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charts/style8.xml" ContentType="application/vnd.ms-office.chartstyle+xml"/>
  <Override PartName="/xl/charts/colors8.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mc:AlternateContent xmlns:mc="http://schemas.openxmlformats.org/markup-compatibility/2006">
    <mc:Choice Requires="x15">
      <x15ac:absPath xmlns:x15ac="http://schemas.microsoft.com/office/spreadsheetml/2010/11/ac" url="G:\_Gemensam Data\Kolada\Analysstöd i KPBs kölvatten\Koll på IFO\Arbetsmaterial\"/>
    </mc:Choice>
  </mc:AlternateContent>
  <xr:revisionPtr revIDLastSave="0" documentId="13_ncr:1_{B5335007-4E06-4F9F-A0AA-311A5FFED134}" xr6:coauthVersionLast="47" xr6:coauthVersionMax="47" xr10:uidLastSave="{00000000-0000-0000-0000-000000000000}"/>
  <bookViews>
    <workbookView xWindow="28680" yWindow="7560" windowWidth="29040" windowHeight="15840" tabRatio="926" xr2:uid="{00000000-000D-0000-FFFF-FFFF00000000}"/>
  </bookViews>
  <sheets>
    <sheet name="Startsida" sheetId="5" r:id="rId1"/>
    <sheet name="Översikt" sheetId="14" r:id="rId2"/>
    <sheet name="Struktur" sheetId="41" r:id="rId3"/>
    <sheet name="Barn och Unga" sheetId="32" r:id="rId4"/>
    <sheet name="Ekbi+AM" sheetId="33" r:id="rId5"/>
    <sheet name="Ekbi - information" sheetId="43" r:id="rId6"/>
    <sheet name="Missbruk" sheetId="34" r:id="rId7"/>
    <sheet name="Övrigt" sheetId="38" r:id="rId8"/>
    <sheet name="Nyckeltal" sheetId="37" r:id="rId9"/>
    <sheet name="F&amp;S" sheetId="27" r:id="rId10"/>
    <sheet name="Grafer" sheetId="6" r:id="rId11"/>
    <sheet name="Data" sheetId="4" r:id="rId12"/>
    <sheet name="Regiondata" sheetId="40" r:id="rId13"/>
    <sheet name="Liknande kommuner IFO" sheetId="29" r:id="rId14"/>
    <sheet name="Liknande kommuner Ekbi" sheetId="39" r:id="rId15"/>
  </sheets>
  <definedNames>
    <definedName name="_xlnm._FilterDatabase" localSheetId="11" hidden="1">Data!$A$1:$FX$1</definedName>
    <definedName name="_Toc363802121" localSheetId="1">#REF!</definedName>
    <definedName name="Rubrik_1._Nettokostnadsavvikelse_individ__och_familjeomsorg">Översikt!$A$2</definedName>
    <definedName name="Rubrik_2._Nettokostnad_och_referenskostnad_individ__och_familjeomsorg">Översikt!$A$4</definedName>
    <definedName name="Rubrik_3._Nettokostnadsavvikelse_i_miljoner_kronor">Översikt!$A$6</definedName>
    <definedName name="Rubrik_4._Kostnader_per_verksamhetsområde">Översikt!$A$8</definedName>
    <definedName name="Rubrik_5._Kostnad_per_verksamhetsområde_barn__och_ungdomsvård">Översikt!$A$10</definedName>
    <definedName name="Rubrik_6._Barn_och_ungdomsvård_över_tid">Översikt!$A$12</definedName>
    <definedName name="Rubrik_7._Ekonomiskt_bistånd">Översikt!$A$14</definedName>
    <definedName name="Rubrik_8._Kostnad_missbruksvård_vuxna__kr_inv">Översikt!$A$16</definedName>
    <definedName name="Rubrik_9._Kostnad_institutionsvård_vuxna_missbrukare__kr_vårddygn">Översikt!$A$19</definedName>
    <definedName name="Rubrik_Koll_på_Individ_och_familjeomsorgen">Startsida!$A$2</definedName>
    <definedName name="Rubrik_Liknande_kommuner">'F&amp;S'!$A$6</definedName>
    <definedName name="Rubrik_Liknande_kommuner_ekonomiskt_bistånd">'F&amp;S'!$A$8</definedName>
    <definedName name="Rubrik_Nettokostnadsavvikelse_IFO">'F&amp;S'!$A$14</definedName>
    <definedName name="Rubrik_Ovägt_medel_och_riket">'F&amp;S'!$A$2</definedName>
    <definedName name="Rubrik_Standardkostnad_IFO__kr_inv">'F&amp;S'!$A$11</definedName>
    <definedName name="Rubrik_År_2020_Välj_din_Kommun">Startsida!$A$5</definedName>
    <definedName name="Tabell_Arbetsmarknad">'Ekbi+AM'!$B$49:$F$55</definedName>
    <definedName name="Tabell_Barn_och_unga">'Barn och Unga'!$B$5:$F$23</definedName>
    <definedName name="Tabell_Ekonomiskt_bistånd">'Ekbi+AM'!$B$5:$F$19</definedName>
    <definedName name="Tabell_Försörjningshinder">'Ekbi+AM'!$B$37:$F$47</definedName>
    <definedName name="Tabell_liknande_kommuner_ekonomiskt_bistånd">'Ekbi+AM'!$B$2:$I$3</definedName>
    <definedName name="Tabell_Missbruksvård">Missbruk!$B$5:$F$24</definedName>
    <definedName name="Tabell_Nyckeltal">Tabell5[#All]</definedName>
    <definedName name="Tabell_Personal">Struktur!$B$16:$F$25</definedName>
    <definedName name="Tabell_Struktur_och_skola">Struktur!$B$5:$F$14</definedName>
    <definedName name="Tabell_Volym">'Ekbi+AM'!$B$21:$F$35</definedName>
    <definedName name="Tabell_Volymer">'Barn och Unga'!$B$25:$F$32</definedName>
    <definedName name="Tabell_Övrigt">Övrigt!$B$5:$F$7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26" i="32" l="1"/>
  <c r="B15" i="5"/>
  <c r="B13" i="5"/>
  <c r="C13" i="5" s="1"/>
  <c r="J3" i="41" l="1"/>
  <c r="G6" i="6"/>
  <c r="I3" i="38"/>
  <c r="H3" i="38"/>
  <c r="G3" i="38"/>
  <c r="F3" i="38"/>
  <c r="E3" i="38"/>
  <c r="D3" i="38"/>
  <c r="C3" i="38"/>
  <c r="C3" i="32"/>
  <c r="D3" i="32"/>
  <c r="E3" i="32"/>
  <c r="F3" i="32"/>
  <c r="G3" i="32"/>
  <c r="H3" i="32"/>
  <c r="I3" i="32"/>
  <c r="I3" i="34"/>
  <c r="H3" i="34"/>
  <c r="G3" i="34"/>
  <c r="F3" i="34"/>
  <c r="E3" i="34"/>
  <c r="D3" i="34"/>
  <c r="C3" i="34"/>
  <c r="I3" i="41"/>
  <c r="H3" i="41"/>
  <c r="G3" i="41"/>
  <c r="F3" i="41"/>
  <c r="E3" i="41"/>
  <c r="D3" i="41"/>
  <c r="C3" i="41"/>
  <c r="B11" i="32"/>
  <c r="B25" i="34" l="1"/>
  <c r="B26" i="34"/>
  <c r="B35" i="32"/>
  <c r="C37" i="32"/>
  <c r="B39" i="32"/>
  <c r="C41" i="32"/>
  <c r="B16" i="33"/>
  <c r="B36" i="6" l="1"/>
  <c r="C25" i="32"/>
  <c r="C5" i="32"/>
  <c r="C5" i="41"/>
  <c r="C3" i="33"/>
  <c r="D3" i="33"/>
  <c r="E3" i="33"/>
  <c r="F3" i="33"/>
  <c r="G3" i="33"/>
  <c r="H3" i="33"/>
  <c r="I3" i="33"/>
  <c r="B32" i="32" l="1"/>
  <c r="B16" i="5"/>
  <c r="C16" i="5" s="1"/>
  <c r="E32" i="32" s="1"/>
  <c r="E16" i="33" l="1"/>
  <c r="E13" i="32"/>
  <c r="E14" i="32"/>
  <c r="D31" i="6"/>
  <c r="D32" i="6"/>
  <c r="D30" i="6"/>
  <c r="D23" i="6"/>
  <c r="D24" i="6"/>
  <c r="D25" i="6"/>
  <c r="D26" i="6"/>
  <c r="D22" i="6"/>
  <c r="B14" i="41"/>
  <c r="B46" i="6"/>
  <c r="B51" i="6"/>
  <c r="B37" i="6"/>
  <c r="G36" i="6"/>
  <c r="F36" i="6" s="1"/>
  <c r="F35" i="6" l="1"/>
  <c r="E36" i="6"/>
  <c r="E35" i="6" l="1"/>
  <c r="D36" i="6"/>
  <c r="C36" i="6" l="1"/>
  <c r="C35" i="6" s="1"/>
  <c r="D35" i="6"/>
  <c r="B13" i="33" l="1"/>
  <c r="B14" i="33"/>
  <c r="B15" i="33"/>
  <c r="B10" i="33"/>
  <c r="B39" i="33"/>
  <c r="B40" i="33"/>
  <c r="B41" i="33"/>
  <c r="B42" i="33"/>
  <c r="B43" i="33"/>
  <c r="B44" i="33"/>
  <c r="B45" i="33"/>
  <c r="B46" i="33"/>
  <c r="B47" i="33"/>
  <c r="B38" i="33"/>
  <c r="B27" i="32"/>
  <c r="B28" i="32"/>
  <c r="B29" i="32"/>
  <c r="B30" i="32"/>
  <c r="B31" i="32"/>
  <c r="B22" i="32"/>
  <c r="B23" i="32"/>
  <c r="E14" i="41"/>
  <c r="B13" i="41"/>
  <c r="B10" i="41"/>
  <c r="G51" i="6" l="1"/>
  <c r="G46" i="6"/>
  <c r="G11" i="6"/>
  <c r="B10" i="32" l="1"/>
  <c r="B9" i="32"/>
  <c r="B8" i="32"/>
  <c r="B7" i="32"/>
  <c r="B16" i="32"/>
  <c r="B19" i="32"/>
  <c r="B12" i="5" l="1"/>
  <c r="C12" i="5" s="1"/>
  <c r="D6" i="41" l="1"/>
  <c r="G8" i="6"/>
  <c r="D18" i="41"/>
  <c r="D13" i="32"/>
  <c r="D14" i="32"/>
  <c r="D14" i="41"/>
  <c r="E24" i="6"/>
  <c r="E25" i="6"/>
  <c r="E26" i="6"/>
  <c r="E31" i="6"/>
  <c r="E22" i="6"/>
  <c r="E32" i="6"/>
  <c r="E30" i="6"/>
  <c r="E23" i="6"/>
  <c r="D6" i="32"/>
  <c r="D22" i="32"/>
  <c r="D29" i="32"/>
  <c r="D26" i="32"/>
  <c r="D13" i="41"/>
  <c r="D31" i="32"/>
  <c r="D28" i="32"/>
  <c r="D11" i="41"/>
  <c r="D9" i="41"/>
  <c r="D23" i="32"/>
  <c r="D30" i="32"/>
  <c r="D10" i="41"/>
  <c r="D27" i="32"/>
  <c r="B21" i="34"/>
  <c r="B17" i="34"/>
  <c r="B25" i="41" l="1"/>
  <c r="B8" i="41"/>
  <c r="B15" i="32" l="1"/>
  <c r="C16" i="41" l="1"/>
  <c r="B11" i="33" l="1"/>
  <c r="B20" i="32" l="1"/>
  <c r="B21" i="32"/>
  <c r="B19" i="33"/>
  <c r="B7" i="33"/>
  <c r="B22" i="41"/>
  <c r="B21" i="41"/>
  <c r="B18" i="41"/>
  <c r="B19" i="41"/>
  <c r="B20" i="41"/>
  <c r="B23" i="41"/>
  <c r="B24" i="41"/>
  <c r="B17" i="41"/>
  <c r="B18" i="32"/>
  <c r="B17" i="32"/>
  <c r="B14" i="32"/>
  <c r="B13" i="32"/>
  <c r="B12" i="32"/>
  <c r="B6" i="32"/>
  <c r="B12" i="41" l="1"/>
  <c r="B11" i="41"/>
  <c r="B9" i="41"/>
  <c r="B7" i="41"/>
  <c r="B6" i="41"/>
  <c r="C18" i="6" l="1"/>
  <c r="C17" i="6"/>
  <c r="B12" i="6"/>
  <c r="D17" i="6"/>
  <c r="F18" i="6" s="1"/>
  <c r="B7" i="6"/>
  <c r="C21" i="6"/>
  <c r="B13" i="6" l="1"/>
  <c r="F11" i="6"/>
  <c r="E11" i="6" s="1"/>
  <c r="D11" i="6" s="1"/>
  <c r="C11" i="6" s="1"/>
  <c r="B52" i="6"/>
  <c r="F51" i="6"/>
  <c r="E51" i="6" l="1"/>
  <c r="F50" i="6"/>
  <c r="B16" i="34"/>
  <c r="D51" i="6" l="1"/>
  <c r="E50" i="6"/>
  <c r="B22" i="33"/>
  <c r="C5" i="38"/>
  <c r="B7" i="38"/>
  <c r="D50" i="6" l="1"/>
  <c r="C51" i="6"/>
  <c r="C50" i="6" s="1"/>
  <c r="C41" i="6" l="1"/>
  <c r="B6" i="38" l="1"/>
  <c r="C15" i="5"/>
  <c r="D16" i="33" s="1"/>
  <c r="C37" i="33"/>
  <c r="C21" i="33"/>
  <c r="B24" i="33"/>
  <c r="B25" i="33"/>
  <c r="B26" i="33"/>
  <c r="B27" i="33"/>
  <c r="B28" i="33"/>
  <c r="B29" i="33"/>
  <c r="B30" i="33"/>
  <c r="B31" i="33"/>
  <c r="B32" i="33"/>
  <c r="B33" i="33"/>
  <c r="B34" i="33"/>
  <c r="B35" i="33"/>
  <c r="B23" i="33"/>
  <c r="B9" i="33"/>
  <c r="D42" i="33" l="1"/>
  <c r="D9" i="33"/>
  <c r="D39" i="33"/>
  <c r="D47" i="33"/>
  <c r="D44" i="33"/>
  <c r="D41" i="33"/>
  <c r="D46" i="33"/>
  <c r="D38" i="33"/>
  <c r="D43" i="33"/>
  <c r="D40" i="33"/>
  <c r="D45" i="33"/>
  <c r="D14" i="33"/>
  <c r="D7" i="33"/>
  <c r="D15" i="33"/>
  <c r="D8" i="33"/>
  <c r="D17" i="33"/>
  <c r="D10" i="33"/>
  <c r="D18" i="33"/>
  <c r="D19" i="33"/>
  <c r="D11" i="33"/>
  <c r="D12" i="33"/>
  <c r="D13" i="33"/>
  <c r="D22" i="33"/>
  <c r="D6" i="33"/>
  <c r="B8" i="33"/>
  <c r="B32" i="6"/>
  <c r="B31" i="6"/>
  <c r="B30" i="6"/>
  <c r="C29" i="6" l="1"/>
  <c r="B26" i="6"/>
  <c r="B23" i="6"/>
  <c r="B25" i="6"/>
  <c r="B12" i="33" l="1"/>
  <c r="B24" i="34"/>
  <c r="B22" i="34"/>
  <c r="B23" i="34"/>
  <c r="B20" i="34"/>
  <c r="B18" i="34"/>
  <c r="B19" i="34"/>
  <c r="B15" i="34"/>
  <c r="B14" i="34"/>
  <c r="B7" i="34"/>
  <c r="B8" i="34"/>
  <c r="B9" i="34"/>
  <c r="B10" i="34"/>
  <c r="B11" i="34"/>
  <c r="B12" i="34"/>
  <c r="B13" i="34"/>
  <c r="B6" i="34"/>
  <c r="B51" i="33"/>
  <c r="B52" i="33"/>
  <c r="B53" i="33"/>
  <c r="B54" i="33"/>
  <c r="B55" i="33"/>
  <c r="B50" i="33"/>
  <c r="B17" i="33"/>
  <c r="B18" i="33"/>
  <c r="B6" i="33"/>
  <c r="C14" i="5"/>
  <c r="F16" i="33" l="1"/>
  <c r="F13" i="32"/>
  <c r="F14" i="32"/>
  <c r="F38" i="6"/>
  <c r="E38" i="6"/>
  <c r="D38" i="6"/>
  <c r="C38" i="6"/>
  <c r="F14" i="41"/>
  <c r="G38" i="6"/>
  <c r="F40" i="33"/>
  <c r="F30" i="32"/>
  <c r="F45" i="33"/>
  <c r="F27" i="32"/>
  <c r="F42" i="33"/>
  <c r="F22" i="32"/>
  <c r="F39" i="33"/>
  <c r="F47" i="33"/>
  <c r="F29" i="32"/>
  <c r="F9" i="41"/>
  <c r="F44" i="33"/>
  <c r="F41" i="33"/>
  <c r="F31" i="32"/>
  <c r="F46" i="33"/>
  <c r="F28" i="32"/>
  <c r="F10" i="41"/>
  <c r="F43" i="33"/>
  <c r="F26" i="32"/>
  <c r="F23" i="32"/>
  <c r="F13" i="41"/>
  <c r="F11" i="41"/>
  <c r="F7" i="33"/>
  <c r="F17" i="34"/>
  <c r="F55" i="33"/>
  <c r="F23" i="34"/>
  <c r="F6" i="38"/>
  <c r="F18" i="34"/>
  <c r="F15" i="34"/>
  <c r="F13" i="34"/>
  <c r="F11" i="34"/>
  <c r="F9" i="34"/>
  <c r="F7" i="34"/>
  <c r="F50" i="33"/>
  <c r="F38" i="33"/>
  <c r="F11" i="32"/>
  <c r="F9" i="32"/>
  <c r="F15" i="33"/>
  <c r="F19" i="32"/>
  <c r="F18" i="41"/>
  <c r="F51" i="33"/>
  <c r="F22" i="33"/>
  <c r="F18" i="33"/>
  <c r="F14" i="33"/>
  <c r="F12" i="33"/>
  <c r="F10" i="33"/>
  <c r="F8" i="33"/>
  <c r="F6" i="33"/>
  <c r="F20" i="32"/>
  <c r="F18" i="32"/>
  <c r="F16" i="32"/>
  <c r="F7" i="32"/>
  <c r="F23" i="41"/>
  <c r="F21" i="41"/>
  <c r="F19" i="41"/>
  <c r="F17" i="41"/>
  <c r="F7" i="41"/>
  <c r="F19" i="33"/>
  <c r="F17" i="32"/>
  <c r="F15" i="32"/>
  <c r="F24" i="41"/>
  <c r="F53" i="33"/>
  <c r="F21" i="32"/>
  <c r="F22" i="41"/>
  <c r="F6" i="41"/>
  <c r="F20" i="34"/>
  <c r="F54" i="33"/>
  <c r="F13" i="33"/>
  <c r="F12" i="41"/>
  <c r="F24" i="34"/>
  <c r="F7" i="38"/>
  <c r="F19" i="34"/>
  <c r="F16" i="34"/>
  <c r="F14" i="34"/>
  <c r="F12" i="34"/>
  <c r="F10" i="34"/>
  <c r="F8" i="34"/>
  <c r="F6" i="34"/>
  <c r="F12" i="32"/>
  <c r="F10" i="32"/>
  <c r="F8" i="32"/>
  <c r="F11" i="33"/>
  <c r="F20" i="41"/>
  <c r="F52" i="33"/>
  <c r="F17" i="33"/>
  <c r="F9" i="33"/>
  <c r="F6" i="32"/>
  <c r="F8" i="41"/>
  <c r="F22" i="34"/>
  <c r="G53" i="6"/>
  <c r="C53" i="6"/>
  <c r="D53" i="6"/>
  <c r="E53" i="6"/>
  <c r="F53" i="6"/>
  <c r="C11" i="5"/>
  <c r="C26" i="34" l="1"/>
  <c r="C25" i="34"/>
  <c r="C16" i="33"/>
  <c r="C35" i="32"/>
  <c r="C39" i="32"/>
  <c r="C20" i="32"/>
  <c r="C14" i="41"/>
  <c r="F37" i="6"/>
  <c r="E37" i="6"/>
  <c r="C37" i="6"/>
  <c r="D37" i="6"/>
  <c r="C22" i="34"/>
  <c r="G37" i="6"/>
  <c r="C42" i="6"/>
  <c r="C39" i="33"/>
  <c r="C47" i="33"/>
  <c r="C10" i="41"/>
  <c r="C29" i="32"/>
  <c r="C18" i="32"/>
  <c r="C44" i="33"/>
  <c r="C17" i="32"/>
  <c r="C41" i="33"/>
  <c r="C31" i="32"/>
  <c r="C26" i="32"/>
  <c r="C6" i="32"/>
  <c r="C13" i="41"/>
  <c r="C46" i="33"/>
  <c r="C28" i="32"/>
  <c r="C9" i="41"/>
  <c r="C43" i="33"/>
  <c r="C23" i="32"/>
  <c r="C11" i="41"/>
  <c r="C40" i="33"/>
  <c r="C38" i="33"/>
  <c r="C30" i="32"/>
  <c r="C45" i="33"/>
  <c r="C27" i="32"/>
  <c r="C42" i="33"/>
  <c r="C22" i="32"/>
  <c r="C12" i="6"/>
  <c r="E45" i="33"/>
  <c r="E27" i="32"/>
  <c r="E26" i="32"/>
  <c r="E13" i="41"/>
  <c r="E42" i="33"/>
  <c r="E22" i="32"/>
  <c r="E10" i="41"/>
  <c r="E39" i="33"/>
  <c r="E47" i="33"/>
  <c r="E29" i="32"/>
  <c r="E44" i="33"/>
  <c r="E41" i="33"/>
  <c r="E31" i="32"/>
  <c r="E9" i="41"/>
  <c r="E11" i="41"/>
  <c r="E46" i="33"/>
  <c r="E28" i="32"/>
  <c r="E43" i="33"/>
  <c r="E23" i="32"/>
  <c r="E40" i="33"/>
  <c r="E30" i="32"/>
  <c r="C7" i="33"/>
  <c r="D20" i="41"/>
  <c r="D7" i="32"/>
  <c r="D8" i="32"/>
  <c r="D12" i="41"/>
  <c r="D9" i="32"/>
  <c r="D21" i="41"/>
  <c r="D23" i="41"/>
  <c r="D17" i="32"/>
  <c r="D10" i="32"/>
  <c r="D12" i="32"/>
  <c r="D8" i="41"/>
  <c r="D24" i="41"/>
  <c r="D18" i="32"/>
  <c r="D11" i="32"/>
  <c r="D7" i="41"/>
  <c r="D19" i="32"/>
  <c r="D20" i="32"/>
  <c r="D19" i="41"/>
  <c r="D21" i="32"/>
  <c r="D22" i="41"/>
  <c r="D16" i="32"/>
  <c r="E7" i="33"/>
  <c r="D53" i="33"/>
  <c r="D20" i="34"/>
  <c r="D11" i="34"/>
  <c r="D9" i="34"/>
  <c r="D7" i="34"/>
  <c r="D50" i="33"/>
  <c r="D17" i="34"/>
  <c r="D23" i="34"/>
  <c r="D6" i="38"/>
  <c r="D18" i="34"/>
  <c r="D15" i="34"/>
  <c r="D13" i="34"/>
  <c r="D54" i="33"/>
  <c r="D51" i="33"/>
  <c r="D17" i="41"/>
  <c r="D52" i="33"/>
  <c r="D55" i="33"/>
  <c r="D24" i="34"/>
  <c r="D7" i="38"/>
  <c r="D19" i="34"/>
  <c r="D16" i="34"/>
  <c r="D14" i="34"/>
  <c r="D12" i="34"/>
  <c r="D10" i="34"/>
  <c r="D8" i="34"/>
  <c r="D6" i="34"/>
  <c r="D15" i="32"/>
  <c r="C51" i="33"/>
  <c r="C31" i="33"/>
  <c r="C23" i="33"/>
  <c r="C19" i="33"/>
  <c r="C17" i="33"/>
  <c r="C15" i="33"/>
  <c r="C13" i="33"/>
  <c r="C11" i="33"/>
  <c r="C9" i="33"/>
  <c r="C21" i="32"/>
  <c r="C19" i="32"/>
  <c r="C15" i="32"/>
  <c r="C24" i="41"/>
  <c r="C22" i="41"/>
  <c r="C20" i="41"/>
  <c r="C18" i="41"/>
  <c r="C12" i="41"/>
  <c r="C8" i="41"/>
  <c r="C6" i="41"/>
  <c r="C26" i="33"/>
  <c r="C52" i="33"/>
  <c r="C30" i="33"/>
  <c r="C14" i="32"/>
  <c r="C29" i="33"/>
  <c r="C53" i="33"/>
  <c r="C17" i="34"/>
  <c r="C6" i="38"/>
  <c r="C18" i="34"/>
  <c r="C15" i="34"/>
  <c r="C13" i="34"/>
  <c r="C11" i="34"/>
  <c r="C9" i="34"/>
  <c r="C7" i="34"/>
  <c r="C50" i="33"/>
  <c r="C28" i="33"/>
  <c r="C13" i="32"/>
  <c r="C11" i="32"/>
  <c r="C9" i="32"/>
  <c r="C7" i="41"/>
  <c r="C34" i="33"/>
  <c r="C21" i="34"/>
  <c r="C35" i="33"/>
  <c r="C27" i="33"/>
  <c r="C22" i="33"/>
  <c r="C18" i="33"/>
  <c r="C14" i="33"/>
  <c r="C12" i="33"/>
  <c r="C10" i="33"/>
  <c r="C8" i="33"/>
  <c r="C6" i="33"/>
  <c r="C16" i="32"/>
  <c r="C7" i="32"/>
  <c r="C25" i="41"/>
  <c r="C23" i="41"/>
  <c r="C21" i="41"/>
  <c r="C19" i="41"/>
  <c r="C17" i="41"/>
  <c r="C20" i="34"/>
  <c r="C33" i="33"/>
  <c r="C25" i="33"/>
  <c r="C24" i="34"/>
  <c r="C23" i="34"/>
  <c r="C7" i="38"/>
  <c r="C19" i="34"/>
  <c r="C16" i="34"/>
  <c r="C14" i="34"/>
  <c r="C12" i="34"/>
  <c r="C10" i="34"/>
  <c r="C8" i="34"/>
  <c r="C6" i="34"/>
  <c r="C32" i="33"/>
  <c r="C24" i="33"/>
  <c r="C12" i="32"/>
  <c r="C10" i="32"/>
  <c r="C8" i="32"/>
  <c r="E14" i="33"/>
  <c r="E10" i="33"/>
  <c r="E6" i="33"/>
  <c r="E20" i="32"/>
  <c r="E21" i="41"/>
  <c r="E17" i="41"/>
  <c r="E7" i="41"/>
  <c r="E19" i="34"/>
  <c r="E8" i="34"/>
  <c r="E8" i="32"/>
  <c r="E22" i="41"/>
  <c r="E20" i="41"/>
  <c r="E17" i="34"/>
  <c r="E53" i="33"/>
  <c r="E23" i="34"/>
  <c r="E6" i="38"/>
  <c r="E18" i="34"/>
  <c r="E15" i="34"/>
  <c r="E13" i="34"/>
  <c r="E11" i="34"/>
  <c r="E9" i="34"/>
  <c r="E7" i="34"/>
  <c r="E50" i="33"/>
  <c r="E38" i="33"/>
  <c r="E11" i="32"/>
  <c r="E9" i="32"/>
  <c r="E22" i="33"/>
  <c r="E18" i="33"/>
  <c r="E12" i="33"/>
  <c r="E8" i="33"/>
  <c r="E18" i="32"/>
  <c r="E7" i="32"/>
  <c r="E19" i="41"/>
  <c r="E24" i="34"/>
  <c r="E10" i="34"/>
  <c r="E6" i="41"/>
  <c r="E51" i="33"/>
  <c r="E16" i="32"/>
  <c r="E23" i="41"/>
  <c r="E7" i="38"/>
  <c r="E12" i="34"/>
  <c r="E24" i="41"/>
  <c r="E16" i="34"/>
  <c r="E6" i="34"/>
  <c r="E12" i="32"/>
  <c r="E10" i="32"/>
  <c r="E8" i="41"/>
  <c r="E54" i="33"/>
  <c r="E20" i="34"/>
  <c r="E14" i="34"/>
  <c r="E18" i="41"/>
  <c r="E52" i="33"/>
  <c r="E19" i="33"/>
  <c r="E17" i="33"/>
  <c r="E15" i="33"/>
  <c r="E13" i="33"/>
  <c r="E11" i="33"/>
  <c r="E9" i="33"/>
  <c r="E21" i="32"/>
  <c r="E19" i="32"/>
  <c r="E17" i="32"/>
  <c r="E15" i="32"/>
  <c r="E12" i="41"/>
  <c r="E55" i="33"/>
  <c r="E6" i="32"/>
  <c r="D22" i="34"/>
  <c r="E22" i="34"/>
  <c r="F17" i="6"/>
  <c r="G12" i="6"/>
  <c r="E17" i="6"/>
  <c r="C55" i="33"/>
  <c r="C54" i="33"/>
  <c r="E18" i="6"/>
  <c r="E12" i="6"/>
  <c r="G13" i="6"/>
  <c r="F12" i="6"/>
  <c r="D13" i="6"/>
  <c r="E13" i="6"/>
  <c r="F13" i="6"/>
  <c r="C13" i="6"/>
  <c r="D12" i="6"/>
  <c r="G52" i="6"/>
  <c r="E52" i="6"/>
  <c r="C52" i="6"/>
  <c r="D52" i="6"/>
  <c r="F52" i="6"/>
  <c r="C43" i="6"/>
  <c r="G7" i="6"/>
  <c r="C31" i="6"/>
  <c r="C32" i="6"/>
  <c r="C30" i="6"/>
  <c r="C24" i="6"/>
  <c r="C22" i="6"/>
  <c r="C23" i="6"/>
  <c r="G47" i="6"/>
  <c r="C25" i="6"/>
  <c r="C26" i="6"/>
  <c r="G48" i="6"/>
  <c r="B24" i="6" l="1"/>
  <c r="B22" i="6"/>
  <c r="C5" i="33"/>
  <c r="C5" i="34"/>
  <c r="C49" i="33" l="1"/>
  <c r="B47" i="6" l="1"/>
  <c r="F6" i="6" l="1"/>
  <c r="F46" i="6"/>
  <c r="F45" i="6" s="1"/>
  <c r="F47" i="6" l="1"/>
  <c r="F48" i="6"/>
  <c r="F5" i="6"/>
  <c r="F8" i="6" s="1"/>
  <c r="E6" i="6"/>
  <c r="D6" i="6" s="1"/>
  <c r="C6" i="6" s="1"/>
  <c r="E46" i="6"/>
  <c r="D5" i="6" l="1"/>
  <c r="D8" i="6" s="1"/>
  <c r="C5" i="6"/>
  <c r="C8" i="6" s="1"/>
  <c r="F7" i="6"/>
  <c r="E5" i="6"/>
  <c r="E8" i="6" s="1"/>
  <c r="D46" i="6"/>
  <c r="E45" i="6"/>
  <c r="D7" i="6" l="1"/>
  <c r="C7" i="6"/>
  <c r="E47" i="6"/>
  <c r="E48" i="6"/>
  <c r="E7" i="6"/>
  <c r="D45" i="6"/>
  <c r="C46" i="6"/>
  <c r="C45" i="6" s="1"/>
  <c r="C47" i="6" l="1"/>
  <c r="C48" i="6"/>
  <c r="D47" i="6"/>
  <c r="D48"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Fransson Jonathan</author>
  </authors>
  <commentList>
    <comment ref="B29" authorId="0" shapeId="0" xr:uid="{00000000-0006-0000-0400-000001000000}">
      <text>
        <r>
          <rPr>
            <b/>
            <sz val="9"/>
            <color indexed="81"/>
            <rFont val="Tahoma"/>
            <family val="2"/>
          </rPr>
          <t>Fransson Jonathan:</t>
        </r>
        <r>
          <rPr>
            <sz val="9"/>
            <color indexed="81"/>
            <rFont val="Tahoma"/>
            <family val="2"/>
          </rPr>
          <t xml:space="preserve">
17-åringar som fullföljt grundskolan
Detta nyckeltal finns för de elever som inte var placerade under årskurs 9, för de ungdomar som var placerade delar av årskurs 9 samt de som var placerade under hela årkurs 9. Notera att nyckeltalen har olika nämnare och därför inte är summerbara. Nyckeltalen beräknas som -andel (%) av antalet barn som inte varit placerade under hela årskurs 9  -andel (%) som varit placerade delar av årskurs 9 -andel (%) av de som varit placerade under hela årskurs 9. 
För att undvika allt för slagig tidsserie beräknas andelarna för medelvärdet mellan åren T och T-5. 
Notera också att det redovisade resultatet enbart gäller barns utbildningsnivå, det vill säga att barnet varit registrerat för studier i högsta årskursen i grund- eller gymnasieskola, men ger inte någon information om studieresultatet, till exempel om utbildningen avslutats med godkända betyg/examen eller behörighet för högre studier. 
Källa: Socialstyrelsen
</t>
        </r>
      </text>
    </comment>
  </commentList>
</comments>
</file>

<file path=xl/sharedStrings.xml><?xml version="1.0" encoding="utf-8"?>
<sst xmlns="http://schemas.openxmlformats.org/spreadsheetml/2006/main" count="10820" uniqueCount="2104">
  <si>
    <t>Ale</t>
  </si>
  <si>
    <t>Alingsås</t>
  </si>
  <si>
    <t>Alvesta</t>
  </si>
  <si>
    <t>Aneby</t>
  </si>
  <si>
    <t>Arboga</t>
  </si>
  <si>
    <t>Arjeplog</t>
  </si>
  <si>
    <t>Arvidsjaur</t>
  </si>
  <si>
    <t>Arvika</t>
  </si>
  <si>
    <t>Askersund</t>
  </si>
  <si>
    <t>Avesta</t>
  </si>
  <si>
    <t>Bengtsfors</t>
  </si>
  <si>
    <t>Berg</t>
  </si>
  <si>
    <t>Bjurholm</t>
  </si>
  <si>
    <t>Bjuv</t>
  </si>
  <si>
    <t>Boden</t>
  </si>
  <si>
    <t>Bollebygd</t>
  </si>
  <si>
    <t>Bollnäs</t>
  </si>
  <si>
    <t>Borgholm</t>
  </si>
  <si>
    <t>Borlänge</t>
  </si>
  <si>
    <t>Borås</t>
  </si>
  <si>
    <t>Botkyrka</t>
  </si>
  <si>
    <t>Boxholm</t>
  </si>
  <si>
    <t>Bromölla</t>
  </si>
  <si>
    <t>Bräcke</t>
  </si>
  <si>
    <t>Burlöv</t>
  </si>
  <si>
    <t>Båstad</t>
  </si>
  <si>
    <t>Dals-Ed</t>
  </si>
  <si>
    <t>Danderyd</t>
  </si>
  <si>
    <t>Degerfors</t>
  </si>
  <si>
    <t>Dorotea</t>
  </si>
  <si>
    <t>Eda</t>
  </si>
  <si>
    <t>Ekerö</t>
  </si>
  <si>
    <t>Eksjö</t>
  </si>
  <si>
    <t>Emmaboda</t>
  </si>
  <si>
    <t>Enköping</t>
  </si>
  <si>
    <t>Eskilstuna</t>
  </si>
  <si>
    <t>Eslöv</t>
  </si>
  <si>
    <t>Essunga</t>
  </si>
  <si>
    <t>Fagersta</t>
  </si>
  <si>
    <t>Falkenberg</t>
  </si>
  <si>
    <t>Falköping</t>
  </si>
  <si>
    <t>Falun</t>
  </si>
  <si>
    <t>Filipstad</t>
  </si>
  <si>
    <t>Finspång</t>
  </si>
  <si>
    <t>Flen</t>
  </si>
  <si>
    <t>Forshaga</t>
  </si>
  <si>
    <t>Färgelanda</t>
  </si>
  <si>
    <t>Gagnef</t>
  </si>
  <si>
    <t>Gislaved</t>
  </si>
  <si>
    <t>Gnesta</t>
  </si>
  <si>
    <t>Gnosjö</t>
  </si>
  <si>
    <t>Gotland</t>
  </si>
  <si>
    <t>Grums</t>
  </si>
  <si>
    <t>Grästorp</t>
  </si>
  <si>
    <t>Gullspång</t>
  </si>
  <si>
    <t>Gällivare</t>
  </si>
  <si>
    <t>Gävle</t>
  </si>
  <si>
    <t>Göteborg</t>
  </si>
  <si>
    <t>Götene</t>
  </si>
  <si>
    <t>Habo</t>
  </si>
  <si>
    <t>Hagfors</t>
  </si>
  <si>
    <t>Hallsberg</t>
  </si>
  <si>
    <t>Hallstahammar</t>
  </si>
  <si>
    <t>Halmstad</t>
  </si>
  <si>
    <t>Hammarö</t>
  </si>
  <si>
    <t>Haninge</t>
  </si>
  <si>
    <t>Haparanda</t>
  </si>
  <si>
    <t>Heby</t>
  </si>
  <si>
    <t>Hedemora</t>
  </si>
  <si>
    <t>Helsingborg</t>
  </si>
  <si>
    <t>Herrljunga</t>
  </si>
  <si>
    <t>Hjo</t>
  </si>
  <si>
    <t>Hofors</t>
  </si>
  <si>
    <t>Huddinge</t>
  </si>
  <si>
    <t>Hudiksvall</t>
  </si>
  <si>
    <t>Hultsfred</t>
  </si>
  <si>
    <t>Hylte</t>
  </si>
  <si>
    <t>Håbo</t>
  </si>
  <si>
    <t>Hällefors</t>
  </si>
  <si>
    <t>Härjedalen</t>
  </si>
  <si>
    <t>Härnösand</t>
  </si>
  <si>
    <t>Härryda</t>
  </si>
  <si>
    <t>Hässleholm</t>
  </si>
  <si>
    <t>Höganäs</t>
  </si>
  <si>
    <t>Högsby</t>
  </si>
  <si>
    <t>Hörby</t>
  </si>
  <si>
    <t>Höör</t>
  </si>
  <si>
    <t>Jokkmokk</t>
  </si>
  <si>
    <t>Järfälla</t>
  </si>
  <si>
    <t>Jönköping</t>
  </si>
  <si>
    <t>Kalix</t>
  </si>
  <si>
    <t>Kalmar</t>
  </si>
  <si>
    <t>Karlsborg</t>
  </si>
  <si>
    <t>Karlshamn</t>
  </si>
  <si>
    <t>Karlskoga</t>
  </si>
  <si>
    <t>Karlskrona</t>
  </si>
  <si>
    <t>Karlstad</t>
  </si>
  <si>
    <t>Katrineholm</t>
  </si>
  <si>
    <t>Kil</t>
  </si>
  <si>
    <t>Kinda</t>
  </si>
  <si>
    <t>Kiruna</t>
  </si>
  <si>
    <t>Klippan</t>
  </si>
  <si>
    <t>Knivsta</t>
  </si>
  <si>
    <t>Kramfors</t>
  </si>
  <si>
    <t>Kristianstad</t>
  </si>
  <si>
    <t>Kristinehamn</t>
  </si>
  <si>
    <t>Krokom</t>
  </si>
  <si>
    <t>Kumla</t>
  </si>
  <si>
    <t>Kungsbacka</t>
  </si>
  <si>
    <t>Kungsör</t>
  </si>
  <si>
    <t>Kungälv</t>
  </si>
  <si>
    <t>Kävlinge</t>
  </si>
  <si>
    <t>Köping</t>
  </si>
  <si>
    <t>Laholm</t>
  </si>
  <si>
    <t>Landskrona</t>
  </si>
  <si>
    <t>Laxå</t>
  </si>
  <si>
    <t>Lekeberg</t>
  </si>
  <si>
    <t>Leksand</t>
  </si>
  <si>
    <t>Lerum</t>
  </si>
  <si>
    <t>Lessebo</t>
  </si>
  <si>
    <t>Lidingö</t>
  </si>
  <si>
    <t>Lidköping</t>
  </si>
  <si>
    <t>Lilla Edet</t>
  </si>
  <si>
    <t>Lindesberg</t>
  </si>
  <si>
    <t>Linköping</t>
  </si>
  <si>
    <t>Ljungby</t>
  </si>
  <si>
    <t>Ljusdal</t>
  </si>
  <si>
    <t>Ljusnarsberg</t>
  </si>
  <si>
    <t>Lomma</t>
  </si>
  <si>
    <t>Ludvika</t>
  </si>
  <si>
    <t>Luleå</t>
  </si>
  <si>
    <t>Lund</t>
  </si>
  <si>
    <t>Lycksele</t>
  </si>
  <si>
    <t>Lysekil</t>
  </si>
  <si>
    <t>Malmö</t>
  </si>
  <si>
    <t>Malung-Sälen</t>
  </si>
  <si>
    <t>Malå</t>
  </si>
  <si>
    <t>Mariestad</t>
  </si>
  <si>
    <t>Mark</t>
  </si>
  <si>
    <t>Markaryd</t>
  </si>
  <si>
    <t>Mellerud</t>
  </si>
  <si>
    <t>Mjölby</t>
  </si>
  <si>
    <t>Mora</t>
  </si>
  <si>
    <t>Motala</t>
  </si>
  <si>
    <t>Mullsjö</t>
  </si>
  <si>
    <t>Munkedal</t>
  </si>
  <si>
    <t>Munkfors</t>
  </si>
  <si>
    <t>Mölndal</t>
  </si>
  <si>
    <t>Mönsterås</t>
  </si>
  <si>
    <t>Mörbylånga</t>
  </si>
  <si>
    <t>Nacka</t>
  </si>
  <si>
    <t>Nora</t>
  </si>
  <si>
    <t>Norberg</t>
  </si>
  <si>
    <t>Nordanstig</t>
  </si>
  <si>
    <t>Nordmaling</t>
  </si>
  <si>
    <t>Norrköping</t>
  </si>
  <si>
    <t>Norrtälje</t>
  </si>
  <si>
    <t>Norsjö</t>
  </si>
  <si>
    <t>Nybro</t>
  </si>
  <si>
    <t>Nykvarn</t>
  </si>
  <si>
    <t>Nyköping</t>
  </si>
  <si>
    <t>Nynäshamn</t>
  </si>
  <si>
    <t>Nässjö</t>
  </si>
  <si>
    <t>Ockelbo</t>
  </si>
  <si>
    <t>Olofström</t>
  </si>
  <si>
    <t>Orsa</t>
  </si>
  <si>
    <t>Orust</t>
  </si>
  <si>
    <t>Osby</t>
  </si>
  <si>
    <t>Oskarshamn</t>
  </si>
  <si>
    <t>Ovanåker</t>
  </si>
  <si>
    <t>Oxelösund</t>
  </si>
  <si>
    <t>Pajala</t>
  </si>
  <si>
    <t>Partille</t>
  </si>
  <si>
    <t>Perstorp</t>
  </si>
  <si>
    <t>Piteå</t>
  </si>
  <si>
    <t>Ragunda</t>
  </si>
  <si>
    <t>Robertsfors</t>
  </si>
  <si>
    <t>Ronneby</t>
  </si>
  <si>
    <t>Rättvik</t>
  </si>
  <si>
    <t>Sala</t>
  </si>
  <si>
    <t>Salem</t>
  </si>
  <si>
    <t>Sandviken</t>
  </si>
  <si>
    <t>Sigtuna</t>
  </si>
  <si>
    <t>Simrishamn</t>
  </si>
  <si>
    <t>Sjöbo</t>
  </si>
  <si>
    <t>Skara</t>
  </si>
  <si>
    <t>Skellefteå</t>
  </si>
  <si>
    <t>Skinnskatteberg</t>
  </si>
  <si>
    <t>Skurup</t>
  </si>
  <si>
    <t>Skövde</t>
  </si>
  <si>
    <t>Smedjebacken</t>
  </si>
  <si>
    <t>Sollefteå</t>
  </si>
  <si>
    <t>Sollentuna</t>
  </si>
  <si>
    <t>Solna</t>
  </si>
  <si>
    <t>Sorsele</t>
  </si>
  <si>
    <t>Sotenäs</t>
  </si>
  <si>
    <t>Staffanstorp</t>
  </si>
  <si>
    <t>Stenungsund</t>
  </si>
  <si>
    <t>Stockholm</t>
  </si>
  <si>
    <t>Storfors</t>
  </si>
  <si>
    <t>Storuman</t>
  </si>
  <si>
    <t>Strängnäs</t>
  </si>
  <si>
    <t>Strömstad</t>
  </si>
  <si>
    <t>Strömsund</t>
  </si>
  <si>
    <t>Sundbyberg</t>
  </si>
  <si>
    <t>Sundsvall</t>
  </si>
  <si>
    <t>Sunne</t>
  </si>
  <si>
    <t>Surahammar</t>
  </si>
  <si>
    <t>Svalöv</t>
  </si>
  <si>
    <t>Svedala</t>
  </si>
  <si>
    <t>Svenljunga</t>
  </si>
  <si>
    <t>Säffle</t>
  </si>
  <si>
    <t>Säter</t>
  </si>
  <si>
    <t>Sävsjö</t>
  </si>
  <si>
    <t>Söderhamn</t>
  </si>
  <si>
    <t>Söderköping</t>
  </si>
  <si>
    <t>Södertälje</t>
  </si>
  <si>
    <t>Sölvesborg</t>
  </si>
  <si>
    <t>Tanum</t>
  </si>
  <si>
    <t>Tibro</t>
  </si>
  <si>
    <t>Tidaholm</t>
  </si>
  <si>
    <t>Tierp</t>
  </si>
  <si>
    <t>Timrå</t>
  </si>
  <si>
    <t>Tingsryd</t>
  </si>
  <si>
    <t>Tjörn</t>
  </si>
  <si>
    <t>Tomelilla</t>
  </si>
  <si>
    <t>Torsby</t>
  </si>
  <si>
    <t>Torsås</t>
  </si>
  <si>
    <t>Tranemo</t>
  </si>
  <si>
    <t>Tranås</t>
  </si>
  <si>
    <t>Trelleborg</t>
  </si>
  <si>
    <t>Trollhättan</t>
  </si>
  <si>
    <t>Trosa</t>
  </si>
  <si>
    <t>Tyresö</t>
  </si>
  <si>
    <t>Täby</t>
  </si>
  <si>
    <t>Töreboda</t>
  </si>
  <si>
    <t>Uddevalla</t>
  </si>
  <si>
    <t>Ulricehamn</t>
  </si>
  <si>
    <t>Umeå</t>
  </si>
  <si>
    <t>Upplands-Bro</t>
  </si>
  <si>
    <t>Upplands Väsby</t>
  </si>
  <si>
    <t>Uppsala</t>
  </si>
  <si>
    <t>Uppvidinge</t>
  </si>
  <si>
    <t>Vadstena</t>
  </si>
  <si>
    <t>Vaggeryd</t>
  </si>
  <si>
    <t>Valdemarsvik</t>
  </si>
  <si>
    <t>Vallentuna</t>
  </si>
  <si>
    <t>Vansbro</t>
  </si>
  <si>
    <t>Vara</t>
  </si>
  <si>
    <t>Varberg</t>
  </si>
  <si>
    <t>Vaxholm</t>
  </si>
  <si>
    <t>Vellinge</t>
  </si>
  <si>
    <t>Vetlanda</t>
  </si>
  <si>
    <t>Vilhelmina</t>
  </si>
  <si>
    <t>Vimmerby</t>
  </si>
  <si>
    <t>Vindeln</t>
  </si>
  <si>
    <t>Vingåker</t>
  </si>
  <si>
    <t>Vårgårda</t>
  </si>
  <si>
    <t>Vänersborg</t>
  </si>
  <si>
    <t>Vännäs</t>
  </si>
  <si>
    <t>Värmdö</t>
  </si>
  <si>
    <t>Värnamo</t>
  </si>
  <si>
    <t>Västervik</t>
  </si>
  <si>
    <t>Västerås</t>
  </si>
  <si>
    <t>Växjö</t>
  </si>
  <si>
    <t>Ydre</t>
  </si>
  <si>
    <t>Ystad</t>
  </si>
  <si>
    <t>Åmål</t>
  </si>
  <si>
    <t>Ånge</t>
  </si>
  <si>
    <t>Åre</t>
  </si>
  <si>
    <t>Årjäng</t>
  </si>
  <si>
    <t>Åsele</t>
  </si>
  <si>
    <t>Åstorp</t>
  </si>
  <si>
    <t>Åtvidaberg</t>
  </si>
  <si>
    <t>Älmhult</t>
  </si>
  <si>
    <t>Älvdalen</t>
  </si>
  <si>
    <t>Älvkarleby</t>
  </si>
  <si>
    <t>Älvsbyn</t>
  </si>
  <si>
    <t>Ängelholm</t>
  </si>
  <si>
    <t>Öckerö</t>
  </si>
  <si>
    <t>Ödeshög</t>
  </si>
  <si>
    <t>Örebro</t>
  </si>
  <si>
    <t>Örkelljunga</t>
  </si>
  <si>
    <t>Örnsköldsvik</t>
  </si>
  <si>
    <t>Östersund</t>
  </si>
  <si>
    <t>Österåker</t>
  </si>
  <si>
    <t>Östhammar</t>
  </si>
  <si>
    <t>Östra Göinge</t>
  </si>
  <si>
    <t>Överkalix</t>
  </si>
  <si>
    <t>Övertorneå</t>
  </si>
  <si>
    <t>Alla kommuner (ovägt medel)</t>
  </si>
  <si>
    <t>Länsvärde</t>
  </si>
  <si>
    <t>Liknande kommuner</t>
  </si>
  <si>
    <t>Län</t>
  </si>
  <si>
    <t>Kommunkod</t>
  </si>
  <si>
    <t>0114</t>
  </si>
  <si>
    <t>0115</t>
  </si>
  <si>
    <t>0117</t>
  </si>
  <si>
    <t>0120</t>
  </si>
  <si>
    <t>0123</t>
  </si>
  <si>
    <t>0125</t>
  </si>
  <si>
    <t>0126</t>
  </si>
  <si>
    <t>0127</t>
  </si>
  <si>
    <t>0128</t>
  </si>
  <si>
    <t>0136</t>
  </si>
  <si>
    <t>0138</t>
  </si>
  <si>
    <t>0139</t>
  </si>
  <si>
    <t>0140</t>
  </si>
  <si>
    <t>0160</t>
  </si>
  <si>
    <t>0162</t>
  </si>
  <si>
    <t>0163</t>
  </si>
  <si>
    <t>0180</t>
  </si>
  <si>
    <t>0181</t>
  </si>
  <si>
    <t>0182</t>
  </si>
  <si>
    <t>0183</t>
  </si>
  <si>
    <t>0184</t>
  </si>
  <si>
    <t>0186</t>
  </si>
  <si>
    <t>0187</t>
  </si>
  <si>
    <t>0188</t>
  </si>
  <si>
    <t>0191</t>
  </si>
  <si>
    <t>0192</t>
  </si>
  <si>
    <t>0305</t>
  </si>
  <si>
    <t>0319</t>
  </si>
  <si>
    <t>0330</t>
  </si>
  <si>
    <t>0331</t>
  </si>
  <si>
    <t>0360</t>
  </si>
  <si>
    <t>0380</t>
  </si>
  <si>
    <t>0381</t>
  </si>
  <si>
    <t>0382</t>
  </si>
  <si>
    <t>0428</t>
  </si>
  <si>
    <t>0461</t>
  </si>
  <si>
    <t>0480</t>
  </si>
  <si>
    <t>0481</t>
  </si>
  <si>
    <t>0482</t>
  </si>
  <si>
    <t>0483</t>
  </si>
  <si>
    <t>0484</t>
  </si>
  <si>
    <t>0486</t>
  </si>
  <si>
    <t>0488</t>
  </si>
  <si>
    <t>0509</t>
  </si>
  <si>
    <t>0512</t>
  </si>
  <si>
    <t>0513</t>
  </si>
  <si>
    <t>0560</t>
  </si>
  <si>
    <t>0561</t>
  </si>
  <si>
    <t>0562</t>
  </si>
  <si>
    <t>0563</t>
  </si>
  <si>
    <t>0580</t>
  </si>
  <si>
    <t>0581</t>
  </si>
  <si>
    <t>0582</t>
  </si>
  <si>
    <t>0583</t>
  </si>
  <si>
    <t>0584</t>
  </si>
  <si>
    <t>0586</t>
  </si>
  <si>
    <t>0604</t>
  </si>
  <si>
    <t>0617</t>
  </si>
  <si>
    <t>0642</t>
  </si>
  <si>
    <t>0643</t>
  </si>
  <si>
    <t>0662</t>
  </si>
  <si>
    <t>0665</t>
  </si>
  <si>
    <t>0680</t>
  </si>
  <si>
    <t>0682</t>
  </si>
  <si>
    <t>0683</t>
  </si>
  <si>
    <t>0684</t>
  </si>
  <si>
    <t>0685</t>
  </si>
  <si>
    <t>0686</t>
  </si>
  <si>
    <t>0687</t>
  </si>
  <si>
    <t>0760</t>
  </si>
  <si>
    <t>0761</t>
  </si>
  <si>
    <t>0763</t>
  </si>
  <si>
    <t>0764</t>
  </si>
  <si>
    <t>0765</t>
  </si>
  <si>
    <t>0767</t>
  </si>
  <si>
    <t>0780</t>
  </si>
  <si>
    <t>0781</t>
  </si>
  <si>
    <t>0821</t>
  </si>
  <si>
    <t>0834</t>
  </si>
  <si>
    <t>0840</t>
  </si>
  <si>
    <t>0860</t>
  </si>
  <si>
    <t>0861</t>
  </si>
  <si>
    <t>0862</t>
  </si>
  <si>
    <t>0880</t>
  </si>
  <si>
    <t>0881</t>
  </si>
  <si>
    <t>0882</t>
  </si>
  <si>
    <t>0883</t>
  </si>
  <si>
    <t>0884</t>
  </si>
  <si>
    <t>0885</t>
  </si>
  <si>
    <t>0980</t>
  </si>
  <si>
    <t>1060</t>
  </si>
  <si>
    <t>1080</t>
  </si>
  <si>
    <t>1081</t>
  </si>
  <si>
    <t>1082</t>
  </si>
  <si>
    <t>1083</t>
  </si>
  <si>
    <t>1214</t>
  </si>
  <si>
    <t>1230</t>
  </si>
  <si>
    <t>1231</t>
  </si>
  <si>
    <t>1233</t>
  </si>
  <si>
    <t>1256</t>
  </si>
  <si>
    <t>1257</t>
  </si>
  <si>
    <t>1260</t>
  </si>
  <si>
    <t>1261</t>
  </si>
  <si>
    <t>1262</t>
  </si>
  <si>
    <t>1263</t>
  </si>
  <si>
    <t>1264</t>
  </si>
  <si>
    <t>1265</t>
  </si>
  <si>
    <t>1266</t>
  </si>
  <si>
    <t>1267</t>
  </si>
  <si>
    <t>1270</t>
  </si>
  <si>
    <t>1272</t>
  </si>
  <si>
    <t>1273</t>
  </si>
  <si>
    <t>1275</t>
  </si>
  <si>
    <t>1276</t>
  </si>
  <si>
    <t>1277</t>
  </si>
  <si>
    <t>1278</t>
  </si>
  <si>
    <t>1280</t>
  </si>
  <si>
    <t>1281</t>
  </si>
  <si>
    <t>1282</t>
  </si>
  <si>
    <t>1283</t>
  </si>
  <si>
    <t>1284</t>
  </si>
  <si>
    <t>1285</t>
  </si>
  <si>
    <t>1286</t>
  </si>
  <si>
    <t>1287</t>
  </si>
  <si>
    <t>1290</t>
  </si>
  <si>
    <t>1291</t>
  </si>
  <si>
    <t>1292</t>
  </si>
  <si>
    <t>1293</t>
  </si>
  <si>
    <t>1315</t>
  </si>
  <si>
    <t>1380</t>
  </si>
  <si>
    <t>1381</t>
  </si>
  <si>
    <t>1382</t>
  </si>
  <si>
    <t>1383</t>
  </si>
  <si>
    <t>1384</t>
  </si>
  <si>
    <t>1401</t>
  </si>
  <si>
    <t>1402</t>
  </si>
  <si>
    <t>1407</t>
  </si>
  <si>
    <t>1415</t>
  </si>
  <si>
    <t>1419</t>
  </si>
  <si>
    <t>1421</t>
  </si>
  <si>
    <t>1427</t>
  </si>
  <si>
    <t>1430</t>
  </si>
  <si>
    <t>1435</t>
  </si>
  <si>
    <t>1438</t>
  </si>
  <si>
    <t>1439</t>
  </si>
  <si>
    <t>1440</t>
  </si>
  <si>
    <t>1441</t>
  </si>
  <si>
    <t>1442</t>
  </si>
  <si>
    <t>1443</t>
  </si>
  <si>
    <t>1444</t>
  </si>
  <si>
    <t>1445</t>
  </si>
  <si>
    <t>1446</t>
  </si>
  <si>
    <t>1447</t>
  </si>
  <si>
    <t>1452</t>
  </si>
  <si>
    <t>1460</t>
  </si>
  <si>
    <t>1461</t>
  </si>
  <si>
    <t>1462</t>
  </si>
  <si>
    <t>1463</t>
  </si>
  <si>
    <t>1465</t>
  </si>
  <si>
    <t>1466</t>
  </si>
  <si>
    <t>1470</t>
  </si>
  <si>
    <t>1471</t>
  </si>
  <si>
    <t>1472</t>
  </si>
  <si>
    <t>1473</t>
  </si>
  <si>
    <t>1480</t>
  </si>
  <si>
    <t>1481</t>
  </si>
  <si>
    <t>1482</t>
  </si>
  <si>
    <t>1484</t>
  </si>
  <si>
    <t>1485</t>
  </si>
  <si>
    <t>1486</t>
  </si>
  <si>
    <t>1487</t>
  </si>
  <si>
    <t>1488</t>
  </si>
  <si>
    <t>1489</t>
  </si>
  <si>
    <t>1490</t>
  </si>
  <si>
    <t>1491</t>
  </si>
  <si>
    <t>1492</t>
  </si>
  <si>
    <t>1493</t>
  </si>
  <si>
    <t>1494</t>
  </si>
  <si>
    <t>1495</t>
  </si>
  <si>
    <t>1496</t>
  </si>
  <si>
    <t>1497</t>
  </si>
  <si>
    <t>1498</t>
  </si>
  <si>
    <t>1499</t>
  </si>
  <si>
    <t>1715</t>
  </si>
  <si>
    <t>1730</t>
  </si>
  <si>
    <t>1737</t>
  </si>
  <si>
    <t>1760</t>
  </si>
  <si>
    <t>1761</t>
  </si>
  <si>
    <t>1762</t>
  </si>
  <si>
    <t>1763</t>
  </si>
  <si>
    <t>1764</t>
  </si>
  <si>
    <t>1765</t>
  </si>
  <si>
    <t>1766</t>
  </si>
  <si>
    <t>1780</t>
  </si>
  <si>
    <t>1781</t>
  </si>
  <si>
    <t>1782</t>
  </si>
  <si>
    <t>1783</t>
  </si>
  <si>
    <t>1784</t>
  </si>
  <si>
    <t>1785</t>
  </si>
  <si>
    <t>1814</t>
  </si>
  <si>
    <t>1860</t>
  </si>
  <si>
    <t>1861</t>
  </si>
  <si>
    <t>1862</t>
  </si>
  <si>
    <t>1863</t>
  </si>
  <si>
    <t>1864</t>
  </si>
  <si>
    <t>1880</t>
  </si>
  <si>
    <t>1881</t>
  </si>
  <si>
    <t>1882</t>
  </si>
  <si>
    <t>1883</t>
  </si>
  <si>
    <t>1884</t>
  </si>
  <si>
    <t>1885</t>
  </si>
  <si>
    <t>1904</t>
  </si>
  <si>
    <t>1907</t>
  </si>
  <si>
    <t>1960</t>
  </si>
  <si>
    <t>1961</t>
  </si>
  <si>
    <t>1962</t>
  </si>
  <si>
    <t>1980</t>
  </si>
  <si>
    <t>1981</t>
  </si>
  <si>
    <t>1982</t>
  </si>
  <si>
    <t>1983</t>
  </si>
  <si>
    <t>1984</t>
  </si>
  <si>
    <t>2021</t>
  </si>
  <si>
    <t>2023</t>
  </si>
  <si>
    <t>2026</t>
  </si>
  <si>
    <t>2029</t>
  </si>
  <si>
    <t>2031</t>
  </si>
  <si>
    <t>2034</t>
  </si>
  <si>
    <t>2039</t>
  </si>
  <si>
    <t>2061</t>
  </si>
  <si>
    <t>2062</t>
  </si>
  <si>
    <t>2080</t>
  </si>
  <si>
    <t>2081</t>
  </si>
  <si>
    <t>2082</t>
  </si>
  <si>
    <t>2083</t>
  </si>
  <si>
    <t>2084</t>
  </si>
  <si>
    <t>2085</t>
  </si>
  <si>
    <t>2101</t>
  </si>
  <si>
    <t>2104</t>
  </si>
  <si>
    <t>2121</t>
  </si>
  <si>
    <t>2132</t>
  </si>
  <si>
    <t>2161</t>
  </si>
  <si>
    <t>2180</t>
  </si>
  <si>
    <t>2181</t>
  </si>
  <si>
    <t>2182</t>
  </si>
  <si>
    <t>2183</t>
  </si>
  <si>
    <t>2184</t>
  </si>
  <si>
    <t>2260</t>
  </si>
  <si>
    <t>2262</t>
  </si>
  <si>
    <t>2280</t>
  </si>
  <si>
    <t>2281</t>
  </si>
  <si>
    <t>2282</t>
  </si>
  <si>
    <t>2283</t>
  </si>
  <si>
    <t>2284</t>
  </si>
  <si>
    <t>2303</t>
  </si>
  <si>
    <t>2305</t>
  </si>
  <si>
    <t>2309</t>
  </si>
  <si>
    <t>2313</t>
  </si>
  <si>
    <t>2321</t>
  </si>
  <si>
    <t>2326</t>
  </si>
  <si>
    <t>2361</t>
  </si>
  <si>
    <t>2380</t>
  </si>
  <si>
    <t>2401</t>
  </si>
  <si>
    <t>2403</t>
  </si>
  <si>
    <t>2404</t>
  </si>
  <si>
    <t>2409</t>
  </si>
  <si>
    <t>2417</t>
  </si>
  <si>
    <t>2418</t>
  </si>
  <si>
    <t>2421</t>
  </si>
  <si>
    <t>2422</t>
  </si>
  <si>
    <t>2425</t>
  </si>
  <si>
    <t>2460</t>
  </si>
  <si>
    <t>2462</t>
  </si>
  <si>
    <t>2463</t>
  </si>
  <si>
    <t>2480</t>
  </si>
  <si>
    <t>2481</t>
  </si>
  <si>
    <t>2482</t>
  </si>
  <si>
    <t>2505</t>
  </si>
  <si>
    <t>2506</t>
  </si>
  <si>
    <t>2510</t>
  </si>
  <si>
    <t>2513</t>
  </si>
  <si>
    <t>2514</t>
  </si>
  <si>
    <t>2518</t>
  </si>
  <si>
    <t>2521</t>
  </si>
  <si>
    <t>2523</t>
  </si>
  <si>
    <t>2560</t>
  </si>
  <si>
    <t>2580</t>
  </si>
  <si>
    <t>2581</t>
  </si>
  <si>
    <t>2582</t>
  </si>
  <si>
    <t>2583</t>
  </si>
  <si>
    <t>2584</t>
  </si>
  <si>
    <t>Data till grafer</t>
  </si>
  <si>
    <t>Riket</t>
  </si>
  <si>
    <t>G2328</t>
  </si>
  <si>
    <t>G33612</t>
  </si>
  <si>
    <t>G33613</t>
  </si>
  <si>
    <t>G33614</t>
  </si>
  <si>
    <t>G33615</t>
  </si>
  <si>
    <t>G33616</t>
  </si>
  <si>
    <t>G33617</t>
  </si>
  <si>
    <t>G33618</t>
  </si>
  <si>
    <t>G33619</t>
  </si>
  <si>
    <t>G33620</t>
  </si>
  <si>
    <t>G33621</t>
  </si>
  <si>
    <t>G33622</t>
  </si>
  <si>
    <t>G33623</t>
  </si>
  <si>
    <t>G33624</t>
  </si>
  <si>
    <t>G33625</t>
  </si>
  <si>
    <t>G33626</t>
  </si>
  <si>
    <t>G33627</t>
  </si>
  <si>
    <t>G33628</t>
  </si>
  <si>
    <t>G33629</t>
  </si>
  <si>
    <t>G33630</t>
  </si>
  <si>
    <t>G33631</t>
  </si>
  <si>
    <t>G33632</t>
  </si>
  <si>
    <t>Kommunrad</t>
  </si>
  <si>
    <t>Namn</t>
  </si>
  <si>
    <t>Liknandekommunkod</t>
  </si>
  <si>
    <t>Alla kommuner kod</t>
  </si>
  <si>
    <t>rad</t>
  </si>
  <si>
    <t>N30001</t>
  </si>
  <si>
    <t>N31001</t>
  </si>
  <si>
    <t>N33001</t>
  </si>
  <si>
    <t>N35001</t>
  </si>
  <si>
    <t>G36449</t>
  </si>
  <si>
    <t>G36450</t>
  </si>
  <si>
    <t>G36451</t>
  </si>
  <si>
    <t>G36452</t>
  </si>
  <si>
    <t>G36453</t>
  </si>
  <si>
    <t>G36454</t>
  </si>
  <si>
    <t>G36455</t>
  </si>
  <si>
    <t>G36456</t>
  </si>
  <si>
    <t>G36457</t>
  </si>
  <si>
    <t>G36458</t>
  </si>
  <si>
    <t>G36459</t>
  </si>
  <si>
    <t>G36460</t>
  </si>
  <si>
    <t>G36461</t>
  </si>
  <si>
    <t>G36462</t>
  </si>
  <si>
    <t>G36463</t>
  </si>
  <si>
    <t>G36464</t>
  </si>
  <si>
    <t>G36465</t>
  </si>
  <si>
    <t>G36466</t>
  </si>
  <si>
    <t>G36467</t>
  </si>
  <si>
    <t>G36468</t>
  </si>
  <si>
    <t>G36469</t>
  </si>
  <si>
    <t>G36470</t>
  </si>
  <si>
    <t>G36471</t>
  </si>
  <si>
    <t>G36472</t>
  </si>
  <si>
    <t>G36473</t>
  </si>
  <si>
    <t>G36474</t>
  </si>
  <si>
    <t>G36475</t>
  </si>
  <si>
    <t>G36476</t>
  </si>
  <si>
    <t>G36477</t>
  </si>
  <si>
    <t>G36478</t>
  </si>
  <si>
    <t>G36479</t>
  </si>
  <si>
    <t>G36480</t>
  </si>
  <si>
    <t>G36481</t>
  </si>
  <si>
    <t>G36482</t>
  </si>
  <si>
    <t>G36483</t>
  </si>
  <si>
    <t>G36484</t>
  </si>
  <si>
    <t>G36485</t>
  </si>
  <si>
    <t>G36486</t>
  </si>
  <si>
    <t>G36487</t>
  </si>
  <si>
    <t>G36488</t>
  </si>
  <si>
    <t>G36489</t>
  </si>
  <si>
    <t>G36490</t>
  </si>
  <si>
    <t>G36491</t>
  </si>
  <si>
    <t>G36492</t>
  </si>
  <si>
    <t>G36493</t>
  </si>
  <si>
    <t>G36494</t>
  </si>
  <si>
    <t>G36495</t>
  </si>
  <si>
    <t>G36496</t>
  </si>
  <si>
    <t>G36497</t>
  </si>
  <si>
    <t>G36498</t>
  </si>
  <si>
    <t>G36499</t>
  </si>
  <si>
    <t>G36500</t>
  </si>
  <si>
    <t>G36501</t>
  </si>
  <si>
    <t>G36502</t>
  </si>
  <si>
    <t>G36503</t>
  </si>
  <si>
    <t>G36504</t>
  </si>
  <si>
    <t>G36505</t>
  </si>
  <si>
    <t>G36506</t>
  </si>
  <si>
    <t>G36507</t>
  </si>
  <si>
    <t>G36508</t>
  </si>
  <si>
    <t>G36509</t>
  </si>
  <si>
    <t>G36510</t>
  </si>
  <si>
    <t>G36511</t>
  </si>
  <si>
    <t>G36512</t>
  </si>
  <si>
    <t>G36513</t>
  </si>
  <si>
    <t>G36514</t>
  </si>
  <si>
    <t>G36515</t>
  </si>
  <si>
    <t>G36516</t>
  </si>
  <si>
    <t>G36517</t>
  </si>
  <si>
    <t>G36518</t>
  </si>
  <si>
    <t>G36519</t>
  </si>
  <si>
    <t>G36520</t>
  </si>
  <si>
    <t>G36521</t>
  </si>
  <si>
    <t>G36522</t>
  </si>
  <si>
    <t>G36523</t>
  </si>
  <si>
    <t>G36524</t>
  </si>
  <si>
    <t>G36525</t>
  </si>
  <si>
    <t>G36526</t>
  </si>
  <si>
    <t>G36527</t>
  </si>
  <si>
    <t>G36528</t>
  </si>
  <si>
    <t>G36529</t>
  </si>
  <si>
    <t>G36530</t>
  </si>
  <si>
    <t>G36531</t>
  </si>
  <si>
    <t>G36532</t>
  </si>
  <si>
    <t>G36533</t>
  </si>
  <si>
    <t>G36534</t>
  </si>
  <si>
    <t>G36535</t>
  </si>
  <si>
    <t>G36536</t>
  </si>
  <si>
    <t>G36537</t>
  </si>
  <si>
    <t>G36538</t>
  </si>
  <si>
    <t>G36539</t>
  </si>
  <si>
    <t>G36540</t>
  </si>
  <si>
    <t>G36541</t>
  </si>
  <si>
    <t>G36542</t>
  </si>
  <si>
    <t>G36543</t>
  </si>
  <si>
    <t>G36544</t>
  </si>
  <si>
    <t>G36545</t>
  </si>
  <si>
    <t>G36546</t>
  </si>
  <si>
    <t>G36547</t>
  </si>
  <si>
    <t>G36548</t>
  </si>
  <si>
    <t>G36549</t>
  </si>
  <si>
    <t>G36550</t>
  </si>
  <si>
    <t>G36551</t>
  </si>
  <si>
    <t>G36552</t>
  </si>
  <si>
    <t>G36553</t>
  </si>
  <si>
    <t>G36554</t>
  </si>
  <si>
    <t>G36555</t>
  </si>
  <si>
    <t>G36556</t>
  </si>
  <si>
    <t>G36557</t>
  </si>
  <si>
    <t>G36558</t>
  </si>
  <si>
    <t>G36559</t>
  </si>
  <si>
    <t>G36560</t>
  </si>
  <si>
    <t>G36561</t>
  </si>
  <si>
    <t>G36562</t>
  </si>
  <si>
    <t>G36563</t>
  </si>
  <si>
    <t>G36564</t>
  </si>
  <si>
    <t>G36565</t>
  </si>
  <si>
    <t>G36566</t>
  </si>
  <si>
    <t>G36567</t>
  </si>
  <si>
    <t>G36568</t>
  </si>
  <si>
    <t>G36569</t>
  </si>
  <si>
    <t>G36570</t>
  </si>
  <si>
    <t>G36571</t>
  </si>
  <si>
    <t>G36572</t>
  </si>
  <si>
    <t>G36573</t>
  </si>
  <si>
    <t>G36574</t>
  </si>
  <si>
    <t>G36575</t>
  </si>
  <si>
    <t>G36576</t>
  </si>
  <si>
    <t>G36577</t>
  </si>
  <si>
    <t>G36578</t>
  </si>
  <si>
    <t>G36579</t>
  </si>
  <si>
    <t>G36580</t>
  </si>
  <si>
    <t>G36581</t>
  </si>
  <si>
    <t>G36582</t>
  </si>
  <si>
    <t>G36583</t>
  </si>
  <si>
    <t>G36584</t>
  </si>
  <si>
    <t>G36585</t>
  </si>
  <si>
    <t>G36586</t>
  </si>
  <si>
    <t>G36587</t>
  </si>
  <si>
    <t>G36588</t>
  </si>
  <si>
    <t>G36589</t>
  </si>
  <si>
    <t>G36590</t>
  </si>
  <si>
    <t>G36591</t>
  </si>
  <si>
    <t>G36592</t>
  </si>
  <si>
    <t>G36593</t>
  </si>
  <si>
    <t>G36594</t>
  </si>
  <si>
    <t>G36595</t>
  </si>
  <si>
    <t>G36596</t>
  </si>
  <si>
    <t>G36597</t>
  </si>
  <si>
    <t>G36598</t>
  </si>
  <si>
    <t>G36599</t>
  </si>
  <si>
    <t>G36600</t>
  </si>
  <si>
    <t>G36601</t>
  </si>
  <si>
    <t>G36602</t>
  </si>
  <si>
    <t>G36603</t>
  </si>
  <si>
    <t>G36604</t>
  </si>
  <si>
    <t>G36605</t>
  </si>
  <si>
    <t>G36606</t>
  </si>
  <si>
    <t>G36607</t>
  </si>
  <si>
    <t>G36608</t>
  </si>
  <si>
    <t>G36609</t>
  </si>
  <si>
    <t>G36610</t>
  </si>
  <si>
    <t>G36611</t>
  </si>
  <si>
    <t>G36612</t>
  </si>
  <si>
    <t>G36613</t>
  </si>
  <si>
    <t>G36614</t>
  </si>
  <si>
    <t>G36615</t>
  </si>
  <si>
    <t>G36616</t>
  </si>
  <si>
    <t>G36617</t>
  </si>
  <si>
    <t>G36618</t>
  </si>
  <si>
    <t>G36619</t>
  </si>
  <si>
    <t>G36620</t>
  </si>
  <si>
    <t>G36621</t>
  </si>
  <si>
    <t>G36622</t>
  </si>
  <si>
    <t>G36623</t>
  </si>
  <si>
    <t>G36624</t>
  </si>
  <si>
    <t>G36625</t>
  </si>
  <si>
    <t>G36626</t>
  </si>
  <si>
    <t>G36627</t>
  </si>
  <si>
    <t>G36628</t>
  </si>
  <si>
    <t>G36629</t>
  </si>
  <si>
    <t>G36630</t>
  </si>
  <si>
    <t>G36631</t>
  </si>
  <si>
    <t>G36632</t>
  </si>
  <si>
    <t>G36633</t>
  </si>
  <si>
    <t>G36634</t>
  </si>
  <si>
    <t>G36635</t>
  </si>
  <si>
    <t>G36636</t>
  </si>
  <si>
    <t>G36637</t>
  </si>
  <si>
    <t>G36638</t>
  </si>
  <si>
    <t>G36639</t>
  </si>
  <si>
    <t>G36640</t>
  </si>
  <si>
    <t>G36641</t>
  </si>
  <si>
    <t>G36642</t>
  </si>
  <si>
    <t>G36643</t>
  </si>
  <si>
    <t>G36644</t>
  </si>
  <si>
    <t>G36645</t>
  </si>
  <si>
    <t>G36646</t>
  </si>
  <si>
    <t>G36647</t>
  </si>
  <si>
    <t>G36648</t>
  </si>
  <si>
    <t>G36649</t>
  </si>
  <si>
    <t>G36650</t>
  </si>
  <si>
    <t>G36651</t>
  </si>
  <si>
    <t>G36652</t>
  </si>
  <si>
    <t>G36653</t>
  </si>
  <si>
    <t>G36654</t>
  </si>
  <si>
    <t>G36655</t>
  </si>
  <si>
    <t>G36656</t>
  </si>
  <si>
    <t>G36657</t>
  </si>
  <si>
    <t>G36658</t>
  </si>
  <si>
    <t>G36659</t>
  </si>
  <si>
    <t>G36660</t>
  </si>
  <si>
    <t>G36661</t>
  </si>
  <si>
    <t>G36662</t>
  </si>
  <si>
    <t>G36663</t>
  </si>
  <si>
    <t>G36664</t>
  </si>
  <si>
    <t>G36665</t>
  </si>
  <si>
    <t>G36666</t>
  </si>
  <si>
    <t>G36667</t>
  </si>
  <si>
    <t>G36668</t>
  </si>
  <si>
    <t>G36669</t>
  </si>
  <si>
    <t>G36670</t>
  </si>
  <si>
    <t>G36671</t>
  </si>
  <si>
    <t>G36672</t>
  </si>
  <si>
    <t>G36673</t>
  </si>
  <si>
    <t>G36674</t>
  </si>
  <si>
    <t>G36675</t>
  </si>
  <si>
    <t>G36676</t>
  </si>
  <si>
    <t>G36677</t>
  </si>
  <si>
    <t>G36678</t>
  </si>
  <si>
    <t>G36679</t>
  </si>
  <si>
    <t>G36680</t>
  </si>
  <si>
    <t>G36681</t>
  </si>
  <si>
    <t>G36682</t>
  </si>
  <si>
    <t>G36683</t>
  </si>
  <si>
    <t>G36684</t>
  </si>
  <si>
    <t>G36685</t>
  </si>
  <si>
    <t>G36686</t>
  </si>
  <si>
    <t>G36687</t>
  </si>
  <si>
    <t>G36688</t>
  </si>
  <si>
    <t>G36689</t>
  </si>
  <si>
    <t>G36690</t>
  </si>
  <si>
    <t>G36691</t>
  </si>
  <si>
    <t>G36692</t>
  </si>
  <si>
    <t>G36693</t>
  </si>
  <si>
    <t>G36694</t>
  </si>
  <si>
    <t>G36695</t>
  </si>
  <si>
    <t>G36696</t>
  </si>
  <si>
    <t>G36697</t>
  </si>
  <si>
    <t>G36698</t>
  </si>
  <si>
    <t>G36699</t>
  </si>
  <si>
    <t>G36700</t>
  </si>
  <si>
    <t>G36701</t>
  </si>
  <si>
    <t>G36702</t>
  </si>
  <si>
    <t>G36703</t>
  </si>
  <si>
    <t>G36704</t>
  </si>
  <si>
    <t>G36705</t>
  </si>
  <si>
    <t>G36706</t>
  </si>
  <si>
    <t>G36707</t>
  </si>
  <si>
    <t>G36708</t>
  </si>
  <si>
    <t>G36709</t>
  </si>
  <si>
    <t>G36710</t>
  </si>
  <si>
    <t>G36711</t>
  </si>
  <si>
    <t>G36712</t>
  </si>
  <si>
    <t>G36713</t>
  </si>
  <si>
    <t>G36714</t>
  </si>
  <si>
    <t>G36715</t>
  </si>
  <si>
    <t>G36716</t>
  </si>
  <si>
    <t>G36717</t>
  </si>
  <si>
    <t>G36718</t>
  </si>
  <si>
    <t>G36719</t>
  </si>
  <si>
    <t>G36720</t>
  </si>
  <si>
    <t>G36721</t>
  </si>
  <si>
    <t>G36722</t>
  </si>
  <si>
    <t>G36723</t>
  </si>
  <si>
    <t>G36724</t>
  </si>
  <si>
    <t>G36725</t>
  </si>
  <si>
    <t>G36726</t>
  </si>
  <si>
    <t>G36727</t>
  </si>
  <si>
    <t>G36728</t>
  </si>
  <si>
    <t>G36729</t>
  </si>
  <si>
    <t>G36730</t>
  </si>
  <si>
    <t>G36731</t>
  </si>
  <si>
    <t>G36732</t>
  </si>
  <si>
    <t>G36733</t>
  </si>
  <si>
    <t>G36734</t>
  </si>
  <si>
    <t>G36735</t>
  </si>
  <si>
    <t>G36736</t>
  </si>
  <si>
    <t>G36737</t>
  </si>
  <si>
    <t>G36738</t>
  </si>
  <si>
    <t>kpi</t>
  </si>
  <si>
    <t>title</t>
  </si>
  <si>
    <t>Nettokostnadsavvikelse individ- och familjeomsorg, (%)</t>
  </si>
  <si>
    <t>Kostnad ekonomiskt bistånd, kr/inv</t>
  </si>
  <si>
    <t>Kostnad barn och ungdomsvård, kr/inv</t>
  </si>
  <si>
    <t>id</t>
  </si>
  <si>
    <t>1</t>
  </si>
  <si>
    <t>2</t>
  </si>
  <si>
    <t>3</t>
  </si>
  <si>
    <t>4</t>
  </si>
  <si>
    <t>5</t>
  </si>
  <si>
    <t>6</t>
  </si>
  <si>
    <t>7</t>
  </si>
  <si>
    <t>N35009</t>
  </si>
  <si>
    <t>Kostnad institutionsvård vuxna missbrukare, kr/inv</t>
  </si>
  <si>
    <t>N35010</t>
  </si>
  <si>
    <t>Kostnad familjehemsvård vuxna missbrukare, kr/inv</t>
  </si>
  <si>
    <t>N35011</t>
  </si>
  <si>
    <t>Kostnad öppna insatser vuxna missbrukare, kr/inv</t>
  </si>
  <si>
    <t>N35019</t>
  </si>
  <si>
    <t>N35012</t>
  </si>
  <si>
    <t>N35013</t>
  </si>
  <si>
    <t>N35014</t>
  </si>
  <si>
    <t>Kostnad institutionsvård vuxna missbrukare, kr/vårddygn</t>
  </si>
  <si>
    <t>N35025</t>
  </si>
  <si>
    <t>Kostnad öppna insatser, bistånd som avser boende för vuxna missbrukare, kr/boendedygn</t>
  </si>
  <si>
    <t>N35023</t>
  </si>
  <si>
    <t>Boendedygn i bistånd som avser boende för vuxna missbrukare, antal/inv 21-64 år</t>
  </si>
  <si>
    <t>Brukarbedömning missbruksvård IFO  - förbättrad situation, andel (%)</t>
  </si>
  <si>
    <t>Genomsnittligt antal boendedygn per person med bistånd avseende boende för vuxna med missbruksproblem</t>
  </si>
  <si>
    <t>Handläggare inom missbruks- och beroendevården som har socionomexamen, andel (%)</t>
  </si>
  <si>
    <t>U35548</t>
  </si>
  <si>
    <t>Utredningstid i antal dagar från påbörjad utredning till avslutad utredning för vuxna med missbruksproblem 21+, medelvärde</t>
  </si>
  <si>
    <t>Utredningstid i antal dagar från påbörjad utredning till avslutad utredning för vuxna med missbruksproblem 21+, median</t>
  </si>
  <si>
    <t>U35400</t>
  </si>
  <si>
    <t>U35401</t>
  </si>
  <si>
    <t>Vårddygn i institutionsvård vuxna missbrukare, antal/inv 21-64 år</t>
  </si>
  <si>
    <t>N35804</t>
  </si>
  <si>
    <t>N35806</t>
  </si>
  <si>
    <t>N35801</t>
  </si>
  <si>
    <t>U35544</t>
  </si>
  <si>
    <t>N37001</t>
  </si>
  <si>
    <t>N33002</t>
  </si>
  <si>
    <t>N01948</t>
  </si>
  <si>
    <t>N31008</t>
  </si>
  <si>
    <t>N31004</t>
  </si>
  <si>
    <t>N31006</t>
  </si>
  <si>
    <t>U31805</t>
  </si>
  <si>
    <t>U31806</t>
  </si>
  <si>
    <t>U31807</t>
  </si>
  <si>
    <t>N31814</t>
  </si>
  <si>
    <t>U31505</t>
  </si>
  <si>
    <t>Arbetsmarknad</t>
  </si>
  <si>
    <t>U40406</t>
  </si>
  <si>
    <t>U40409</t>
  </si>
  <si>
    <t>U40412</t>
  </si>
  <si>
    <t>U40415</t>
  </si>
  <si>
    <t>U40418</t>
  </si>
  <si>
    <t>N40011</t>
  </si>
  <si>
    <t>Ekonomiskt bistånd</t>
  </si>
  <si>
    <t/>
  </si>
  <si>
    <t>N01948-2018</t>
  </si>
  <si>
    <t>N01948-2019</t>
  </si>
  <si>
    <t>N33812-2018</t>
  </si>
  <si>
    <t>N33812-2019</t>
  </si>
  <si>
    <t>N33813-2018</t>
  </si>
  <si>
    <t>N33813-2019</t>
  </si>
  <si>
    <t>N30001-2018</t>
  </si>
  <si>
    <t>N30001-2019</t>
  </si>
  <si>
    <t>Invånare 0-20 år, antal</t>
  </si>
  <si>
    <t>Utbetalt ekonomiskt bistånd (enl Sos exkl flyktinghushåll), kr/inv</t>
  </si>
  <si>
    <t>Utbetalt ekonomiskt bistånd per hushåll (exkl flyktinghushåll), kr/hushåll</t>
  </si>
  <si>
    <t>Nettokostnad ekonomiskt bistånd, kr/inv</t>
  </si>
  <si>
    <t>Genomsnittlig månadsutbetalning (enl SoS) till hushåll exkl. flyktinghushåll, kr</t>
  </si>
  <si>
    <t>Genomsnittlig månadsutbetalning till flyktinghushåll (enl SoS), kr</t>
  </si>
  <si>
    <t>Vuxna biståndsmottagare med långvarigt ekonomiskt bistånd, andel (%)</t>
  </si>
  <si>
    <t>Antal barn och unga 0-20 år som har varit placerade på familjehem någon gång under året</t>
  </si>
  <si>
    <t>Kostnad öppna insatser, bistånd som avser boende för vuxna missbrukare, kr/inv</t>
  </si>
  <si>
    <t>Kostnad öppna insatser, individuellt behovsprövade avs. vuxna missbrukare, kr/inv</t>
  </si>
  <si>
    <t>Kostnad öppna insatser, övriga avs. vuxna missbrukare, kr/inv</t>
  </si>
  <si>
    <t>Kostnad övrig vuxenvård, kr/inv</t>
  </si>
  <si>
    <t>Nettokostnad arbetsmarknadsåtgärder, kr/inv</t>
  </si>
  <si>
    <t>Brukarbedömning ekonomiskt bistånd IFO  - helhetssyn, andel (%)</t>
  </si>
  <si>
    <t>Resultat vid avslut i kommunens arbetsmarknadsverksamhet, deltagare som A. Börjat arbeta, andel (%)</t>
  </si>
  <si>
    <t>Resultat vid avslut i kommunens arbetsmarknadsverksamhet, deltagare som B. Börjat studera, andel (%)</t>
  </si>
  <si>
    <t>Resultat vid avslut i kommunens arbetsmarknadsverksamhet, deltagare som C. Överförts till annan myndighet, andel (%)</t>
  </si>
  <si>
    <t>Resultat vid avslut i kommunens arbetsmarknadsverksamhet, deltagare som D. Slutförda uppdrag, andel (%)</t>
  </si>
  <si>
    <t>Resultat vid avslut i kommunens arbetsmarknadsverksamhet, deltagare som E. Övrigt, andel (%)</t>
  </si>
  <si>
    <t>Missbruksvård</t>
  </si>
  <si>
    <t>Barn och Unga</t>
  </si>
  <si>
    <t>N02901</t>
  </si>
  <si>
    <t>N15428</t>
  </si>
  <si>
    <t>N17434</t>
  </si>
  <si>
    <t>N17473</t>
  </si>
  <si>
    <t>N31836</t>
  </si>
  <si>
    <t>N31837</t>
  </si>
  <si>
    <t>N31838</t>
  </si>
  <si>
    <t>N31839</t>
  </si>
  <si>
    <t>N31840</t>
  </si>
  <si>
    <t>N31841</t>
  </si>
  <si>
    <t>N31842</t>
  </si>
  <si>
    <t>N31843</t>
  </si>
  <si>
    <t>N31844</t>
  </si>
  <si>
    <t>N31845</t>
  </si>
  <si>
    <t>N31846</t>
  </si>
  <si>
    <t>N31847</t>
  </si>
  <si>
    <t>N31848</t>
  </si>
  <si>
    <t>N31849</t>
  </si>
  <si>
    <t>N31850</t>
  </si>
  <si>
    <t>N31851</t>
  </si>
  <si>
    <t>N31852</t>
  </si>
  <si>
    <t>N31853</t>
  </si>
  <si>
    <t>N31854</t>
  </si>
  <si>
    <t>N31855</t>
  </si>
  <si>
    <t>N31856</t>
  </si>
  <si>
    <t>N31857</t>
  </si>
  <si>
    <t>U00915</t>
  </si>
  <si>
    <t>N01984</t>
  </si>
  <si>
    <t>Antal invånare 0-20 år den 31/12. Källa: SCB.</t>
  </si>
  <si>
    <t>Invånare 25-64 år med förgymnasial utbildning, andel (%)</t>
  </si>
  <si>
    <t>Invånare 25-64 år med förgymnasial utbildning som högsta utbildning, andel (%). Källa: SCB.</t>
  </si>
  <si>
    <t>Invånare 0-19 år med föräldrar som har högst grundskoleutbildning, andel (%)</t>
  </si>
  <si>
    <t>Antal invånare 0-19 år med föräldrar som har högst grundskoleutbildning dividerat med totalt antal invånare 0-19 år, multiplicerat med 100.  Avser 31/12. Källa: SCB.</t>
  </si>
  <si>
    <t>Elever i åk 9 som är behöriga till yrkesprogram, hemkommun, andel (%)</t>
  </si>
  <si>
    <t>Antal elever i årskurs 9 som är behöriga till ett yrkesprogram dividerat med antal elever som fått eller skulle ha fått betyg i minst ett ämne enligt det mål- och kunskapsrelaterade betygssystemet i årskurs 9. För att ha gymnasiebehörighet till ett yrkesprogram krävs godkända betyg i svenska eller svenska som andraspråk, engelska och matematik och i minst fem andra ämnen från grundskolan. Fram t.o.m. 2011 krävdes godkända betyg i svenska eller svenska som andraspråk, engelska och matematik för att uppnå lägsta behörighet till gymnasiet. Uppgiften avser elever folkbokförda i kommunen. Elever med okänd bakgrund ingår inte. Uppgiften avser läsår.  Källa: SCB och Skolverket.</t>
  </si>
  <si>
    <t>Gymnasieelever som uppnått grundläggande behörighet till universitet och högskola inom 3 år, hemkommun, andel (%)</t>
  </si>
  <si>
    <t>Antal folkbokförda elever i kommunen som började på gymnasium för 3 år sedan som med behörighet till universitet/högskola inom 3 år, inkl. IM dividerat med antal folkbokförda elever i kommunen som började på gymnasium för 3 år sedan, inkl. IM. Fr.o.m. 2016 ingår inte elever som tagit examen i svenska utlandsskolor. Källa: SCB.</t>
  </si>
  <si>
    <t>Avvikelse i procent mellan nettokostnad och referenskostnad för individ- och familjeomsorg, kr/inv. Nettokostnad är bruttokostnad minus bruttointäkt. Referenskostnaden bygger från och med 2019 på nettokostnaden för individ- och familjeomsorg i riket, andel lågutbildade 20-40-åringar födda i Sverige, tätortsbefolkningen, andel boende i flerfamiljshus byggda 1965-75, andel barn och unga 0-19 år i hushåll med låg inkomststandard då ekonomiskt bistånd exkluderas, ohälsotal, korrigering för gränspendling till Danmark och Norge samt löner för kommunalt anställda. Uppgifter för låg inkomststandard bygger på föregående års utfall. Positiva värden indikerar högre kostnadsläge än statistiskt förväntat och negativa värden ett lägre kostnadsläge än statistiskt förväntat. Till och med 2018 beräknades nettokostnadsavvikelse enligt den tidigare standardkostnadsmodellen för IFO. Detta påverkar jämförbarheten med tidigare år from 2019. Källa: SKR.</t>
  </si>
  <si>
    <t>Bruttokostnad minus interna intäkter och försäljning till andra kommuner och regioner för ekonomiskt bistånd (inkl. utredningskostnader), dividerad med antal invånare totalt den 31/12. Försörjningsstöd till flyktinghushåll ingår inte. Källa: SCB.</t>
  </si>
  <si>
    <t>Utbetalt ekonomiskt bistånd till hushåll (exkl flyktinghushåll), Socialstyrelsens definition, dividerat med antal invånare totalt 31/12. Källa: Socialstyrelsens register över ekonomiskt bistånd samt Registret över totalbefolkningen (RTB).</t>
  </si>
  <si>
    <t>Utbetalt ekonomiskt bistånd till hushåll, dividerat med antal hushåll med ekonomiskt bistånd. Flyktinghushåll och ekonomiskt bistånd till flyktinghushåll ingår inte. Källa:SCB &amp; Socialstyrelsen</t>
  </si>
  <si>
    <t>Nettokostnad för ekonomiskt bistånd, dividerat med antal invånare totalt 31/12. Med nettokostnad avses bruttokostnad minus bruttointäkt. Avser kostnader för utredning och utbetalning av försörjningsstöd och övrigt ekonomiskt bistånd för livsföring i övrigt (försörjningsstöd) enligt SoL. Avser samtlig regi. Källa: SCB:s Räkenskapssammandrag.</t>
  </si>
  <si>
    <t>Utbetalt ekonomiskt bistånd till hushåll, Socialstyrelsens definition, dividerat med antal biståndsmånader till hushåll. Flyktinghushåll ingår ej. Källa: Socialstyrelsen.</t>
  </si>
  <si>
    <t>Genomsnittlig månadsutbetalning av ekonomiskt bistånd till flyktinghushåll med ekonomiskt bistånd.  En person som har fått uppehållstillstånd i Sverige på grund av skyddsbehov, räknas i statistiken som flykting från och med det år hon/han har fått uppehållstillstånd samt ytterligare tre kalenderår. Denna tidsavgränsning hör ihop med att den ersättning kommunerna får av staten för mottagande av flyktingar beräknas räcka ungefär 3,5 år. Källa: Socialstyrelsens register över ekonomiskt bistånd samt SCB.</t>
  </si>
  <si>
    <t>Utbetalt ekonomiskt bistånd (exkl introduktionsersättning), kr/hushåll</t>
  </si>
  <si>
    <t>Utbetalt ekonomiskt bistånd (exkl introduktionsersättning), biståndsbelopp/hushåll, kr. Källa: Socialstyrelsen</t>
  </si>
  <si>
    <t>Utbetalt ekonomiskt bistånd (exkl introduktionsersättning) till barnhushåll (sökande &lt; 18 år) inkl. okänd hushållstyp, tkr</t>
  </si>
  <si>
    <t>Utbetalt ekonomiskt bistånd (exkl introduktionsersättning) till barnhushåll (sökande &lt; 18 år) inkl. okänd hushållstyp, i tusentals kronor. Källa: Socialstyrelsen</t>
  </si>
  <si>
    <t>Utbetalt ekonomiskt bistånd (exkl introduktionsersättning) till ensamstående man utan barn, tkr</t>
  </si>
  <si>
    <t>Utbetalt ekonomiskt bistånd (exkl introduktionsersättning) till ensamstående man utan barn, i tusentals kronor. Källa: Socialstyrelsen</t>
  </si>
  <si>
    <t>Utbetalt ekonomiskt bistånd (exkl introduktionsersättning) till ensamstående man med barn, tkr</t>
  </si>
  <si>
    <t>Utbetalt ekonomiskt bistånd (exkl introduktionsersättning) till ensamstående man med barn, i tusentals kronor. Källa: Socialstyrelsen</t>
  </si>
  <si>
    <t>Utbetalt ekonomiskt bistånd (exkl introduktionsersättning) till ensamstående kvinna utan barn, tkr</t>
  </si>
  <si>
    <t>Utbetalt ekonomiskt bistånd (exkl introduktionsersättning) till ensamstående kvinna utan barn, i tusentals kronor. Källa: Socialstyrelsen</t>
  </si>
  <si>
    <t>Utbetalt ekonomiskt bistånd (exkl introduktionsersättning) till ensamstående kvinna med barn, tkr</t>
  </si>
  <si>
    <t>Utbetalt ekonomiskt bistånd (exkl introduktionsersättning) till ensamstående kvinna med barn, i tusentals kronor. Källa: Socialstyrelsen</t>
  </si>
  <si>
    <t>Utbetalt ekonomiskt bistånd (exkl introduktionsersättning) till sammanboende par utan barn, tkr</t>
  </si>
  <si>
    <t>Utbetalt ekonomiskt bistånd (exkl introduktionsersättning) till sammanboende par utan barn, i tusentals kronor. Källa: Socialstyrelsen</t>
  </si>
  <si>
    <t>Utbetalt ekonomiskt bistånd (exkl introduktionsersättning) till sammanboende par med barn, tkr</t>
  </si>
  <si>
    <t>Utbetalt ekonomiskt bistånd (exkl introduktionsersättning) till sammanboende par med barn, i tusentals kronor. Källa: Socialstyrelsen</t>
  </si>
  <si>
    <t>Utbetalt ekonomiskt bistånd (exkl introduktionsersättning) totalt, tkr</t>
  </si>
  <si>
    <t>Utbetalt ekonomiskt bistånd (exkl introduktionsersättning) totalt, i tusental kronor. Källa: Socialstyrelsen</t>
  </si>
  <si>
    <t>Bruttokostnad minus interna intäkter och försäljning till andra kommuner och regioner för barn och ungdomsvård, dividerat med antal invånare i kommunen den 31/12. Avser vård och stöd som socialtjänsten ger till barn och ungdomar 0-20 år i form av vård på hem för vård eller boende (HVB), familjehem, individuellt behovsprövad öppenvård och övriga öppna insatser. Kostnader för den utredningsverksamhet som ligger till grund för insatserna redovisas inom respektive delverksamhet. Avser samtlig regi. Källa: SCB:s Räkenskapssammandrag.</t>
  </si>
  <si>
    <t>Invånare 0-20 år som var föremål för individuellt biståndsbedömda öppna insatser, andel (%)</t>
  </si>
  <si>
    <t>Antal barn och unga 0-20 år som den 1/11 var föremål för någon av följande individuellt behovsprövade öppna insatser: särskild behandlingsplan enligt SoL, personligt stöd enligt SoL, kontaktperson/familj enligt SoL, kontaktperson eller behandling enligt 22 § LVU, dividerat med antal invånare 0-20 år den 31/12 multiplicerat med 100. asylsökande/ensamkommande är f.om. 2018 inkluderade. 2014-2016 ingick endast barn/unga med fullständigt personnummer. Källa: Socialstyrelsen och SCB.</t>
  </si>
  <si>
    <t>Familjehem avser även jour- och nätverkshem. Från och med år 2014 redovisas enbart insatser för barn och unga med ett fullständigt personnummer. Detta innebär att asylsökande barn, framförallt ensamkommande barn, inte ingår i de redovisade heldygnsinsatserna. Källa: Socialstyrelsen</t>
  </si>
  <si>
    <t>Från och med år 2014 redovisas enbart insatser för barn och unga med ett fullständigt personnummer. Detta innebär att asylsökande barn, framförallt ensamkommande barn, inte ingår i de redovisade heldygnsin-satserna. Källa: Socialstyrelsen</t>
  </si>
  <si>
    <t>Bruttokostnad minus interna intäkter och försäljning till andra kommuner och regioner för missbrukarvård vuxna, dividerat med antal invånare totalt 31/12. Avser vård och omsorg i form av institutionsvård, vård i familjehem, bistånd avseende boende och olika öppna insatser som socialtjänsten ger till vuxna personer som har missbruksproblem. Som vuxen person avses här person som är 21 år eller äldre. Avser samtlig regi. Källa: SCB:s Räkenskapssammandrag.</t>
  </si>
  <si>
    <t>Bruttokostnad minus interna intäkter och försäljning till andra kommuner och regioner för institutionsvård vuxna missbrukare, dividerat med antal invånare totalt 31/12. Avser kostnader för vård, behandling, arbete, arbetsträning etc. enligt LVM eller SoL i kombination med dygnetruntvistelse i utredningshem, motivationshem, behandlingshem och arbetskollektiv eller motsvarande utomlands. Till dessa vårdformer räknas även andra typer av hem som t.ex. familjehem, inackorderingshem, härbärgen etc. med HVB-tillstånd där vård eller boende bedrivs dygnet runt. Kommunens kostnader för personer som placerats i motsvarande hem utomlands ingår i redovisningen. Avser samtlig regi. Källa: SCB:s Räkenskapssammandrag.</t>
  </si>
  <si>
    <t>Bruttokostnad minus interna intäkter och försäljning till andra kommuner och regioner för familjehemsvård vuxna missbrukare, dividerat med antal invånare i kommunen den 31/12. Avser omsorg, arbete, arbetsträning m.m. som ges dygnet runt i familjehem med stöd av SoL eller LVM. Vård i familjehem med HVB-tillstånd ingår inte i vård i familjehem utan redovisas som institutionsvård. Avser samtlig regi. Källa: SCB:s Räkenskapssammandrag.</t>
  </si>
  <si>
    <t>Bruttokostnad minus interna intäkter och försäljning till andra kommuner och regioner för öppna insatser vuxna missbrukare, dividerat med antal invånare totalt 31/12. Avser öppna insatser till bistånd som avser boende, indiv. behovsprövad vård samt övriga insatser för vuxna missbrukare. Avser samtlig regi. Källa: SCB:s Räkenskapssammandrag.</t>
  </si>
  <si>
    <t>Bruttokostnad minus interna intäkter och försäljning till andra kommuner och regioner för bistånd som avser boende, inom öppna insatser för vuxna personer med missbruksproblem, dividerat med antal invånare totalt 31/12. Avser bistånd i boende som omfattar boendeformerna: gruppboende, kategoriboende, inackorderingshem, korttidshem, jourlägenhet, härbärge, träningslägenhet, försökslägenhet, övergångslägenhet, hotell samt hyreskontrakt där socialtjänsten är kontraktsinnehavare, sociala kontrakt eller liknande. Boende i hem med HVB-tillstånd ingår inte i bistånd som avser boende utan redovisas som institutionsvård. Avser samtlig regi. Källa: SCB:s Räkenskapssammandrag.</t>
  </si>
  <si>
    <t>Bruttokostnad minus interna intäkter och försäljning till andra kommuner och regioner för öppna insatser vuxna missbrukare, indiv.behovsprövade, dividerat med antal invånare totalt 31/12. Avser de öppna insatser som är individuellt behovsprövad enligt SoL som t.ex. strukturerad dagvård, personligt råd och stöd och behandling eller kontaktperson. Avser samtlig regi. Källa: SCB:s Räkenskapssammandrag.</t>
  </si>
  <si>
    <t>Bruttokostnad minus interna intäkter och försäljning till andra kommuner och regioner för övriga öppna insatser vuxna missbrukare, dividerat med antal invånare totalt 31/12. Avser sådana öppna insatser som inte är individuellt behovsprövade. Här redovisas således kostnader för rådgivning och annan verksamhet som ges till enskilda utan individuella beslut och utan krav på inskrivning. Exempel är alkoholrådgivning, öppen träfflokal etc. Avser samtlig regi. Källa: SCB:s Räkenskapssammandrag.</t>
  </si>
  <si>
    <t>Nettokostnad för missbrukarvård totalt för vuxna, dividerat med antal invånare totalt 31/12. Med nettokostnad avses bruttokostnad minus bruttointäkt. Avser vård och omsorg i form av institutionsvård, vård i familjehem, bistånd avseende boende och olika öppna insatser som socialtjänsten ger till vuxna personer som har missbruksproblem. Som vuxen person avses här person som är 21 år eller äldre. Källa: SCB:s Räkenskapssammandrag.</t>
  </si>
  <si>
    <t>Bruttokostnad minus interna intäkter och försäljning till andra kommuner och regioner för bistånd som avser boende dividerat med antal boendedygn, öppna insatser för vuxna med missbruksproblem. Avser samtlig regi.\n. Källa: SCB och Socialstyrelsen.</t>
  </si>
  <si>
    <t>Bruttokostnad minus interna intäkter och försäljning till andra kommuner och region, avseende vuxna personer med missbruksproblem placerade i institutionsvård (SoL + LVM), dividerad med antal vårddygn. Källa: SCB.</t>
  </si>
  <si>
    <t>Antal boendedygn i bistånd som avser boende för vuxna missbrukare (öppna insatser) dividerat med antal invånare 21-64 år.\n. Källa: SCB och Socialstyrelsen.</t>
  </si>
  <si>
    <t>Antal vårddygn i institutionsvård för vuxna personer med missbruksproblem, totalt (SoL + 27 § LVM) under året, dividerat med antal invånare 21-64 år den 31/12.\n. Källa: SCB och Socialstyrelsen.</t>
  </si>
  <si>
    <t>Antal boendedygn avseende boende för vuxna personer med missbruksproblem, dividerat med antal vuxna med missbruksproblem med bistånd avseende boende någon gång under året. Inom öppna insatser individ- och familjeomsorg. Källa: Socialstyrelsen.</t>
  </si>
  <si>
    <t>Bruttokostnad minus interna intäkter och försäljning till andra kommuner och regioner för övrig vuxenvård, dividerat med antal invånare totalt 31/12. Avser kostnader för insatser till vuxna (21 år eller äldre) med problem som inte är relaterade till eget missbruk och/eller beroende av alkohol, narkotika, läkemedel, lösningsmedel eller kombinationer av dessa. Kostnader som avser insatser till personer med psykiska problem redovisas inte här utan under avdelningen vård och omsorg om äldre eller personer med funktionsnedsättning, oavsett om insatserna organisatoriskt tillhör individ- och familjeomsorgen (IFO). Bidrag till organisationer och föreningar inom verksamhetsområdet redovisas även här. Avser samtlig regi. Källa: SCB:s Räkenskapssammandrag.</t>
  </si>
  <si>
    <t>Nettokostnad för arbetsmarknadsåtgärder, dividerat med antal invånare i kommunen 31/12. Med nettokostnad avses bruttokostnad minus bruttointäkt. Avser kommunens sysselsättningsfrämjande insatser och arbetsmarknadsåtgärder som finansieras helt eller delvis av kommunen. Här ingår personal på arbetsmarknadsverksamheten och arbetssökande som deltar i arbetsmarknadsåtgärder eller som fått kommunala anställningar, vilka erbjuds i syfte att mildra verkningarna av arbetslöshet. Även kommunens kostnader för arbetsmarknadsinsatser inom samordningsförbund ingår. Avser samtlig regi. Källa: SCB:s Räkenskapssammandrag.</t>
  </si>
  <si>
    <t>Verkställda vräkningar/avhysningar som berör barn, antal barn/100 000 inv</t>
  </si>
  <si>
    <t>Detta är ett utvecklingsnyckeltal, se frågor och svar på kolada.se för mer information. Antal barn berörda av verkställda vräkningar/avhysningar dividerat med antal invånare totalt, multiplicerat med 100 000. Med barn avses ett minderårigt barn som bor tillsammans med ensamstående eller sammanboende föräldrar. Här ingår även de barn som bor växelvis samt umgängesbarn som bor med sin förälder minst 30 dagar per år. Avhysningsstatistiken som berör barn registreras i förhållande till var den exakta avhysningsadressen är belägen. Källa: Kronofogden och SCB.</t>
  </si>
  <si>
    <t>Detta är ett utvecklingsnyckeltal, se frågor och svar på kolada.se för mer information. Antal personer med ekonomiskt bistånd som har svarat Mycket nöjd eller Ganska nöjd på frågan Hur nöjd eller missnöjd är du sammantaget med det stöd du får från socialtjänsten i kommunen?  dividerat med samtliga personer med ekonomiskt bistånd som har besvarat frågan. Vet inte/ingen åsikt är exkluderade ur nämnaren. Källa: SKR:s undersökning om brukares uppfattning av kvalitet inom individ- och familjeomsorg.</t>
  </si>
  <si>
    <t>Detta är ett utvecklingsnyckeltal, se frågor och svar på kolada.se för mer information.  Genomsnittligt antal dagar från att utredningen påbörjats av socialtjänsten till dess att utredningen avslutats. Avser vuxna med missbruksproblem 21+ år. Spelmissbruk inkluderas. Mätperiod är första halvåret. Källa: Egen undersökning i kommunen.</t>
  </si>
  <si>
    <t>Detta är ett utvecklingsnyckeltal, se frågor och svar på kolada.se för mer information.  Medianvärdet av väntetiden i antal dagar från att utredningen påbörjats av socialtjänsten till dess att utredningen avslutats. Avser vuxna med missbruksproblem 21+ år. Spelmissbruk inkluderas. Mätperiod är första halvåret. Källa: Egen undersökning i kommunen.</t>
  </si>
  <si>
    <t>Detta är ett utvecklingsnyckeltal, se frågor och svar på kolada.se för mer information. Antal personer med kontakt med missbruksvården som har svarat Förbättrats mycket eller Förbättrats lite på frågan Hur har din situation förändrats sedan du fick kontakt med socialtjänsten i kommunen? dividerat med samtliga personer med kontakt med missbruksvården som har besvarat frågan. Vet inte/ingen åsikt är exkluderade ur nämnaren. Källa: SKR:s undersökning om brukares uppfattning av kvalitet inom individ- och familjeomsorg.</t>
  </si>
  <si>
    <t>Detta är ett utvecklingsnyckeltal, se frågor och svar på kolada.se för mer information. Andel handläggare, omräknat till årsarbetare, inom området missbruks- och beroendevården som har socionomexamen. Med handläggare avses här anställd personal som svarar för utredningar, planering och uppföljning av beslutade insatser. För utförande av socialnämndens uppgifter ska det enligt beskrivning i 3 kap. 3 § Socialtjänstlagen (2001:453), SoL, finnas personal med lämplig utbildning och erfarenhet. Enhetschefer eller motsvarande med verksamhets-, personal- och budgetansvar ingår ej. Vikarier ingår, däremot inte personal som varit helt ledig  minst 30 dagar under januari och februari eller är tjänstlediga.  Beräkning av antal årsarbetare :  Antalet årsarbetare räknas fram med hjälp av den faktiska sysselsättningsgraden för månadsavlönade och arbetade timmar för timavlönade. Källa: Socialstyrelsens kommunenkät ÖJ socialtjänst.</t>
  </si>
  <si>
    <t>Detta är ett utvecklingsnyckeltal, se frågor och svar på kolada.se för mer information.  Andel (%) av totalt antal deltagare som avslutats inom den kommunala arbetsmarknadsverksamhetens insatser som börjat arbeta. Börjat arbeta avser osubventionerade och subventionerade anställningar på den reguljära arbetsmarknaden. För att räknas som en anställning ska denna ha pågått minst en sammanhängande månad. Som arbete räknas inte kommunala arbetsmarknadsanställningar eftersom dessa anställningar kommit till för att mildra verkningar av arbetslöshet  och varit förbehållna en viss grupp arbetssökande. Källa: Egen undersökning i kommunen.</t>
  </si>
  <si>
    <t>Detta är ett utvecklingsnyckeltal, se frågor och svar på kolada.se för mer information.  Andel (%) av totalt antal deltagare som avslutats inom den kommunala arbetsmarknadsverksamhetens insatser som börjat studera. Börjat studera, avser utbildning inom ramen för Komvux, folkhögskola, högskola eller annan utbildning. För att ha studier som avslutsorsak, måste studierna vara studiemedelsberättigad. Källa: Egen undersökning i kommunen.</t>
  </si>
  <si>
    <t>Detta är ett utvecklingsnyckeltal, se frågor och svar på kolada.se för mer information.  Andel (%) av totalt antal deltagare som avslutats inom den kommunala arbetsmarknadsverksamhetens insatser som blivit överförda till annan myndighet. Överförd till annan myndighet avser personer som har deltagit i kommunala arbetsmarknadsverksamheter och för vilka ansvaret/försörjningen överförts till en annan myndighet av andra anledningar än att uppdraget slutförts, beviljats ersättning från bl.a  sjukförsäkringen, ålderspension, arbetslöshetsförsäkringen. Källa: Egen undersökning i kommunen.</t>
  </si>
  <si>
    <t>Detta är ett utvecklingsnyckeltal, se frågor och svar på kolada.se för mer information.  Andel (%) av totalt antal deltagare som avslutats inom den kommunala arbetsmarknadsverksamhetens insatser med slutförda uppdrag. Slutförda uppdrag, avser insatser som den kommunala arbetsmarknadsverksamheten genomfört på uppdrag av en remitterande instans - Arbetsförmedlingen, Försäkringskassan, Socialtjänstens försörjnings­stödsenhet etc. - och som har mynnat ut i ett skriftligt- eller muntligt utlåtande i enlighet med beställning (t ex arbetsförmågebedömning, -prövning eller -träning). Efter avslutat uppdrag har ansvaret för deltagarna återgått till remitterande instans. Källa: Egen undersökning i kommunen.</t>
  </si>
  <si>
    <t>Detta är ett utvecklingsnyckeltal, se frågor och svar på kolada.se för mer information.  Andel (%) av totalt antal deltagare som avslutats inom den kommunala arbetsmarknadsverksamhetens insatser med övrigt resultat. Med övrigt resultat avses någonting annat än börjat arbeta, studera, överförd till annan myndighet eller slutförda uppdrag. Avser deltagare som avbrutit sin insats i förtid, flyttat från kommunen/stadsdelen, avlidit etc. Källa: Egen undersökning i kommunen.</t>
  </si>
  <si>
    <t>Stockholms läns kommuner (ovägt medel)</t>
  </si>
  <si>
    <t>Uppsala läns kommuner (ovägt medel)</t>
  </si>
  <si>
    <t>Södermanlands läns kommuner (ovägt medel)</t>
  </si>
  <si>
    <t>Östergötlands läns kommuner (ovägt medel)</t>
  </si>
  <si>
    <t>Jönköpings läns kommuner (ovägt medel)</t>
  </si>
  <si>
    <t>Kronobergs läns kommuner (ovägt medel)</t>
  </si>
  <si>
    <t>Kalmar läns kommuner (ovägt medel)</t>
  </si>
  <si>
    <t>Gotlands läns kommuner (ovägt medel)</t>
  </si>
  <si>
    <t>Blekinge läns kommuner (ovägt medel)</t>
  </si>
  <si>
    <t>Skåne läns kommuner (ovägt medel)</t>
  </si>
  <si>
    <t>Hallands läns kommuner (ovägt medel)</t>
  </si>
  <si>
    <t>Västra Götalands läns kommuner (ovägt medel)</t>
  </si>
  <si>
    <t>Värmlands läns kommuner (ovägt medel)</t>
  </si>
  <si>
    <t>Örebro läns kommuner (ovägt medel)</t>
  </si>
  <si>
    <t>Västmanlands läns kommuner (ovägt medel)</t>
  </si>
  <si>
    <t>Dalarnas läns kommuner (ovägt medel)</t>
  </si>
  <si>
    <t>Gävleborgs läns kommuner (ovägt medel)</t>
  </si>
  <si>
    <t>Västernorrlands läns kommuner (ovägt medel)</t>
  </si>
  <si>
    <t>Jämtlands läns kommuner (ovägt medel)</t>
  </si>
  <si>
    <t>Västerbottens läns kommuner (ovägt medel)</t>
  </si>
  <si>
    <t>Norrbottens läns kommuner (ovägt medel)</t>
  </si>
  <si>
    <t>Kod</t>
  </si>
  <si>
    <t>Kommun</t>
  </si>
  <si>
    <t>Likandekommunrad</t>
  </si>
  <si>
    <t>Länsrad</t>
  </si>
  <si>
    <t>Alla kommuner rad</t>
  </si>
  <si>
    <t>Liknande_ekbi_rad</t>
  </si>
  <si>
    <t>KPI001-2018</t>
  </si>
  <si>
    <t>KPI001-2019</t>
  </si>
  <si>
    <t>KPI002-2018</t>
  </si>
  <si>
    <t>KPI002-2019</t>
  </si>
  <si>
    <t>-</t>
  </si>
  <si>
    <t>N15543</t>
  </si>
  <si>
    <t>N15540</t>
  </si>
  <si>
    <t>N37002</t>
  </si>
  <si>
    <t>N33008</t>
  </si>
  <si>
    <t>N33007</t>
  </si>
  <si>
    <t>N33009</t>
  </si>
  <si>
    <t>Liknande kommuner Ekbi</t>
  </si>
  <si>
    <t>N03920</t>
  </si>
  <si>
    <t>N04164</t>
  </si>
  <si>
    <t>N30026</t>
  </si>
  <si>
    <t>N33023</t>
  </si>
  <si>
    <t>N35031</t>
  </si>
  <si>
    <t>U30200</t>
  </si>
  <si>
    <t>U30201</t>
  </si>
  <si>
    <t>U30202</t>
  </si>
  <si>
    <t>U30203</t>
  </si>
  <si>
    <t>U33828</t>
  </si>
  <si>
    <t>Liknande kommuner ekonomiskt bistånd NA 2020</t>
  </si>
  <si>
    <t>Arbetslöshet 18-64 år, årsmedelvärde, andel (%) av bef.</t>
  </si>
  <si>
    <t>Köp av barn- och ungdomsvård från privata utförare, andel (%)</t>
  </si>
  <si>
    <t>Nettokostnadsavvikelse individ- och familjeomsorg, miljoner kronor</t>
  </si>
  <si>
    <t>Kostnad familjehemsvård barn och unga, kr/inv</t>
  </si>
  <si>
    <t>Kostnad öppna insatser barn och unga, kr/inv</t>
  </si>
  <si>
    <t>Köp av vård för vuxna med missbruksproblem från privatägda företag, andel (%)</t>
  </si>
  <si>
    <t>Kostnad familjerätt och familjerådgivning, kr/inv</t>
  </si>
  <si>
    <t>Medarbetarengagemang (HME) individ- och familjeomsorg - Totalindex</t>
  </si>
  <si>
    <t>Medarbetarengagemang (HME) individ- och familjeomsorg - Motivationsindex</t>
  </si>
  <si>
    <t>Medarbetarengagemang (HME) individ- och familjeomsorg - Ledarskapsindex</t>
  </si>
  <si>
    <t>Medarbetarengagemang (HME) individ- och familjeomsorg - Styrningsindex</t>
  </si>
  <si>
    <t>Andel konsulthandläggare inom social barn- och ungdomsvård, andel (%) . Källa: Socialstyrelsens Öppna jämförelser inom Social barn- och ungdomsvård.</t>
  </si>
  <si>
    <t>Volym</t>
  </si>
  <si>
    <t>N33004</t>
  </si>
  <si>
    <t>Struktur och skola</t>
  </si>
  <si>
    <t>Försörjningshinder</t>
  </si>
  <si>
    <t>Liknande 1</t>
  </si>
  <si>
    <t>Liknande 2</t>
  </si>
  <si>
    <t>Liknande 3</t>
  </si>
  <si>
    <t>Liknande 4</t>
  </si>
  <si>
    <t>Liknande 5</t>
  </si>
  <si>
    <t>Liknande 6</t>
  </si>
  <si>
    <t>Liknande 7</t>
  </si>
  <si>
    <t>KPI003</t>
  </si>
  <si>
    <t>KPI004</t>
  </si>
  <si>
    <t>N35001-2018</t>
  </si>
  <si>
    <t>N35001-2019</t>
  </si>
  <si>
    <t>Kostnad HVB per år</t>
  </si>
  <si>
    <t>Elever i åk 6 som uppnått kunskapskraven i alla ämnen (som eleven läser), kommunala skolor, andel (%)</t>
  </si>
  <si>
    <t>Elever i åk 6 som uppnått kunskapskraven i alla ämnen, hemkommun, andel (%)</t>
  </si>
  <si>
    <t>Biståndsmottagare ekonomiskt bistånd, 0-17 år, antal</t>
  </si>
  <si>
    <t>Biståndsmottagare ekonomiskt bistånd, 18-19 år, antal</t>
  </si>
  <si>
    <t>Biståndsmottagare ekonomiskt bistånd, 20-24 år, antal</t>
  </si>
  <si>
    <t>Biståndsmottagare ekonomiskt bistånd, 25-29 år, antal</t>
  </si>
  <si>
    <t>Biståndsmottagare ekonomiskt bistånd, 30-34 år, antal</t>
  </si>
  <si>
    <t>Biståndsmottagare ekonomiskt bistånd, 35-39 år, antal</t>
  </si>
  <si>
    <t>Biståndsmottagare ekonomiskt bistånd, 40-44 år, antal</t>
  </si>
  <si>
    <t>Biståndsmottagare ekonomiskt bistånd, 45-49 år, antal</t>
  </si>
  <si>
    <t>Biståndsmottagare ekonomiskt bistånd, 50-54 år, antal</t>
  </si>
  <si>
    <t>Biståndsmottagare ekonomiskt bistånd, 55-59 år, antal</t>
  </si>
  <si>
    <t>Biståndsmottagare ekonomiskt bistånd, 60-64 år, antal</t>
  </si>
  <si>
    <t>Biståndsmottagare ekonomiskt bistånd, 65+ år, antal</t>
  </si>
  <si>
    <t>Biståndsmottagare, ekonomiskt bistånd, totalt, antal</t>
  </si>
  <si>
    <t>Kostnad familjehemsvård barn och unga, kr/inv 0-20 år</t>
  </si>
  <si>
    <t>Kostnad missbruksvård vuxna, kr/inv</t>
  </si>
  <si>
    <t>Nettokostnad missbruksvård totalt för vuxna, kr/inv</t>
  </si>
  <si>
    <t>Strukturjusterad nettokostnad ekonomiskt bistånd, kr/inv</t>
  </si>
  <si>
    <t>Modellberäknad nettokostnad ekonomiskt bistånd, kr/inv</t>
  </si>
  <si>
    <t xml:space="preserve">Antal dygn HVB </t>
  </si>
  <si>
    <t>Kostnad per dygn (inklusive personalkostnad och OH).</t>
  </si>
  <si>
    <t>Antal dygn Familjehem</t>
  </si>
  <si>
    <t>Övrigt</t>
  </si>
  <si>
    <t>Kostnad per familjehemsdygn</t>
  </si>
  <si>
    <t>Kostnad per dygn i HVB</t>
  </si>
  <si>
    <t>Antal invånare 18-64 år som är öppet arbetslösa eller i program med aktivitetsstöd dividerat med antal invånare 18-64 år. Avser årsmedelvärde år T. Källa: Arbetsförmedlingen och SCB (RAMS).</t>
  </si>
  <si>
    <t>Kommunens köp av barn- och ungdomsvård, från privata utförare, som andel av kostnad för eget åtagande för barn- och ungdomsvård (%). Köp av verksamhet är betalning för ett offentligt uppdrag (kärnverksamhet) som överlämnats till någon annan att utföra. Kostnad för eget åtagande är bruttokostnad minus interna intäkter och försäljning till andra kommuner och regioner. Källa: SCB.</t>
  </si>
  <si>
    <t>Samtliga uppgifter avser elever i skolor med betyg enligt det mål- och kunskapsrelaterade betygssystemet. Samtliga uppgifter avser elever i skolor med betyg enligt det mål- och kunskapsrelaterade betygssystemet. Antal elever i årskurs 6 som uppnått kunskapskraven (betyg A-E) i samtliga ämnen som eleven läser dividerat med antal elever i årskurs 6 totalt. Multipliceras med 100 för redovisning i procent. Avser elever i kommunala skolor belägna i kommunen oavsett var de är folkbokförda. OBS! Måttet är inte direkt  jämförbart mellan kommunerna på grund av att eleverna läser olika ämnen och olika antal ämnen i årskurs 6. Om det totala antalet elever är 40 eller fler och antalet som EJ uppnått målen i alla ämnen är 1-4 elever, så visas andelen som 95 procent. Källa: Skolverket (Siris).</t>
  </si>
  <si>
    <t>Samtliga uppgifter avser elever i skolor med betyg enligt det mål- och kunskapsrelaterade betygssystemet. Antal elever i årskurs 6 som uppnått kunskapskraven (betyg A-E) i samtliga ämnen som eleven läser dividerat med antal elever i årskurs 6 totalt. Multipliceras med 100 för redovisning i procent. Avser elever folkbokförda i kommunen oavsett var de går i skola. Elever med okänd bakgrund ingår. För dessa elever anges kommunen där de går i skolan som hemkommun. OBS! Måttet är inte direkt  jämförbart mellan kommunerna på grund av att eleverna läser olika ämnen och olika antal ämnen i årskurs 6.  Mått 16A i Kommunens kvalitet i korthet (KKiK). Källa: Skolverket och SCB.</t>
  </si>
  <si>
    <t>Nettokostnadsavvikelse är nettokostnad minus referenskostnad för individ- och familjeomsorg, här visat i miljoner kronor. Nettokostnad är bruttokostnad minus bruttointäkt. Referenskostnaden bygger från och med 2019 på nettokostnaden för individ- och familjeomsorg i riket, andel lågutbildade 20-40-åringar födda i Sverige, tätortsbefolkningen, andel boende i flerfamiljshus byggda 1965-75, andel barn och unga 0-19 år i hushåll med låg inkomststandard då ekonomiskt bistånd exkluderas, ohälsotal, korrigering för gränspendling till Danmark och Norge samt löner för kommunalt anställda. Uppgifter för låg inkomststandard bygger på föregående års utfall. Positiva värden indikerar högre kostnadsläge än statistiskt förväntat och negativa värden ett lägre kostnadsläge än statistiskt förväntat. Till och med 2018 beräknades nettokostnadsavvikelse enligt den tidigare standardkostnadsmodellen för IFO. Detta påverkar jämförbarheten med tidigare år from 2019. Källa: SKR</t>
  </si>
  <si>
    <t>Antal personer 0-17 år som varit aktuella för att motta ekonomiskt bistånd någon gång under året. Källa: Socialstyrelsen</t>
  </si>
  <si>
    <t>Antal personer 18-19 år som varit aktuella för att motta ekonomiskt bistånd någon gång under året. Källa: Socialstyrelsen</t>
  </si>
  <si>
    <t>Antal personer 20-24 år som varit aktuella för att motta ekonomiskt bistånd någon gång under året. Källa: Socialstyrelsen</t>
  </si>
  <si>
    <t>Antal personer 25-29 år som varit aktuella för att motta ekonomiskt bistånd någon gång under året. Källa: Socialstyrelsen</t>
  </si>
  <si>
    <t>Antal personer 30-34 år som varit aktuella för att motta ekonomiskt bistånd någon gång under året. Källa: Socialstyrelsen</t>
  </si>
  <si>
    <t>Antal personer 35-39 år som varit aktuella för att motta ekonomiskt bistånd någon gång under året. Källa: Socialstyrelsen</t>
  </si>
  <si>
    <t>Antal personer 40-44 år som varit aktuella för att motta ekonomiskt bistånd, någon gång under året. Källa: Socialstyrelsen</t>
  </si>
  <si>
    <t>Antal personer 45-49 år som varit aktuella för att motta ekonomiskt bistånd någon gång under året. Källa: Socialstyrelsen</t>
  </si>
  <si>
    <t>Antal personer 50-54 år som varit aktuella för att motta ekonomiskt bistånd någon gång under året. Källa: Socialstyrelsen</t>
  </si>
  <si>
    <t>Antal personer 55-59 år som varit aktuella för att motta ekonomiskt bistånd, någon gång under året. Källa: Socialstyrelsen</t>
  </si>
  <si>
    <t>Antal personer 60-64 år som varit aktuella för att motta ekonomiskt bistånd någon gång under året. Källa: Socialstyrelsen</t>
  </si>
  <si>
    <t>Antal personer 65- år som varit aktuella för att motta ekonomiskt bistånd någon gång under året. Källa: Socialstyrelsen</t>
  </si>
  <si>
    <t>Antal personer totalt som varit aktuella för att motta ekonomiskt bistånd någon gång under året. Källa: Socialstyrelsen</t>
  </si>
  <si>
    <t>Bruttokostnad minus interna intäkter och försäljning till andra kommuner och regioner för familjehemsvård barn och unga, dividerat med antal invånare 0-20 år 31/12. Avser placeringar med stadigvarande dygnetruntvistelse i familjehem (inklusive nätverksamhet) samt tillfälliga placeringar i jourhem enligt SoL eller LVU. Om någon familjemedlem varit placerad tillsammans med ett barn/ungdom redovisas kostnaden för familjemedlemmen här. Avser samtlig regi. Källa: SCB.</t>
  </si>
  <si>
    <t>Bruttokostnad minus interna intäkter och försäljning till andra kommuner och regioner för familjehemsvård barn och unga, dividerat med antal invånare i kommunen den 31/12. Avser placeringar med stadigvarande dygnetruntvistelse i familjehem (inklusive nätverksamhet) samt tillfälliga placeringar i jourhem enligt SoL eller LVU. Om någon familjemedlem varit placerad tillsammans med ett barn/ungdom redovisas kostnaden för familjemedlemmen här. Avser samtlig regi. Källa: SCB:s Räkenskapssammandrag.</t>
  </si>
  <si>
    <t>Bruttokostnad minus interna intäkter och försäljning till andra kommuner och regioner för öppna insatser barn och unga, dividerat med antal invånare totalt 31/12. Avser inviduellt behovsprövad öppen vård samt övriga insatser för barn och unga. Avser samtlig regi. Källa: SCB:s Räkenskapssammandrag.</t>
  </si>
  <si>
    <t>Kommunens köp av barn- och ungdomsvård, totalt, som andel av kostnad för eget åtagande för barn- och ungdomsvård (%). Köp av verksamhet är betalning för ett offentligt uppdrag (kärnverksamhet) som överlämnats till någon annan att utföra. Kostnad för eget åtagande är bruttokostnad minus interna intäkter och försäljning till andra kommuner och regioner. Källa: SCB.</t>
  </si>
  <si>
    <t>Kommunens köp av vård för vuxna med missbruksproblem, från privatägda företag, som andel av kostnad för eget åtagande för vård för vuxna med missbruksproblem (%). Köp av verksamhet är betalning för ett offentligt uppdrag (kärnverksamhet) som överlämnats till någon annan att utföra. Kostnad för eget åtagande är bruttokostnad minus interna intäkter och försäljning till andra kommuner och regioner. Källa: SCB.</t>
  </si>
  <si>
    <t>Bruttokostnad minus interna intäkter och försäljning till andra kommuner och regioner för familjerätt, dividerat med antal invånare i kommunen den 31/12. Familjerätt avser arbete som socialtjänsten utför med stöd av föräldrabalken och socialtjänstlagen i form av adoptionsärenden, faderskaps- och föräldraskapsärenden samt vårdnads-, boende- och umgängesfrågor såsom samarbetsavtal, utredningar och upprättande och godkännande av avtal. Här ingår även kostnader för familjerådgivningsverksamhet, dvs. samtal enligt 5 kapitlet 3 § socialtjänstlagen i syfte att bearbeta samlevnads-konflikter i parförhållanden och familjer. Avser samtlig regi. Källa: SCB:s Räkenskapssammandrag.</t>
  </si>
  <si>
    <t>Detta är ett utvecklingsnyckeltal, se frågor och svar på kolada.se för mer information.  Engagemangsindex för individ- och familjeomsorg enligt resultat från medarbetarenkät. HME står för Hållbart medarbetarengagemang och mäter såväl nivån på medarbetarnas engagemang som chefernas och organisationens förmåga att ta tillvara på och skapa engagemang. HME-index  består av nio frågor som tillsammans bildar ett totalindex för Hållbart medarbetarengagemang och tre delindex; Motivation, Ledarskap och Styrning. Frågorna besvaras på en skala 1-5 där 1 är stämmer mycket dåligt och 5 är stämmer mycket bra. Resultaten på varje fråga omvandlas sedan till ett index med skala 0-100. Totalindex formas som ett medelvärde av de nio frågorna. Ett högt värde indikerar en hög nivå på hållbart medarbetarengagemang. Avser egen regi. Källa: Egen undersökning i kommunen</t>
  </si>
  <si>
    <t>Detta är ett utvecklingsnyckeltal, se frågor och svar på kolada.se för mer information.  Motivationsindex för individ- och familjeomsorg enligt resultat från medarbetarenkät. HME står för Hållbart medarbetarengagemang och mäter såväl nivån på medarbetarnas engagemang som chefernas och organisationens förmåga att ta tillvara på och skapa engagemang. HME-index består av nio frågor som tillsammans bildar ett totalindex för Hållbart medarbetarengagemang och tre delindex; Motivation, Ledarskap och Styrning. Delindex Motivation består av de tre frågorna Mitt arbete känns meningsfullt, Jag lär nytt och utvecklas i mitt dagliga arbete, Jag ser fram emot att gå till arbetet.. Frågorna besvaras på en skala 1-5 där 1 är stämmer mycket dåligt och 5 är stämmer mycket bra. Resultaten omvandlas sedan till ett index med skala 0-100. Resultatet för Motivationsindex är ett medelvärde av indexvärdet på de tre frågorna. Ett högt värde indikerar en hög nivå på medarbetarnas motivation. Avser egen regi. Källa: Egen undersökning i kommunen</t>
  </si>
  <si>
    <t>Detta är ett utvecklingsnyckeltal, se frågor och svar på kolada.se för mer information.  Ledarskapssindex för individ- och familjeomsorg enligt resultat från medarbetarenkät. HME står för Hållbart medarbetarengagemang och mäter såväl nivån på medarbetarnas engagemang som chefernas och organisationens förmåga att ta tillvara på och skapa engagemang. HME-index består av nio frågor som tillsammans bildar ett totalindex för Hållbart medarbetarengagemang och tre delindex; Motivation, Ledarskap och Styrning. Delindex Ledarskap består av de tre frågorna Min närmaste chef visar uppskattning för mina arbetsinsatser, Min närmaste chef visar förtroende för mig som medarbetare, Min närmaste chef ger mig förutsättningar att ta ansvar i mitt arbete. Frågorna besvaras på en skala 1-5 där 1 är stämmer mycket dåligt och 5 är stämmer mycket bra. Resultaten omvandlas sedan till ett index med skala 0-100. Resultatet för Ledarskapssindex är ett medelvärde av indexvärdet på de tre frågorna. Ett högt värde indikerar en hög nivå på organisationens ledarskap. Avser egen regi. Källa: Egen undersökning i kommunen</t>
  </si>
  <si>
    <t>Detta är ett utvecklingsnyckeltal, se frågor och svar på kolada.se för mer information.  Styrningsindex för individ- och familjeomsorg enligt resultat från medarbetarenkät. HME står för Hållbart medarbetarengagemang och mäter såväl nivån på medarbetarnas engagemang som chefernas och organisationens förmåga att ta tillvara på och skapa engagemang. HME-index består av nio frågor som tillsammans bildar ett totalindex för Hållbart medarbetarengagemang och tre delindex; Motivation, Ledarskap och Styrning. Delindex Styrning består av de tre frågorna Jag är insatt i min arbetsplats mål, Min arbetsplats mål följs upp och utvärderas på ett bra sätt, Jag vet vad som förväntas av mig i mitt arbete. Frågorna besvaras på en skala 1-5 där 1 är stämmer mycket dåligt och 5 är stämmer mycket bra. Resultaten omvandlas sedan till ett index med skala 0-100. Resultatet för Styrningsindex är ett medelvärde av indexvärdet på de tre frågorna. Ett högt värde indikerar en hög nivå på organisationens styrning. Avser egen regi. Källa: Egen undersökning i kommunen</t>
  </si>
  <si>
    <t>Detta är ett utvecklingsnyckeltal. En hög strukturjusterad kostnad innebär att kostnadsläget är högt i kommunens verksamhet, då hänsyn tas till förutsättningarna. Den strukturjusterade kostnaden för ekonomiskt bistånd bygger på en regressionsmodell där nettokostnaden för ekonomiskt bistånd ställts mot andelen med högst förgymnasial utbildning i befolkningen, andelen unga vuxna av befolkningen 18-64 år , andelen arbetslösa i befolkningen (årsgenomsnitt) samt andelen i befolkningen som någon gång under året varit arbetslös utan ersättning. Alla förklarande variabler avser föregående år. Observera att modellen har uppdaterats from 2020. Tidigare ingick andel svenskfödda invånare 20-40 år med låg utbildning, andel unga vuxna av befolkningen 18-64 år, utrikes födda invånare 18-64 år med vistelsetid 6-10 år efter uppehållstillstånd samt andelen arbetslösa i befolkningen (årsgenomsnitt). Källa: RKA och SKR:s beräkningar baserat på uppgifter från SCB.</t>
  </si>
  <si>
    <t>Detta är ett utvecklingsnyckeltal, se frågor och svar på kolada.se för mer information. Andel konsulthandläggare inom social barn- och ungdomsvård, andel (%) . Källa: Socialstyrelsens Öppna jämförelser inom Social barn- och ungdomsvård.</t>
  </si>
  <si>
    <t>Nettokostnad, kr/inv</t>
  </si>
  <si>
    <t>Förväntad nettokostnad enligt modell, kr/inv</t>
  </si>
  <si>
    <t>Invånare 0-19 år med minst en förälder med sjuk- eller aktivitetsersättning, andel (%)</t>
  </si>
  <si>
    <t>Invånare 0-19 år i ekonomiskt utsatta hushåll, andel (%)</t>
  </si>
  <si>
    <t>Ungdomar som är etablerade på arbetsmarknaden eller studerar 2 år efter fullföljd gymnasieutbildning, hemkommun, andel (%)</t>
  </si>
  <si>
    <t>Vuxna biståndsmottagare med mycket långvarigt ekonomiskt bistånd, andel (%)</t>
  </si>
  <si>
    <t>Barn i befolkningen som ingår i familjer med ekonomiskt bistånd, andel (%)</t>
  </si>
  <si>
    <t>Unga vuxna med ekonomiskt bistånd, andel (%)</t>
  </si>
  <si>
    <t>Vuxna biståndsmottagare med försörjningshinder på grund av arbetslöshet, andel (%)</t>
  </si>
  <si>
    <t>Vuxna biståndsmottagare med försörjningshinder på grund av sjukdom och ohälsa, andel (%)</t>
  </si>
  <si>
    <t>Vuxna biståndsmottagare med försörjningshinder på grund av sociala skäl, andel (%)</t>
  </si>
  <si>
    <t>Barn i befolkningen som ingår i familjer med långvarigt ekonomiskt bistånd, andel (%)</t>
  </si>
  <si>
    <t>Antal invånare 0-19 med minst en  förälder med sjuk- eller aktivitetsersättning dividerat med totalt antal invånare 0-19 år, multiplicerat med 100.  Avser 31/12. Fr.o.m 2011 skapad med det nya hushållsbegreppet (tidigare familjer). Källa: SCB (LISA).</t>
  </si>
  <si>
    <t>Antal invånare 0-19 år i ekonomiskt utsatta hushåll dividerat med totalt antal invånare 0-19 år, multiplicerat med 100. Med ekonomiskt utsatta avses hushåll med låg inkomst eller ekonomiskt bistånd (tidigare kallat socialbidrag). Med låg inkomst avses lägsta utgiftsnivå baserad på den socialbidragsnorm, som fastställdes på 1980-talet (med inflationsuppräkningar) och en norm för boendeutgifter. Om inkomsterna understiger dessa normer definieras detta som låg inkomst. Med ekonomiskt bistånd menas att sådant erhållits minst en gång under året. Nyckeltalet beräknas på samma sätt som Rädda barnens Barnfattigdomsindex som dock använder åldersgruppen 0-17 år. Fr.o.m 2011 framtaget med det nya hushållsbegreppet (tidigare familjer) samt ny populationsavgränsning: De som inkluderas är folkbokförda hos en vårdnadshavare och ingår i helårshushåll vilket innebär att de vuxna i hushållet ska ha varit folkbokförda både 1 jan och 31 dec aktuellt år samt att hushållets disponibla inkomst ska vara skild från 0 kr. Inkomster från grannländerna för svenska gränspendlare saknas i stor utsträckning. Källa: SCB.</t>
  </si>
  <si>
    <t>Andel av ungdomarna folkbokförda i kommunen som erhållit slutbetyg eller motsvarande år T-2 som påbörjat studier eller som var etablerade på arbetsmarknaden år T. Etablerad på arbetsmarknaden är den som är sysselsatt enligt sysselsättningsregistrets definition (november månad), inte har några händelser som indikerar arbetslöshet eller arbetsmarknadspolitiska åtgärder som inte är att betrakta som sysselsättning samt har haft en arbetsinkomst som inte understiger en gräns som är olika för varje år beroende på den genomsnittliga procentuella löneutvecklingen. År 2018 var gränsen för att räknas som etablerad på arbetsmarknaden 202 400 kr. Studerande avser både högskolestudier och annan studiemedelsberättigad utbildning som t.ex. komvux eller folkhögskola. Studerande avser både högskolestudier och annan studiemedelsberättigad utbildning som t.ex. komvux eller folkhögskola. Personer som studerat utan studiemedel kunde innan 2018 inte kategoriseras som studerande. 2018 och efter likställs avklarade poäng i högskolan eller i komvux med att få studiemedel. Innan 2018 ingår endast de ungdomar som fick minst 2000 kr i studiemedel av de som studerar på annan studiemedelsberättigad utbildning än högskola. 2018 sänktes gränsen och nu räknas alla som fått studiemedel, oavsett hur mycket. Källa: SCB och Skolverket.</t>
  </si>
  <si>
    <t>Biståndsmottagare med försörjningshinder, sjukskrivna med läkarintyg. Andel av personer med försörjningshinder totalt. Källa: Socialstyrelsen</t>
  </si>
  <si>
    <t>Biståndsmottagare med försörjningshinder, antal personer totalt. Källa: Socialstyrelsen</t>
  </si>
  <si>
    <t>Detta är ett utvecklingsnyckeltal, se frågor och svar på kolada.se för mer information.  Antal vuxna biståndsmottagare med mycket långvarigt ekonomiskt bistånd under året dividerat med antalet vuxna biståndsmottagare under året. Mycket långvarit bistånd avser minst 27 månader under en period  av tre år med uppehåll högst 2 månader i rad. Källa Socialstyrelsens register över ekonomiskt bistånd.</t>
  </si>
  <si>
    <t>Detta är ett utvecklingsnyckeltal, se frågor och svar på kolada.se för mer information.  Antal barn som ingår i hushåll som någon gång under året mottagit ekonomiskt bistånd dividerat med antal barn i kommunen. Barn avser personer under 18 år. Källa Socialstyrelsens register över ekonomiskt bistånd samt Registret över totalbefolkningen (RTB)</t>
  </si>
  <si>
    <t>Detta är ett utvecklingsnyckeltal, se frågor och svar på kolada.se för mer information.  Antal unga vuxna som någon gång under året mottagit ekonomiskt bistånd dividerat med antal unga vuxna i kommunen. Unga vuxna avser personer 18-24 år. Källa Socialstyrelsens register över ekonomiskt bistånd samt Registret över totalbefolkningen (RTB)</t>
  </si>
  <si>
    <t>Detta är ett utvecklingsnyckeltal, se frågor och svar på kolada.se för mer information.  Antal vuxna biståndsmottagare under året med försörjningshinder på grund av arbetslöshet dividerat med antal vuxna biståndsmottagare under året i kommunen. Försörjningshinder p.g.a. arbetslöshet avser att biståndsmottagare är arbetslös, bedöms ha arbetsförmåga på heltid eller deltid samt står till arbetsmarknadens förfogande. Utgångspunkten är att personen i princip omgående kan börja på ett för denne lämpligt arbete, dvs. det ska inte finnas andra betydande svårigheter som personen måste komma tillrätta med innan ett arbete kan bli aktuellt. Källa Socialstyrelsens Statistik över försörjningshinder och ändamål med ekonomiskt bistånd. Jämförelsemåttet presenteras inte för de kommuner som har ett bortfall i sin rapportering på mer än 20 %.</t>
  </si>
  <si>
    <t>Detta är ett utvecklingsnyckeltal, se frågor och svar på kolada.se för mer information.  Antal vuxna biståndsmottagare under året med försörjningshinder på grund av sjukdom och ohälsa dividerat med antal vuxna biståndsmottagare under året i kommunen. Försörjningshinder p.g.a. sjukdom och ohälsa avser en biståndsmottagare som är sjukskriven och har ett läkarintyg eller ett läkarutlåtande som styrker nedsatt arbetsförmåga, eller som har ingen eller otillräcklig inkomst av sjuk- eller aktivitetsersättning från Försäkringskassan. Källa Socialstyrelsens Statistik över försörjningshinder och ändamål med ekonomiskt bistånd. Jämförelsemåttet presenteras inte för de kommuner som har ett bortfall i sin rapportering på mer än 20 %.</t>
  </si>
  <si>
    <t>Detta är ett utvecklingsnyckeltal, se frågor och svar på kolada.se för mer information.  Antal vuxna biståndsmottagare under året med försörjningshinder på grund av sociala skäl dividerat med  antal vuxna biståndsmottagare under året i kommunen. Försörjningshinder p.g.a. sociala skäl avser en biståndsmottagare som för närvarande inte står till arbetsmarknadens förfogande och som socialtjänsten bedömer saknar arbetsförmåga eller vars arbetsförmåga inte är klarlagd. Arbete kan bli aktuellt i framtiden men först efter förberedande insatser. Källa  Socialstyrelsens Statistik över försörjningshinder och ändamål med ekonomiskt bistånd. Jämförelsemåttet presenteras inte för de kommuner som har ett bortfall i sin rapportering på mer än 20 %.</t>
  </si>
  <si>
    <t>Detta är ett utvecklingsnyckeltal, se frågor och svar på kolada.se för mer information.  Antal barn som ingår i hushåll som någon gång under året mottagit långvarigt ekonomiskt bistånd dividerat med antal barn i kommunen. Barn avser personer under 18 år. Långvarigt bistånd avser 10-12 månader under året. Källa Socialstyrelsens register över ekonomiskt bistånd samt Registret över totalbefolkningen (RTB)</t>
  </si>
  <si>
    <t>Detta är ett utvecklingsnyckeltal, se frågor och svar på kolada.se för mer information. Antal placerade barn under hela årskurs 9 som fullföljt grundskolan vid 17 års ålder, dividerat med antal placerade barn som varit placerade under hela årskurs 9, medelvärde mellan åren T och T-5.  Det redovisade resultatet gäller enbart barns utbildningsnivå, det vill säga att barnet varit registrerat för studier i högsta årskursen i grund- eller gymnasieskola, men ger inte någon information om studieresultatet, till exempel om utbildningen avslutats med godkända betyg/examen eller behörighet för högre studier. Källa: Socialstyrelsen</t>
  </si>
  <si>
    <t>Detta är ett utvecklingsnyckeltal, se frågor och svar på kolada.se för mer information. Antal placerade barn under hela årskurs 9 som avslutat treårigt gymnasium vid 20 års ålder, dividerat med antal placerade barn som varit placerade under hela årskurs 9, medelvärde mellan åren T och T-5. Det redovisade resultatet gäller enbart barns utbildningsnivå, det vill säga att barnet varit registrerat för studier i högsta årskursen i grund- eller gymnasieskola, men ger inte någon information om studieresultatet, till exempel om utbildningen avslutats med godkända betyg/examen eller behörighet för högre studier.  Källa: Socialstyrelsen</t>
  </si>
  <si>
    <t>Detta är ett utvecklingsnyckeltal, se frågor och svar på kolada.se för mer information. Antal barn som fullföljt grundskolan vid 17 års ålder, dividerat med antal 17 åriga barn, medelvärde mellan åren T och T-5. Det redovisade resultatet gäller enbart barns utbildningsnivå, det vill säga att barnet varit registrerat för studier i högsta årskursen i grund- eller gymnasieskola, men ger inte någon information om studieresultatet, till exempel om utbildningen avslutats med godkända betyg/examen eller behörighet för högre studier. Källa: Socialstyrelsen</t>
  </si>
  <si>
    <t>Detta är ett utvecklingsnyckeltal, se frågor och svar på kolada.se för mer information. Antal barn placerade ej under hela årskurs 9 som fullföljt grundskolan vid 17 års ålder, dividerat med antal barn placerade ej under hela årskurs 9, medelvärde mellan åren T och T-5. Det redovisade resultatet gäller enbart barns utbildningsnivå, det vill säga att barnet varit registrerat för studier i högsta årskursen i grund- eller gymnasieskola, men ger inte någon information om studieresultatet, till exempel om utbildningen avslutats med godkända betyg/examen eller behörighet för högre studier.\nKälla: Socialstyrelsen</t>
  </si>
  <si>
    <t>Detta är ett utvecklingsnyckeltal, se frågor och svar på kolada.se för mer information. Antal barn som avslutat treårigt gymnasium vid 20 års ålder, dividerat med antal barn vid 20 års ålder, medelvärde mellan åren T och T-5.  Det redovisade resultatet gäller enbart barns utbildningsnivå, det vill säga att barnet varit registrerat för studier i högsta årskursen i grund- eller gymnasieskola, men ger inte någon information om studieresultatet, till exempel om utbildningen avslutats med godkända betyg/examen eller behörighet för högre studier. Källa: Socialstyrelsen</t>
  </si>
  <si>
    <t>Detta är ett utvecklingsnyckeltal, se frågor och svar på kolada.se för mer information. Antal barn placerade ej under hela årskurs 9 som avslutat treårigt gymnasium vid 20 års ålder, dividerat med antal barn placerade ej under hela årskurs 9, medelvärde mellan åren T och T-5. Det redovisade resultatet gäller enbart barns utbildningsnivå, det vill säga att barnet varit registrerat för studier i högsta årskursen i grund- eller gymnasieskola, men ger inte någon information om studieresultatet, till exempel om utbildningen avslutats med godkända betyg/examen eller behörighet för högre studier. Källa: Socialstyrelsen</t>
  </si>
  <si>
    <t>U31462</t>
  </si>
  <si>
    <t>N35025-2018</t>
  </si>
  <si>
    <t>N35025-2019</t>
  </si>
  <si>
    <t>N30005</t>
  </si>
  <si>
    <t>N30005-2018</t>
  </si>
  <si>
    <t>N30005-2019</t>
  </si>
  <si>
    <t>N30007</t>
  </si>
  <si>
    <t>N30007-2018</t>
  </si>
  <si>
    <t>N30007-2019</t>
  </si>
  <si>
    <t>N31002</t>
  </si>
  <si>
    <t>U33401</t>
  </si>
  <si>
    <t>Nettokostnad individ- och familjeomsorg, kr/inv</t>
  </si>
  <si>
    <t>Nettokostnad för individ- och familjeomsorg, dividerat med antal invånare totalt 31/12. Med nettokostnad avses bruttokostnad minus bruttointäkt. Avser vård för vuxna med missbruksproblem, barn- och ungdomsvård, övrig vuxenvård, ekonomiskt bistånd samt familjerätt och familjerådgivning. Avser samtlig regi. Källa: SCB:s Räkenskapssammandrag.</t>
  </si>
  <si>
    <t>Referenskostnad individ- och familjeomsorg, kr/inv</t>
  </si>
  <si>
    <t>Referenskostnaden för individ- och familjeomsorg redovisas i kronor per invånare den 31/12, och bygger på nettokostnaden för individ- och familjeomsorg i riket, andel barn 0-19 år i hushåll med låg inkomststandard, andel lågutbildade 20-40-åringar födda i Sverige, tätortsgrad, andel boende i flerfamiljshus byggda 1965-75, antal dagar med sjukpenning i åldersgruppen 16-64 år, ander pendlare över landsgräns, merkostnader för löner enligt löneutjämningsmodellen för individ- och familjeomsorg samt del av standardkostnaderna för administration, uppvärmning och befolkningsminskning från utjämningsmodellen för verksamhetsövergripande kostnader. Skillnaden mellan referenskostnaden och standardkostnaden för individ- och familjeomsorgen i kostnadsutjämningen är dels att referenskostnaden mäter strukturen aktuellt år, medan standardkostnaden utgår från strukturen två år tidigare. Dels ingår delar av standardkostnaden för verksamhetsövergripande kostnader i referenskostnaden. Källa: SKR</t>
  </si>
  <si>
    <t>Kostnad utbetalt ekonomiskt bistånd, kr/inv</t>
  </si>
  <si>
    <t>Bruttokostnad för externa bidrag och transfereringar inom ekonomiskt bistånd, dividerat med antal invånare totalt 31/12. Utbetalt bistånd till flyktinghushåll ingår inte. Källa: SCB:s räkenskapssammandrag.</t>
  </si>
  <si>
    <t>Vuxna biståndsmottagare av ekonomiskt bistånd med försörjningshinder, arbetslösa, andel (%)</t>
  </si>
  <si>
    <t>Biståndsmottagare med försörjningshinder, arbetslösa (person som är arbetslös men står till arbetsmarknadens förfogande). Andel av vuxna mottagare av ekonomiskt bistånd med försörjningshinder totalt. Källa: Socialstyrelsen</t>
  </si>
  <si>
    <t>Vuxna biståndsmottagare av ekonomiskt bistånd, arbetslösa med etableringsersättning, andel (%)</t>
  </si>
  <si>
    <t>Vuxna biståndsmottagare med försörjningshinder, arbetslösa med etableringsersättning. Andel av vuxna mottagare av ekonomiskt bistånd med försörjningshinder totalt. Källa: Socialstyrelsen</t>
  </si>
  <si>
    <t>Vuxna biståndsmottagare av ekonomiskt bistånd med försörjningshinder, sjukskrivna med läkarintyg, andel (%)</t>
  </si>
  <si>
    <t>Vuxna biståndsmottagare av ekonomiskt bistånd med försörjningshinder, sjuk- eller aktivitetsersättning, andel (%)</t>
  </si>
  <si>
    <t>Biståndsmottagare med försörjningshinder, sjuk- eller aktivitetsersättning. Andel av vuxna mottagare av ekonomiskt bistånd med försörjningshinder totalt. Källa: Socialstyrelsen</t>
  </si>
  <si>
    <t>Vuxna biståndsmottagare av ekonomiskt bistånd med försörjningshinder, pension el- äldreförsörjningsstöd, andel (%)</t>
  </si>
  <si>
    <t>Biståndsmottagare med försörjningshinder, pension el- äldreförsörjningsstöd. Andel av vuxna mottagare av ekonomiskt bistånd med försörjningshinder totalt. Källa: Socialstyrelsen</t>
  </si>
  <si>
    <t>Vuxna biståndsmottagare av ekonomiskt bistånd med försörjningshinder, arbetshinder av sociala skäl, andel (%)</t>
  </si>
  <si>
    <t>Biståndsmottagare med försörjningshinder, arbetshinder av sociala skäl. Andel av vuxna mottagare av ekonomiskt bistånd med försörjningshinder totalt. Källa: Socialstyrelsen</t>
  </si>
  <si>
    <t>Vuxna biståndsmottagare av ekonomiskt bistånd med försörjningshinder, föräldraledighet, andel (%)</t>
  </si>
  <si>
    <t>Biståndsmottagare med försörjningshinder, föräldraledighet. Andel av vuxna mottagare av ekonomiskt bistånd med försörjningshinder totalt. Källa: Socialstyrelsen</t>
  </si>
  <si>
    <t>Vuxna biståndsmottagare av ekonomiskt bistånd med försörjningshinder, heltidsarbetande, andel (%)</t>
  </si>
  <si>
    <t>Biståndsmottagare med försörjningshinder, heltidsarbetande. Andel av vuxna mottagare av ekonomiskt bistånd med försörjningshinder totalt. Källa: Socialstyrelsen</t>
  </si>
  <si>
    <t>Vuxna biståndsmottagare av ekonomiskt bistånd med försörjningshinder, deltidsarbetande, andel (%)</t>
  </si>
  <si>
    <t>Biståndsmottagare med försörjningshinder, deltidsarbetande. Andel av vuxna mottagare av ekonomiskt bistånd med försörjningshinder totalt. Källa: Socialstyrelsen</t>
  </si>
  <si>
    <t>Vuxna biståndsmottagare av ekonomiskt bistånd med försörjningshinder, försörjningshinder saknas, andel (%)</t>
  </si>
  <si>
    <t>Biståndsmottagare med försörjningshinder, försörjningshinder saknas (person som normalt klarar sin egen försörjning men är i tillfälligt behov av bistånd). Andel av vuxna mottagare av ekonomiskt bistånd med försörjningshinder totalt. Källa: Socialstyrelsen</t>
  </si>
  <si>
    <t>Vuxna biståndsmottagare av ekonomiskt bistånd med försörjningshinder, antal personer totalt</t>
  </si>
  <si>
    <t>Kostnad HVB för barn och unga kr/inv 0-20 år</t>
  </si>
  <si>
    <t>Kostnad HVB barn och unga, kr/inv</t>
  </si>
  <si>
    <t>Antal barn och unga  0-20 år som har varit placerade på HVB någon gång under året</t>
  </si>
  <si>
    <t>Ej återaktualiserade vuxna personer med försörjningsstöd ett år efter avslutat försörjningsstöd, andel (%)</t>
  </si>
  <si>
    <t>Detta är ett utvecklingsnyckeltal, se frågor och svar på kolada.se för mer information. Andel (%) vuxna personer som inte återkommit till försörjningsstöd inom ett år efter avslutat försörjningsstöd. Återaktualisering avser endast formell ansökan. Avser försörjningsstöd som avslutades första halvåret år T-1. Med vuxen avses personer 18 år och äldre. Insamling inkluderar både huvudsökande och medsökande. Källa: Egen undersökning i kommunen.</t>
  </si>
  <si>
    <t>Utredningstid i antal dagar från påbörjad utredning till avslutad utredning inom barn och ungdom 0-20 år, medelvärde</t>
  </si>
  <si>
    <t>Detta är ett utvecklingsnyckeltal, se frågor och svar på kolada.se för mer information.  Genomsnittligt antal dagar från att utredningen påbörjats av socialtjänsten till dess att utredningen avslutats. Avser barn- och ungdom 0-20 år. Mätperiod är första halvåret. Källa: Egen undersökning i kommunen.</t>
  </si>
  <si>
    <t>2. Nettokostnadsavvikelse</t>
  </si>
  <si>
    <t>Andel</t>
  </si>
  <si>
    <t>3. Nettokostnadsavvikelse miljoner kronor</t>
  </si>
  <si>
    <t>2. Nettokostnad och referenskostnad</t>
  </si>
  <si>
    <t>N30212</t>
  </si>
  <si>
    <t>N30213</t>
  </si>
  <si>
    <t>N30214</t>
  </si>
  <si>
    <t>N30203</t>
  </si>
  <si>
    <t>KPI005</t>
  </si>
  <si>
    <t>Anställda -34 år inom individ- och familjeomsorg, andel (%)</t>
  </si>
  <si>
    <t>Anställda 35-54 år inom individ- och familjeomsorg, andel (%)</t>
  </si>
  <si>
    <t>Anställda 55+ inom individ- och familjeomsorg, andel (%)</t>
  </si>
  <si>
    <t>Arbetad tid utförd av tillsvidareanställda månadsavlönade inom individ- och familjeomsorg dividerat med den totala arbetade tiden inom samma verksamhetsområde, multiplicerat med 100 för redovisning i procent. Avser kommunalt anställda i november månad. Anställda inom kommunalförbund/kommunala bolag ingår inte. Källa: SKR:s personal- och lönestatistik (novemberstatistiken).</t>
  </si>
  <si>
    <t>Anställda 34 år eller yngre inom individ- och familjeomsorg dividerat med samtliga anställda inom samma verksamhetsområde, multiplicerat med 100 för redovisning i procent. Avser kommunalt anställda i november månad. Anställda inom kommunalförbund/kommunala bolag ingår inte. Källa: SKR:s personal- och lönestatistik (novemberstatistiken).</t>
  </si>
  <si>
    <t>Anställda 35-54 år inom individ- och familjeomsorg dividerat med samtliga anställda inom samma verksamhetsområde, multiplicerat med 100 för redovisning i procent. Avser kommunalt anställda i november månad. Anställda inom kommunalförbund/kommunala bolag ingår inte. Källa: SKR:s personal- och lönestatistik (novemberstatistiken).</t>
  </si>
  <si>
    <t>Anställda 55 år eller äldre inom individ- och familjeomsorg dividerat med samtliga anställda inom samma verksamhetsområde, multiplicerat med 100 för redovisning i procent. Avser kommunalt anställda i november månad. Anställda inom kommunalförbund/kommunala bolag ingår inte. Källa: SKR:s personal- och lönestatistik (novemberstatistiken).</t>
  </si>
  <si>
    <t>Personal</t>
  </si>
  <si>
    <t>U33581</t>
  </si>
  <si>
    <t>U33578</t>
  </si>
  <si>
    <t>U33592</t>
  </si>
  <si>
    <t>Brukarbedömning barn- och ungdomsvård IFO  - inflytande, andel (%)</t>
  </si>
  <si>
    <t>Detta är ett utvecklingsnyckeltal, se frågor och svar på kolada.se för mer information. Antal personer 13 år eller äldre med kontakt med sociala barn- och ungdomsvården som har svarat Ja på frågan Frågar socialsekreteraren efter dina synpunkter på hur din situation skulle kunna förändras? dividerat med samtliga personer 13 år eller äldre med kontakt med sociala barn- och ungdomsvården som har besvarat frågan. Vet inte/ingen åsikt är exkluderade ur nämnaren. Från och med 2020 års insamling ingår ensamkommande flyktingar. Familjerätt ingår inte. Källa: SKR:s undersökning om brukares uppfattning av kvalitet inom individ- och familjeomsorg.</t>
  </si>
  <si>
    <t>Brukarbedömning barn- och ungdomsvård IFO  - förbättrad situation, andel (%)</t>
  </si>
  <si>
    <t>Detta är ett utvecklingsnyckeltal, se frågor och svar på kolada.se för mer information. Antal personer 13 år eller äldre med kontakt med sociala barn- och ungdomsvården som har svarat Förbättrats mycket eller Förbättrats lite på frågan Hur har din situation förändrats sedan du fick kontakt med socialtjänsten i kommunen?  dividerat med samtliga personer 13 år eller äldre med kontakt med sociala barn- och ungdomsvården som har besvarat frågan. Vet inte/ingen åsikt är exkluderade ur nämnaren. Från och med 2020 års insamling ingår ensamkommande flyktingar. Familjerätt ingår inte. Källa: SKR:s undersökning om brukares uppfattning av kvalitet inom individ- och familjeomsorg.</t>
  </si>
  <si>
    <t>Brukarbedömning barn- och ungdomsvård IFO vårdnadshavare  - inflytande, andel (%)</t>
  </si>
  <si>
    <t>Detta är ett utvecklingsnyckeltal, se frågor och svar på kolada.se för mer information. Antal vårdnadshavare till personer med kontakt med sociala barn- och ungdomsvården som har svarat Ja på frågan Frågar socialsekreteraren efter dina synpunkter på hur din situation skulle kunna förändras? dividerat med samtliga vårdnadshavare till personer med kontakt med sociala barn- och ungdomsvården som har besvarat frågan. Vet inte/ingen åsikt är exkluderade ur nämnaren. Familjerätt ingår inte här. Källa: SKR:s undersökning om brukares uppfattning av kvalitet inom individ- och familjeomsorg.</t>
  </si>
  <si>
    <t>N15508</t>
  </si>
  <si>
    <t>N30224</t>
  </si>
  <si>
    <t>Elever i åk 9 som uppnått kunskapskraven i alla ämnen, hemkommun, andel (%)</t>
  </si>
  <si>
    <t>Andel elever med godkänt betyg i alla ämnen som ingått i elevens utbildning. Andelen beräknas på dem  elever som fått eller skulle ha fått betyg enligt det mål- och kunskapsrelaterade betygssystemet (elever som saknar godkänt betyg i alla ämnen ingår). Uppgiften avser elever folkbokförda i kommunen oavsett var de går i skola. Källa: SCB och Skolverket.</t>
  </si>
  <si>
    <t>Årsarbetare inom IFO, omsorg och integration, kommun, antal</t>
  </si>
  <si>
    <t>Antal årsarbetare inom socialt och kurativt arbete. Både månadsavlönade och timavlönade ingår. Antalet årsarbetare räknas fram med hjälp av den faktiska sysselsättningsgraden för månadsavlönade och arbetade timmar för timavlönade. Årsarbetare anger hur många anställda kommunen skulle ha haft om den faktiska sysselsättningsgraden för månadsavlönade och arbetade timmar för timavlönade summerades till heltidsanställningar. Avser kommunalt anställda i november månad enligt HÖK. Anställda inom kommunalförbund/kommunala bolag ingår inte. Ersätter men ej jämförbart med tidigare nyckeltalet N00115. Källa: SKR:s personalstatistik (novemberstatistiken).\n</t>
  </si>
  <si>
    <t>Bruttokostnad minus interna intäkter och försäljning till andra kommuner och regioner för HVB för barn och unga , dividerat med antal invånare 0-20 år 31/12. Avser samtlig regi. Kostnader för stödboende ingår också här. Källa: SCB.</t>
  </si>
  <si>
    <t>Bruttokostnad minus interna intäkter och försäljning till andra kommuner och regioner för HVB för barn och unga, dividerat med antal invånare totalt 31/12. Avser placeringar med stadigvarande dygnetruntvistelse på hem för vård eller boende (HVB) enligt SoL respektive LVU som drivs av kommun, bolag, förening, samfällighet etc. Här ingår också de särskilda ungdomshemmen med Statens institutionsstyrelse (SiS) som huvudman. Även placeringar i familjehem med tillstånd för HVB samt stödboende redovisas här. Här redovisas även lokalkostnader som har uppstått utan att verksamhet har bedrivits i lokalerna. Om någon familjemedlem varit placerad tillsammans med ett barn/ungdom redovisas kostnaden för familjemedlemmen här. Avser samtlig regi. Källa: SCB:s Räkenskapssammandrag.</t>
  </si>
  <si>
    <t>17-åringar som fullföljt grundskolan. Placerade under hela årkurs 9. andel (%).</t>
  </si>
  <si>
    <t>20-åringar som har avslutat treårigt gymnasium. Placerade under hela årkurs 9. andel (%).</t>
  </si>
  <si>
    <t>17-åringar folkbokförda i Sverige som fullföljt grundskolan. Ej placerade. andel (%).</t>
  </si>
  <si>
    <t>17-åringar folkbokförda i Sverige som fullföljt grundskolan. Placerade, ej hela årkurs 9. andel (%).</t>
  </si>
  <si>
    <t>20-åringar som har avslutat treårigt gymnasium. Ej placerade. andel (%).</t>
  </si>
  <si>
    <t>20-åringar som har avslutat treårigt gymnasium. Placerade, ej hela årkurs 9. andel (%). Källa: Socialstyrelsen</t>
  </si>
  <si>
    <t>Nettokostnad ekonomiskt bistånd och arbetsmarknadsåtgärder</t>
  </si>
  <si>
    <t>Arbetad tid utförd av månadsavlönade kommunalt tillsvidareanställda inom individ- och familjeomsorg, andel (%)</t>
  </si>
  <si>
    <t>N35807</t>
  </si>
  <si>
    <t>Andel per 1000 BoU 0-20 placerad någon gång under året i HVB</t>
  </si>
  <si>
    <t>Andel per 1000 BoU 0-20 placerad någon gång under året i familjehem</t>
  </si>
  <si>
    <t>Kostnad familjehem per år</t>
  </si>
  <si>
    <t>Antal personer med individuellt behovsprövade öppna insatser 1 november.</t>
  </si>
  <si>
    <t>Antal personer med individuellt behovsprövade öppna insatser den 1/11. Källa: Socialstyrelsen</t>
  </si>
  <si>
    <r>
      <t xml:space="preserve">Ett </t>
    </r>
    <r>
      <rPr>
        <b/>
        <sz val="11"/>
        <color rgb="FF000000"/>
        <rFont val="Calibri"/>
        <family val="2"/>
        <scheme val="minor"/>
      </rPr>
      <t xml:space="preserve">ovägt medelvärde </t>
    </r>
    <r>
      <rPr>
        <sz val="11"/>
        <color rgb="FF000000"/>
        <rFont val="Calibri"/>
        <family val="2"/>
        <scheme val="minor"/>
      </rPr>
      <t xml:space="preserve">beskriver genomsnittet för Sveriges kommuner – hur det ser ut i en genomsnittlig kommun. Det beräknas genom att summera alla kommuners värde och dividera med 290. Om någon eller några kommuner saknar data för det aktuella nyckeltalet  divideras värdet med det antal som har värden. </t>
    </r>
  </si>
  <si>
    <t>Standardkostnad IFO, kr/inv</t>
  </si>
  <si>
    <t>Nettokostnadsavvikelse IFO (%)</t>
  </si>
  <si>
    <r>
      <t>Riket</t>
    </r>
    <r>
      <rPr>
        <sz val="11"/>
        <color rgb="FF000000"/>
        <rFont val="Calibri"/>
        <family val="2"/>
        <scheme val="minor"/>
      </rPr>
      <t xml:space="preserve"> är det mått som motsvarar hur något är för en genomsnittlig invånare eller brukare i Sverige, och kan ofta redovisas även om värdena för enskilda kommuner inte får redovisas av sekretesskäl. </t>
    </r>
    <r>
      <rPr>
        <b/>
        <sz val="11"/>
        <color rgb="FF000000"/>
        <rFont val="Calibri"/>
        <family val="2"/>
        <scheme val="minor"/>
      </rPr>
      <t>För att beräkna riket behöver alla kommuner ha data.</t>
    </r>
  </si>
  <si>
    <t>Ovägt medel och riket</t>
  </si>
  <si>
    <t>För varje kommun beräknas inom utjämningssystemet en grundläggande standardkostnad. Standardkostnaden för IFO baseras på andel barn 0-19 år som lever under inkomststandard, andelen lågutbildade personer födda i Sverige i åldern 20-40 år, tätortsgrad, andelen boende i flerfamiljshus byggda 1965-1975, antal dagar med sjukpenning eller sjukersättning i åldersgruppen 16-64 år samt andel gränspendlare i åldern 16-74 år.  Källa: SCB</t>
  </si>
  <si>
    <t>Liknande kommuner ekonomiskt bistånd</t>
  </si>
  <si>
    <t xml:space="preserve">Liknande kommuner är en jämförelsegrupp med 7 kommuner som strukturellt liknar den kommun som valts på startsidan. Liknande kommuner kommer från www.kolada.se I Kolada finns liknande kommuner som jämförelsegrupp för olika verksamhetsområden, till exempel grundskola och äldreomsorg, samt för en övergripande nivå. </t>
  </si>
  <si>
    <t>Det vanliga är att liknande kommuner för olika verksamheter i Kolada består till 70% av kostnadsutjämningen och 30% invånarantalet. Utjämningen för IFO har ett stort fokus på barn och unga. Detta gör att de kommuner som är mest liknande för IFO ibland inte blir särskilt representativa när man enbart kollar på verksamhetsområdet ekonomiskt bistånd. För liknande kommuner ekonomiskt bistånd har en beräkning på förväntad kostnad ekonomiskt bistånd tagits fram. Den är baserad på variablerna nedan. Dessa variabler ingår i beräkningen av liknande kommuner ekonomiskt bistånd:
Arbetslöshet, genomsnitt över året
Andel unga vuxna
Andel med förgymnasial utbildning_x000B_Andel arbetslösa utan ersättning</t>
  </si>
  <si>
    <t>Detta är ett utvecklingsnyckeltal. Nyckeltalet visar den förväntade nettokostnaden i förhållande till följande strukturvariabler: andelen med högst förgymnasial utbildning i befolkningen, andelen unga vuxna av befolkningen 18-64 år , andelen arbetslösa i befolkningen (årsgenomsnitt) samt andelen i befolkningen som någon gång under året varit arbetslös utan ersättning. Alla förklarande variabler avser föregående år. Observera att modellen har uppdaterats from 2020. Tidigare ingick andel svenskfödda invånare 20-40 år med låg utbildning, andel unga vuxna av befolkningen 18-64 år, utrikes födda invånare 18-64 år med vistelsetid 6-10 år efter uppehållstillstånd samt andelen arbetslösa i befolkningen (årsgenomsnitt). Källa: RKA och SKR:s beräkningar baserat på uppgifter från SCB.</t>
  </si>
  <si>
    <t>Region</t>
  </si>
  <si>
    <t>Liknande_for</t>
  </si>
  <si>
    <t>Detta är ett utvecklingsnyckeltal, se frågor och svar på kolada.se för mer information. Andel utredningar och behandlingar som startats inom 30 dagar i barn- och ungdomspsykiatri. . Källa: Väntetider i vården, Sveriges kommuner och regioner via Vården i Siffror</t>
  </si>
  <si>
    <t>municipality_id</t>
  </si>
  <si>
    <t>Region Stockholm</t>
  </si>
  <si>
    <t>Region Uppsala</t>
  </si>
  <si>
    <t>Region Sörmland</t>
  </si>
  <si>
    <t>Region Östergötland</t>
  </si>
  <si>
    <t>Region Jönköpings län</t>
  </si>
  <si>
    <t>Region Kronoberg</t>
  </si>
  <si>
    <t>Region Kalmar</t>
  </si>
  <si>
    <t>Region Gotland</t>
  </si>
  <si>
    <t>Region Blekinge</t>
  </si>
  <si>
    <t>Region Skåne</t>
  </si>
  <si>
    <t>Region Halland</t>
  </si>
  <si>
    <t>Västra Götalandsregionen</t>
  </si>
  <si>
    <t>Region Värmland</t>
  </si>
  <si>
    <t>Region Örebro län</t>
  </si>
  <si>
    <t>Region Västmanland</t>
  </si>
  <si>
    <t>Region Dalarna</t>
  </si>
  <si>
    <t>Region Gävleborg</t>
  </si>
  <si>
    <t>Region Västernorrland</t>
  </si>
  <si>
    <t>Region Jämtland Härjedalen</t>
  </si>
  <si>
    <t>Region Västerbotten</t>
  </si>
  <si>
    <t>Region Norrbotten</t>
  </si>
  <si>
    <t>U79119</t>
  </si>
  <si>
    <t>Nettokostnadsavvikelsen jämför nettokostnad med referenskostnad. Resultat över 0 indikerar ett högre kostnadsläge än förväntat utifrån kommunens struktur. Notera att referenskostnaden beräknas med hjälp av en modell som baseras på faktorer från kostnadsutjämningssystemet. Modellen förklarar inte alla kostnadsvariationer mellan kommuner.</t>
  </si>
  <si>
    <t>Förklara även referenskostnad</t>
  </si>
  <si>
    <t>Region_rad</t>
  </si>
  <si>
    <t>1. Nettokostnadsavvikelse individ- och familjeomsorg</t>
  </si>
  <si>
    <t>2. Nettokostnad och referenskostnad individ- och familjeomsorg</t>
  </si>
  <si>
    <t>3. Nettokostnadsavvikelse i miljoner kronor</t>
  </si>
  <si>
    <t>4. Kostnader per verksamhetsområde</t>
  </si>
  <si>
    <t>5. Kostnad per verksamhetsområde barn- och ungdomsvård</t>
  </si>
  <si>
    <t>I rad fem finns ett formulärfält där du kan välja kommun.</t>
  </si>
  <si>
    <t>Koll på Individ- och familjeomsorgen</t>
  </si>
  <si>
    <t>Gå till nästa flik</t>
  </si>
  <si>
    <t>7. Ekonomiskt bistånd</t>
  </si>
  <si>
    <t>6. Barn och ungdomsvård över tid</t>
  </si>
  <si>
    <t xml:space="preserve">Diagrammet visar nettokostnadsavvikelsen för den egna kommunen (vänstra stapeln) och hur kommunen hade presterat kostnadsmässigt om de presterat så som deras liknande kommuner (högra stapeln), i miljoner kronor. Riktvärdet anger hur kommunens kostnad skulle vara om kommunen presterade på samma nivå som de kommuner som har liknande strukturella förutsättningar. Diagrammet är specifikt för varje kommun. Under fliken grafer finns bakomliggande siffror till diagrammen.
</t>
  </si>
  <si>
    <t>Gå till översikten</t>
  </si>
  <si>
    <t>Volymer</t>
  </si>
  <si>
    <t>Sidan innehåller en tabell första tabellen börjar i cell B2</t>
  </si>
  <si>
    <t>4. Kostnad per område IFO</t>
  </si>
  <si>
    <t>Mnkr</t>
  </si>
  <si>
    <t>7. Kostnader ekonomiskt bistånd</t>
  </si>
  <si>
    <t>8. Missbruksvård kostnad -tidsserie</t>
  </si>
  <si>
    <t>9. Missbruksvård kostnad per dygn - tidsserie</t>
  </si>
  <si>
    <t>8. Kostnad missbruksvård vuxna, kr/inv</t>
  </si>
  <si>
    <t>9. Kostnad institutionsvård vuxna missbrukare, kr/vårddygn</t>
  </si>
  <si>
    <t>N02906-2018</t>
  </si>
  <si>
    <t>N02906-2019</t>
  </si>
  <si>
    <t>N33001-2018</t>
  </si>
  <si>
    <t>N33001-2019</t>
  </si>
  <si>
    <t>Invånare 17-24 år som varken arbetar eller studerar, andel (%)</t>
  </si>
  <si>
    <t>Inkluderar personer mellan 17 och 24 år som under kalenderåret inte haft inkomster som överskridit ett basbelopp, inte haft studiemedel, varit utbildningsregistrerad eller studerat vid SFI mer än 60 timmar. Till och med år 2014 exkluderades också de som arbetspendlat till Norge och Danmark. Källa: SCB, RAMS.</t>
  </si>
  <si>
    <t>Köp av barn- och ungdomsvård totalt, andel (%)</t>
  </si>
  <si>
    <t>Startade utredningar och behandlingar inom 30 dagar i barn- och ungdomspsykiatri, andel (%).</t>
  </si>
  <si>
    <t>Rad</t>
  </si>
  <si>
    <t>Endast region</t>
  </si>
  <si>
    <t xml:space="preserve">Sidan är indelad med 9 numrerade rubriker. Efter varje rubrik finns ett diagram, totalt 9 diagram </t>
  </si>
  <si>
    <t>1.Nettokostnadsavvikelse individ- och familjeomsorg, (%)</t>
  </si>
  <si>
    <t>6. Kostnadsfördelning Barn och unga - tidsserie</t>
  </si>
  <si>
    <t>5. Kostnadsfördelning Barn och unga</t>
  </si>
  <si>
    <t>Titel</t>
  </si>
  <si>
    <r>
      <rPr>
        <b/>
        <sz val="11"/>
        <color theme="1"/>
        <rFont val="Calibri"/>
        <family val="2"/>
        <scheme val="minor"/>
      </rPr>
      <t>Barn som växer upp i familjer med ekonomiskt bistånd</t>
    </r>
    <r>
      <rPr>
        <sz val="11"/>
        <color theme="1"/>
        <rFont val="Calibri"/>
        <family val="2"/>
        <scheme val="minor"/>
      </rPr>
      <t xml:space="preserve">
Det finns fler anledningar att jobba med de som har ekonomiskt bistånd än att minska kostnader. Barn som växer upp i familjer med ekonomiskt bistånd löper stora överrisker för sämre hälsa, lyckas mindre frekvent att nå gymnasiebehörighet och är överrepresenterade som placerade. Exempelvis visade en äldre studie att för en ensamstående kvinna med ekonomiskt bistånd och endast grundläggande utbildning var risken 1/7 att deras barn blev placerade innan de nått sju års ålder. Motsvarande siffra för en kvinna i ett förhållande, inte hade ekonomiskt bistånd och hade en högskoleutbildning var risken mindre än 1/2000. 
Källa: The epidemiology of Out-of-Home care for children and Youth
Källa: Skolverket
</t>
    </r>
  </si>
  <si>
    <r>
      <rPr>
        <b/>
        <sz val="11"/>
        <color theme="1"/>
        <rFont val="Calibri"/>
        <family val="2"/>
        <scheme val="minor"/>
      </rPr>
      <t>Ytterligare information om vissa nyckeltal ekonomiskt bistånd</t>
    </r>
    <r>
      <rPr>
        <sz val="11"/>
        <color theme="1"/>
        <rFont val="Calibri"/>
        <family val="2"/>
        <scheme val="minor"/>
      </rPr>
      <t xml:space="preserve">
Nettokostnad ekonomiskt bistånd och AME: Detta kombinerade mått är inlagt för att arbetsmarknadsinsatser ofta kommer som ett svar på ekonomiskt bistånd och därmed har ett starkt samband. För att tydliggöra sambandet mellan dessahar ett kombinerat mått skapatsför att enkelt kunna jämföra sig med andra kommuner.
Genomsnittlig månadsutbetalning (enl SoS) till hushålls exkl. flyktingshushåll: 
Anledningen till att denna uppgift visas endast exklusive flyktinghushåll är att det är staten som ska stå för kostnaderna för de nyanlända vilket också innebär viss statlig kompensation för dessa grupper. Att jämföra kostnaderna inklusive flyktinghushållen ger därför inte en helt rättvisande bild över de kommunala kostnaderna för ekonomiskt bistånd. 
</t>
    </r>
  </si>
  <si>
    <r>
      <rPr>
        <b/>
        <sz val="11"/>
        <color theme="1"/>
        <rFont val="Calibri"/>
        <family val="2"/>
        <scheme val="minor"/>
      </rPr>
      <t>Våld i nära relationer</t>
    </r>
    <r>
      <rPr>
        <sz val="11"/>
        <color theme="1"/>
        <rFont val="Calibri"/>
        <family val="2"/>
        <scheme val="minor"/>
      </rPr>
      <t xml:space="preserve">
Så som lagstiftning och räkenskapssammandragen ser ut idag så är det mycket svårt att särskilja våld i nära relationer från framför allt barn- och unga och missbruksvård. Följdaktligen är det svårt att uppskatta kostnaderna för denna grupp.
Tips för att uppskatta kostnaderna för våld i nära relationer:
https://www.socialstyrelsen.se/globalassets/sharepoint-dokument/artikelkatalog/vagledning/2018-3-24.pdf
Länk till Socialstyrelsens Excel-verktyg:
https://www.socialstyrelsen.se/globalassets/sharepoint-dokument/artikelkatalog/ovrigt/2020-6-6853-instruktion.pdf
Botkyrkas rapport om förebyggande verksamhet inom våld i nära relationer:
https://www.lansstyrelsen.se/download/18.71fb782917684105d2929f2e/1612779020686/R2020-24-L%C3%B6nar-det-sig-med-v%C3%A5ldsf%C3%B6rebyggande-arbete-Botkyrka-kommun.pdf
</t>
    </r>
  </si>
  <si>
    <t>Notera att avhopparverksamhet för de individer som är 20+ ingår i övrig vuxenvård.</t>
  </si>
  <si>
    <t>Nyckeltalsbeskrivning</t>
  </si>
  <si>
    <t>Gå till Ekbi - information</t>
  </si>
  <si>
    <t>Tryck för att komma till startsidan</t>
  </si>
  <si>
    <t>Sidan innehåller några rubriker och en länk tillbaka till startsidan.</t>
  </si>
  <si>
    <t>sidan innehåller en tabell.</t>
  </si>
  <si>
    <t>Sidan innehåller två tabeller. Allt innehåll börjar i kolummn B</t>
  </si>
  <si>
    <t>Sidan innehåller tabeller, alla tabeller börjar i Kolumn B.</t>
  </si>
  <si>
    <r>
      <rPr>
        <b/>
        <sz val="11"/>
        <color theme="1"/>
        <rFont val="Calibri"/>
        <family val="2"/>
        <scheme val="minor"/>
      </rPr>
      <t>Liknande kommuner ekonomiskt bistånd</t>
    </r>
    <r>
      <rPr>
        <sz val="11"/>
        <color theme="1"/>
        <rFont val="Calibri"/>
        <family val="2"/>
        <scheme val="minor"/>
      </rPr>
      <t xml:space="preserve">
Liknande kommuner i Kolada består till 70% av kostnadsutjämningen och 30% invånarantalet. Utjämningen för IFO (se variabler nedan) har ett stort fokus på barn och unga. Detta gör att de kommuner som är mest liknande för ekonomiskt bistånd ibland inte blir helt representativt när man enbart kollar på verksamhetsområdet ekonomiskt bistånd. För att  liknande kommune rekonomiskt bistånd har en beräkning på förväntad kostnad ekonomiskt bistånd tagits fram. Den är baserad på följande variabler:
Arbetslöshet, genomsnitt över året.
Andel unga vuxna.
Andel med förgymnasial utbildning. Andel arbetslösa utan ersättning.
Ingen hänsyn är tagen till befolkningsstruktur i detta framtagandet. Denna beräkning är också grunden till resursindex i effektivitsnyckeltalen på Kolada.se
Variabler i kostnadsutjämningen för IFO: 
Andelen barn och ungdomar i åldern 0–19 år som lever i hushåll med låg inkomststandard justerat för inkomster från ekonomiskt bistånd.
Andelen lågutbildade födda i Sverige i åldern 20–40 år.
Roten ur tätortsbefolkningen i kommunen.
Andelen av befolkningen boende i flerfamiljshus byggda 1965–1975.
Ohälsotal.
Variabel för justering av inkomsteffekt som beror på gränspendling till Norge och Danmark. 
I beräkningen av kompensation för lönekostnadsskillnader inom individ- och familjeomsorg bör lönekostnadsindexet och lönekostnadsandelen uppdateras. </t>
    </r>
  </si>
  <si>
    <r>
      <rPr>
        <b/>
        <sz val="11"/>
        <color theme="1"/>
        <rFont val="Calibri"/>
        <family val="2"/>
        <scheme val="minor"/>
      </rPr>
      <t>Strukturjusterad nettokostnad och Modellberäknad nettokostnad ekonomiskt bistånd, kr/inv</t>
    </r>
    <r>
      <rPr>
        <sz val="11"/>
        <color theme="1"/>
        <rFont val="Calibri"/>
        <family val="2"/>
        <scheme val="minor"/>
      </rPr>
      <t xml:space="preserve">
För att beräkna strukturjusterad nettokostnad för ekonomiskt bistånd skattas först Modellberäknad nettokostnad för riket och alla kommuner med hjälp av en regressionsmodell med dessa variabler:
Arbetslöshet, genomsnitt över året
Andel unga vuxna
Andel med förgymnasial utbildning Andel arbetslösa utan ersättning
Därefter ställs varje kommuns modellberäknade kostnad mot rikets modellberäknade kostnad. De kommuner som har en högre modellberäknad kostnad än riket får en korrigeringsfaktor som är mindre än 1 (kommunens modellberäknade kostnad/rikets modellberäknade kostnad) och kommuner som har en lägre modellberäknad kostnad än riket får en korrigeringsfaktor som är större än ett. 
Varje kommuns faktiska nettokostnad för ekonomiskt bistånd multipliceras med korrigeringsfaktorn för att få fram Strukturjusterad nettokostnad ekonomiskt bistånd.
Exempel: Modellberäknad kostnad för riket/modellberäknad kostnad för kommunen = korrigeringsfaktor. Nettokostnad ekonomiskt bistånd * korrigeringsfaktor = strukturjusterad nettokostnad ekonomiskt bistånd.  Kommuner som har en korrigeringsfaktor mindre än ett kommer den strukturjusterade kostnaden att bli lägre än den faktiska nettokostnaden för ekonomiskt bistånd. Dvs när vi tar hänsyn till struktur får de en lägre kostnad för ekonomiskt bistånd. Notera att ovanstående beräkning inte är kostnadsutjämningen för IFO.</t>
    </r>
  </si>
  <si>
    <t>Sidan innehåller en bild av tabell, samt ett antal informationstexter om ekonomiskt  bistånd. Texten börjar i cell A 2.</t>
  </si>
  <si>
    <t>Alla kommuner
 (ovägt medel)</t>
  </si>
  <si>
    <t xml:space="preserve">Diagrammet visar kostnaden för barn- och ungdosmvård för den egna kommunen (blå stapel) alla kommuner (orange stapel) och liknande kommuner (grå stapel). Diagrammet är specifikt för varje kommun. Under fliken grafer finns bakomliggande siffror till diagrammen.
Frågor att ställa sig i analysarbetet
Gör jämförelse av er mix av insatser, ser den ut som i genomsnittskommunen? Om ni avviker mot genomsnittet, har ni tankar om varför?
När ni väljer typ av insats, hur värderas kvaliteten? Vilka faktorer vägs in i beslut av val av insats? Hur ser tillgången ut på olika insatser och påverkar detta ert val? Hur arbetar ni för att få tillgång till de insatser som ger bäst resultat? Diagrammet är specifikt för varje kommun. Under fliken grafer finns bakomliggande siffror till diagrammen.
Har ni koll på era avtal och placeringskostnader? Hur ser det ut i andra kommuner?
</t>
  </si>
  <si>
    <t xml:space="preserve">Diagrammet visar kostnader per verksamhetsområde inom IFO för den egna kommunen (blå stapel) alla kommuner (orange stapel) och liknande kommuner (grå stapel). Diagrammet är specifikt för varje kommun. Under fliken grafer finns bakomliggande siffror till diagrammen.
Frågor att ställa sig i analysarbetet
Här ser du kostnaderna för de olika verksamheterna inom IFO. För att förstå kostnadsläget behöver ni titta på de olika verksamhetsområdena var för sig. Vilka områden har de högsta kostnaderna? Vilka områden har de lägsta kostnaderna?
Hur ser kostnaderna ut jämfört med en genomsnittlig kommun dvs alla kommuner ovägt medel?
</t>
  </si>
  <si>
    <t>Diagrammet visar kostnad för missbruksvård för den egna kommunen (blå linje) och alla kommuner ovägt medel (orange linje) i kronor per invånare. Diagrammet är specifikt för varje kommun. Under fliken grafer finns bakomliggande siffror till diagrammen.</t>
  </si>
  <si>
    <t>Diagrammet visar kostnad för missbruksvård för den egna kommunen (blå linje) och alla kommuner ovägt medel (orange linje) i kronor per vårddygn. Diagrammet är specifikt för varje kommun. Under fliken grafer finns bakomliggande siffror till diagrammen.</t>
  </si>
  <si>
    <t xml:space="preserve">Diagrammet visar nettokostnaden i kronor per invånare för den egna kommunen (vänstra stapeln) och hur kommunen vad kommunen hade för förväntat värde (högra stapeln).
Den modellberäknade kostnaden för ekonomiskt bistånd är baserad på fyra strukturvariabler:
- andelen med högst förgymnasial utbildning i befolkningen
- andelen unga vuxna av befolkningen 18-64 år 
- andelen arbetslösa i befolkningen (årsgenomsnitt) 
- andelen i befolkningen som någon gång under året varit arbetslös utan ersättning.
Tillsammans kan de förklara cirka 40% av skillnaderna i ekonomiskt bistånd mellan kommunerna. 
Frågor att ställa sig i analysarbetet
Är nettokostnaden högre eller lägre i jämförelse med den modellberäknade nettokostnaden?
Hur ser relationen ut till arbetsmarknadsinsatser?
Hur ser utvecklingen ut över tid? (till nytt trenddiagram)
Vad påverkar kostnaderna för ekonomiskt bistånd över tid, varför har vi den här utvecklingen?
</t>
  </si>
  <si>
    <t>KPI001-2020</t>
  </si>
  <si>
    <t>KPI002-2020</t>
  </si>
  <si>
    <t>N01948-2020</t>
  </si>
  <si>
    <t>N02906-2020</t>
  </si>
  <si>
    <t>N30001-2020</t>
  </si>
  <si>
    <t>N30005-2020</t>
  </si>
  <si>
    <t>N30007-2020</t>
  </si>
  <si>
    <t>N33001-2020</t>
  </si>
  <si>
    <t>N33812-2020</t>
  </si>
  <si>
    <t>N33813-2020</t>
  </si>
  <si>
    <t>N35001-2020</t>
  </si>
  <si>
    <t>N35025-2020</t>
  </si>
  <si>
    <t>Vuxna biståndsmottagare med långvarigt ekonomiskt bistånd under året dividerat med antalet vuxna biståndsmottagare under året. Långvarigt bistånd avser personer som har fått ekonomiskt bistånd beviljat i den aktuella kommunen i minst 10-12 månader under året. Reviderad metod för framtagning av Vuxna biståndsmottagare med långvarigt ekonomiskt bistånd från 2021 men data har reviderats från år 2017. Den nya metoden identifierar nu personer med 10 eller fler månader med ekonomiskt bistånd under året oavsett vilken kommun personen registrerats i. För att fastställa till vilken kommun personen ska tillhöra, så väljs den sista registrerade kommunen under året. I den tidigare metoden har troligtvis en underskattning skett i och med att personer kan ha bott i olika kommuner under året och därmed inte kommit upp i 10 månader i en kommun. Källa Socialstyrelsens register över ekonomiskt bistånd.</t>
  </si>
  <si>
    <t>År</t>
  </si>
  <si>
    <t>Sidan innehåller fem tabeller och den första tabellen börjar i cell B2</t>
  </si>
  <si>
    <r>
      <rPr>
        <b/>
        <sz val="11"/>
        <color theme="1"/>
        <rFont val="Calibri"/>
        <family val="2"/>
        <scheme val="minor"/>
      </rPr>
      <t>Socialstyrelsens månadsstatistik</t>
    </r>
    <r>
      <rPr>
        <sz val="11"/>
        <color theme="1"/>
        <rFont val="Calibri"/>
        <family val="2"/>
        <scheme val="minor"/>
      </rPr>
      <t xml:space="preserve">
För den som vill ha snabbare uppföljning än den årliga statistiken från Kolada, finns månadsdata för ekonomiskt bistånd på SoS hemsida:
https://sdb.socialstyrelsen.se/if_ekb_manad/val.aspx</t>
    </r>
  </si>
  <si>
    <t>Välkommen till verktyget Koll på individ- och familjeomsorgen som utvecklats av SKR och RKA. Det är ett verktyg som syftar till att hjälpa dig få koll på kostnaderna i din kommun. Du flyttar dig från flik till flik. Här finns nationell statistik, på vissa ställen kan du också lägga in egna uppgifter. Den nationella statistiken är hämtad från databasen Kolada samt beräkningar gjorda av SKR. Viktigt är att känna till att många av uppgifterna via Kolada har hämtats från kommunernas Räkenskapssammandrag (RS) och från individ- och mängdstatistiken hos Socialstyrelsen (SoS). Den ursprungliga källan till RS och SoS är de uppgifter kommunerna själva har matat in. Med andra ord är det oerhört viktigt att ni kvalitetssäkrar de uppgifter som ni rapporterar in till olika myndigheter, så  att dessa sedan kan användas i ert egna analysarbete. 
Utgångspunkten är att ha data från samma år och det är kostnadsuppgifterna från RS som är styrande för vilket år som är aktuellt. Aktuellt år skrivs ut i cell A5 nedan. Ett antal nyckeltal saknar värden för aktuellt år. Då presenteras istället data för närmast föregående år, vilket skrivs ut i högermarginalen om nyckeltalet.
Excelfilen innehåller ett antal flikar som du flyttar dig mellan. 
Den första fliken är Översikt, där presenteras ett par diagram med kostnadsmått och ett par diagram med volymmått. Bekräftar diagrammen den bild ni har av era verksamheter? I anslutning till varje diagram finns en kort förklaringstext samt frågor att ställa sig i analysarbetet.  
I Barn och unga finns en tabell med nyckeltal för kostnader, volymer och kvalitet. Eftersom den nationella statistiken är bristfällig är det möjligt för er att lägga in egna uppgifter på den här fliken. Uppgifter som hjälper er få koll på verksamhetens kostnader. 
I Ekbi+AM (dvs ekonomiskt bistånd och arbetsmarknad) redovisas kostnader och volymer för dessa två verksamheter. Även ett par resultat från brukarbedömningen för ekonomiskt bistånd finns här. Vi har samlat ekonomiskt bistånd och arbetsmarknadsåtgärder på en gemensam flik eftersom dessa verksamheter hänger tätt ihop.
I Missbruk finns statistik över missbruksvården.
I Övrigt har vi lagt nyckeltal som rör familjerätt och övrig vuxenvård.
I F&amp;S har vi samlat några av det vanligaste frågorna och svaren på dessa frågor.
När ett excelark innehåller gröna celler kan du mata in egna uppgifter i de gröna cellerna, följ bara instruktionen i anslutning till cellen.
Börja nedan med att välja din kommun och gå sedan vidare till fliken Översikt. Varmt välkommen att kontakta SKR eller RKA via rka@rka.nu vid eventulla frågor. Lycka till!</t>
  </si>
  <si>
    <t>Sidan innehåller fyra tabeller och den första tabellen börjar i cell B2. I de gröna rutaorna kan du fylla i din egna värden för antalet dygn i familjehem respektive HVB för att få en kostnad per dygn för din kommun.</t>
  </si>
  <si>
    <t>N35848</t>
  </si>
  <si>
    <t>N35849</t>
  </si>
  <si>
    <t>N33802</t>
  </si>
  <si>
    <t>U31004</t>
  </si>
  <si>
    <t>Patienter med missbruksdiagnos i specialiserad öppenvård, antal</t>
  </si>
  <si>
    <t>Antal patienter med missbruksdiagnos (ICD-kod F10) och/eller alkoholrelaterade diagnoser i specialiserad öppenvård. Där F10 = Psykiska störningar och beteendestörningar orsakade av alkohol. Källa: Socialstyrelsen</t>
  </si>
  <si>
    <t>Besök där missbruksdiagnos i specialiserad öppenvård förekommer, antal</t>
  </si>
  <si>
    <t>Antal besök där missbruksdiagnos (ICD-kod F10) och/eller alkoholrelaterade diagnoser i specialiserad öppenvård förkommer. Där F10 = Psykiska störningar och beteendestörningar orsakade av alkohol. Källa: Socialstyrelsen</t>
  </si>
  <si>
    <t>U31003</t>
  </si>
  <si>
    <t xml:space="preserve">Diagrammet visar nettokostnad (blå linje) och referenskostnaden (orange linje) i kronor per invånare. Det är dessa två mått som sammantaget ger kommunen dess nettokostnadsavvikelse. Om nettokostnaden är högre än referenskostnaden, ligger kommunen kostnadsmässigt över sina förväntade kostnader. Diagrammet är specifikt för varje kommun. Under fliken grafer finns bakomliggande siffror till diagrammen.
Frågor att ställa sig i analysarbetet:
När er nettokostnad och referenskostnad ställs mot varandra får vi nettokostnadsavvikelsen. Har kommunen en nettokostnadsavvikelse som är över eller under noll? 
När vi jämför nettokostnadsavvikelsen med kommuner som liknar er strukturellt får vi diagram 3. Hur ser er nettokostnadsavvikelse ut i relation till liknande kommuner? Liknande kommuner är den grupp av kommuner som har mest liknande strukturella förutsättningar att bedriva IFO-verksamhet som er. Om nettokostnadsavvikelsen är över noll kostar verksamheten mer än den kompensation kommunen får genom kostnadsutjämningen.
Om nettokostnadsavvikelsen är under noll kostar verksamheten mindre än den kompensation kommunen får genom kostnadsutjämningen. 
Oavsett om nettokostnadsavvikelsen är positiv eller negativ så har ni också en budget att förhålla er till. I analysen är det viktigt att ha koll på avvikelser både i relation till referenskostnaden och till budgeten.
Hur ser utvecklingen ut över tid för nettokostnadsavvikelsen?
</t>
  </si>
  <si>
    <t xml:space="preserve">Diagrammet visar nettokostnadsavvikelsen för individ- och familjeomsorgen totalt för kommunen (blå linje) samt för liknande kommuner (grå linje). Nettokostnadsavvikelsen är skillnaden mellan faktiska kostnaden i kommunen och den förväntade kostnaden enligt kostnadsutjämningen. Diagrammet är specifikt för varje kommun. Under fliken grafer finns bakomliggande siffror till diagrammen.
Variabler i kostnadsutjämningen för IFO: 
Andelen barn och ungdomar i åldern 0–19 år som lever i hushåll med låg inkomststandard justerat för inkomster från ekonomiskt bistånd.
Andelen lågutbildade födda i Sverige i åldern 20–40 år
Roten ur tätortsbefolkningen i kommunen
Andelen av befolkningen boende i flerfamiljshus byggda 1965–1975
Ohälsotal 
Variabel för justering av inkomsteffekt som beror på gränspendling till Norge och Danmark. 
I beräkningen av kompensation för lönekostnadsskillnader inom individ- och familjeomsorg lönekostnadsindexet och lönekostnadsandelen uppdateras. 
Den senaste versionen av utjämningssystemet har gjort att en hel del kommuner har ett hopp år 2019. Den stora skillnaden i kostnadsutjämningssystemet är att variabeln "andelen av befolkningen som fått ekonomiskt bistånd under en längre tid än sex månader" har ersatts med variabeln "andel barn och ungdomar som lever i ekonomiskt utsatta hushåll".
Frågor att ställa sig i analysarbetet:
Hur har kommunens nettokostnad utvecklats de senaste åren?
Referenskostnaden är den förväntade nettokostnaden enligt kostnadsutjämningen. Referenskostnaden säger inget om kostnadsläget i relation till den egna budgeten. Hur har kommunens referenskostnad utvecklats de senaste åren?
Är nettokostnaden högre eller lägre än referenskostnaden? 
Har ni tankar om varför det ser ut så här?
</t>
  </si>
  <si>
    <t>Liknande kommuner IFO</t>
  </si>
  <si>
    <t>Kolumn2</t>
  </si>
  <si>
    <t>N31869</t>
  </si>
  <si>
    <t>U31804</t>
  </si>
  <si>
    <t>Liknande kommuner IFO, Ale, 2022</t>
  </si>
  <si>
    <t>Liknande kommuner IFO, Alingsås, 2022</t>
  </si>
  <si>
    <t>Liknande kommuner IFO, Alvesta, 2022</t>
  </si>
  <si>
    <t>Liknande kommuner IFO, Aneby, 2022</t>
  </si>
  <si>
    <t>Liknande kommuner IFO, Arboga, 2022</t>
  </si>
  <si>
    <t>Liknande kommuner IFO, Arjeplog, 2022</t>
  </si>
  <si>
    <t>Liknande kommuner IFO, Arvidsjaur, 2022</t>
  </si>
  <si>
    <t>Liknande kommuner IFO, Arvika, 2022</t>
  </si>
  <si>
    <t>Liknande kommuner IFO, Askersund, 2022</t>
  </si>
  <si>
    <t>Liknande kommuner IFO, Avesta, 2022</t>
  </si>
  <si>
    <t>Liknande kommuner IFO, Bengtsfors, 2022</t>
  </si>
  <si>
    <t>Liknande kommuner IFO, Berg, 2022</t>
  </si>
  <si>
    <t>Liknande kommuner IFO, Bjurholm, 2022</t>
  </si>
  <si>
    <t>Liknande kommuner IFO, Bjuv, 2022</t>
  </si>
  <si>
    <t>Liknande kommuner IFO, Boden, 2022</t>
  </si>
  <si>
    <t>Liknande kommuner IFO, Bollebygd, 2022</t>
  </si>
  <si>
    <t>Liknande kommuner IFO, Bollnäs, 2022</t>
  </si>
  <si>
    <t>Liknande kommuner IFO, Borgholm, 2022</t>
  </si>
  <si>
    <t>Liknande kommuner IFO, Borlänge, 2022</t>
  </si>
  <si>
    <t>Liknande kommuner IFO, Borås, 2022</t>
  </si>
  <si>
    <t>Liknande kommuner IFO, Botkyrka, 2022</t>
  </si>
  <si>
    <t>Liknande kommuner IFO, Boxholm, 2022</t>
  </si>
  <si>
    <t>Liknande kommuner IFO, Bromölla, 2022</t>
  </si>
  <si>
    <t>Liknande kommuner IFO, Bräcke, 2022</t>
  </si>
  <si>
    <t>Liknande kommuner IFO, Burlöv, 2022</t>
  </si>
  <si>
    <t>Liknande kommuner IFO, Båstad, 2022</t>
  </si>
  <si>
    <t>Liknande kommuner IFO, Dals-Ed, 2022</t>
  </si>
  <si>
    <t>Liknande kommuner IFO, Danderyd, 2022</t>
  </si>
  <si>
    <t>Liknande kommuner IFO, Degerfors, 2022</t>
  </si>
  <si>
    <t>Liknande kommuner IFO, Dorotea, 2022</t>
  </si>
  <si>
    <t>Liknande kommuner IFO, Eda, 2022</t>
  </si>
  <si>
    <t>Liknande kommuner IFO, Ekerö, 2022</t>
  </si>
  <si>
    <t>Liknande kommuner IFO, Eksjö, 2022</t>
  </si>
  <si>
    <t>Liknande kommuner IFO, Emmaboda, 2022</t>
  </si>
  <si>
    <t>Liknande kommuner IFO, Enköping, 2022</t>
  </si>
  <si>
    <t>Liknande kommuner IFO, Eskilstuna, 2022</t>
  </si>
  <si>
    <t>Liknande kommuner IFO, Eslöv, 2022</t>
  </si>
  <si>
    <t>Liknande kommuner IFO, Essunga, 2022</t>
  </si>
  <si>
    <t>Liknande kommuner IFO, Fagersta, 2022</t>
  </si>
  <si>
    <t>Liknande kommuner IFO, Falkenberg, 2022</t>
  </si>
  <si>
    <t>Liknande kommuner IFO, Falköping, 2022</t>
  </si>
  <si>
    <t>Liknande kommuner IFO, Falun, 2022</t>
  </si>
  <si>
    <t>Liknande kommuner IFO, Filipstad, 2022</t>
  </si>
  <si>
    <t>Liknande kommuner IFO, Finspång, 2022</t>
  </si>
  <si>
    <t>Liknande kommuner IFO, Flen, 2022</t>
  </si>
  <si>
    <t>Liknande kommuner IFO, Forshaga, 2022</t>
  </si>
  <si>
    <t>Liknande kommuner IFO, Färgelanda, 2022</t>
  </si>
  <si>
    <t>Liknande kommuner IFO, Gagnef, 2022</t>
  </si>
  <si>
    <t>Liknande kommuner IFO, Gislaved, 2022</t>
  </si>
  <si>
    <t>Liknande kommuner IFO, Gnesta, 2022</t>
  </si>
  <si>
    <t>Liknande kommuner IFO, Gnosjö, 2022</t>
  </si>
  <si>
    <t>Liknande kommuner IFO, Gotland, 2022</t>
  </si>
  <si>
    <t>Liknande kommuner IFO, Grums, 2022</t>
  </si>
  <si>
    <t>Liknande kommuner IFO, Grästorp, 2022</t>
  </si>
  <si>
    <t>Liknande kommuner IFO, Gullspång, 2022</t>
  </si>
  <si>
    <t>Liknande kommuner IFO, Gällivare, 2022</t>
  </si>
  <si>
    <t>Liknande kommuner IFO, Gävle, 2022</t>
  </si>
  <si>
    <t>Liknande kommuner IFO, Göteborg, 2022</t>
  </si>
  <si>
    <t>Liknande kommuner IFO, Götene, 2022</t>
  </si>
  <si>
    <t>Liknande kommuner IFO, Habo, 2022</t>
  </si>
  <si>
    <t>Liknande kommuner IFO, Hagfors, 2022</t>
  </si>
  <si>
    <t>Liknande kommuner IFO, Hallsberg, 2022</t>
  </si>
  <si>
    <t>Liknande kommuner IFO, Hallstahammar, 2022</t>
  </si>
  <si>
    <t>Liknande kommuner IFO, Halmstad, 2022</t>
  </si>
  <si>
    <t>Liknande kommuner IFO, Hammarö, 2022</t>
  </si>
  <si>
    <t>Liknande kommuner IFO, Haninge, 2022</t>
  </si>
  <si>
    <t>Liknande kommuner IFO, Haparanda, 2022</t>
  </si>
  <si>
    <t>Liknande kommuner IFO, Heby, 2022</t>
  </si>
  <si>
    <t>Liknande kommuner IFO, Hedemora, 2022</t>
  </si>
  <si>
    <t>Liknande kommuner IFO, Helsingborg, 2022</t>
  </si>
  <si>
    <t>Liknande kommuner IFO, Herrljunga, 2022</t>
  </si>
  <si>
    <t>Liknande kommuner IFO, Hjo, 2022</t>
  </si>
  <si>
    <t>Liknande kommuner IFO, Hofors, 2022</t>
  </si>
  <si>
    <t>Liknande kommuner IFO, Huddinge, 2022</t>
  </si>
  <si>
    <t>Liknande kommuner IFO, Hudiksvall, 2022</t>
  </si>
  <si>
    <t>Liknande kommuner IFO, Hultsfred, 2022</t>
  </si>
  <si>
    <t>Liknande kommuner IFO, Hylte, 2022</t>
  </si>
  <si>
    <t>Liknande kommuner IFO, Håbo, 2022</t>
  </si>
  <si>
    <t>Liknande kommuner IFO, Hällefors, 2022</t>
  </si>
  <si>
    <t>Liknande kommuner IFO, Härjedalen, 2022</t>
  </si>
  <si>
    <t>Liknande kommuner IFO, Härnösand, 2022</t>
  </si>
  <si>
    <t>Liknande kommuner IFO, Härryda, 2022</t>
  </si>
  <si>
    <t>Liknande kommuner IFO, Hässleholm, 2022</t>
  </si>
  <si>
    <t>Liknande kommuner IFO, Höganäs, 2022</t>
  </si>
  <si>
    <t>Liknande kommuner IFO, Högsby, 2022</t>
  </si>
  <si>
    <t>Liknande kommuner IFO, Hörby, 2022</t>
  </si>
  <si>
    <t>Liknande kommuner IFO, Höör, 2022</t>
  </si>
  <si>
    <t>Liknande kommuner IFO, Jokkmokk, 2022</t>
  </si>
  <si>
    <t>Liknande kommuner IFO, Järfälla, 2022</t>
  </si>
  <si>
    <t>Liknande kommuner IFO, Jönköping, 2022</t>
  </si>
  <si>
    <t>Liknande kommuner IFO, Kalix, 2022</t>
  </si>
  <si>
    <t>Liknande kommuner IFO, Kalmar, 2022</t>
  </si>
  <si>
    <t>Liknande kommuner IFO, Karlsborg, 2022</t>
  </si>
  <si>
    <t>Liknande kommuner IFO, Karlshamn, 2022</t>
  </si>
  <si>
    <t>Liknande kommuner IFO, Karlskoga, 2022</t>
  </si>
  <si>
    <t>Liknande kommuner IFO, Karlskrona, 2022</t>
  </si>
  <si>
    <t>Liknande kommuner IFO, Karlstad, 2022</t>
  </si>
  <si>
    <t>Liknande kommuner IFO, Katrineholm, 2022</t>
  </si>
  <si>
    <t>Liknande kommuner IFO, Kil, 2022</t>
  </si>
  <si>
    <t>Liknande kommuner IFO, Kinda, 2022</t>
  </si>
  <si>
    <t>Liknande kommuner IFO, Kiruna, 2022</t>
  </si>
  <si>
    <t>Liknande kommuner IFO, Klippan, 2022</t>
  </si>
  <si>
    <t>Liknande kommuner IFO, Knivsta, 2022</t>
  </si>
  <si>
    <t>Liknande kommuner IFO, Kramfors, 2022</t>
  </si>
  <si>
    <t>Liknande kommuner IFO, Kristianstad, 2022</t>
  </si>
  <si>
    <t>Liknande kommuner IFO, Kristinehamn, 2022</t>
  </si>
  <si>
    <t>Liknande kommuner IFO, Krokom, 2022</t>
  </si>
  <si>
    <t>Liknande kommuner IFO, Kumla, 2022</t>
  </si>
  <si>
    <t>Liknande kommuner IFO, Kungsbacka, 2022</t>
  </si>
  <si>
    <t>Liknande kommuner IFO, Kungsör, 2022</t>
  </si>
  <si>
    <t>Liknande kommuner IFO, Kungälv, 2022</t>
  </si>
  <si>
    <t>Liknande kommuner IFO, Kävlinge, 2022</t>
  </si>
  <si>
    <t>Liknande kommuner IFO, Köping, 2022</t>
  </si>
  <si>
    <t>Liknande kommuner IFO, Laholm, 2022</t>
  </si>
  <si>
    <t>Liknande kommuner IFO, Landskrona, 2022</t>
  </si>
  <si>
    <t>Liknande kommuner IFO, Laxå, 2022</t>
  </si>
  <si>
    <t>Liknande kommuner IFO, Lekeberg, 2022</t>
  </si>
  <si>
    <t>Liknande kommuner IFO, Leksand, 2022</t>
  </si>
  <si>
    <t>Liknande kommuner IFO, Lerum, 2022</t>
  </si>
  <si>
    <t>Liknande kommuner IFO, Lessebo, 2022</t>
  </si>
  <si>
    <t>Liknande kommuner IFO, Lidingö, 2022</t>
  </si>
  <si>
    <t>Liknande kommuner IFO, Lidköping, 2022</t>
  </si>
  <si>
    <t>Liknande kommuner IFO, Lilla Edet, 2022</t>
  </si>
  <si>
    <t>Liknande kommuner IFO, Lindesberg, 2022</t>
  </si>
  <si>
    <t>Liknande kommuner IFO, Linköping, 2022</t>
  </si>
  <si>
    <t>Liknande kommuner IFO, Ljungby, 2022</t>
  </si>
  <si>
    <t>Liknande kommuner IFO, Ljusdal, 2022</t>
  </si>
  <si>
    <t>Liknande kommuner IFO, Ljusnarsberg, 2022</t>
  </si>
  <si>
    <t>Liknande kommuner IFO, Lomma, 2022</t>
  </si>
  <si>
    <t>Liknande kommuner IFO, Ludvika, 2022</t>
  </si>
  <si>
    <t>Liknande kommuner IFO, Luleå, 2022</t>
  </si>
  <si>
    <t>Liknande kommuner IFO, Lund, 2022</t>
  </si>
  <si>
    <t>Liknande kommuner IFO, Lycksele, 2022</t>
  </si>
  <si>
    <t>Liknande kommuner IFO, Lysekil, 2022</t>
  </si>
  <si>
    <t>Liknande kommuner IFO, Malmö, 2022</t>
  </si>
  <si>
    <t>Liknande kommuner IFO, Malung-Sälen, 2022</t>
  </si>
  <si>
    <t>Liknande kommuner IFO, Malå, 2022</t>
  </si>
  <si>
    <t>Liknande kommuner IFO, Mariestad, 2022</t>
  </si>
  <si>
    <t>Liknande kommuner IFO, Mark, 2022</t>
  </si>
  <si>
    <t>Liknande kommuner IFO, Markaryd, 2022</t>
  </si>
  <si>
    <t>Liknande kommuner IFO, Mellerud, 2022</t>
  </si>
  <si>
    <t>Liknande kommuner IFO, Mjölby, 2022</t>
  </si>
  <si>
    <t>Liknande kommuner IFO, Mora, 2022</t>
  </si>
  <si>
    <t>Liknande kommuner IFO, Motala, 2022</t>
  </si>
  <si>
    <t>Liknande kommuner IFO, Mullsjö, 2022</t>
  </si>
  <si>
    <t>Liknande kommuner IFO, Munkedal, 2022</t>
  </si>
  <si>
    <t>Liknande kommuner IFO, Munkfors, 2022</t>
  </si>
  <si>
    <t>Liknande kommuner IFO, Mölndal, 2022</t>
  </si>
  <si>
    <t>Liknande kommuner IFO, Mönsterås, 2022</t>
  </si>
  <si>
    <t>Liknande kommuner IFO, Mörbylånga, 2022</t>
  </si>
  <si>
    <t>Liknande kommuner IFO, Nacka, 2022</t>
  </si>
  <si>
    <t>Liknande kommuner IFO, Nora, 2022</t>
  </si>
  <si>
    <t>Liknande kommuner IFO, Norberg, 2022</t>
  </si>
  <si>
    <t>Liknande kommuner IFO, Nordanstig, 2022</t>
  </si>
  <si>
    <t>Liknande kommuner IFO, Nordmaling, 2022</t>
  </si>
  <si>
    <t>Liknande kommuner IFO, Norrköping, 2022</t>
  </si>
  <si>
    <t>Liknande kommuner IFO, Norrtälje, 2022</t>
  </si>
  <si>
    <t>Liknande kommuner IFO, Norsjö, 2022</t>
  </si>
  <si>
    <t>Liknande kommuner IFO, Nybro, 2022</t>
  </si>
  <si>
    <t>Liknande kommuner IFO, Nykvarn, 2022</t>
  </si>
  <si>
    <t>Liknande kommuner IFO, Nyköping, 2022</t>
  </si>
  <si>
    <t>Liknande kommuner IFO, Nynäshamn, 2022</t>
  </si>
  <si>
    <t>Liknande kommuner IFO, Nässjö, 2022</t>
  </si>
  <si>
    <t>Liknande kommuner IFO, Ockelbo, 2022</t>
  </si>
  <si>
    <t>Liknande kommuner IFO, Olofström, 2022</t>
  </si>
  <si>
    <t>Liknande kommuner IFO, Orsa, 2022</t>
  </si>
  <si>
    <t>Liknande kommuner IFO, Orust, 2022</t>
  </si>
  <si>
    <t>Liknande kommuner IFO, Osby, 2022</t>
  </si>
  <si>
    <t>Liknande kommuner IFO, Oskarshamn, 2022</t>
  </si>
  <si>
    <t>Liknande kommuner IFO, Ovanåker, 2022</t>
  </si>
  <si>
    <t>Liknande kommuner IFO, Oxelösund, 2022</t>
  </si>
  <si>
    <t>Liknande kommuner IFO, Pajala, 2022</t>
  </si>
  <si>
    <t>Liknande kommuner IFO, Partille, 2022</t>
  </si>
  <si>
    <t>Liknande kommuner IFO, Perstorp, 2022</t>
  </si>
  <si>
    <t>Liknande kommuner IFO, Piteå, 2022</t>
  </si>
  <si>
    <t>Liknande kommuner IFO, Ragunda, 2022</t>
  </si>
  <si>
    <t>Liknande kommuner IFO, Robertsfors, 2022</t>
  </si>
  <si>
    <t>Liknande kommuner IFO, Ronneby, 2022</t>
  </si>
  <si>
    <t>Liknande kommuner IFO, Rättvik, 2022</t>
  </si>
  <si>
    <t>Liknande kommuner IFO, Sala, 2022</t>
  </si>
  <si>
    <t>Liknande kommuner IFO, Salem, 2022</t>
  </si>
  <si>
    <t>Liknande kommuner IFO, Sandviken, 2022</t>
  </si>
  <si>
    <t>Liknande kommuner IFO, Sigtuna, 2022</t>
  </si>
  <si>
    <t>Liknande kommuner IFO, Simrishamn, 2022</t>
  </si>
  <si>
    <t>Liknande kommuner IFO, Sjöbo, 2022</t>
  </si>
  <si>
    <t>Liknande kommuner IFO, Skara, 2022</t>
  </si>
  <si>
    <t>Liknande kommuner IFO, Skellefteå, 2022</t>
  </si>
  <si>
    <t>Liknande kommuner IFO, Skinnskatteberg, 2022</t>
  </si>
  <si>
    <t>Liknande kommuner IFO, Skurup, 2022</t>
  </si>
  <si>
    <t>Liknande kommuner IFO, Skövde, 2022</t>
  </si>
  <si>
    <t>Liknande kommuner IFO, Smedjebacken, 2022</t>
  </si>
  <si>
    <t>Liknande kommuner IFO, Sollefteå, 2022</t>
  </si>
  <si>
    <t>Liknande kommuner IFO, Sollentuna, 2022</t>
  </si>
  <si>
    <t>Liknande kommuner IFO, Solna, 2022</t>
  </si>
  <si>
    <t>Liknande kommuner IFO, Sorsele, 2022</t>
  </si>
  <si>
    <t>Liknande kommuner IFO, Sotenäs, 2022</t>
  </si>
  <si>
    <t>Liknande kommuner IFO, Staffanstorp, 2022</t>
  </si>
  <si>
    <t>Liknande kommuner IFO, Stenungsund, 2022</t>
  </si>
  <si>
    <t>Liknande kommuner IFO, Stockholm, 2022</t>
  </si>
  <si>
    <t>Liknande kommuner IFO, Storfors, 2022</t>
  </si>
  <si>
    <t>Liknande kommuner IFO, Storuman, 2022</t>
  </si>
  <si>
    <t>Liknande kommuner IFO, Strängnäs, 2022</t>
  </si>
  <si>
    <t>Liknande kommuner IFO, Strömstad, 2022</t>
  </si>
  <si>
    <t>Liknande kommuner IFO, Strömsund, 2022</t>
  </si>
  <si>
    <t>Liknande kommuner IFO, Sundbyberg, 2022</t>
  </si>
  <si>
    <t>Liknande kommuner IFO, Sundsvall, 2022</t>
  </si>
  <si>
    <t>Liknande kommuner IFO, Sunne, 2022</t>
  </si>
  <si>
    <t>Liknande kommuner IFO, Surahammar, 2022</t>
  </si>
  <si>
    <t>Liknande kommuner IFO, Svalöv, 2022</t>
  </si>
  <si>
    <t>Liknande kommuner IFO, Svedala, 2022</t>
  </si>
  <si>
    <t>Liknande kommuner IFO, Svenljunga, 2022</t>
  </si>
  <si>
    <t>Liknande kommuner IFO, Säffle, 2022</t>
  </si>
  <si>
    <t>Liknande kommuner IFO, Säter, 2022</t>
  </si>
  <si>
    <t>Liknande kommuner IFO, Sävsjö, 2022</t>
  </si>
  <si>
    <t>Liknande kommuner IFO, Söderhamn, 2022</t>
  </si>
  <si>
    <t>Liknande kommuner IFO, Söderköping, 2022</t>
  </si>
  <si>
    <t>Liknande kommuner IFO, Södertälje, 2022</t>
  </si>
  <si>
    <t>Liknande kommuner IFO, Sölvesborg, 2022</t>
  </si>
  <si>
    <t>Liknande kommuner IFO, Tanum, 2022</t>
  </si>
  <si>
    <t>Liknande kommuner IFO, Tibro, 2022</t>
  </si>
  <si>
    <t>Liknande kommuner IFO, Tidaholm, 2022</t>
  </si>
  <si>
    <t>Liknande kommuner IFO, Tierp, 2022</t>
  </si>
  <si>
    <t>Liknande kommuner IFO, Timrå, 2022</t>
  </si>
  <si>
    <t>Liknande kommuner IFO, Tingsryd, 2022</t>
  </si>
  <si>
    <t>Liknande kommuner IFO, Tjörn, 2022</t>
  </si>
  <si>
    <t>Liknande kommuner IFO, Tomelilla, 2022</t>
  </si>
  <si>
    <t>Liknande kommuner IFO, Torsby, 2022</t>
  </si>
  <si>
    <t>Liknande kommuner IFO, Torsås, 2022</t>
  </si>
  <si>
    <t>Liknande kommuner IFO, Tranemo, 2022</t>
  </si>
  <si>
    <t>Liknande kommuner IFO, Tranås, 2022</t>
  </si>
  <si>
    <t>Liknande kommuner IFO, Trelleborg, 2022</t>
  </si>
  <si>
    <t>Liknande kommuner IFO, Trollhättan, 2022</t>
  </si>
  <si>
    <t>Liknande kommuner IFO, Trosa, 2022</t>
  </si>
  <si>
    <t>Liknande kommuner IFO, Tyresö, 2022</t>
  </si>
  <si>
    <t>Liknande kommuner IFO, Täby, 2022</t>
  </si>
  <si>
    <t>Liknande kommuner IFO, Töreboda, 2022</t>
  </si>
  <si>
    <t>Liknande kommuner IFO, Uddevalla, 2022</t>
  </si>
  <si>
    <t>Liknande kommuner IFO, Ulricehamn, 2022</t>
  </si>
  <si>
    <t>Liknande kommuner IFO, Umeå, 2022</t>
  </si>
  <si>
    <t>Liknande kommuner IFO, Upplands Väsby, 2022</t>
  </si>
  <si>
    <t>Liknande kommuner IFO, Upplands-Bro, 2022</t>
  </si>
  <si>
    <t>Liknande kommuner IFO, Uppsala, 2022</t>
  </si>
  <si>
    <t>Liknande kommuner IFO, Uppvidinge, 2022</t>
  </si>
  <si>
    <t>Liknande kommuner IFO, Vadstena, 2022</t>
  </si>
  <si>
    <t>Liknande kommuner IFO, Vaggeryd, 2022</t>
  </si>
  <si>
    <t>Liknande kommuner IFO, Valdemarsvik, 2022</t>
  </si>
  <si>
    <t>Liknande kommuner IFO, Vallentuna, 2022</t>
  </si>
  <si>
    <t>Liknande kommuner IFO, Vansbro, 2022</t>
  </si>
  <si>
    <t>Liknande kommuner IFO, Vara, 2022</t>
  </si>
  <si>
    <t>Liknande kommuner IFO, Varberg, 2022</t>
  </si>
  <si>
    <t>Liknande kommuner IFO, Vaxholm, 2022</t>
  </si>
  <si>
    <t>Liknande kommuner IFO, Vellinge, 2022</t>
  </si>
  <si>
    <t>Liknande kommuner IFO, Vetlanda, 2022</t>
  </si>
  <si>
    <t>Liknande kommuner IFO, Vilhelmina, 2022</t>
  </si>
  <si>
    <t>Liknande kommuner IFO, Vimmerby, 2022</t>
  </si>
  <si>
    <t>Liknande kommuner IFO, Vindeln, 2022</t>
  </si>
  <si>
    <t>Liknande kommuner IFO, Vingåker, 2022</t>
  </si>
  <si>
    <t>Liknande kommuner IFO, Vårgårda, 2022</t>
  </si>
  <si>
    <t>Liknande kommuner IFO, Vänersborg, 2022</t>
  </si>
  <si>
    <t>Liknande kommuner IFO, Vännäs, 2022</t>
  </si>
  <si>
    <t>Liknande kommuner IFO, Värmdö, 2022</t>
  </si>
  <si>
    <t>Liknande kommuner IFO, Värnamo, 2022</t>
  </si>
  <si>
    <t>Liknande kommuner IFO, Västervik, 2022</t>
  </si>
  <si>
    <t>Liknande kommuner IFO, Västerås, 2022</t>
  </si>
  <si>
    <t>Liknande kommuner IFO, Växjö, 2022</t>
  </si>
  <si>
    <t>Liknande kommuner IFO, Ydre, 2022</t>
  </si>
  <si>
    <t>Liknande kommuner IFO, Ystad, 2022</t>
  </si>
  <si>
    <t>Liknande kommuner IFO, Åmål, 2022</t>
  </si>
  <si>
    <t>Liknande kommuner IFO, Ånge, 2022</t>
  </si>
  <si>
    <t>Liknande kommuner IFO, Åre, 2022</t>
  </si>
  <si>
    <t>Liknande kommuner IFO, Årjäng, 2022</t>
  </si>
  <si>
    <t>Liknande kommuner IFO, Åsele, 2022</t>
  </si>
  <si>
    <t>Liknande kommuner IFO, Åstorp, 2022</t>
  </si>
  <si>
    <t>Liknande kommuner IFO, Åtvidaberg, 2022</t>
  </si>
  <si>
    <t>Liknande kommuner IFO, Älmhult, 2022</t>
  </si>
  <si>
    <t>Liknande kommuner IFO, Älvdalen, 2022</t>
  </si>
  <si>
    <t>Liknande kommuner IFO, Älvkarleby, 2022</t>
  </si>
  <si>
    <t>Liknande kommuner IFO, Älvsbyn, 2022</t>
  </si>
  <si>
    <t>Liknande kommuner IFO, Ängelholm, 2022</t>
  </si>
  <si>
    <t>Liknande kommuner IFO, Öckerö, 2022</t>
  </si>
  <si>
    <t>Liknande kommuner IFO, Ödeshög, 2022</t>
  </si>
  <si>
    <t>Liknande kommuner IFO, Örebro, 2022</t>
  </si>
  <si>
    <t>Liknande kommuner IFO, Örkelljunga, 2022</t>
  </si>
  <si>
    <t>Liknande kommuner IFO, Örnsköldsvik, 2022</t>
  </si>
  <si>
    <t>Liknande kommuner IFO, Östersund, 2022</t>
  </si>
  <si>
    <t>Liknande kommuner IFO, Österåker, 2022</t>
  </si>
  <si>
    <t>Liknande kommuner IFO, Östhammar, 2022</t>
  </si>
  <si>
    <t>Liknande kommuner IFO, Östra Göinge, 2022</t>
  </si>
  <si>
    <t>Liknande kommuner IFO, Överkalix, 2022</t>
  </si>
  <si>
    <t>Liknande kommuner IFO, Övertorneå, 2022</t>
  </si>
  <si>
    <t>KPI001-2021</t>
  </si>
  <si>
    <t>KPI002-2021</t>
  </si>
  <si>
    <t>N01948-2021</t>
  </si>
  <si>
    <t>N02903-2021</t>
  </si>
  <si>
    <t>N02904-2021</t>
  </si>
  <si>
    <t>N17434-2021</t>
  </si>
  <si>
    <t>N30001-2021</t>
  </si>
  <si>
    <t>N30005-2021</t>
  </si>
  <si>
    <t>N30007-2021</t>
  </si>
  <si>
    <t>N33001-2021</t>
  </si>
  <si>
    <t>N33812-2021</t>
  </si>
  <si>
    <t>N33813-2021</t>
  </si>
  <si>
    <t>N35001-2021</t>
  </si>
  <si>
    <t>N35025-2021</t>
  </si>
  <si>
    <t>U33601-2021</t>
  </si>
  <si>
    <t>U33602-2021</t>
  </si>
  <si>
    <t>U33606-2021</t>
  </si>
  <si>
    <t>U33607-2021</t>
  </si>
  <si>
    <t>U33608-2021</t>
  </si>
  <si>
    <t>U33609-2021</t>
  </si>
  <si>
    <t>År 2022
Välj din Kommun</t>
  </si>
  <si>
    <t>Diagrammet visar kostnad för barn- och ungdomsvård för den egna kommunen (blå linje) och alla kommuner ovägt medel (orange linje) i kronor per invånare. Diagrammet är specifikt för varje kommun. Under fliken grafer finns bakomliggande siffror till diagrammen.</t>
  </si>
  <si>
    <t>N31004-2021</t>
  </si>
  <si>
    <t>N31006-2021</t>
  </si>
  <si>
    <t>N31805-2021</t>
  </si>
  <si>
    <t>N31806-2021</t>
  </si>
  <si>
    <t>N31858-2021</t>
  </si>
  <si>
    <t>N31859-2021</t>
  </si>
  <si>
    <t>N31860-2021</t>
  </si>
  <si>
    <t>N31861-2021</t>
  </si>
  <si>
    <t>N31862-2021</t>
  </si>
  <si>
    <t>N31863-2021</t>
  </si>
  <si>
    <t>N31864-2021</t>
  </si>
  <si>
    <t>N31865-2021</t>
  </si>
  <si>
    <t>N31866-2021</t>
  </si>
  <si>
    <t>N31867-2021</t>
  </si>
  <si>
    <t>N31869-2021</t>
  </si>
  <si>
    <t>U31801-2021</t>
  </si>
  <si>
    <t>U31803-2021</t>
  </si>
  <si>
    <t>U31805-2021</t>
  </si>
  <si>
    <t>U31806-2021</t>
  </si>
  <si>
    <t>U31807-2021</t>
  </si>
  <si>
    <t>U31809-2021</t>
  </si>
  <si>
    <t>Liknande kommuner ekonomiskt bistånd Ale 2022</t>
  </si>
  <si>
    <t>Liknande kommuner ekonomiskt bistånd Alingsås 2022</t>
  </si>
  <si>
    <t>Liknande kommuner ekonomiskt bistånd Alvesta 2022</t>
  </si>
  <si>
    <t>Liknande kommuner ekonomiskt bistånd Aneby 2022</t>
  </si>
  <si>
    <t>Liknande kommuner ekonomiskt bistånd Arboga 2022</t>
  </si>
  <si>
    <t>Liknande kommuner ekonomiskt bistånd Arjeplog 2022</t>
  </si>
  <si>
    <t>Liknande kommuner ekonomiskt bistånd Arvidsjaur 2022</t>
  </si>
  <si>
    <t>Liknande kommuner ekonomiskt bistånd Arvika 2022</t>
  </si>
  <si>
    <t>Liknande kommuner ekonomiskt bistånd Askersund 2022</t>
  </si>
  <si>
    <t>Liknande kommuner ekonomiskt bistånd Avesta 2022</t>
  </si>
  <si>
    <t>Liknande kommuner ekonomiskt bistånd Bengtsfors 2022</t>
  </si>
  <si>
    <t>Liknande kommuner ekonomiskt bistånd Berg 2022</t>
  </si>
  <si>
    <t>Liknande kommuner ekonomiskt bistånd Bjurholm 2022</t>
  </si>
  <si>
    <t>Liknande kommuner ekonomiskt bistånd Bjuv 2022</t>
  </si>
  <si>
    <t>Liknande kommuner ekonomiskt bistånd Boden 2022</t>
  </si>
  <si>
    <t>Liknande kommuner ekonomiskt bistånd Bollebygd 2022</t>
  </si>
  <si>
    <t>Liknande kommuner ekonomiskt bistånd Bollnäs 2022</t>
  </si>
  <si>
    <t>Liknande kommuner ekonomiskt bistånd Borgholm 2022</t>
  </si>
  <si>
    <t>Liknande kommuner ekonomiskt bistånd Borlänge 2022</t>
  </si>
  <si>
    <t>Liknande kommuner ekonomiskt bistånd Borås 2022</t>
  </si>
  <si>
    <t>Liknande kommuner ekonomiskt bistånd Botkyrka 2022</t>
  </si>
  <si>
    <t>Liknande kommuner ekonomiskt bistånd Boxholm 2022</t>
  </si>
  <si>
    <t>Liknande kommuner ekonomiskt bistånd Bromölla 2022</t>
  </si>
  <si>
    <t>Liknande kommuner ekonomiskt bistånd Bräcke 2022</t>
  </si>
  <si>
    <t>Liknande kommuner ekonomiskt bistånd Burlöv 2022</t>
  </si>
  <si>
    <t>Liknande kommuner ekonomiskt bistånd Båstad 2022</t>
  </si>
  <si>
    <t>Liknande kommuner ekonomiskt bistånd Dals-Ed 2022</t>
  </si>
  <si>
    <t>Liknande kommuner ekonomiskt bistånd Danderyd 2022</t>
  </si>
  <si>
    <t>Liknande kommuner ekonomiskt bistånd Degerfors 2022</t>
  </si>
  <si>
    <t>Liknande kommuner ekonomiskt bistånd Dorotea 2022</t>
  </si>
  <si>
    <t>Liknande kommuner ekonomiskt bistånd Eda 2022</t>
  </si>
  <si>
    <t>Liknande kommuner ekonomiskt bistånd Ekerö 2022</t>
  </si>
  <si>
    <t>Liknande kommuner ekonomiskt bistånd Eksjö 2022</t>
  </si>
  <si>
    <t>Liknande kommuner ekonomiskt bistånd Emmaboda 2022</t>
  </si>
  <si>
    <t>Liknande kommuner ekonomiskt bistånd Enköping 2022</t>
  </si>
  <si>
    <t>Liknande kommuner ekonomiskt bistånd Eskilstuna 2022</t>
  </si>
  <si>
    <t>Liknande kommuner ekonomiskt bistånd Eslöv 2022</t>
  </si>
  <si>
    <t>Liknande kommuner ekonomiskt bistånd Essunga 2022</t>
  </si>
  <si>
    <t>Liknande kommuner ekonomiskt bistånd Fagersta 2022</t>
  </si>
  <si>
    <t>Liknande kommuner ekonomiskt bistånd Falkenberg 2022</t>
  </si>
  <si>
    <t>Liknande kommuner ekonomiskt bistånd Falköping 2022</t>
  </si>
  <si>
    <t>Liknande kommuner ekonomiskt bistånd Falun 2022</t>
  </si>
  <si>
    <t>Liknande kommuner ekonomiskt bistånd Filipstad 2022</t>
  </si>
  <si>
    <t>Liknande kommuner ekonomiskt bistånd Finspång 2022</t>
  </si>
  <si>
    <t>Liknande kommuner ekonomiskt bistånd Flen 2022</t>
  </si>
  <si>
    <t>Liknande kommuner ekonomiskt bistånd Forshaga 2022</t>
  </si>
  <si>
    <t>Liknande kommuner ekonomiskt bistånd Färgelanda 2022</t>
  </si>
  <si>
    <t>Liknande kommuner ekonomiskt bistånd Gagnef 2022</t>
  </si>
  <si>
    <t>Liknande kommuner ekonomiskt bistånd Gislaved 2022</t>
  </si>
  <si>
    <t>Liknande kommuner ekonomiskt bistånd Gnesta 2022</t>
  </si>
  <si>
    <t>Liknande kommuner ekonomiskt bistånd Gnosjö 2022</t>
  </si>
  <si>
    <t>Liknande kommuner ekonomiskt bistånd Gotland 2022</t>
  </si>
  <si>
    <t>Liknande kommuner ekonomiskt bistånd Grums 2022</t>
  </si>
  <si>
    <t>Liknande kommuner ekonomiskt bistånd Grästorp 2022</t>
  </si>
  <si>
    <t>Liknande kommuner ekonomiskt bistånd Gullspång 2022</t>
  </si>
  <si>
    <t>Liknande kommuner ekonomiskt bistånd Gällivare 2022</t>
  </si>
  <si>
    <t>Liknande kommuner ekonomiskt bistånd Gävle 2022</t>
  </si>
  <si>
    <t>Liknande kommuner ekonomiskt bistånd Göteborg 2022</t>
  </si>
  <si>
    <t>Liknande kommuner ekonomiskt bistånd Götene 2022</t>
  </si>
  <si>
    <t>Liknande kommuner ekonomiskt bistånd Habo 2022</t>
  </si>
  <si>
    <t>Liknande kommuner ekonomiskt bistånd Hagfors 2022</t>
  </si>
  <si>
    <t>Liknande kommuner ekonomiskt bistånd Hallsberg 2022</t>
  </si>
  <si>
    <t>Liknande kommuner ekonomiskt bistånd Hallstahammar 2022</t>
  </si>
  <si>
    <t>Liknande kommuner ekonomiskt bistånd Halmstad 2022</t>
  </si>
  <si>
    <t>Liknande kommuner ekonomiskt bistånd Hammarö 2022</t>
  </si>
  <si>
    <t>Liknande kommuner ekonomiskt bistånd Haninge 2022</t>
  </si>
  <si>
    <t>Liknande kommuner ekonomiskt bistånd Haparanda 2022</t>
  </si>
  <si>
    <t>Liknande kommuner ekonomiskt bistånd Heby 2022</t>
  </si>
  <si>
    <t>Liknande kommuner ekonomiskt bistånd Hedemora 2022</t>
  </si>
  <si>
    <t>Liknande kommuner ekonomiskt bistånd Helsingborg 2022</t>
  </si>
  <si>
    <t>Liknande kommuner ekonomiskt bistånd Herrljunga 2022</t>
  </si>
  <si>
    <t>Liknande kommuner ekonomiskt bistånd Hjo 2022</t>
  </si>
  <si>
    <t>Liknande kommuner ekonomiskt bistånd Hofors 2022</t>
  </si>
  <si>
    <t>Liknande kommuner ekonomiskt bistånd Huddinge 2022</t>
  </si>
  <si>
    <t>Liknande kommuner ekonomiskt bistånd Hudiksvall 2022</t>
  </si>
  <si>
    <t>Liknande kommuner ekonomiskt bistånd Hultsfred 2022</t>
  </si>
  <si>
    <t>Liknande kommuner ekonomiskt bistånd Hylte 2022</t>
  </si>
  <si>
    <t>Liknande kommuner ekonomiskt bistånd Håbo 2022</t>
  </si>
  <si>
    <t>Liknande kommuner ekonomiskt bistånd Hällefors 2022</t>
  </si>
  <si>
    <t>Liknande kommuner ekonomiskt bistånd Härjedalen 2022</t>
  </si>
  <si>
    <t>Liknande kommuner ekonomiskt bistånd Härnösand 2022</t>
  </si>
  <si>
    <t>Liknande kommuner ekonomiskt bistånd Härryda 2022</t>
  </si>
  <si>
    <t>Liknande kommuner ekonomiskt bistånd Hässleholm 2022</t>
  </si>
  <si>
    <t>Liknande kommuner ekonomiskt bistånd Höganäs 2022</t>
  </si>
  <si>
    <t>Liknande kommuner ekonomiskt bistånd Högsby 2022</t>
  </si>
  <si>
    <t>Liknande kommuner ekonomiskt bistånd Hörby 2022</t>
  </si>
  <si>
    <t>Liknande kommuner ekonomiskt bistånd Höör 2022</t>
  </si>
  <si>
    <t>Liknande kommuner ekonomiskt bistånd Jokkmokk 2022</t>
  </si>
  <si>
    <t>Liknande kommuner ekonomiskt bistånd Järfälla 2022</t>
  </si>
  <si>
    <t>Liknande kommuner ekonomiskt bistånd Jönköping 2022</t>
  </si>
  <si>
    <t>Liknande kommuner ekonomiskt bistånd Kalix 2022</t>
  </si>
  <si>
    <t>Liknande kommuner ekonomiskt bistånd Kalmar 2022</t>
  </si>
  <si>
    <t>Liknande kommuner ekonomiskt bistånd Karlsborg 2022</t>
  </si>
  <si>
    <t>Liknande kommuner ekonomiskt bistånd Karlshamn 2022</t>
  </si>
  <si>
    <t>Liknande kommuner ekonomiskt bistånd Karlskoga 2022</t>
  </si>
  <si>
    <t>Liknande kommuner ekonomiskt bistånd Karlskrona 2022</t>
  </si>
  <si>
    <t>Liknande kommuner ekonomiskt bistånd Karlstad 2022</t>
  </si>
  <si>
    <t>Liknande kommuner ekonomiskt bistånd Katrineholm 2022</t>
  </si>
  <si>
    <t>Liknande kommuner ekonomiskt bistånd Kil 2022</t>
  </si>
  <si>
    <t>Liknande kommuner ekonomiskt bistånd Kinda 2022</t>
  </si>
  <si>
    <t>Liknande kommuner ekonomiskt bistånd Kiruna 2022</t>
  </si>
  <si>
    <t>Liknande kommuner ekonomiskt bistånd Klippan 2022</t>
  </si>
  <si>
    <t>Liknande kommuner ekonomiskt bistånd Knivsta 2022</t>
  </si>
  <si>
    <t>Liknande kommuner ekonomiskt bistånd Kramfors 2022</t>
  </si>
  <si>
    <t>Liknande kommuner ekonomiskt bistånd Kristianstad 2022</t>
  </si>
  <si>
    <t>Liknande kommuner ekonomiskt bistånd Kristinehamn 2022</t>
  </si>
  <si>
    <t>Liknande kommuner ekonomiskt bistånd Krokom 2022</t>
  </si>
  <si>
    <t>Liknande kommuner ekonomiskt bistånd Kumla 2022</t>
  </si>
  <si>
    <t>Liknande kommuner ekonomiskt bistånd Kungsbacka 2022</t>
  </si>
  <si>
    <t>Liknande kommuner ekonomiskt bistånd Kungsör 2022</t>
  </si>
  <si>
    <t>Liknande kommuner ekonomiskt bistånd Kungälv 2022</t>
  </si>
  <si>
    <t>Liknande kommuner ekonomiskt bistånd Kävlinge 2022</t>
  </si>
  <si>
    <t>Liknande kommuner ekonomiskt bistånd Köping 2022</t>
  </si>
  <si>
    <t>Liknande kommuner ekonomiskt bistånd Laholm 2022</t>
  </si>
  <si>
    <t>Liknande kommuner ekonomiskt bistånd Landskrona 2022</t>
  </si>
  <si>
    <t>Liknande kommuner ekonomiskt bistånd Laxå 2022</t>
  </si>
  <si>
    <t>Liknande kommuner ekonomiskt bistånd Lekeberg 2022</t>
  </si>
  <si>
    <t>Liknande kommuner ekonomiskt bistånd Leksand 2022</t>
  </si>
  <si>
    <t>Liknande kommuner ekonomiskt bistånd Lerum 2022</t>
  </si>
  <si>
    <t>Liknande kommuner ekonomiskt bistånd Lessebo 2022</t>
  </si>
  <si>
    <t>Liknande kommuner ekonomiskt bistånd Lidingö 2022</t>
  </si>
  <si>
    <t>Liknande kommuner ekonomiskt bistånd Lidköping 2022</t>
  </si>
  <si>
    <t>Liknande kommuner ekonomiskt bistånd Lilla Edet 2022</t>
  </si>
  <si>
    <t>Liknande kommuner ekonomiskt bistånd Lindesberg 2022</t>
  </si>
  <si>
    <t>Liknande kommuner ekonomiskt bistånd Linköping 2022</t>
  </si>
  <si>
    <t>Liknande kommuner ekonomiskt bistånd Ljungby 2022</t>
  </si>
  <si>
    <t>Liknande kommuner ekonomiskt bistånd Ljusdal 2022</t>
  </si>
  <si>
    <t>Liknande kommuner ekonomiskt bistånd Ljusnarsberg 2022</t>
  </si>
  <si>
    <t>Liknande kommuner ekonomiskt bistånd Lomma 2022</t>
  </si>
  <si>
    <t>Liknande kommuner ekonomiskt bistånd Ludvika 2022</t>
  </si>
  <si>
    <t>Liknande kommuner ekonomiskt bistånd Luleå 2022</t>
  </si>
  <si>
    <t>Liknande kommuner ekonomiskt bistånd Lund 2022</t>
  </si>
  <si>
    <t>Liknande kommuner ekonomiskt bistånd Lycksele 2022</t>
  </si>
  <si>
    <t>Liknande kommuner ekonomiskt bistånd Lysekil 2022</t>
  </si>
  <si>
    <t>Liknande kommuner ekonomiskt bistånd Malmö 2022</t>
  </si>
  <si>
    <t>Liknande kommuner ekonomiskt bistånd Malung-Sälen 2022</t>
  </si>
  <si>
    <t>Liknande kommuner ekonomiskt bistånd Malå 2022</t>
  </si>
  <si>
    <t>Liknande kommuner ekonomiskt bistånd Mariestad 2022</t>
  </si>
  <si>
    <t>Liknande kommuner ekonomiskt bistånd Mark 2022</t>
  </si>
  <si>
    <t>Liknande kommuner ekonomiskt bistånd Markaryd 2022</t>
  </si>
  <si>
    <t>Liknande kommuner ekonomiskt bistånd Mellerud 2022</t>
  </si>
  <si>
    <t>Liknande kommuner ekonomiskt bistånd Mjölby 2022</t>
  </si>
  <si>
    <t>Liknande kommuner ekonomiskt bistånd Mora 2022</t>
  </si>
  <si>
    <t>Liknande kommuner ekonomiskt bistånd Motala 2022</t>
  </si>
  <si>
    <t>Liknande kommuner ekonomiskt bistånd Mullsjö 2022</t>
  </si>
  <si>
    <t>Liknande kommuner ekonomiskt bistånd Munkedal 2022</t>
  </si>
  <si>
    <t>Liknande kommuner ekonomiskt bistånd Munkfors 2022</t>
  </si>
  <si>
    <t>Liknande kommuner ekonomiskt bistånd Mölndal 2022</t>
  </si>
  <si>
    <t>Liknande kommuner ekonomiskt bistånd Mönsterås 2022</t>
  </si>
  <si>
    <t>Liknande kommuner ekonomiskt bistånd Mörbylånga 2022</t>
  </si>
  <si>
    <t>Liknande kommuner ekonomiskt bistånd Nacka 2022</t>
  </si>
  <si>
    <t>Liknande kommuner ekonomiskt bistånd Nora 2022</t>
  </si>
  <si>
    <t>Liknande kommuner ekonomiskt bistånd Norberg 2022</t>
  </si>
  <si>
    <t>Liknande kommuner ekonomiskt bistånd Nordanstig 2022</t>
  </si>
  <si>
    <t>Liknande kommuner ekonomiskt bistånd Nordmaling 2022</t>
  </si>
  <si>
    <t>Liknande kommuner ekonomiskt bistånd Norrköping 2022</t>
  </si>
  <si>
    <t>Liknande kommuner ekonomiskt bistånd Norrtälje 2022</t>
  </si>
  <si>
    <t>Liknande kommuner ekonomiskt bistånd Norsjö 2022</t>
  </si>
  <si>
    <t>Liknande kommuner ekonomiskt bistånd Nybro 2022</t>
  </si>
  <si>
    <t>Liknande kommuner ekonomiskt bistånd Nykvarn 2022</t>
  </si>
  <si>
    <t>Liknande kommuner ekonomiskt bistånd Nyköping 2022</t>
  </si>
  <si>
    <t>Liknande kommuner ekonomiskt bistånd Nynäshamn 2022</t>
  </si>
  <si>
    <t>Liknande kommuner ekonomiskt bistånd Nässjö 2022</t>
  </si>
  <si>
    <t>Liknande kommuner ekonomiskt bistånd Ockelbo 2022</t>
  </si>
  <si>
    <t>Liknande kommuner ekonomiskt bistånd Olofström 2022</t>
  </si>
  <si>
    <t>Liknande kommuner ekonomiskt bistånd Orsa 2022</t>
  </si>
  <si>
    <t>Liknande kommuner ekonomiskt bistånd Orust 2022</t>
  </si>
  <si>
    <t>Liknande kommuner ekonomiskt bistånd Osby 2022</t>
  </si>
  <si>
    <t>Liknande kommuner ekonomiskt bistånd Oskarshamn 2022</t>
  </si>
  <si>
    <t>Liknande kommuner ekonomiskt bistånd Ovanåker 2022</t>
  </si>
  <si>
    <t>Liknande kommuner ekonomiskt bistånd Oxelösund 2022</t>
  </si>
  <si>
    <t>Liknande kommuner ekonomiskt bistånd Pajala 2022</t>
  </si>
  <si>
    <t>Liknande kommuner ekonomiskt bistånd Partille 2022</t>
  </si>
  <si>
    <t>Liknande kommuner ekonomiskt bistånd Perstorp 2022</t>
  </si>
  <si>
    <t>Liknande kommuner ekonomiskt bistånd Piteå 2022</t>
  </si>
  <si>
    <t>Liknande kommuner ekonomiskt bistånd Ragunda 2022</t>
  </si>
  <si>
    <t>Liknande kommuner ekonomiskt bistånd Robertsfors 2022</t>
  </si>
  <si>
    <t>Liknande kommuner ekonomiskt bistånd Ronneby 2022</t>
  </si>
  <si>
    <t>Liknande kommuner ekonomiskt bistånd Rättvik 2022</t>
  </si>
  <si>
    <t>Liknande kommuner ekonomiskt bistånd Sala 2022</t>
  </si>
  <si>
    <t>Liknande kommuner ekonomiskt bistånd Salem 2022</t>
  </si>
  <si>
    <t>Liknande kommuner ekonomiskt bistånd Sandviken 2022</t>
  </si>
  <si>
    <t>Liknande kommuner ekonomiskt bistånd Sigtuna 2022</t>
  </si>
  <si>
    <t>Liknande kommuner ekonomiskt bistånd Simrishamn 2022</t>
  </si>
  <si>
    <t>Liknande kommuner ekonomiskt bistånd Sjöbo 2022</t>
  </si>
  <si>
    <t>Liknande kommuner ekonomiskt bistånd Skara 2022</t>
  </si>
  <si>
    <t>Liknande kommuner ekonomiskt bistånd Skellefteå 2022</t>
  </si>
  <si>
    <t>Liknande kommuner ekonomiskt bistånd Skinnskatteberg 2022</t>
  </si>
  <si>
    <t>Liknande kommuner ekonomiskt bistånd Skurup 2022</t>
  </si>
  <si>
    <t>Liknande kommuner ekonomiskt bistånd Skövde 2022</t>
  </si>
  <si>
    <t>Liknande kommuner ekonomiskt bistånd Smedjebacken 2022</t>
  </si>
  <si>
    <t>Liknande kommuner ekonomiskt bistånd Sollefteå 2022</t>
  </si>
  <si>
    <t>Liknande kommuner ekonomiskt bistånd Sollentuna 2022</t>
  </si>
  <si>
    <t>Liknande kommuner ekonomiskt bistånd Solna 2022</t>
  </si>
  <si>
    <t>Liknande kommuner ekonomiskt bistånd Sorsele 2022</t>
  </si>
  <si>
    <t>Liknande kommuner ekonomiskt bistånd Sotenäs 2022</t>
  </si>
  <si>
    <t>Liknande kommuner ekonomiskt bistånd Staffanstorp 2022</t>
  </si>
  <si>
    <t>Liknande kommuner ekonomiskt bistånd Stenungsund 2022</t>
  </si>
  <si>
    <t>Liknande kommuner ekonomiskt bistånd Stockholm 2022</t>
  </si>
  <si>
    <t>Liknande kommuner ekonomiskt bistånd Storfors 2022</t>
  </si>
  <si>
    <t>Liknande kommuner ekonomiskt bistånd Storuman 2022</t>
  </si>
  <si>
    <t>Liknande kommuner ekonomiskt bistånd Strängnäs 2022</t>
  </si>
  <si>
    <t>Liknande kommuner ekonomiskt bistånd Strömstad 2022</t>
  </si>
  <si>
    <t>Liknande kommuner ekonomiskt bistånd Strömsund 2022</t>
  </si>
  <si>
    <t>Liknande kommuner ekonomiskt bistånd Sundbyberg 2022</t>
  </si>
  <si>
    <t>Liknande kommuner ekonomiskt bistånd Sundsvall 2022</t>
  </si>
  <si>
    <t>Liknande kommuner ekonomiskt bistånd Sunne 2022</t>
  </si>
  <si>
    <t>Liknande kommuner ekonomiskt bistånd Surahammar 2022</t>
  </si>
  <si>
    <t>Liknande kommuner ekonomiskt bistånd Svalöv 2022</t>
  </si>
  <si>
    <t>Liknande kommuner ekonomiskt bistånd Svedala 2022</t>
  </si>
  <si>
    <t>Liknande kommuner ekonomiskt bistånd Svenljunga 2022</t>
  </si>
  <si>
    <t>Liknande kommuner ekonomiskt bistånd Säffle 2022</t>
  </si>
  <si>
    <t>Liknande kommuner ekonomiskt bistånd Säter 2022</t>
  </si>
  <si>
    <t>Liknande kommuner ekonomiskt bistånd Sävsjö 2022</t>
  </si>
  <si>
    <t>Liknande kommuner ekonomiskt bistånd Söderhamn 2022</t>
  </si>
  <si>
    <t>Liknande kommuner ekonomiskt bistånd Söderköping 2022</t>
  </si>
  <si>
    <t>Liknande kommuner ekonomiskt bistånd Södertälje 2022</t>
  </si>
  <si>
    <t>Liknande kommuner ekonomiskt bistånd Sölvesborg 2022</t>
  </si>
  <si>
    <t>Liknande kommuner ekonomiskt bistånd Tanum 2022</t>
  </si>
  <si>
    <t>Liknande kommuner ekonomiskt bistånd Tibro 2022</t>
  </si>
  <si>
    <t>Liknande kommuner ekonomiskt bistånd Tidaholm 2022</t>
  </si>
  <si>
    <t>Liknande kommuner ekonomiskt bistånd Tierp 2022</t>
  </si>
  <si>
    <t>Liknande kommuner ekonomiskt bistånd Timrå 2022</t>
  </si>
  <si>
    <t>Liknande kommuner ekonomiskt bistånd Tingsryd 2022</t>
  </si>
  <si>
    <t>Liknande kommuner ekonomiskt bistånd Tjörn 2022</t>
  </si>
  <si>
    <t>Liknande kommuner ekonomiskt bistånd Tomelilla 2022</t>
  </si>
  <si>
    <t>Liknande kommuner ekonomiskt bistånd Torsby 2022</t>
  </si>
  <si>
    <t>Liknande kommuner ekonomiskt bistånd Torsås 2022</t>
  </si>
  <si>
    <t>Liknande kommuner ekonomiskt bistånd Tranemo 2022</t>
  </si>
  <si>
    <t>Liknande kommuner ekonomiskt bistånd Tranås 2022</t>
  </si>
  <si>
    <t>Liknande kommuner ekonomiskt bistånd Trelleborg 2022</t>
  </si>
  <si>
    <t>Liknande kommuner ekonomiskt bistånd Trollhättan 2022</t>
  </si>
  <si>
    <t>Liknande kommuner ekonomiskt bistånd Trosa 2022</t>
  </si>
  <si>
    <t>Liknande kommuner ekonomiskt bistånd Tyresö 2022</t>
  </si>
  <si>
    <t>Liknande kommuner ekonomiskt bistånd Täby 2022</t>
  </si>
  <si>
    <t>Liknande kommuner ekonomiskt bistånd Töreboda 2022</t>
  </si>
  <si>
    <t>Liknande kommuner ekonomiskt bistånd Uddevalla 2022</t>
  </si>
  <si>
    <t>Liknande kommuner ekonomiskt bistånd Ulricehamn 2022</t>
  </si>
  <si>
    <t>Liknande kommuner ekonomiskt bistånd Umeå 2022</t>
  </si>
  <si>
    <t>Liknande kommuner ekonomiskt bistånd Upplands-Bro 2022</t>
  </si>
  <si>
    <t>Liknande kommuner ekonomiskt bistånd Upplands Väsby 2022</t>
  </si>
  <si>
    <t>Liknande kommuner ekonomiskt bistånd Uppsala 2022</t>
  </si>
  <si>
    <t>Liknande kommuner ekonomiskt bistånd Uppvidinge 2022</t>
  </si>
  <si>
    <t>Liknande kommuner ekonomiskt bistånd Vadstena 2022</t>
  </si>
  <si>
    <t>Liknande kommuner ekonomiskt bistånd Vaggeryd 2022</t>
  </si>
  <si>
    <t>Liknande kommuner ekonomiskt bistånd Valdemarsvik 2022</t>
  </si>
  <si>
    <t>Liknande kommuner ekonomiskt bistånd Vallentuna 2022</t>
  </si>
  <si>
    <t>Liknande kommuner ekonomiskt bistånd Vansbro 2022</t>
  </si>
  <si>
    <t>Liknande kommuner ekonomiskt bistånd Vara 2022</t>
  </si>
  <si>
    <t>Liknande kommuner ekonomiskt bistånd Varberg 2022</t>
  </si>
  <si>
    <t>Liknande kommuner ekonomiskt bistånd Vaxholm 2022</t>
  </si>
  <si>
    <t>Liknande kommuner ekonomiskt bistånd Vellinge 2022</t>
  </si>
  <si>
    <t>Liknande kommuner ekonomiskt bistånd Vetlanda 2022</t>
  </si>
  <si>
    <t>Liknande kommuner ekonomiskt bistånd Vilhelmina 2022</t>
  </si>
  <si>
    <t>Liknande kommuner ekonomiskt bistånd Vimmerby 2022</t>
  </si>
  <si>
    <t>Liknande kommuner ekonomiskt bistånd Vindeln 2022</t>
  </si>
  <si>
    <t>Liknande kommuner ekonomiskt bistånd Vingåker 2022</t>
  </si>
  <si>
    <t>Liknande kommuner ekonomiskt bistånd Vårgårda 2022</t>
  </si>
  <si>
    <t>Liknande kommuner ekonomiskt bistånd Vänersborg 2022</t>
  </si>
  <si>
    <t>Liknande kommuner ekonomiskt bistånd Vännäs 2022</t>
  </si>
  <si>
    <t>Liknande kommuner ekonomiskt bistånd Värmdö 2022</t>
  </si>
  <si>
    <t>Liknande kommuner ekonomiskt bistånd Värnamo 2022</t>
  </si>
  <si>
    <t>Liknande kommuner ekonomiskt bistånd Västervik 2022</t>
  </si>
  <si>
    <t>Liknande kommuner ekonomiskt bistånd Västerås 2022</t>
  </si>
  <si>
    <t>Liknande kommuner ekonomiskt bistånd Växjö 2022</t>
  </si>
  <si>
    <t>Liknande kommuner ekonomiskt bistånd Ydre 2022</t>
  </si>
  <si>
    <t>Liknande kommuner ekonomiskt bistånd Ystad 2022</t>
  </si>
  <si>
    <t>Liknande kommuner ekonomiskt bistånd Åmål 2022</t>
  </si>
  <si>
    <t>Liknande kommuner ekonomiskt bistånd Ånge 2022</t>
  </si>
  <si>
    <t>Liknande kommuner ekonomiskt bistånd Åre 2022</t>
  </si>
  <si>
    <t>Liknande kommuner ekonomiskt bistånd Årjäng 2022</t>
  </si>
  <si>
    <t>Liknande kommuner ekonomiskt bistånd Åsele 2022</t>
  </si>
  <si>
    <t>Liknande kommuner ekonomiskt bistånd Åstorp 2022</t>
  </si>
  <si>
    <t>Liknande kommuner ekonomiskt bistånd Åtvidaberg 2022</t>
  </si>
  <si>
    <t>Liknande kommuner ekonomiskt bistånd Älmhult 2022</t>
  </si>
  <si>
    <t>Liknande kommuner ekonomiskt bistånd Älvdalen 2022</t>
  </si>
  <si>
    <t>Liknande kommuner ekonomiskt bistånd Älvkarleby 2022</t>
  </si>
  <si>
    <t>Liknande kommuner ekonomiskt bistånd Älvsbyn 2022</t>
  </si>
  <si>
    <t>Liknande kommuner ekonomiskt bistånd Ängelholm 2022</t>
  </si>
  <si>
    <t>Liknande kommuner ekonomiskt bistånd Öckerö 2022</t>
  </si>
  <si>
    <t>Liknande kommuner ekonomiskt bistånd Ödeshög 2022</t>
  </si>
  <si>
    <t>Liknande kommuner ekonomiskt bistånd Örebro 2022</t>
  </si>
  <si>
    <t>Liknande kommuner ekonomiskt bistånd Örkelljunga 2022</t>
  </si>
  <si>
    <t>Liknande kommuner ekonomiskt bistånd Örnsköldsvik 2022</t>
  </si>
  <si>
    <t>Liknande kommuner ekonomiskt bistånd Östersund 2022</t>
  </si>
  <si>
    <t>Liknande kommuner ekonomiskt bistånd Österåker 2022</t>
  </si>
  <si>
    <t>Liknande kommuner ekonomiskt bistånd Östhammar 2022</t>
  </si>
  <si>
    <t>Liknande kommuner ekonomiskt bistånd Östra Göinge 2022</t>
  </si>
  <si>
    <t>Liknande kommuner ekonomiskt bistånd Överkalix 2022</t>
  </si>
  <si>
    <t>Liknande kommuner ekonomiskt bistånd Övertorneå 2022</t>
  </si>
  <si>
    <t>KPI001</t>
  </si>
  <si>
    <t>KPI002</t>
  </si>
  <si>
    <t>N33812</t>
  </si>
  <si>
    <t>N33813</t>
  </si>
  <si>
    <t>Riktvärde i relation till liknande kommuner IFO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</si>
</sst>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3" x14ac:knownFonts="1">
    <font>
      <sz val="11"/>
      <color theme="1"/>
      <name val="Calibri"/>
      <family val="2"/>
      <scheme val="minor"/>
    </font>
    <font>
      <b/>
      <sz val="11"/>
      <color theme="1"/>
      <name val="Calibri"/>
      <family val="2"/>
      <scheme val="minor"/>
    </font>
    <font>
      <b/>
      <sz val="14"/>
      <color theme="1"/>
      <name val="Calibri"/>
      <family val="2"/>
      <scheme val="minor"/>
    </font>
    <font>
      <sz val="10"/>
      <name val="Arial"/>
      <family val="2"/>
    </font>
    <font>
      <b/>
      <sz val="11"/>
      <name val="Calibri"/>
      <family val="2"/>
      <scheme val="minor"/>
    </font>
    <font>
      <sz val="11"/>
      <color theme="0"/>
      <name val="Calibri"/>
      <family val="2"/>
      <scheme val="minor"/>
    </font>
    <font>
      <b/>
      <sz val="12"/>
      <color theme="1"/>
      <name val="Calibri"/>
      <family val="2"/>
      <scheme val="minor"/>
    </font>
    <font>
      <sz val="12"/>
      <color theme="1"/>
      <name val="Calibri"/>
      <family val="2"/>
      <scheme val="minor"/>
    </font>
    <font>
      <sz val="10"/>
      <name val="Calibri"/>
      <family val="2"/>
      <scheme val="minor"/>
    </font>
    <font>
      <sz val="10"/>
      <name val="Arial"/>
      <family val="2"/>
    </font>
    <font>
      <sz val="11"/>
      <color rgb="FFFF0000"/>
      <name val="Calibri"/>
      <family val="2"/>
      <scheme val="minor"/>
    </font>
    <font>
      <sz val="11"/>
      <name val="Calibri"/>
      <family val="2"/>
      <scheme val="minor"/>
    </font>
    <font>
      <b/>
      <i/>
      <sz val="12"/>
      <color theme="1"/>
      <name val="Calibri"/>
      <family val="2"/>
      <scheme val="minor"/>
    </font>
    <font>
      <sz val="11"/>
      <color indexed="8"/>
      <name val="Calibri"/>
      <family val="2"/>
      <scheme val="minor"/>
    </font>
    <font>
      <sz val="8"/>
      <color theme="0"/>
      <name val="Trebuchet MS"/>
      <family val="2"/>
    </font>
    <font>
      <b/>
      <sz val="14"/>
      <color rgb="FF000000"/>
      <name val="Calibri"/>
      <family val="2"/>
      <scheme val="minor"/>
    </font>
    <font>
      <sz val="11"/>
      <color rgb="FF000000"/>
      <name val="Calibri"/>
      <family val="2"/>
      <scheme val="minor"/>
    </font>
    <font>
      <b/>
      <sz val="11"/>
      <color rgb="FF000000"/>
      <name val="Calibri"/>
      <family val="2"/>
      <scheme val="minor"/>
    </font>
    <font>
      <b/>
      <sz val="15"/>
      <color theme="3"/>
      <name val="Calibri"/>
      <family val="2"/>
      <scheme val="minor"/>
    </font>
    <font>
      <b/>
      <sz val="20"/>
      <color theme="1"/>
      <name val="Calibri"/>
      <family val="2"/>
      <scheme val="minor"/>
    </font>
    <font>
      <u/>
      <sz val="11"/>
      <color theme="10"/>
      <name val="Calibri"/>
      <family val="2"/>
      <scheme val="minor"/>
    </font>
    <font>
      <sz val="6"/>
      <color theme="0"/>
      <name val="Roboto"/>
    </font>
    <font>
      <b/>
      <u/>
      <sz val="14"/>
      <color theme="10"/>
      <name val="Calibri"/>
      <family val="2"/>
      <scheme val="minor"/>
    </font>
    <font>
      <b/>
      <sz val="11"/>
      <color theme="0"/>
      <name val="Calibri"/>
      <family val="2"/>
      <scheme val="minor"/>
    </font>
    <font>
      <sz val="14"/>
      <color theme="1"/>
      <name val="Calibri"/>
      <family val="2"/>
      <scheme val="minor"/>
    </font>
    <font>
      <sz val="9"/>
      <color indexed="81"/>
      <name val="Tahoma"/>
      <family val="2"/>
    </font>
    <font>
      <b/>
      <sz val="9"/>
      <color indexed="81"/>
      <name val="Tahoma"/>
      <family val="2"/>
    </font>
    <font>
      <u/>
      <sz val="14"/>
      <color theme="10"/>
      <name val="Calibri"/>
      <family val="2"/>
      <scheme val="minor"/>
    </font>
    <font>
      <shadow/>
      <sz val="24"/>
      <color rgb="FF000000"/>
      <name val="Book Antiqua"/>
      <family val="1"/>
    </font>
    <font>
      <sz val="11"/>
      <color rgb="FFEAEAEA"/>
      <name val="Calibri"/>
      <family val="2"/>
      <scheme val="minor"/>
    </font>
    <font>
      <sz val="12"/>
      <color rgb="FFEAEAEA"/>
      <name val="Calibri"/>
      <family val="2"/>
      <scheme val="minor"/>
    </font>
    <font>
      <sz val="8"/>
      <name val="Calibri"/>
      <family val="2"/>
      <scheme val="minor"/>
    </font>
    <font>
      <u/>
      <sz val="11"/>
      <name val="Calibri"/>
      <family val="2"/>
      <scheme val="minor"/>
    </font>
  </fonts>
  <fills count="12">
    <fill>
      <patternFill patternType="none"/>
    </fill>
    <fill>
      <patternFill patternType="gray125"/>
    </fill>
    <fill>
      <patternFill patternType="solid">
        <fgColor theme="5" tint="0.79998168889431442"/>
        <bgColor indexed="64"/>
      </patternFill>
    </fill>
    <fill>
      <patternFill patternType="solid">
        <fgColor rgb="FF00B0F0"/>
        <bgColor indexed="64"/>
      </patternFill>
    </fill>
    <fill>
      <patternFill patternType="solid">
        <fgColor theme="5"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indexed="22"/>
      </patternFill>
    </fill>
    <fill>
      <patternFill patternType="solid">
        <fgColor rgb="FF92D050"/>
        <bgColor indexed="64"/>
      </patternFill>
    </fill>
    <fill>
      <patternFill patternType="solid">
        <fgColor rgb="FFFFFF00"/>
        <bgColor indexed="64"/>
      </patternFill>
    </fill>
    <fill>
      <patternFill patternType="solid">
        <fgColor theme="4"/>
        <bgColor theme="4"/>
      </patternFill>
    </fill>
    <fill>
      <patternFill patternType="solid">
        <fgColor rgb="FFEAEAEA"/>
        <bgColor indexed="64"/>
      </patternFill>
    </fill>
  </fills>
  <borders count="9">
    <border>
      <left/>
      <right/>
      <top/>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indexed="64"/>
      </top>
      <bottom style="thin">
        <color indexed="64"/>
      </bottom>
      <diagonal/>
    </border>
    <border>
      <left/>
      <right style="thin">
        <color theme="0"/>
      </right>
      <top/>
      <bottom/>
      <diagonal/>
    </border>
    <border>
      <left style="thin">
        <color theme="0"/>
      </left>
      <right style="thin">
        <color theme="0"/>
      </right>
      <top/>
      <bottom/>
      <diagonal/>
    </border>
    <border>
      <left/>
      <right/>
      <top/>
      <bottom style="thin">
        <color indexed="64"/>
      </bottom>
      <diagonal/>
    </border>
    <border>
      <left/>
      <right/>
      <top/>
      <bottom style="thick">
        <color theme="4"/>
      </bottom>
      <diagonal/>
    </border>
    <border>
      <left/>
      <right/>
      <top style="thin">
        <color theme="4"/>
      </top>
      <bottom/>
      <diagonal/>
    </border>
    <border>
      <left style="thin">
        <color theme="0"/>
      </left>
      <right style="thin">
        <color theme="0"/>
      </right>
      <top style="thin">
        <color theme="0"/>
      </top>
      <bottom/>
      <diagonal/>
    </border>
  </borders>
  <cellStyleXfs count="12">
    <xf numFmtId="0" fontId="0" fillId="0" borderId="0"/>
    <xf numFmtId="0" fontId="3" fillId="0" borderId="0" applyNumberFormat="0" applyFill="0" applyBorder="0" applyAlignment="0" applyProtection="0"/>
    <xf numFmtId="0" fontId="9" fillId="0" borderId="0"/>
    <xf numFmtId="0" fontId="3" fillId="0" borderId="0"/>
    <xf numFmtId="0" fontId="3" fillId="7" borderId="0">
      <alignment wrapText="1"/>
    </xf>
    <xf numFmtId="0" fontId="3" fillId="0" borderId="0">
      <alignment wrapText="1"/>
    </xf>
    <xf numFmtId="0" fontId="3" fillId="0" borderId="0"/>
    <xf numFmtId="0" fontId="3" fillId="0" borderId="0">
      <alignment wrapText="1"/>
    </xf>
    <xf numFmtId="0" fontId="3" fillId="7" borderId="0">
      <alignment wrapText="1"/>
    </xf>
    <xf numFmtId="0" fontId="13" fillId="0" borderId="0"/>
    <xf numFmtId="0" fontId="18" fillId="0" borderId="6" applyNumberFormat="0" applyFill="0" applyAlignment="0" applyProtection="0"/>
    <xf numFmtId="0" fontId="20" fillId="0" borderId="0" applyNumberFormat="0" applyFill="0" applyBorder="0" applyAlignment="0" applyProtection="0"/>
  </cellStyleXfs>
  <cellXfs count="79">
    <xf numFmtId="0" fontId="0" fillId="0" borderId="0" xfId="0"/>
    <xf numFmtId="0" fontId="0" fillId="2" borderId="1" xfId="0" applyFill="1" applyBorder="1" applyAlignment="1">
      <alignment wrapText="1"/>
    </xf>
    <xf numFmtId="3" fontId="0" fillId="4" borderId="1" xfId="0" applyNumberFormat="1" applyFill="1" applyBorder="1" applyAlignment="1">
      <alignment horizontal="center" vertical="center"/>
    </xf>
    <xf numFmtId="0" fontId="1" fillId="3" borderId="4" xfId="0" applyFont="1" applyFill="1" applyBorder="1" applyAlignment="1">
      <alignment horizontal="center" vertical="center"/>
    </xf>
    <xf numFmtId="0" fontId="4" fillId="3" borderId="0" xfId="0" applyFont="1" applyFill="1" applyAlignment="1">
      <alignment horizontal="center" vertical="center" wrapText="1"/>
    </xf>
    <xf numFmtId="0" fontId="0" fillId="5" borderId="0" xfId="0" applyFill="1"/>
    <xf numFmtId="0" fontId="5" fillId="0" borderId="0" xfId="0" applyFont="1"/>
    <xf numFmtId="0" fontId="7" fillId="0" borderId="0" xfId="0" applyFont="1"/>
    <xf numFmtId="0" fontId="6" fillId="0" borderId="0" xfId="0" applyFont="1" applyProtection="1">
      <protection locked="0"/>
    </xf>
    <xf numFmtId="0" fontId="8" fillId="0" borderId="0" xfId="0" applyFont="1" applyProtection="1">
      <protection locked="0"/>
    </xf>
    <xf numFmtId="0" fontId="1" fillId="3" borderId="3" xfId="0" applyFont="1" applyFill="1" applyBorder="1" applyAlignment="1">
      <alignment vertical="center" wrapText="1"/>
    </xf>
    <xf numFmtId="0" fontId="11" fillId="0" borderId="0" xfId="0" applyFont="1"/>
    <xf numFmtId="0" fontId="10" fillId="0" borderId="0" xfId="0" applyFont="1"/>
    <xf numFmtId="38" fontId="9" fillId="0" borderId="0" xfId="2" applyNumberFormat="1" applyProtection="1">
      <protection locked="0"/>
    </xf>
    <xf numFmtId="0" fontId="2" fillId="0" borderId="0" xfId="0" applyFont="1" applyProtection="1">
      <protection locked="0"/>
    </xf>
    <xf numFmtId="0" fontId="6" fillId="6" borderId="0" xfId="0" applyFont="1" applyFill="1" applyProtection="1">
      <protection locked="0"/>
    </xf>
    <xf numFmtId="38" fontId="9" fillId="6" borderId="0" xfId="2" applyNumberFormat="1" applyFill="1" applyProtection="1">
      <protection locked="0"/>
    </xf>
    <xf numFmtId="38" fontId="3" fillId="6" borderId="0" xfId="2" applyNumberFormat="1" applyFont="1" applyFill="1" applyProtection="1">
      <protection locked="0"/>
    </xf>
    <xf numFmtId="3" fontId="7" fillId="6" borderId="0" xfId="0" applyNumberFormat="1" applyFont="1" applyFill="1"/>
    <xf numFmtId="0" fontId="0" fillId="6" borderId="0" xfId="0" applyFill="1"/>
    <xf numFmtId="0" fontId="12" fillId="6" borderId="0" xfId="0" applyFont="1" applyFill="1" applyProtection="1">
      <protection locked="0"/>
    </xf>
    <xf numFmtId="0" fontId="7" fillId="6" borderId="0" xfId="0" applyFont="1" applyFill="1" applyProtection="1">
      <protection locked="0"/>
    </xf>
    <xf numFmtId="1" fontId="7" fillId="6" borderId="0" xfId="0" applyNumberFormat="1" applyFont="1" applyFill="1" applyProtection="1">
      <protection locked="0"/>
    </xf>
    <xf numFmtId="2" fontId="7" fillId="6" borderId="0" xfId="0" applyNumberFormat="1" applyFont="1" applyFill="1" applyProtection="1">
      <protection locked="0"/>
    </xf>
    <xf numFmtId="0" fontId="7" fillId="0" borderId="0" xfId="0" applyFont="1" applyProtection="1">
      <protection locked="0"/>
    </xf>
    <xf numFmtId="0" fontId="7" fillId="5" borderId="0" xfId="0" applyFont="1" applyFill="1" applyProtection="1">
      <protection locked="0"/>
    </xf>
    <xf numFmtId="1" fontId="7" fillId="5" borderId="0" xfId="0" applyNumberFormat="1" applyFont="1" applyFill="1" applyProtection="1">
      <protection locked="0"/>
    </xf>
    <xf numFmtId="0" fontId="6" fillId="5" borderId="0" xfId="0" applyFont="1" applyFill="1" applyProtection="1">
      <protection locked="0"/>
    </xf>
    <xf numFmtId="0" fontId="4" fillId="3" borderId="4" xfId="0" applyFont="1" applyFill="1" applyBorder="1" applyAlignment="1">
      <alignment horizontal="center" vertical="center" wrapText="1"/>
    </xf>
    <xf numFmtId="0" fontId="5" fillId="5" borderId="0" xfId="0" applyFont="1" applyFill="1"/>
    <xf numFmtId="0" fontId="1" fillId="3" borderId="3" xfId="0" applyFont="1" applyFill="1" applyBorder="1" applyAlignment="1">
      <alignment wrapText="1"/>
    </xf>
    <xf numFmtId="0" fontId="0" fillId="0" borderId="0" xfId="0" applyAlignment="1">
      <alignment wrapText="1"/>
    </xf>
    <xf numFmtId="3" fontId="0" fillId="8" borderId="2" xfId="0" applyNumberFormat="1" applyFill="1" applyBorder="1" applyAlignment="1">
      <alignment horizontal="center" vertical="center"/>
    </xf>
    <xf numFmtId="1" fontId="6" fillId="5" borderId="0" xfId="0" applyNumberFormat="1" applyFont="1" applyFill="1" applyAlignment="1" applyProtection="1">
      <alignment horizontal="center" vertical="center"/>
      <protection locked="0"/>
    </xf>
    <xf numFmtId="0" fontId="14" fillId="5" borderId="0" xfId="0" applyFont="1" applyFill="1" applyAlignment="1">
      <alignment vertical="center" wrapText="1"/>
    </xf>
    <xf numFmtId="1" fontId="7" fillId="0" borderId="0" xfId="0" applyNumberFormat="1" applyFont="1" applyProtection="1">
      <protection locked="0"/>
    </xf>
    <xf numFmtId="0" fontId="0" fillId="0" borderId="0" xfId="0" applyAlignment="1">
      <alignment horizontal="left" vertical="center" indent="1"/>
    </xf>
    <xf numFmtId="0" fontId="11" fillId="5" borderId="0" xfId="0" applyFont="1" applyFill="1"/>
    <xf numFmtId="0" fontId="15" fillId="0" borderId="0" xfId="0" applyFont="1" applyAlignment="1">
      <alignment wrapText="1"/>
    </xf>
    <xf numFmtId="0" fontId="16" fillId="0" borderId="0" xfId="0" applyFont="1" applyAlignment="1">
      <alignment wrapText="1"/>
    </xf>
    <xf numFmtId="0" fontId="17" fillId="0" borderId="0" xfId="0" applyFont="1" applyAlignment="1">
      <alignment wrapText="1"/>
    </xf>
    <xf numFmtId="0" fontId="0" fillId="5" borderId="0" xfId="0" applyFill="1" applyAlignment="1">
      <alignment wrapText="1"/>
    </xf>
    <xf numFmtId="0" fontId="0" fillId="9" borderId="0" xfId="0" applyFill="1" applyAlignment="1">
      <alignment wrapText="1"/>
    </xf>
    <xf numFmtId="49" fontId="0" fillId="0" borderId="0" xfId="0" applyNumberFormat="1"/>
    <xf numFmtId="49" fontId="18" fillId="0" borderId="6" xfId="10" applyNumberFormat="1"/>
    <xf numFmtId="0" fontId="0" fillId="0" borderId="0" xfId="0" applyAlignment="1">
      <alignment vertical="top"/>
    </xf>
    <xf numFmtId="0" fontId="20" fillId="0" borderId="0" xfId="11" applyAlignment="1">
      <alignment horizontal="left" indent="2"/>
    </xf>
    <xf numFmtId="0" fontId="21" fillId="0" borderId="0" xfId="0" applyFont="1"/>
    <xf numFmtId="0" fontId="1" fillId="3" borderId="3" xfId="0" applyFont="1" applyFill="1" applyBorder="1" applyAlignment="1">
      <alignment horizontal="left" vertical="center" wrapText="1"/>
    </xf>
    <xf numFmtId="0" fontId="22" fillId="0" borderId="0" xfId="11" applyFont="1" applyAlignment="1">
      <alignment horizontal="left"/>
    </xf>
    <xf numFmtId="0" fontId="24" fillId="0" borderId="0" xfId="0" applyFont="1"/>
    <xf numFmtId="0" fontId="0" fillId="0" borderId="7" xfId="0" applyBorder="1"/>
    <xf numFmtId="0" fontId="27" fillId="5" borderId="0" xfId="11" applyFont="1" applyFill="1" applyAlignment="1">
      <alignment horizontal="left" vertical="center" wrapText="1"/>
    </xf>
    <xf numFmtId="0" fontId="0" fillId="0" borderId="0" xfId="0" applyAlignment="1">
      <alignment vertical="top" wrapText="1"/>
    </xf>
    <xf numFmtId="0" fontId="19" fillId="2" borderId="2" xfId="0" applyFont="1" applyFill="1" applyBorder="1" applyAlignment="1">
      <alignment vertical="top" wrapText="1"/>
    </xf>
    <xf numFmtId="0" fontId="19" fillId="0" borderId="2" xfId="0" applyFont="1" applyBorder="1" applyAlignment="1">
      <alignment wrapText="1"/>
    </xf>
    <xf numFmtId="0" fontId="28" fillId="0" borderId="0" xfId="0" applyFont="1" applyAlignment="1">
      <alignment vertical="center" wrapText="1"/>
    </xf>
    <xf numFmtId="49" fontId="0" fillId="0" borderId="0" xfId="0" applyNumberFormat="1" applyAlignment="1">
      <alignment vertical="top" wrapText="1"/>
    </xf>
    <xf numFmtId="164" fontId="0" fillId="2" borderId="1" xfId="0" applyNumberFormat="1" applyFill="1" applyBorder="1" applyAlignment="1">
      <alignment horizontal="right" vertical="center" indent="2"/>
    </xf>
    <xf numFmtId="164" fontId="0" fillId="4" borderId="1" xfId="0" applyNumberFormat="1" applyFill="1" applyBorder="1" applyAlignment="1">
      <alignment horizontal="right" vertical="center" indent="2"/>
    </xf>
    <xf numFmtId="3" fontId="0" fillId="4" borderId="1" xfId="0" applyNumberFormat="1" applyFill="1" applyBorder="1" applyAlignment="1">
      <alignment horizontal="right" vertical="center" indent="2"/>
    </xf>
    <xf numFmtId="3" fontId="0" fillId="2" borderId="1" xfId="0" applyNumberFormat="1" applyFill="1" applyBorder="1" applyAlignment="1">
      <alignment horizontal="right" vertical="center" indent="2"/>
    </xf>
    <xf numFmtId="0" fontId="23" fillId="10" borderId="0" xfId="0" applyFont="1" applyFill="1"/>
    <xf numFmtId="0" fontId="11" fillId="5" borderId="0" xfId="0" applyFont="1" applyFill="1" applyAlignment="1">
      <alignment vertical="top"/>
    </xf>
    <xf numFmtId="0" fontId="1" fillId="3" borderId="4" xfId="0" applyFont="1" applyFill="1" applyBorder="1" applyAlignment="1">
      <alignment horizontal="right" vertical="center" indent="2"/>
    </xf>
    <xf numFmtId="0" fontId="4" fillId="3" borderId="0" xfId="0" applyFont="1" applyFill="1" applyAlignment="1">
      <alignment horizontal="right" vertical="center" wrapText="1" indent="2"/>
    </xf>
    <xf numFmtId="0" fontId="4" fillId="3" borderId="4" xfId="0" applyFont="1" applyFill="1" applyBorder="1" applyAlignment="1">
      <alignment horizontal="right" vertical="center" wrapText="1" indent="2"/>
    </xf>
    <xf numFmtId="0" fontId="4" fillId="3" borderId="0" xfId="0" applyFont="1" applyFill="1" applyAlignment="1">
      <alignment horizontal="right" vertical="center" wrapText="1" indent="1"/>
    </xf>
    <xf numFmtId="49" fontId="11" fillId="0" borderId="0" xfId="0" applyNumberFormat="1" applyFont="1" applyAlignment="1">
      <alignment vertical="top" wrapText="1"/>
    </xf>
    <xf numFmtId="0" fontId="11" fillId="0" borderId="0" xfId="0" applyFont="1" applyAlignment="1">
      <alignment vertical="top"/>
    </xf>
    <xf numFmtId="0" fontId="29" fillId="5" borderId="0" xfId="0" applyFont="1" applyFill="1"/>
    <xf numFmtId="2" fontId="30" fillId="5" borderId="0" xfId="0" applyNumberFormat="1" applyFont="1" applyFill="1" applyProtection="1">
      <protection locked="0"/>
    </xf>
    <xf numFmtId="0" fontId="14" fillId="11" borderId="0" xfId="0" applyFont="1" applyFill="1" applyAlignment="1">
      <alignment vertical="center" wrapText="1"/>
    </xf>
    <xf numFmtId="0" fontId="0" fillId="2" borderId="8" xfId="0" applyFill="1" applyBorder="1" applyAlignment="1">
      <alignment wrapText="1"/>
    </xf>
    <xf numFmtId="0" fontId="32" fillId="0" borderId="0" xfId="11" applyFont="1" applyAlignment="1">
      <alignment horizontal="left" indent="2"/>
    </xf>
    <xf numFmtId="0" fontId="4" fillId="5" borderId="0" xfId="0" applyFont="1" applyFill="1"/>
    <xf numFmtId="0" fontId="11" fillId="5" borderId="0" xfId="0" applyFont="1" applyFill="1" applyAlignment="1">
      <alignment horizontal="left"/>
    </xf>
    <xf numFmtId="0" fontId="0" fillId="0" borderId="0" xfId="0" applyAlignment="1">
      <alignment vertical="top" wrapText="1"/>
    </xf>
    <xf numFmtId="0" fontId="0" fillId="0" borderId="5" xfId="0" applyBorder="1" applyAlignment="1">
      <alignment vertical="top" wrapText="1"/>
    </xf>
  </cellXfs>
  <cellStyles count="12">
    <cellStyle name="Hyperlänk" xfId="11" builtinId="8"/>
    <cellStyle name="Normal" xfId="0" builtinId="0"/>
    <cellStyle name="Normal 2" xfId="1" xr:uid="{00000000-0005-0000-0000-000002000000}"/>
    <cellStyle name="Normal 3" xfId="2" xr:uid="{00000000-0005-0000-0000-000003000000}"/>
    <cellStyle name="Normal 3 2" xfId="6" xr:uid="{00000000-0005-0000-0000-000004000000}"/>
    <cellStyle name="Normal 4" xfId="3" xr:uid="{00000000-0005-0000-0000-000005000000}"/>
    <cellStyle name="Normal 5" xfId="9" xr:uid="{00000000-0005-0000-0000-000006000000}"/>
    <cellStyle name="Rubrik 1" xfId="10" builtinId="16"/>
    <cellStyle name="XLConnect.Header" xfId="4" xr:uid="{00000000-0005-0000-0000-000008000000}"/>
    <cellStyle name="XLConnect.Header 2" xfId="8" xr:uid="{00000000-0005-0000-0000-000009000000}"/>
    <cellStyle name="XLConnect.String" xfId="5" xr:uid="{00000000-0005-0000-0000-00000A000000}"/>
    <cellStyle name="XLConnect.String 2" xfId="7" xr:uid="{00000000-0005-0000-0000-00000B000000}"/>
  </cellStyles>
  <dxfs count="6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op>
        <bottom/>
        <vertical/>
        <horizontal/>
      </border>
    </dxf>
    <dxf>
      <font>
        <b val="0"/>
        <i val="0"/>
        <strike val="0"/>
        <condense val="0"/>
        <extend val="0"/>
        <outline val="0"/>
        <shadow val="0"/>
        <u val="none"/>
        <vertAlign val="baseline"/>
        <sz val="11"/>
        <color theme="1"/>
        <name val="Calibri"/>
        <family val="2"/>
        <scheme val="minor"/>
      </font>
      <border diagonalUp="0" diagonalDown="0">
        <left/>
        <right/>
        <top style="thin">
          <color theme="4"/>
        </top>
        <bottom/>
        <vertical/>
        <horizontal/>
      </border>
    </dxf>
    <dxf>
      <border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1"/>
        <name val="Calibri"/>
        <family val="2"/>
        <scheme val="minor"/>
      </font>
    </dxf>
    <dxf>
      <font>
        <b/>
        <i val="0"/>
        <strike val="0"/>
        <condense val="0"/>
        <extend val="0"/>
        <outline val="0"/>
        <shadow val="0"/>
        <u val="none"/>
        <vertAlign val="baseline"/>
        <sz val="11"/>
        <color theme="0"/>
        <name val="Calibri"/>
        <family val="2"/>
        <scheme val="minor"/>
      </font>
      <fill>
        <patternFill patternType="solid">
          <fgColor theme="4"/>
          <bgColor theme="4"/>
        </patternFill>
      </fill>
    </dxf>
    <dxf>
      <numFmt numFmtId="3" formatCode="#,##0"/>
      <fill>
        <patternFill patternType="solid">
          <fgColor indexed="64"/>
          <bgColor theme="5" tint="0.59999389629810485"/>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3" formatCode="#,##0"/>
      <fill>
        <patternFill patternType="solid">
          <fgColor indexed="64"/>
          <bgColor theme="5" tint="0.59999389629810485"/>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s>
  <tableStyles count="0" defaultTableStyle="TableStyleMedium2" defaultPivotStyle="PivotStyleLight16"/>
  <colors>
    <mruColors>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sv-SE"/>
              <a:t>Nettokostnadsavvikelse individ- och familjeomsorg, (%)</a:t>
            </a:r>
          </a:p>
        </c:rich>
      </c:tx>
      <c:layout>
        <c:manualLayout>
          <c:xMode val="edge"/>
          <c:yMode val="edge"/>
          <c:x val="0.13763278501914789"/>
          <c:y val="2.1308075341103978E-2"/>
        </c:manualLayout>
      </c:layout>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sv-SE"/>
        </a:p>
      </c:txPr>
    </c:title>
    <c:autoTitleDeleted val="0"/>
    <c:plotArea>
      <c:layout/>
      <c:lineChart>
        <c:grouping val="standard"/>
        <c:varyColors val="0"/>
        <c:ser>
          <c:idx val="0"/>
          <c:order val="0"/>
          <c:tx>
            <c:strRef>
              <c:f>Grafer!$B$7</c:f>
              <c:strCache>
                <c:ptCount val="1"/>
                <c:pt idx="0">
                  <c:v>Ale</c:v>
                </c:pt>
              </c:strCache>
            </c:strRef>
          </c:tx>
          <c:spPr>
            <a:ln w="22225" cap="rnd">
              <a:solidFill>
                <a:schemeClr val="accent1"/>
              </a:solidFill>
              <a:round/>
            </a:ln>
            <a:effectLst/>
          </c:spPr>
          <c:marker>
            <c:symbol val="none"/>
          </c:marker>
          <c:cat>
            <c:numRef>
              <c:f>Grafer!$C$6:$G$6</c:f>
              <c:numCache>
                <c:formatCode>General</c:formatCode>
                <c:ptCount val="5"/>
                <c:pt idx="0">
                  <c:v>2018</c:v>
                </c:pt>
                <c:pt idx="1">
                  <c:v>2019</c:v>
                </c:pt>
                <c:pt idx="2">
                  <c:v>2020</c:v>
                </c:pt>
                <c:pt idx="3">
                  <c:v>2021</c:v>
                </c:pt>
                <c:pt idx="4">
                  <c:v>2022</c:v>
                </c:pt>
              </c:numCache>
            </c:numRef>
          </c:cat>
          <c:val>
            <c:numRef>
              <c:f>Grafer!$C$7:$G$7</c:f>
              <c:numCache>
                <c:formatCode>0</c:formatCode>
                <c:ptCount val="5"/>
                <c:pt idx="0">
                  <c:v>4.1851000000000003</c:v>
                </c:pt>
                <c:pt idx="1">
                  <c:v>16.637599999999999</c:v>
                </c:pt>
                <c:pt idx="2">
                  <c:v>18.739100000000001</c:v>
                </c:pt>
                <c:pt idx="3">
                  <c:v>25.171500000000002</c:v>
                </c:pt>
                <c:pt idx="4">
                  <c:v>24.2425</c:v>
                </c:pt>
              </c:numCache>
            </c:numRef>
          </c:val>
          <c:smooth val="0"/>
          <c:extLst>
            <c:ext xmlns:c16="http://schemas.microsoft.com/office/drawing/2014/chart" uri="{C3380CC4-5D6E-409C-BE32-E72D297353CC}">
              <c16:uniqueId val="{00000000-AACB-45AA-80EE-49CBCF32117E}"/>
            </c:ext>
          </c:extLst>
        </c:ser>
        <c:ser>
          <c:idx val="2"/>
          <c:order val="1"/>
          <c:tx>
            <c:strRef>
              <c:f>Grafer!$B$8</c:f>
              <c:strCache>
                <c:ptCount val="1"/>
                <c:pt idx="0">
                  <c:v>Liknande kommuner IFO</c:v>
                </c:pt>
              </c:strCache>
            </c:strRef>
          </c:tx>
          <c:spPr>
            <a:ln w="22225" cap="rnd">
              <a:solidFill>
                <a:schemeClr val="accent3"/>
              </a:solidFill>
              <a:round/>
            </a:ln>
            <a:effectLst/>
          </c:spPr>
          <c:marker>
            <c:symbol val="none"/>
          </c:marker>
          <c:cat>
            <c:numRef>
              <c:f>Grafer!$C$6:$G$6</c:f>
              <c:numCache>
                <c:formatCode>General</c:formatCode>
                <c:ptCount val="5"/>
                <c:pt idx="0">
                  <c:v>2018</c:v>
                </c:pt>
                <c:pt idx="1">
                  <c:v>2019</c:v>
                </c:pt>
                <c:pt idx="2">
                  <c:v>2020</c:v>
                </c:pt>
                <c:pt idx="3">
                  <c:v>2021</c:v>
                </c:pt>
                <c:pt idx="4">
                  <c:v>2022</c:v>
                </c:pt>
              </c:numCache>
            </c:numRef>
          </c:cat>
          <c:val>
            <c:numRef>
              <c:f>Grafer!$C$8:$G$8</c:f>
              <c:numCache>
                <c:formatCode>0</c:formatCode>
                <c:ptCount val="5"/>
                <c:pt idx="0">
                  <c:v>5.93588571</c:v>
                </c:pt>
                <c:pt idx="1">
                  <c:v>2.6619857100000002</c:v>
                </c:pt>
                <c:pt idx="2">
                  <c:v>5.6921428499999998</c:v>
                </c:pt>
                <c:pt idx="3">
                  <c:v>13.12358571</c:v>
                </c:pt>
                <c:pt idx="4">
                  <c:v>12.728</c:v>
                </c:pt>
              </c:numCache>
            </c:numRef>
          </c:val>
          <c:smooth val="0"/>
          <c:extLst>
            <c:ext xmlns:c16="http://schemas.microsoft.com/office/drawing/2014/chart" uri="{C3380CC4-5D6E-409C-BE32-E72D297353CC}">
              <c16:uniqueId val="{00000002-AACB-45AA-80EE-49CBCF32117E}"/>
            </c:ext>
          </c:extLst>
        </c:ser>
        <c:dLbls>
          <c:showLegendKey val="0"/>
          <c:showVal val="0"/>
          <c:showCatName val="0"/>
          <c:showSerName val="0"/>
          <c:showPercent val="0"/>
          <c:showBubbleSize val="0"/>
        </c:dLbls>
        <c:smooth val="0"/>
        <c:axId val="658351656"/>
        <c:axId val="772201928"/>
      </c:lineChart>
      <c:catAx>
        <c:axId val="658351656"/>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b"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sv-SE"/>
          </a:p>
        </c:txPr>
        <c:crossAx val="772201928"/>
        <c:crosses val="autoZero"/>
        <c:auto val="1"/>
        <c:lblAlgn val="ctr"/>
        <c:lblOffset val="100"/>
        <c:noMultiLvlLbl val="0"/>
      </c:catAx>
      <c:valAx>
        <c:axId val="772201928"/>
        <c:scaling>
          <c:orientation val="minMax"/>
        </c:scaling>
        <c:delete val="0"/>
        <c:axPos val="l"/>
        <c:majorGridlines>
          <c:spPr>
            <a:ln w="9525" cap="flat" cmpd="sng" algn="ctr">
              <a:solidFill>
                <a:schemeClr val="dk1">
                  <a:lumMod val="15000"/>
                  <a:lumOff val="85000"/>
                  <a:alpha val="54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crossAx val="658351656"/>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sv-SE"/>
              <a:t>Nettokostnad och referenskostnad</a:t>
            </a:r>
            <a:r>
              <a:rPr lang="sv-SE" baseline="0"/>
              <a:t> per invånare</a:t>
            </a:r>
            <a:endParaRPr lang="sv-SE"/>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sv-SE"/>
        </a:p>
      </c:txPr>
    </c:title>
    <c:autoTitleDeleted val="0"/>
    <c:plotArea>
      <c:layout/>
      <c:lineChart>
        <c:grouping val="standard"/>
        <c:varyColors val="0"/>
        <c:ser>
          <c:idx val="0"/>
          <c:order val="0"/>
          <c:tx>
            <c:strRef>
              <c:f>Grafer!$B$12</c:f>
              <c:strCache>
                <c:ptCount val="1"/>
                <c:pt idx="0">
                  <c:v>Nettokostnad individ- och familjeomsorg, kr/inv</c:v>
                </c:pt>
              </c:strCache>
            </c:strRef>
          </c:tx>
          <c:spPr>
            <a:ln w="22225" cap="rnd">
              <a:solidFill>
                <a:schemeClr val="accent1"/>
              </a:solidFill>
              <a:round/>
            </a:ln>
            <a:effectLst/>
          </c:spPr>
          <c:marker>
            <c:symbol val="none"/>
          </c:marker>
          <c:cat>
            <c:numRef>
              <c:f>Grafer!$C$11:$G$11</c:f>
              <c:numCache>
                <c:formatCode>General</c:formatCode>
                <c:ptCount val="5"/>
                <c:pt idx="0">
                  <c:v>2018</c:v>
                </c:pt>
                <c:pt idx="1">
                  <c:v>2019</c:v>
                </c:pt>
                <c:pt idx="2">
                  <c:v>2020</c:v>
                </c:pt>
                <c:pt idx="3">
                  <c:v>2021</c:v>
                </c:pt>
                <c:pt idx="4">
                  <c:v>2022</c:v>
                </c:pt>
              </c:numCache>
            </c:numRef>
          </c:cat>
          <c:val>
            <c:numRef>
              <c:f>Grafer!$C$12:$G$12</c:f>
              <c:numCache>
                <c:formatCode>0</c:formatCode>
                <c:ptCount val="5"/>
                <c:pt idx="0">
                  <c:v>3608.9374640000001</c:v>
                </c:pt>
                <c:pt idx="1">
                  <c:v>3842.1756580000001</c:v>
                </c:pt>
                <c:pt idx="2">
                  <c:v>4136.5633239999997</c:v>
                </c:pt>
                <c:pt idx="3">
                  <c:v>4459.8419809999996</c:v>
                </c:pt>
                <c:pt idx="4">
                  <c:v>4504.7539669999996</c:v>
                </c:pt>
              </c:numCache>
            </c:numRef>
          </c:val>
          <c:smooth val="0"/>
          <c:extLst>
            <c:ext xmlns:c16="http://schemas.microsoft.com/office/drawing/2014/chart" uri="{C3380CC4-5D6E-409C-BE32-E72D297353CC}">
              <c16:uniqueId val="{00000000-B1FB-478E-9C77-987227A80151}"/>
            </c:ext>
          </c:extLst>
        </c:ser>
        <c:ser>
          <c:idx val="1"/>
          <c:order val="1"/>
          <c:tx>
            <c:strRef>
              <c:f>Grafer!$B$13</c:f>
              <c:strCache>
                <c:ptCount val="1"/>
                <c:pt idx="0">
                  <c:v>Referenskostnad individ- och familjeomsorg, kr/inv</c:v>
                </c:pt>
              </c:strCache>
            </c:strRef>
          </c:tx>
          <c:spPr>
            <a:ln w="22225" cap="rnd">
              <a:solidFill>
                <a:schemeClr val="accent2"/>
              </a:solidFill>
              <a:round/>
            </a:ln>
            <a:effectLst/>
          </c:spPr>
          <c:marker>
            <c:symbol val="none"/>
          </c:marker>
          <c:cat>
            <c:numRef>
              <c:f>Grafer!$C$11:$G$11</c:f>
              <c:numCache>
                <c:formatCode>General</c:formatCode>
                <c:ptCount val="5"/>
                <c:pt idx="0">
                  <c:v>2018</c:v>
                </c:pt>
                <c:pt idx="1">
                  <c:v>2019</c:v>
                </c:pt>
                <c:pt idx="2">
                  <c:v>2020</c:v>
                </c:pt>
                <c:pt idx="3">
                  <c:v>2021</c:v>
                </c:pt>
                <c:pt idx="4">
                  <c:v>2022</c:v>
                </c:pt>
              </c:numCache>
            </c:numRef>
          </c:cat>
          <c:val>
            <c:numRef>
              <c:f>Grafer!$C$13:$G$13</c:f>
              <c:numCache>
                <c:formatCode>0</c:formatCode>
                <c:ptCount val="5"/>
                <c:pt idx="0">
                  <c:v>3463.9659040000001</c:v>
                </c:pt>
                <c:pt idx="1">
                  <c:v>3294.1125689999999</c:v>
                </c:pt>
                <c:pt idx="2">
                  <c:v>3483.7408070000001</c:v>
                </c:pt>
                <c:pt idx="3">
                  <c:v>3562.9833370000001</c:v>
                </c:pt>
                <c:pt idx="4">
                  <c:v>3625.7742659999999</c:v>
                </c:pt>
              </c:numCache>
            </c:numRef>
          </c:val>
          <c:smooth val="0"/>
          <c:extLst>
            <c:ext xmlns:c16="http://schemas.microsoft.com/office/drawing/2014/chart" uri="{C3380CC4-5D6E-409C-BE32-E72D297353CC}">
              <c16:uniqueId val="{00000001-B1FB-478E-9C77-987227A80151}"/>
            </c:ext>
          </c:extLst>
        </c:ser>
        <c:dLbls>
          <c:showLegendKey val="0"/>
          <c:showVal val="0"/>
          <c:showCatName val="0"/>
          <c:showSerName val="0"/>
          <c:showPercent val="0"/>
          <c:showBubbleSize val="0"/>
        </c:dLbls>
        <c:smooth val="0"/>
        <c:axId val="722745392"/>
        <c:axId val="716442904"/>
      </c:lineChart>
      <c:catAx>
        <c:axId val="722745392"/>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sv-SE"/>
          </a:p>
        </c:txPr>
        <c:crossAx val="716442904"/>
        <c:crosses val="autoZero"/>
        <c:auto val="1"/>
        <c:lblAlgn val="ctr"/>
        <c:lblOffset val="100"/>
        <c:noMultiLvlLbl val="0"/>
      </c:catAx>
      <c:valAx>
        <c:axId val="716442904"/>
        <c:scaling>
          <c:orientation val="minMax"/>
        </c:scaling>
        <c:delete val="0"/>
        <c:axPos val="l"/>
        <c:majorGridlines>
          <c:spPr>
            <a:ln w="9525" cap="flat" cmpd="sng" algn="ctr">
              <a:solidFill>
                <a:schemeClr val="dk1">
                  <a:lumMod val="15000"/>
                  <a:lumOff val="85000"/>
                  <a:alpha val="54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crossAx val="72274539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sv-SE"/>
              <a:t>Nettokostnadsavvikelse, miljoner kronor</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sv-SE"/>
        </a:p>
      </c:txPr>
    </c:title>
    <c:autoTitleDeleted val="0"/>
    <c:plotArea>
      <c:layout/>
      <c:barChart>
        <c:barDir val="col"/>
        <c:grouping val="clustered"/>
        <c:varyColors val="0"/>
        <c:ser>
          <c:idx val="0"/>
          <c:order val="0"/>
          <c:spPr>
            <a:solidFill>
              <a:schemeClr val="accent1"/>
            </a:solidFill>
            <a:ln>
              <a:noFill/>
            </a:ln>
            <a:effectLst/>
          </c:spPr>
          <c:invertIfNegative val="0"/>
          <c:cat>
            <c:strRef>
              <c:f>Grafer!$D$17:$D$18</c:f>
              <c:strCache>
                <c:ptCount val="2"/>
                <c:pt idx="0">
                  <c:v>Ale</c:v>
                </c:pt>
                <c:pt idx="1">
                  <c:v>Riktvärde i relation till liknande kommuner IFO</c:v>
                </c:pt>
              </c:strCache>
            </c:strRef>
          </c:cat>
          <c:val>
            <c:numRef>
              <c:f>Grafer!$F$17:$F$18</c:f>
              <c:numCache>
                <c:formatCode>0</c:formatCode>
                <c:ptCount val="2"/>
                <c:pt idx="0">
                  <c:v>28.473668</c:v>
                </c:pt>
                <c:pt idx="1">
                  <c:v>13.32529414</c:v>
                </c:pt>
              </c:numCache>
            </c:numRef>
          </c:val>
          <c:extLst>
            <c:ext xmlns:c16="http://schemas.microsoft.com/office/drawing/2014/chart" uri="{C3380CC4-5D6E-409C-BE32-E72D297353CC}">
              <c16:uniqueId val="{00000000-02C3-4C62-8D1D-8B8EDD3F1712}"/>
            </c:ext>
          </c:extLst>
        </c:ser>
        <c:dLbls>
          <c:showLegendKey val="0"/>
          <c:showVal val="0"/>
          <c:showCatName val="0"/>
          <c:showSerName val="0"/>
          <c:showPercent val="0"/>
          <c:showBubbleSize val="0"/>
        </c:dLbls>
        <c:gapWidth val="267"/>
        <c:overlap val="-43"/>
        <c:axId val="771413536"/>
        <c:axId val="771411896"/>
      </c:barChart>
      <c:catAx>
        <c:axId val="771413536"/>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sv-SE"/>
          </a:p>
        </c:txPr>
        <c:crossAx val="771411896"/>
        <c:crosses val="autoZero"/>
        <c:auto val="1"/>
        <c:lblAlgn val="ctr"/>
        <c:lblOffset val="100"/>
        <c:noMultiLvlLbl val="0"/>
      </c:catAx>
      <c:valAx>
        <c:axId val="771411896"/>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crossAx val="771413536"/>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sv-SE"/>
              <a:t>Kostnader per verksamhetsområde</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sv-SE"/>
        </a:p>
      </c:txPr>
    </c:title>
    <c:autoTitleDeleted val="0"/>
    <c:plotArea>
      <c:layout/>
      <c:barChart>
        <c:barDir val="col"/>
        <c:grouping val="clustered"/>
        <c:varyColors val="0"/>
        <c:ser>
          <c:idx val="0"/>
          <c:order val="0"/>
          <c:tx>
            <c:strRef>
              <c:f>Grafer!$C$21</c:f>
              <c:strCache>
                <c:ptCount val="1"/>
                <c:pt idx="0">
                  <c:v>Ale</c:v>
                </c:pt>
              </c:strCache>
            </c:strRef>
          </c:tx>
          <c:spPr>
            <a:solidFill>
              <a:schemeClr val="accent1"/>
            </a:solidFill>
            <a:ln>
              <a:noFill/>
            </a:ln>
            <a:effectLst/>
          </c:spPr>
          <c:invertIfNegative val="0"/>
          <c:dLbls>
            <c:delete val="1"/>
          </c:dLbls>
          <c:cat>
            <c:strRef>
              <c:f>Grafer!$B$22:$B$26</c:f>
              <c:strCache>
                <c:ptCount val="5"/>
                <c:pt idx="0">
                  <c:v>Kostnad barn och ungdomsvård, kr/inv</c:v>
                </c:pt>
                <c:pt idx="1">
                  <c:v>Kostnad ekonomiskt bistånd, kr/inv</c:v>
                </c:pt>
                <c:pt idx="2">
                  <c:v>Kostnad missbruksvård vuxna, kr/inv</c:v>
                </c:pt>
                <c:pt idx="3">
                  <c:v>Kostnad övrig vuxenvård, kr/inv</c:v>
                </c:pt>
                <c:pt idx="4">
                  <c:v>Kostnad familjerätt och familjerådgivning, kr/inv</c:v>
                </c:pt>
              </c:strCache>
            </c:strRef>
          </c:cat>
          <c:val>
            <c:numRef>
              <c:f>Grafer!$C$22:$C$26</c:f>
              <c:numCache>
                <c:formatCode>#,##0</c:formatCode>
                <c:ptCount val="5"/>
                <c:pt idx="0">
                  <c:v>2688.8003950000002</c:v>
                </c:pt>
                <c:pt idx="1">
                  <c:v>1101.6546269999999</c:v>
                </c:pt>
                <c:pt idx="2">
                  <c:v>695.93134499999996</c:v>
                </c:pt>
                <c:pt idx="3">
                  <c:v>50.904488000000001</c:v>
                </c:pt>
                <c:pt idx="4">
                  <c:v>173.92109600000001</c:v>
                </c:pt>
              </c:numCache>
            </c:numRef>
          </c:val>
          <c:extLst>
            <c:ext xmlns:c16="http://schemas.microsoft.com/office/drawing/2014/chart" uri="{C3380CC4-5D6E-409C-BE32-E72D297353CC}">
              <c16:uniqueId val="{00000000-C940-4EB0-B4B2-F6211FA925F7}"/>
            </c:ext>
          </c:extLst>
        </c:ser>
        <c:ser>
          <c:idx val="1"/>
          <c:order val="1"/>
          <c:tx>
            <c:strRef>
              <c:f>Grafer!$D$21</c:f>
              <c:strCache>
                <c:ptCount val="1"/>
                <c:pt idx="0">
                  <c:v>Alla kommuner (ovägt medel)</c:v>
                </c:pt>
              </c:strCache>
            </c:strRef>
          </c:tx>
          <c:spPr>
            <a:solidFill>
              <a:schemeClr val="accent2"/>
            </a:solidFill>
            <a:ln>
              <a:noFill/>
            </a:ln>
            <a:effectLst/>
          </c:spPr>
          <c:invertIfNegative val="0"/>
          <c:dLbls>
            <c:delete val="1"/>
          </c:dLbls>
          <c:cat>
            <c:strRef>
              <c:f>Grafer!$B$22:$B$26</c:f>
              <c:strCache>
                <c:ptCount val="5"/>
                <c:pt idx="0">
                  <c:v>Kostnad barn och ungdomsvård, kr/inv</c:v>
                </c:pt>
                <c:pt idx="1">
                  <c:v>Kostnad ekonomiskt bistånd, kr/inv</c:v>
                </c:pt>
                <c:pt idx="2">
                  <c:v>Kostnad missbruksvård vuxna, kr/inv</c:v>
                </c:pt>
                <c:pt idx="3">
                  <c:v>Kostnad övrig vuxenvård, kr/inv</c:v>
                </c:pt>
                <c:pt idx="4">
                  <c:v>Kostnad familjerätt och familjerådgivning, kr/inv</c:v>
                </c:pt>
              </c:strCache>
            </c:strRef>
          </c:cat>
          <c:val>
            <c:numRef>
              <c:f>Grafer!$D$22:$D$26</c:f>
              <c:numCache>
                <c:formatCode>#,##0_);[Red]\(#,##0\)</c:formatCode>
                <c:ptCount val="5"/>
                <c:pt idx="0">
                  <c:v>2508.0136014599998</c:v>
                </c:pt>
                <c:pt idx="1">
                  <c:v>1174.8266859099999</c:v>
                </c:pt>
                <c:pt idx="2">
                  <c:v>716.90702570999997</c:v>
                </c:pt>
                <c:pt idx="3">
                  <c:v>254.74837808000001</c:v>
                </c:pt>
                <c:pt idx="4">
                  <c:v>107.40074991</c:v>
                </c:pt>
              </c:numCache>
            </c:numRef>
          </c:val>
          <c:extLst>
            <c:ext xmlns:c16="http://schemas.microsoft.com/office/drawing/2014/chart" uri="{C3380CC4-5D6E-409C-BE32-E72D297353CC}">
              <c16:uniqueId val="{00000001-C940-4EB0-B4B2-F6211FA925F7}"/>
            </c:ext>
          </c:extLst>
        </c:ser>
        <c:ser>
          <c:idx val="2"/>
          <c:order val="2"/>
          <c:tx>
            <c:strRef>
              <c:f>Grafer!$E$21</c:f>
              <c:strCache>
                <c:ptCount val="1"/>
                <c:pt idx="0">
                  <c:v>Liknande kommuner IFO</c:v>
                </c:pt>
              </c:strCache>
            </c:strRef>
          </c:tx>
          <c:spPr>
            <a:solidFill>
              <a:schemeClr val="accent3"/>
            </a:solidFill>
            <a:ln>
              <a:noFill/>
            </a:ln>
            <a:effectLst/>
          </c:spPr>
          <c:invertIfNegative val="0"/>
          <c:dLbls>
            <c:delete val="1"/>
          </c:dLbls>
          <c:cat>
            <c:strRef>
              <c:f>Grafer!$B$22:$B$26</c:f>
              <c:strCache>
                <c:ptCount val="5"/>
                <c:pt idx="0">
                  <c:v>Kostnad barn och ungdomsvård, kr/inv</c:v>
                </c:pt>
                <c:pt idx="1">
                  <c:v>Kostnad ekonomiskt bistånd, kr/inv</c:v>
                </c:pt>
                <c:pt idx="2">
                  <c:v>Kostnad missbruksvård vuxna, kr/inv</c:v>
                </c:pt>
                <c:pt idx="3">
                  <c:v>Kostnad övrig vuxenvård, kr/inv</c:v>
                </c:pt>
                <c:pt idx="4">
                  <c:v>Kostnad familjerätt och familjerådgivning, kr/inv</c:v>
                </c:pt>
              </c:strCache>
            </c:strRef>
          </c:cat>
          <c:val>
            <c:numRef>
              <c:f>Grafer!$E$22:$E$26</c:f>
              <c:numCache>
                <c:formatCode>#,##0_);[Red]\(#,##0\)</c:formatCode>
                <c:ptCount val="5"/>
                <c:pt idx="0">
                  <c:v>2413.4459372800002</c:v>
                </c:pt>
                <c:pt idx="1">
                  <c:v>959.82860600000004</c:v>
                </c:pt>
                <c:pt idx="2">
                  <c:v>719.14768571000002</c:v>
                </c:pt>
                <c:pt idx="3">
                  <c:v>138.94047599999999</c:v>
                </c:pt>
                <c:pt idx="4">
                  <c:v>125.90222828</c:v>
                </c:pt>
              </c:numCache>
            </c:numRef>
          </c:val>
          <c:extLst>
            <c:ext xmlns:c16="http://schemas.microsoft.com/office/drawing/2014/chart" uri="{C3380CC4-5D6E-409C-BE32-E72D297353CC}">
              <c16:uniqueId val="{00000002-C940-4EB0-B4B2-F6211FA925F7}"/>
            </c:ext>
          </c:extLst>
        </c:ser>
        <c:dLbls>
          <c:dLblPos val="outEnd"/>
          <c:showLegendKey val="0"/>
          <c:showVal val="1"/>
          <c:showCatName val="0"/>
          <c:showSerName val="0"/>
          <c:showPercent val="0"/>
          <c:showBubbleSize val="0"/>
        </c:dLbls>
        <c:gapWidth val="267"/>
        <c:overlap val="-43"/>
        <c:axId val="640874400"/>
        <c:axId val="640874728"/>
      </c:barChart>
      <c:catAx>
        <c:axId val="64087440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sv-SE"/>
          </a:p>
        </c:txPr>
        <c:crossAx val="640874728"/>
        <c:crosses val="autoZero"/>
        <c:auto val="1"/>
        <c:lblAlgn val="ctr"/>
        <c:lblOffset val="100"/>
        <c:noMultiLvlLbl val="0"/>
      </c:catAx>
      <c:valAx>
        <c:axId val="640874728"/>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crossAx val="640874400"/>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sv-SE"/>
              <a:t>Ekonomiskt</a:t>
            </a:r>
            <a:r>
              <a:rPr lang="sv-SE" baseline="0"/>
              <a:t> bistånd</a:t>
            </a:r>
            <a:endParaRPr lang="sv-SE"/>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sv-SE"/>
        </a:p>
      </c:txPr>
    </c:title>
    <c:autoTitleDeleted val="0"/>
    <c:plotArea>
      <c:layout/>
      <c:barChart>
        <c:barDir val="col"/>
        <c:grouping val="clustered"/>
        <c:varyColors val="0"/>
        <c:ser>
          <c:idx val="0"/>
          <c:order val="0"/>
          <c:tx>
            <c:strRef>
              <c:f>Grafer!$B$42</c:f>
              <c:strCache>
                <c:ptCount val="1"/>
                <c:pt idx="0">
                  <c:v>Nettokostnad, kr/inv</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sv-SE"/>
              </a:p>
            </c:txPr>
            <c:dLblPos val="out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Grafer!$C$41</c:f>
              <c:strCache>
                <c:ptCount val="1"/>
                <c:pt idx="0">
                  <c:v>Ale</c:v>
                </c:pt>
              </c:strCache>
            </c:strRef>
          </c:cat>
          <c:val>
            <c:numRef>
              <c:f>Grafer!$C$42</c:f>
              <c:numCache>
                <c:formatCode>#,##0</c:formatCode>
                <c:ptCount val="1"/>
                <c:pt idx="0">
                  <c:v>1071.402112</c:v>
                </c:pt>
              </c:numCache>
            </c:numRef>
          </c:val>
          <c:extLst>
            <c:ext xmlns:c16="http://schemas.microsoft.com/office/drawing/2014/chart" uri="{C3380CC4-5D6E-409C-BE32-E72D297353CC}">
              <c16:uniqueId val="{00000000-AA1E-4306-AB03-558E48C47DB9}"/>
            </c:ext>
          </c:extLst>
        </c:ser>
        <c:ser>
          <c:idx val="1"/>
          <c:order val="1"/>
          <c:tx>
            <c:strRef>
              <c:f>Grafer!$B$43</c:f>
              <c:strCache>
                <c:ptCount val="1"/>
                <c:pt idx="0">
                  <c:v>Förväntad nettokostnad enligt modell, kr/inv</c:v>
                </c:pt>
              </c:strCache>
            </c:strRef>
          </c:tx>
          <c:spPr>
            <a:solidFill>
              <a:schemeClr val="accent2"/>
            </a:solidFill>
            <a:ln>
              <a:noFill/>
            </a:ln>
            <a:effectLst/>
          </c:spPr>
          <c:invertIfNegative val="0"/>
          <c:dLbls>
            <c:dLbl>
              <c:idx val="0"/>
              <c:dLblPos val="outEnd"/>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1-AA1E-4306-AB03-558E48C47DB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sv-SE"/>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strRef>
              <c:f>Grafer!$C$41</c:f>
              <c:strCache>
                <c:ptCount val="1"/>
                <c:pt idx="0">
                  <c:v>Ale</c:v>
                </c:pt>
              </c:strCache>
            </c:strRef>
          </c:cat>
          <c:val>
            <c:numRef>
              <c:f>Grafer!$C$43</c:f>
              <c:numCache>
                <c:formatCode>#,##0</c:formatCode>
                <c:ptCount val="1"/>
                <c:pt idx="0">
                  <c:v>886.17697793000002</c:v>
                </c:pt>
              </c:numCache>
            </c:numRef>
          </c:val>
          <c:extLst>
            <c:ext xmlns:c16="http://schemas.microsoft.com/office/drawing/2014/chart" uri="{C3380CC4-5D6E-409C-BE32-E72D297353CC}">
              <c16:uniqueId val="{00000002-AA1E-4306-AB03-558E48C47DB9}"/>
            </c:ext>
          </c:extLst>
        </c:ser>
        <c:dLbls>
          <c:dLblPos val="inEnd"/>
          <c:showLegendKey val="0"/>
          <c:showVal val="1"/>
          <c:showCatName val="0"/>
          <c:showSerName val="0"/>
          <c:showPercent val="0"/>
          <c:showBubbleSize val="0"/>
        </c:dLbls>
        <c:gapWidth val="267"/>
        <c:overlap val="-43"/>
        <c:axId val="664816800"/>
        <c:axId val="664817128"/>
      </c:barChart>
      <c:catAx>
        <c:axId val="66481680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sv-SE"/>
          </a:p>
        </c:txPr>
        <c:crossAx val="664817128"/>
        <c:crosses val="autoZero"/>
        <c:auto val="1"/>
        <c:lblAlgn val="ctr"/>
        <c:lblOffset val="100"/>
        <c:noMultiLvlLbl val="0"/>
      </c:catAx>
      <c:valAx>
        <c:axId val="664817128"/>
        <c:scaling>
          <c:orientation val="minMax"/>
          <c:min val="0"/>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crossAx val="664816800"/>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sv-SE"/>
              <a:t>Kostnad barn- och ungdomsvård</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sv-SE"/>
        </a:p>
      </c:txPr>
    </c:title>
    <c:autoTitleDeleted val="0"/>
    <c:plotArea>
      <c:layout/>
      <c:barChart>
        <c:barDir val="col"/>
        <c:grouping val="clustered"/>
        <c:varyColors val="0"/>
        <c:ser>
          <c:idx val="0"/>
          <c:order val="0"/>
          <c:tx>
            <c:strRef>
              <c:f>Grafer!$C$29</c:f>
              <c:strCache>
                <c:ptCount val="1"/>
                <c:pt idx="0">
                  <c:v>Ale</c:v>
                </c:pt>
              </c:strCache>
            </c:strRef>
          </c:tx>
          <c:spPr>
            <a:solidFill>
              <a:schemeClr val="accent1"/>
            </a:solidFill>
            <a:ln>
              <a:noFill/>
            </a:ln>
            <a:effectLst/>
          </c:spPr>
          <c:invertIfNegative val="0"/>
          <c:cat>
            <c:strRef>
              <c:f>Grafer!$B$30:$B$32</c:f>
              <c:strCache>
                <c:ptCount val="3"/>
                <c:pt idx="0">
                  <c:v>Kostnad familjehemsvård barn och unga, kr/inv</c:v>
                </c:pt>
                <c:pt idx="1">
                  <c:v>Kostnad HVB barn och unga, kr/inv</c:v>
                </c:pt>
                <c:pt idx="2">
                  <c:v>Kostnad öppna insatser barn och unga, kr/inv</c:v>
                </c:pt>
              </c:strCache>
            </c:strRef>
          </c:cat>
          <c:val>
            <c:numRef>
              <c:f>Grafer!$C$30:$C$32</c:f>
              <c:numCache>
                <c:formatCode>#,##0</c:formatCode>
                <c:ptCount val="3"/>
                <c:pt idx="0">
                  <c:v>615.32999900000004</c:v>
                </c:pt>
                <c:pt idx="1">
                  <c:v>1052.725813</c:v>
                </c:pt>
                <c:pt idx="2">
                  <c:v>1020.744582</c:v>
                </c:pt>
              </c:numCache>
            </c:numRef>
          </c:val>
          <c:extLst>
            <c:ext xmlns:c16="http://schemas.microsoft.com/office/drawing/2014/chart" uri="{C3380CC4-5D6E-409C-BE32-E72D297353CC}">
              <c16:uniqueId val="{00000000-10E7-44E7-935D-3314746F5854}"/>
            </c:ext>
          </c:extLst>
        </c:ser>
        <c:ser>
          <c:idx val="1"/>
          <c:order val="1"/>
          <c:tx>
            <c:strRef>
              <c:f>Grafer!$D$29</c:f>
              <c:strCache>
                <c:ptCount val="1"/>
                <c:pt idx="0">
                  <c:v>Alla kommuner (ovägt medel)</c:v>
                </c:pt>
              </c:strCache>
            </c:strRef>
          </c:tx>
          <c:spPr>
            <a:solidFill>
              <a:schemeClr val="accent2"/>
            </a:solidFill>
            <a:ln>
              <a:noFill/>
            </a:ln>
            <a:effectLst/>
          </c:spPr>
          <c:invertIfNegative val="0"/>
          <c:cat>
            <c:strRef>
              <c:f>Grafer!$B$30:$B$32</c:f>
              <c:strCache>
                <c:ptCount val="3"/>
                <c:pt idx="0">
                  <c:v>Kostnad familjehemsvård barn och unga, kr/inv</c:v>
                </c:pt>
                <c:pt idx="1">
                  <c:v>Kostnad HVB barn och unga, kr/inv</c:v>
                </c:pt>
                <c:pt idx="2">
                  <c:v>Kostnad öppna insatser barn och unga, kr/inv</c:v>
                </c:pt>
              </c:strCache>
            </c:strRef>
          </c:cat>
          <c:val>
            <c:numRef>
              <c:f>Grafer!$D$30:$D$32</c:f>
              <c:numCache>
                <c:formatCode>#,##0_);[Red]\(#,##0\)</c:formatCode>
                <c:ptCount val="3"/>
                <c:pt idx="0">
                  <c:v>1134.3925621999999</c:v>
                </c:pt>
                <c:pt idx="1">
                  <c:v>810.00532508000003</c:v>
                </c:pt>
                <c:pt idx="2">
                  <c:v>563.75312070999996</c:v>
                </c:pt>
              </c:numCache>
            </c:numRef>
          </c:val>
          <c:extLst>
            <c:ext xmlns:c16="http://schemas.microsoft.com/office/drawing/2014/chart" uri="{C3380CC4-5D6E-409C-BE32-E72D297353CC}">
              <c16:uniqueId val="{00000001-10E7-44E7-935D-3314746F5854}"/>
            </c:ext>
          </c:extLst>
        </c:ser>
        <c:ser>
          <c:idx val="2"/>
          <c:order val="2"/>
          <c:tx>
            <c:strRef>
              <c:f>Grafer!$E$29</c:f>
              <c:strCache>
                <c:ptCount val="1"/>
                <c:pt idx="0">
                  <c:v>Liknande kommuner IFO</c:v>
                </c:pt>
              </c:strCache>
            </c:strRef>
          </c:tx>
          <c:spPr>
            <a:solidFill>
              <a:schemeClr val="accent3"/>
            </a:solidFill>
            <a:ln>
              <a:noFill/>
            </a:ln>
            <a:effectLst/>
          </c:spPr>
          <c:invertIfNegative val="0"/>
          <c:val>
            <c:numRef>
              <c:f>Grafer!$E$30:$E$32</c:f>
              <c:numCache>
                <c:formatCode>#,##0_);[Red]\(#,##0\)</c:formatCode>
                <c:ptCount val="3"/>
                <c:pt idx="0">
                  <c:v>844.69471827999996</c:v>
                </c:pt>
                <c:pt idx="1">
                  <c:v>1096.6867198499999</c:v>
                </c:pt>
                <c:pt idx="2">
                  <c:v>472.02840571000002</c:v>
                </c:pt>
              </c:numCache>
            </c:numRef>
          </c:val>
          <c:extLst>
            <c:ext xmlns:c16="http://schemas.microsoft.com/office/drawing/2014/chart" uri="{C3380CC4-5D6E-409C-BE32-E72D297353CC}">
              <c16:uniqueId val="{00000002-10E7-44E7-935D-3314746F5854}"/>
            </c:ext>
          </c:extLst>
        </c:ser>
        <c:dLbls>
          <c:showLegendKey val="0"/>
          <c:showVal val="0"/>
          <c:showCatName val="0"/>
          <c:showSerName val="0"/>
          <c:showPercent val="0"/>
          <c:showBubbleSize val="0"/>
        </c:dLbls>
        <c:gapWidth val="267"/>
        <c:overlap val="-43"/>
        <c:axId val="643096384"/>
        <c:axId val="643094744"/>
      </c:barChart>
      <c:catAx>
        <c:axId val="643096384"/>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sv-SE"/>
          </a:p>
        </c:txPr>
        <c:crossAx val="643094744"/>
        <c:crosses val="autoZero"/>
        <c:auto val="1"/>
        <c:lblAlgn val="ctr"/>
        <c:lblOffset val="100"/>
        <c:noMultiLvlLbl val="0"/>
      </c:catAx>
      <c:valAx>
        <c:axId val="643094744"/>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crossAx val="643096384"/>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sv-SE"/>
              <a:t>Kostnad missbruksvård över tid</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SE"/>
        </a:p>
      </c:txPr>
    </c:title>
    <c:autoTitleDeleted val="0"/>
    <c:plotArea>
      <c:layout/>
      <c:lineChart>
        <c:grouping val="standard"/>
        <c:varyColors val="0"/>
        <c:ser>
          <c:idx val="0"/>
          <c:order val="0"/>
          <c:tx>
            <c:strRef>
              <c:f>Grafer!$B$47</c:f>
              <c:strCache>
                <c:ptCount val="1"/>
                <c:pt idx="0">
                  <c:v>Ale</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Grafer!$C$46:$G$46</c:f>
              <c:numCache>
                <c:formatCode>General</c:formatCode>
                <c:ptCount val="5"/>
                <c:pt idx="0">
                  <c:v>2018</c:v>
                </c:pt>
                <c:pt idx="1">
                  <c:v>2019</c:v>
                </c:pt>
                <c:pt idx="2">
                  <c:v>2020</c:v>
                </c:pt>
                <c:pt idx="3">
                  <c:v>2021</c:v>
                </c:pt>
                <c:pt idx="4">
                  <c:v>2022</c:v>
                </c:pt>
              </c:numCache>
            </c:numRef>
          </c:cat>
          <c:val>
            <c:numRef>
              <c:f>Grafer!$C$47:$G$47</c:f>
              <c:numCache>
                <c:formatCode>0</c:formatCode>
                <c:ptCount val="5"/>
                <c:pt idx="0">
                  <c:v>691.586367</c:v>
                </c:pt>
                <c:pt idx="1">
                  <c:v>687.59951599999999</c:v>
                </c:pt>
                <c:pt idx="2">
                  <c:v>707.32396100000005</c:v>
                </c:pt>
                <c:pt idx="3">
                  <c:v>800.42304300000001</c:v>
                </c:pt>
                <c:pt idx="4">
                  <c:v>695.93134499999996</c:v>
                </c:pt>
              </c:numCache>
            </c:numRef>
          </c:val>
          <c:smooth val="0"/>
          <c:extLst>
            <c:ext xmlns:c16="http://schemas.microsoft.com/office/drawing/2014/chart" uri="{C3380CC4-5D6E-409C-BE32-E72D297353CC}">
              <c16:uniqueId val="{00000000-EB4E-43E9-87AC-20122C4D4977}"/>
            </c:ext>
          </c:extLst>
        </c:ser>
        <c:ser>
          <c:idx val="1"/>
          <c:order val="1"/>
          <c:tx>
            <c:strRef>
              <c:f>Grafer!$B$48</c:f>
              <c:strCache>
                <c:ptCount val="1"/>
                <c:pt idx="0">
                  <c:v>Alla kommuner (ovägt medel)</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Grafer!$C$46:$G$46</c:f>
              <c:numCache>
                <c:formatCode>General</c:formatCode>
                <c:ptCount val="5"/>
                <c:pt idx="0">
                  <c:v>2018</c:v>
                </c:pt>
                <c:pt idx="1">
                  <c:v>2019</c:v>
                </c:pt>
                <c:pt idx="2">
                  <c:v>2020</c:v>
                </c:pt>
                <c:pt idx="3">
                  <c:v>2021</c:v>
                </c:pt>
                <c:pt idx="4">
                  <c:v>2022</c:v>
                </c:pt>
              </c:numCache>
            </c:numRef>
          </c:cat>
          <c:val>
            <c:numRef>
              <c:f>Grafer!$C$48:$G$48</c:f>
              <c:numCache>
                <c:formatCode>0</c:formatCode>
                <c:ptCount val="5"/>
                <c:pt idx="0">
                  <c:v>654.76910200999998</c:v>
                </c:pt>
                <c:pt idx="1">
                  <c:v>667.47003463999999</c:v>
                </c:pt>
                <c:pt idx="2">
                  <c:v>669.01613474999999</c:v>
                </c:pt>
                <c:pt idx="3">
                  <c:v>694.99928520000003</c:v>
                </c:pt>
                <c:pt idx="4">
                  <c:v>727.56883483000001</c:v>
                </c:pt>
              </c:numCache>
            </c:numRef>
          </c:val>
          <c:smooth val="0"/>
          <c:extLst>
            <c:ext xmlns:c16="http://schemas.microsoft.com/office/drawing/2014/chart" uri="{C3380CC4-5D6E-409C-BE32-E72D297353CC}">
              <c16:uniqueId val="{00000001-EB4E-43E9-87AC-20122C4D4977}"/>
            </c:ext>
          </c:extLst>
        </c:ser>
        <c:dLbls>
          <c:dLblPos val="ctr"/>
          <c:showLegendKey val="0"/>
          <c:showVal val="1"/>
          <c:showCatName val="0"/>
          <c:showSerName val="0"/>
          <c:showPercent val="0"/>
          <c:showBubbleSize val="0"/>
        </c:dLbls>
        <c:marker val="1"/>
        <c:smooth val="0"/>
        <c:axId val="440606392"/>
        <c:axId val="614889984"/>
      </c:lineChart>
      <c:catAx>
        <c:axId val="440606392"/>
        <c:scaling>
          <c:orientation val="minMax"/>
        </c:scaling>
        <c:delete val="0"/>
        <c:axPos val="b"/>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sv-SE"/>
          </a:p>
        </c:txPr>
        <c:crossAx val="614889984"/>
        <c:crosses val="autoZero"/>
        <c:auto val="1"/>
        <c:lblAlgn val="ctr"/>
        <c:lblOffset val="100"/>
        <c:noMultiLvlLbl val="0"/>
      </c:catAx>
      <c:valAx>
        <c:axId val="614889984"/>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SE"/>
          </a:p>
        </c:txPr>
        <c:crossAx val="44060639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sv-S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sv-SE"/>
              <a:t>Kostnad </a:t>
            </a:r>
            <a:r>
              <a:rPr lang="sv-SE" baseline="0"/>
              <a:t>missbruksvård, kr/vårddygn</a:t>
            </a:r>
            <a:endParaRPr lang="sv-SE"/>
          </a:p>
        </c:rich>
      </c:tx>
      <c:overlay val="0"/>
    </c:title>
    <c:autoTitleDeleted val="0"/>
    <c:plotArea>
      <c:layout/>
      <c:lineChart>
        <c:grouping val="standard"/>
        <c:varyColors val="0"/>
        <c:ser>
          <c:idx val="0"/>
          <c:order val="0"/>
          <c:tx>
            <c:strRef>
              <c:f>Grafer!$B$52</c:f>
              <c:strCache>
                <c:ptCount val="1"/>
                <c:pt idx="0">
                  <c:v>Ale</c:v>
                </c:pt>
              </c:strCache>
            </c:strRef>
          </c:tx>
          <c:spPr>
            <a:ln w="31750" cap="rnd">
              <a:solidFill>
                <a:schemeClr val="accent1"/>
              </a:solidFill>
              <a:round/>
            </a:ln>
            <a:effectLst/>
          </c:spPr>
          <c:marker>
            <c:symbol val="circle"/>
            <c:size val="17"/>
            <c:spPr>
              <a:solidFill>
                <a:schemeClr val="accent1"/>
              </a:solidFill>
              <a:ln>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lt1"/>
                    </a:solidFill>
                    <a:latin typeface="+mn-lt"/>
                    <a:ea typeface="+mn-ea"/>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Grafer!$C$51:$G$51</c:f>
              <c:numCache>
                <c:formatCode>General</c:formatCode>
                <c:ptCount val="5"/>
                <c:pt idx="0">
                  <c:v>2018</c:v>
                </c:pt>
                <c:pt idx="1">
                  <c:v>2019</c:v>
                </c:pt>
                <c:pt idx="2">
                  <c:v>2020</c:v>
                </c:pt>
                <c:pt idx="3">
                  <c:v>2021</c:v>
                </c:pt>
                <c:pt idx="4">
                  <c:v>2022</c:v>
                </c:pt>
              </c:numCache>
            </c:numRef>
          </c:cat>
          <c:val>
            <c:numRef>
              <c:f>Grafer!$C$52:$G$52</c:f>
              <c:numCache>
                <c:formatCode>0</c:formatCode>
                <c:ptCount val="5"/>
                <c:pt idx="0">
                  <c:v>133833.33333299999</c:v>
                </c:pt>
                <c:pt idx="1">
                  <c:v>6737.5745530000004</c:v>
                </c:pt>
                <c:pt idx="2">
                  <c:v>4236.2869199999996</c:v>
                </c:pt>
                <c:pt idx="3">
                  <c:v>5227.8106509999998</c:v>
                </c:pt>
                <c:pt idx="4">
                  <c:v>4956.9892470000004</c:v>
                </c:pt>
              </c:numCache>
            </c:numRef>
          </c:val>
          <c:smooth val="0"/>
          <c:extLst>
            <c:ext xmlns:c16="http://schemas.microsoft.com/office/drawing/2014/chart" uri="{C3380CC4-5D6E-409C-BE32-E72D297353CC}">
              <c16:uniqueId val="{00000003-E8A9-4095-9B4C-7D76C852631E}"/>
            </c:ext>
          </c:extLst>
        </c:ser>
        <c:ser>
          <c:idx val="1"/>
          <c:order val="1"/>
          <c:tx>
            <c:strRef>
              <c:f>Grafer!$B$53</c:f>
              <c:strCache>
                <c:ptCount val="1"/>
                <c:pt idx="0">
                  <c:v>Alla kommuner (ovägt medel)</c:v>
                </c:pt>
              </c:strCache>
            </c:strRef>
          </c:tx>
          <c:spPr>
            <a:ln w="31750" cap="rnd">
              <a:solidFill>
                <a:schemeClr val="accent2"/>
              </a:solidFill>
              <a:round/>
            </a:ln>
            <a:effectLst/>
          </c:spPr>
          <c:marker>
            <c:symbol val="circle"/>
            <c:size val="17"/>
            <c:spPr>
              <a:solidFill>
                <a:schemeClr val="accent2"/>
              </a:solidFill>
              <a:ln>
                <a:noFill/>
              </a:ln>
              <a:effectLst/>
            </c:spPr>
          </c:marker>
          <c:dLbls>
            <c:spPr>
              <a:noFill/>
              <a:ln>
                <a:noFill/>
              </a:ln>
              <a:effectLst/>
            </c:spPr>
            <c:txPr>
              <a:bodyPr rot="0" spcFirstLastPara="1" vertOverflow="ellipsis" vert="horz" wrap="square" lIns="38100" tIns="19050" rIns="36000" bIns="19050" anchor="ctr" anchorCtr="1">
                <a:spAutoFit/>
              </a:bodyPr>
              <a:lstStyle/>
              <a:p>
                <a:pPr>
                  <a:defRPr sz="800" b="1" i="0" u="none" strike="noStrike" kern="1200" baseline="0">
                    <a:solidFill>
                      <a:schemeClr val="lt1"/>
                    </a:solidFill>
                    <a:latin typeface="+mn-lt"/>
                    <a:ea typeface="+mn-ea"/>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a:solidFill>
                        <a:schemeClr val="dk1">
                          <a:lumMod val="50000"/>
                          <a:lumOff val="50000"/>
                        </a:schemeClr>
                      </a:solidFill>
                    </a:ln>
                    <a:effectLst/>
                  </c:spPr>
                </c15:leaderLines>
              </c:ext>
            </c:extLst>
          </c:dLbls>
          <c:cat>
            <c:numRef>
              <c:f>Grafer!$C$51:$G$51</c:f>
              <c:numCache>
                <c:formatCode>General</c:formatCode>
                <c:ptCount val="5"/>
                <c:pt idx="0">
                  <c:v>2018</c:v>
                </c:pt>
                <c:pt idx="1">
                  <c:v>2019</c:v>
                </c:pt>
                <c:pt idx="2">
                  <c:v>2020</c:v>
                </c:pt>
                <c:pt idx="3">
                  <c:v>2021</c:v>
                </c:pt>
                <c:pt idx="4">
                  <c:v>2022</c:v>
                </c:pt>
              </c:numCache>
            </c:numRef>
          </c:cat>
          <c:val>
            <c:numRef>
              <c:f>Grafer!$C$53:$G$53</c:f>
              <c:numCache>
                <c:formatCode>0</c:formatCode>
                <c:ptCount val="5"/>
                <c:pt idx="0">
                  <c:v>5775.9227627</c:v>
                </c:pt>
                <c:pt idx="1">
                  <c:v>5337.6772773800003</c:v>
                </c:pt>
                <c:pt idx="2">
                  <c:v>7350.6791300799996</c:v>
                </c:pt>
                <c:pt idx="3">
                  <c:v>5365.0526268000003</c:v>
                </c:pt>
                <c:pt idx="4">
                  <c:v>7058.1829689599999</c:v>
                </c:pt>
              </c:numCache>
            </c:numRef>
          </c:val>
          <c:smooth val="0"/>
          <c:extLst>
            <c:ext xmlns:c16="http://schemas.microsoft.com/office/drawing/2014/chart" uri="{C3380CC4-5D6E-409C-BE32-E72D297353CC}">
              <c16:uniqueId val="{00000005-E8A9-4095-9B4C-7D76C852631E}"/>
            </c:ext>
          </c:extLst>
        </c:ser>
        <c:dLbls>
          <c:dLblPos val="ctr"/>
          <c:showLegendKey val="0"/>
          <c:showVal val="1"/>
          <c:showCatName val="0"/>
          <c:showSerName val="0"/>
          <c:showPercent val="0"/>
          <c:showBubbleSize val="0"/>
        </c:dLbls>
        <c:marker val="1"/>
        <c:smooth val="0"/>
        <c:axId val="440606392"/>
        <c:axId val="614889984"/>
      </c:lineChart>
      <c:catAx>
        <c:axId val="440606392"/>
        <c:scaling>
          <c:orientation val="minMax"/>
        </c:scaling>
        <c:delete val="0"/>
        <c:axPos val="b"/>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sv-SE"/>
          </a:p>
        </c:txPr>
        <c:crossAx val="614889984"/>
        <c:crosses val="autoZero"/>
        <c:auto val="1"/>
        <c:lblAlgn val="ctr"/>
        <c:lblOffset val="100"/>
        <c:noMultiLvlLbl val="0"/>
      </c:catAx>
      <c:valAx>
        <c:axId val="614889984"/>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out"/>
        <c:minorTickMark val="none"/>
        <c:tickLblPos val="nextTo"/>
        <c:crossAx val="44060639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sv-S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sv-SE" sz="1600" b="1" i="0" u="none" strike="noStrike" kern="1200" cap="none" spc="0" normalizeH="0" baseline="0">
                <a:solidFill>
                  <a:sysClr val="windowText" lastClr="000000">
                    <a:lumMod val="50000"/>
                    <a:lumOff val="50000"/>
                  </a:sysClr>
                </a:solidFill>
                <a:latin typeface="+mj-lt"/>
                <a:ea typeface="+mj-ea"/>
                <a:cs typeface="+mj-cs"/>
              </a:rPr>
              <a:t>Kostnad barn- och ungdomsvård över tid</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sv-SE"/>
        </a:p>
      </c:txPr>
    </c:title>
    <c:autoTitleDeleted val="0"/>
    <c:plotArea>
      <c:layout/>
      <c:lineChart>
        <c:grouping val="standard"/>
        <c:varyColors val="0"/>
        <c:ser>
          <c:idx val="0"/>
          <c:order val="0"/>
          <c:tx>
            <c:strRef>
              <c:f>Grafer!$B$37</c:f>
              <c:strCache>
                <c:ptCount val="1"/>
                <c:pt idx="0">
                  <c:v>Ale</c:v>
                </c:pt>
              </c:strCache>
            </c:strRef>
          </c:tx>
          <c:spPr>
            <a:ln w="31750" cap="rnd">
              <a:solidFill>
                <a:schemeClr val="accent1"/>
              </a:solidFill>
              <a:round/>
            </a:ln>
            <a:effectLst/>
          </c:spPr>
          <c:marker>
            <c:symbol val="none"/>
          </c:marker>
          <c:cat>
            <c:numRef>
              <c:f>Grafer!$C$36:$G$36</c:f>
              <c:numCache>
                <c:formatCode>General</c:formatCode>
                <c:ptCount val="5"/>
                <c:pt idx="0">
                  <c:v>2018</c:v>
                </c:pt>
                <c:pt idx="1">
                  <c:v>2019</c:v>
                </c:pt>
                <c:pt idx="2">
                  <c:v>2020</c:v>
                </c:pt>
                <c:pt idx="3">
                  <c:v>2021</c:v>
                </c:pt>
                <c:pt idx="4">
                  <c:v>2022</c:v>
                </c:pt>
              </c:numCache>
            </c:numRef>
          </c:cat>
          <c:val>
            <c:numRef>
              <c:f>Grafer!$C$37:$G$37</c:f>
              <c:numCache>
                <c:formatCode>0</c:formatCode>
                <c:ptCount val="5"/>
                <c:pt idx="0">
                  <c:v>2028.2610099999999</c:v>
                </c:pt>
                <c:pt idx="1">
                  <c:v>2227.5969679999998</c:v>
                </c:pt>
                <c:pt idx="2">
                  <c:v>2284.266349</c:v>
                </c:pt>
                <c:pt idx="3">
                  <c:v>2446.2797059999998</c:v>
                </c:pt>
                <c:pt idx="4">
                  <c:v>2688.8003950000002</c:v>
                </c:pt>
              </c:numCache>
            </c:numRef>
          </c:val>
          <c:smooth val="0"/>
          <c:extLst>
            <c:ext xmlns:c16="http://schemas.microsoft.com/office/drawing/2014/chart" uri="{C3380CC4-5D6E-409C-BE32-E72D297353CC}">
              <c16:uniqueId val="{00000000-8FC1-48DA-9445-E98F2561A7F0}"/>
            </c:ext>
          </c:extLst>
        </c:ser>
        <c:ser>
          <c:idx val="1"/>
          <c:order val="1"/>
          <c:tx>
            <c:strRef>
              <c:f>Grafer!$B$38</c:f>
              <c:strCache>
                <c:ptCount val="1"/>
                <c:pt idx="0">
                  <c:v>Alla kommuner (ovägt medel)</c:v>
                </c:pt>
              </c:strCache>
            </c:strRef>
          </c:tx>
          <c:spPr>
            <a:ln w="31750" cap="rnd">
              <a:solidFill>
                <a:schemeClr val="accent2"/>
              </a:solidFill>
              <a:round/>
            </a:ln>
            <a:effectLst/>
          </c:spPr>
          <c:marker>
            <c:symbol val="none"/>
          </c:marker>
          <c:cat>
            <c:numRef>
              <c:f>Grafer!$C$36:$G$36</c:f>
              <c:numCache>
                <c:formatCode>General</c:formatCode>
                <c:ptCount val="5"/>
                <c:pt idx="0">
                  <c:v>2018</c:v>
                </c:pt>
                <c:pt idx="1">
                  <c:v>2019</c:v>
                </c:pt>
                <c:pt idx="2">
                  <c:v>2020</c:v>
                </c:pt>
                <c:pt idx="3">
                  <c:v>2021</c:v>
                </c:pt>
                <c:pt idx="4">
                  <c:v>2022</c:v>
                </c:pt>
              </c:numCache>
            </c:numRef>
          </c:cat>
          <c:val>
            <c:numRef>
              <c:f>Grafer!$C$38:$G$38</c:f>
              <c:numCache>
                <c:formatCode>0</c:formatCode>
                <c:ptCount val="5"/>
                <c:pt idx="0">
                  <c:v>2169.2732293600002</c:v>
                </c:pt>
                <c:pt idx="1">
                  <c:v>2295.1835797899998</c:v>
                </c:pt>
                <c:pt idx="2">
                  <c:v>2368.4397190899999</c:v>
                </c:pt>
                <c:pt idx="3">
                  <c:v>2497.7342616999999</c:v>
                </c:pt>
                <c:pt idx="4">
                  <c:v>2653.8583196</c:v>
                </c:pt>
              </c:numCache>
            </c:numRef>
          </c:val>
          <c:smooth val="0"/>
          <c:extLst>
            <c:ext xmlns:c16="http://schemas.microsoft.com/office/drawing/2014/chart" uri="{C3380CC4-5D6E-409C-BE32-E72D297353CC}">
              <c16:uniqueId val="{00000001-8FC1-48DA-9445-E98F2561A7F0}"/>
            </c:ext>
          </c:extLst>
        </c:ser>
        <c:dLbls>
          <c:showLegendKey val="0"/>
          <c:showVal val="0"/>
          <c:showCatName val="0"/>
          <c:showSerName val="0"/>
          <c:showPercent val="0"/>
          <c:showBubbleSize val="0"/>
        </c:dLbls>
        <c:smooth val="0"/>
        <c:axId val="440606392"/>
        <c:axId val="614889984"/>
      </c:lineChart>
      <c:catAx>
        <c:axId val="44060639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sv-SE"/>
          </a:p>
        </c:txPr>
        <c:crossAx val="614889984"/>
        <c:crosses val="autoZero"/>
        <c:auto val="1"/>
        <c:lblAlgn val="ctr"/>
        <c:lblOffset val="100"/>
        <c:noMultiLvlLbl val="0"/>
      </c:catAx>
      <c:valAx>
        <c:axId val="614889984"/>
        <c:scaling>
          <c:orientation val="minMax"/>
        </c:scaling>
        <c:delete val="0"/>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SE"/>
          </a:p>
        </c:txPr>
        <c:crossAx val="44060639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dk1">
          <a:lumMod val="25000"/>
          <a:lumOff val="75000"/>
        </a:schemeClr>
      </a:solid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7.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8.xml><?xml version="1.0" encoding="utf-8"?>
<cs:chartStyle xmlns:cs="http://schemas.microsoft.com/office/drawing/2012/chartStyle" xmlns:a="http://schemas.openxmlformats.org/drawingml/2006/main" id="22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styleClr val="auto"/>
    </cs:fillRef>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17"/>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11159</xdr:colOff>
      <xdr:row>1</xdr:row>
      <xdr:rowOff>341265</xdr:rowOff>
    </xdr:from>
    <xdr:to>
      <xdr:col>2</xdr:col>
      <xdr:colOff>0</xdr:colOff>
      <xdr:row>3</xdr:row>
      <xdr:rowOff>0</xdr:rowOff>
    </xdr:to>
    <xdr:graphicFrame macro="">
      <xdr:nvGraphicFramePr>
        <xdr:cNvPr id="10" name="Diagram 9" descr="Linjediagram över nettokostnadsavvikelse för individ- och familjeomsorgen. Värden för respektive linje finns i fliken grafer. Tabellen Nettokostnasavvikelse individ- och familjeomsorg börjar i cell B 5.">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11129010</xdr:colOff>
      <xdr:row>4</xdr:row>
      <xdr:rowOff>7620</xdr:rowOff>
    </xdr:from>
    <xdr:to>
      <xdr:col>2</xdr:col>
      <xdr:colOff>0</xdr:colOff>
      <xdr:row>5</xdr:row>
      <xdr:rowOff>30480</xdr:rowOff>
    </xdr:to>
    <xdr:graphicFrame macro="">
      <xdr:nvGraphicFramePr>
        <xdr:cNvPr id="20" name="Diagram 19" descr="Linjediagram över netto- och referenskostnad per invånare. Värden för respektive linje finns i fliken grafer. Tabellen Nettokostnad och referenskostnad börjar i cell B 10.">
          <a:extLst>
            <a:ext uri="{FF2B5EF4-FFF2-40B4-BE49-F238E27FC236}">
              <a16:creationId xmlns:a16="http://schemas.microsoft.com/office/drawing/2014/main" id="{00000000-0008-0000-0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9526</xdr:colOff>
      <xdr:row>6</xdr:row>
      <xdr:rowOff>15240</xdr:rowOff>
    </xdr:from>
    <xdr:to>
      <xdr:col>2</xdr:col>
      <xdr:colOff>0</xdr:colOff>
      <xdr:row>7</xdr:row>
      <xdr:rowOff>19050</xdr:rowOff>
    </xdr:to>
    <xdr:graphicFrame macro="">
      <xdr:nvGraphicFramePr>
        <xdr:cNvPr id="22" name="Diagram 21" descr="Stapeldiagram över nettokostnadsavvikelse i förhållande till liknande kommuner, värden för respektive stapel finns i fliken grafer. Tabellen för nettokostnadsavvikelse i miljoner kronor börjar i cell B 15.&#10;" title="Nettokostnadsavvikelse miljoner kronor">
          <a:extLst>
            <a:ext uri="{FF2B5EF4-FFF2-40B4-BE49-F238E27FC236}">
              <a16:creationId xmlns:a16="http://schemas.microsoft.com/office/drawing/2014/main" id="{00000000-0008-0000-01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xdr:row>
      <xdr:rowOff>0</xdr:rowOff>
    </xdr:from>
    <xdr:to>
      <xdr:col>2</xdr:col>
      <xdr:colOff>0</xdr:colOff>
      <xdr:row>9</xdr:row>
      <xdr:rowOff>0</xdr:rowOff>
    </xdr:to>
    <xdr:graphicFrame macro="">
      <xdr:nvGraphicFramePr>
        <xdr:cNvPr id="23" name="Diagram 22" descr="Stapeldiagrammet över kostnader per verksamhetsområde, värden för respektive stapel finns i fliken grafer. Tabellen kostnader per verksamhetsområde börjar i cell B 20.">
          <a:extLst>
            <a:ext uri="{FF2B5EF4-FFF2-40B4-BE49-F238E27FC236}">
              <a16:creationId xmlns:a16="http://schemas.microsoft.com/office/drawing/2014/main" id="{00000000-0008-0000-01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11127106</xdr:colOff>
      <xdr:row>13</xdr:row>
      <xdr:rowOff>335281</xdr:rowOff>
    </xdr:from>
    <xdr:to>
      <xdr:col>2</xdr:col>
      <xdr:colOff>0</xdr:colOff>
      <xdr:row>15</xdr:row>
      <xdr:rowOff>0</xdr:rowOff>
    </xdr:to>
    <xdr:graphicFrame macro="">
      <xdr:nvGraphicFramePr>
        <xdr:cNvPr id="28" name="Diagram 27" descr="Stapeldiagram över ekonomiskt bistånd, värden för respektive stapel finns i fliken grafer. Tabellen ekonomiskt bistånd börjar i cell B 40.">
          <a:extLst>
            <a:ext uri="{FF2B5EF4-FFF2-40B4-BE49-F238E27FC236}">
              <a16:creationId xmlns:a16="http://schemas.microsoft.com/office/drawing/2014/main" id="{00000000-0008-0000-01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10</xdr:row>
      <xdr:rowOff>0</xdr:rowOff>
    </xdr:from>
    <xdr:to>
      <xdr:col>2</xdr:col>
      <xdr:colOff>0</xdr:colOff>
      <xdr:row>10</xdr:row>
      <xdr:rowOff>3398520</xdr:rowOff>
    </xdr:to>
    <xdr:graphicFrame macro="">
      <xdr:nvGraphicFramePr>
        <xdr:cNvPr id="11" name="Diagram 10" descr="Stapeldiagram över kostnad barn- och ungdomsvård, värden för respektive stapel finns i fliken grafer. Tabellen kostnad barn och ungdomsvård börjar i cell B 28.">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16</xdr:row>
      <xdr:rowOff>1</xdr:rowOff>
    </xdr:from>
    <xdr:to>
      <xdr:col>2</xdr:col>
      <xdr:colOff>0</xdr:colOff>
      <xdr:row>17</xdr:row>
      <xdr:rowOff>15240</xdr:rowOff>
    </xdr:to>
    <xdr:graphicFrame macro="">
      <xdr:nvGraphicFramePr>
        <xdr:cNvPr id="12" name="Diagram 11" descr="Linjediagram över kostnaden för missbruksvård, värden för respektive linje finns i fliken grafer. Tabellen kosnad missbruksvård över tid börjar i cell B 45.">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19</xdr:row>
      <xdr:rowOff>1</xdr:rowOff>
    </xdr:from>
    <xdr:to>
      <xdr:col>2</xdr:col>
      <xdr:colOff>0</xdr:colOff>
      <xdr:row>20</xdr:row>
      <xdr:rowOff>0</xdr:rowOff>
    </xdr:to>
    <xdr:graphicFrame macro="">
      <xdr:nvGraphicFramePr>
        <xdr:cNvPr id="14" name="Diagram 13" descr="Linjediagram över kostnad missbruksvård i kronor per vårddygn, värden för respektive linje finns i fliken grafer. Tabellen kostnad missbruksvård, kronor per vårddygn börjar i cell B 5.">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12</xdr:row>
      <xdr:rowOff>0</xdr:rowOff>
    </xdr:from>
    <xdr:to>
      <xdr:col>2</xdr:col>
      <xdr:colOff>0</xdr:colOff>
      <xdr:row>13</xdr:row>
      <xdr:rowOff>15239</xdr:rowOff>
    </xdr:to>
    <xdr:graphicFrame macro="">
      <xdr:nvGraphicFramePr>
        <xdr:cNvPr id="15" name="Diagram 14" descr="Linjediagram över kostnader för barn- och ungdomsvård över tid, värden för respektive linje finns i fliken grafer. Tabellen kostnad barn- och ungdomsvård börjar i cell B 35.">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2057400</xdr:rowOff>
    </xdr:from>
    <xdr:to>
      <xdr:col>0</xdr:col>
      <xdr:colOff>4705350</xdr:colOff>
      <xdr:row>4</xdr:row>
      <xdr:rowOff>12602</xdr:rowOff>
    </xdr:to>
    <xdr:pic>
      <xdr:nvPicPr>
        <xdr:cNvPr id="3" name="Bildobjekt 2" descr="Tabellen visar på hur stora överriskerna är för de barn som växer upp i familjer med ekonomiskt bistånd att inte klara av att bli behöriga till gymnasiet. Av de elever som växer upp i familj med ekonomiskt bistånd klarar 52,69% av uppnå gymnasiebehörighet. Motsvarande siffra för de elever som inte haft det är 88,5%.&#10;">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9500"/>
          <a:ext cx="4705350" cy="793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6A9920A3-28C4-4B0A-9A18-ECF4C85D33AD}" name="Tabell_Kostnad_per_familjehem" displayName="Tabell_Kostnad_per_familjehem" ref="B35:C37" headerRowCount="0" totalsRowShown="0">
  <tableColumns count="2">
    <tableColumn id="1" xr3:uid="{1DE7F2F0-7CB7-46EB-92AA-E57AF77638AA}" name="Kolumn1"/>
    <tableColumn id="2" xr3:uid="{28A51C34-E24E-4532-9D7A-6AC4863DFA3F}" name="Kolumn2" headerRowDxfId="67"/>
  </tableColumns>
  <tableStyleInfo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36E27F8-FF55-45C1-BAA7-EAF57F90CEB1}" name="Tabell_kostnad_per_dygn_i_HVB" displayName="Tabell_kostnad_per_dygn_i_HVB" ref="B39:C41" headerRowCount="0" totalsRowShown="0">
  <tableColumns count="2">
    <tableColumn id="1" xr3:uid="{215D6E6D-C3BC-430F-BAA6-4CB3F648E171}" name="Kolumn1"/>
    <tableColumn id="2" xr3:uid="{1B05A6D5-D7D8-4253-9ACC-51CE0446BD6E}" name="Kolumn2" headerRowDxfId="66"/>
  </tableColumns>
  <tableStyleInfo showFirstColumn="1"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A53AB5A-679C-4409-BFB9-3CF2F698329E}" name="Tabell5" displayName="Tabell5" ref="A2:C138" totalsRowShown="0">
  <autoFilter ref="A2:C138" xr:uid="{8A53AB5A-679C-4409-BFB9-3CF2F698329E}"/>
  <tableColumns count="3">
    <tableColumn id="1" xr3:uid="{A3E0B575-26A3-45BE-BAEF-51D234578FFB}" name="kpi"/>
    <tableColumn id="2" xr3:uid="{E7F26188-AF77-4F9A-8C2A-75EF3B508E16}" name="Titel"/>
    <tableColumn id="3" xr3:uid="{7D75518F-BF65-4E35-A1EC-EA02955E0DE5}" name="Nyckeltalsbeskrivning"/>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3510613-A432-4537-97E6-71E2F28AC673}" name="Tabell2" displayName="Tabell2" ref="A1:E1048576" totalsRowShown="0">
  <autoFilter ref="A1:E1048576" xr:uid="{03510613-A432-4537-97E6-71E2F28AC673}"/>
  <tableColumns count="5">
    <tableColumn id="1" xr3:uid="{63DB92EF-A7C9-4654-8C48-39447B273125}" name="Region"/>
    <tableColumn id="2" xr3:uid="{BE8A900C-AE02-481C-A0B4-67ADDAABD9D7}" name="municipality_id"/>
    <tableColumn id="3" xr3:uid="{8FF4A21C-5937-42A1-9C3E-EF76D5D5E2B9}" name="Kommun"/>
    <tableColumn id="4" xr3:uid="{1DA1D346-1926-40BA-A548-FEFB59BD0EF6}" name="U79119"/>
    <tableColumn id="5" xr3:uid="{67337F3C-DE05-486D-9F0C-14DFA4B2B8B9}" name="Rad"/>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BF671F2-A000-40D0-9664-0C4F18F44B1F}" name="Tabell3" displayName="Tabell3" ref="A1:J291" totalsRowShown="0" headerRowDxfId="65" dataDxfId="64" tableBorderDxfId="63">
  <autoFilter ref="A1:J291" xr:uid="{CBF671F2-A000-40D0-9664-0C4F18F44B1F}"/>
  <tableColumns count="10">
    <tableColumn id="1" xr3:uid="{AEC61D76-7EF1-47B6-90C7-2F3A17E53160}" name="id" dataDxfId="62"/>
    <tableColumn id="11" xr3:uid="{0EB3D927-8656-4563-936C-3B23D225F517}" name="Kolumn2" dataDxfId="61"/>
    <tableColumn id="2" xr3:uid="{BC0B149C-BD6E-4861-984A-26442CAAAD97}" name="title" dataDxfId="60"/>
    <tableColumn id="3" xr3:uid="{AED400DD-7EE4-4271-8B20-934DAC84F671}" name="1" dataDxfId="59"/>
    <tableColumn id="4" xr3:uid="{32D8F3F1-84B3-4355-BE69-AD3758E71365}" name="2" dataDxfId="58"/>
    <tableColumn id="5" xr3:uid="{400A17C6-57DA-4307-9F79-960EB49C690E}" name="3" dataDxfId="57"/>
    <tableColumn id="6" xr3:uid="{C77F5A08-DAA7-4937-82EA-4CF629391804}" name="4" dataDxfId="56"/>
    <tableColumn id="7" xr3:uid="{B8AF5491-075B-44A6-AB74-576B9290F0FA}" name="5" dataDxfId="55"/>
    <tableColumn id="8" xr3:uid="{6909BED6-D6DC-47F4-9AA7-5AAF972EC6F6}" name="6" dataDxfId="54"/>
    <tableColumn id="9" xr3:uid="{8D08CCD3-A8BE-4E37-AE72-58C3D7667FA1}" name="7" dataDxfId="5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4D6CB1B4-7BB3-4336-BE07-AEDC78596402}" name="Tabell6" displayName="Tabell6" ref="A1:I291" totalsRowShown="0">
  <autoFilter ref="A1:I291" xr:uid="{4D6CB1B4-7BB3-4336-BE07-AEDC78596402}"/>
  <tableColumns count="9">
    <tableColumn id="1" xr3:uid="{AF5239A3-7F35-44E8-B591-D6AB418E395F}" name="Liknande_for"/>
    <tableColumn id="2" xr3:uid="{F71CC581-F903-444D-AFC8-C4946540FDD0}" name="rad"/>
    <tableColumn id="3" xr3:uid="{68D6F5F6-E1FB-4C35-8E6E-EE95B31EEDB0}" name="Liknande 1"/>
    <tableColumn id="4" xr3:uid="{50EDD254-0A02-44C1-B6F9-33A6EC9D2341}" name="Liknande 2"/>
    <tableColumn id="5" xr3:uid="{3643645F-32EB-4FA8-8293-6CFE8B7AA2F2}" name="Liknande 3"/>
    <tableColumn id="6" xr3:uid="{0A58CC6E-E1F9-479C-8EDA-23BF05E37498}" name="Liknande 4"/>
    <tableColumn id="7" xr3:uid="{5778A7B9-32E0-4192-99EE-CA2C412F1653}" name="Liknande 5"/>
    <tableColumn id="8" xr3:uid="{2033DC02-3C70-4584-A377-FB468D7FF38A}" name="Liknande 6"/>
    <tableColumn id="9" xr3:uid="{2F658BCB-B375-45C7-91D5-41D542FD239E}" name="Liknande 7"/>
  </tableColumns>
  <tableStyleInfo showFirstColumn="1" showLastColumn="0" showRowStripes="1" showColumnStripes="0"/>
</table>
</file>

<file path=xl/theme/theme1.xml><?xml version="1.0" encoding="utf-8"?>
<a:theme xmlns:a="http://schemas.openxmlformats.org/drawingml/2006/main" name="XL SKL">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XL SKL">
      <a:majorFont>
        <a:latin typeface="Arial"/>
        <a:ea typeface=""/>
        <a:cs typeface=""/>
      </a:majorFont>
      <a:minorFont>
        <a:latin typeface="Calibr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5" Type="http://schemas.openxmlformats.org/officeDocument/2006/relationships/comments" Target="../comments1.xml"/><Relationship Id="rId4"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00B050"/>
  </sheetPr>
  <dimension ref="A1:T415"/>
  <sheetViews>
    <sheetView showGridLines="0" tabSelected="1" zoomScaleNormal="100" workbookViewId="0">
      <selection activeCell="A7" sqref="A7"/>
    </sheetView>
  </sheetViews>
  <sheetFormatPr defaultColWidth="8.7265625" defaultRowHeight="14.5" x14ac:dyDescent="0.35"/>
  <cols>
    <col min="1" max="1" width="86.453125" style="12" customWidth="1"/>
    <col min="2" max="2" width="30.26953125" style="11" bestFit="1" customWidth="1"/>
    <col min="3" max="3" width="7.453125" style="11" customWidth="1"/>
    <col min="4" max="4" width="17.453125" style="12" customWidth="1"/>
    <col min="5" max="5" width="10.54296875" style="12" customWidth="1"/>
    <col min="6" max="6" width="15.453125" style="12" customWidth="1"/>
    <col min="7" max="7" width="8.7265625" style="12" customWidth="1"/>
    <col min="8" max="8" width="11.453125" style="12" customWidth="1"/>
    <col min="9" max="47" width="8.7265625" style="12" customWidth="1"/>
    <col min="48" max="16384" width="8.7265625" style="12"/>
  </cols>
  <sheetData>
    <row r="1" spans="1:20" customFormat="1" ht="20.5" customHeight="1" x14ac:dyDescent="0.35">
      <c r="A1" s="45" t="s">
        <v>1392</v>
      </c>
      <c r="B1" s="11"/>
      <c r="C1" s="11"/>
    </row>
    <row r="2" spans="1:20" customFormat="1" ht="42" customHeight="1" x14ac:dyDescent="0.35">
      <c r="A2" s="56" t="s">
        <v>1393</v>
      </c>
      <c r="B2" s="11"/>
      <c r="C2" s="11"/>
    </row>
    <row r="3" spans="1:20" customFormat="1" ht="409.5" customHeight="1" x14ac:dyDescent="0.35">
      <c r="A3" s="77" t="s">
        <v>1459</v>
      </c>
      <c r="B3" s="11"/>
      <c r="C3" s="11"/>
    </row>
    <row r="4" spans="1:20" s="45" customFormat="1" ht="244.5" customHeight="1" x14ac:dyDescent="0.35">
      <c r="A4" s="78"/>
      <c r="B4" s="69"/>
      <c r="C4" s="69"/>
    </row>
    <row r="5" spans="1:20" customFormat="1" ht="52" x14ac:dyDescent="0.35">
      <c r="A5" s="54" t="s">
        <v>1786</v>
      </c>
      <c r="B5" s="11"/>
      <c r="C5" s="11"/>
    </row>
    <row r="6" spans="1:20" customFormat="1" ht="26" x14ac:dyDescent="0.6">
      <c r="A6" s="55" t="s">
        <v>0</v>
      </c>
      <c r="B6" s="11"/>
      <c r="C6" s="11"/>
    </row>
    <row r="7" spans="1:20" customFormat="1" ht="18.5" x14ac:dyDescent="0.45">
      <c r="A7" s="49" t="s">
        <v>1394</v>
      </c>
      <c r="B7" s="11"/>
      <c r="C7" s="11"/>
    </row>
    <row r="8" spans="1:20" s="6" customFormat="1" x14ac:dyDescent="0.35">
      <c r="A8" s="74"/>
      <c r="B8" s="11"/>
      <c r="C8" s="11"/>
      <c r="D8" s="11"/>
      <c r="E8" s="11"/>
      <c r="F8" s="11"/>
      <c r="G8" s="11"/>
      <c r="H8" s="11"/>
      <c r="I8" s="11"/>
      <c r="J8" s="11"/>
      <c r="K8" s="11"/>
      <c r="L8" s="11"/>
      <c r="M8" s="11"/>
      <c r="N8" s="11"/>
      <c r="O8" s="11"/>
      <c r="P8" s="11"/>
      <c r="Q8" s="11"/>
      <c r="R8" s="11"/>
      <c r="S8" s="11"/>
      <c r="T8" s="11"/>
    </row>
    <row r="9" spans="1:20" s="6" customFormat="1" hidden="1" x14ac:dyDescent="0.35">
      <c r="A9" s="75"/>
      <c r="B9" s="75"/>
      <c r="C9" s="75">
        <v>2022</v>
      </c>
      <c r="D9" s="75"/>
      <c r="E9" s="75"/>
      <c r="F9" s="75"/>
      <c r="G9" s="75"/>
      <c r="H9" s="37"/>
      <c r="I9" s="37"/>
      <c r="J9" s="37"/>
      <c r="K9" s="37"/>
      <c r="L9" s="11"/>
      <c r="M9" s="11"/>
      <c r="N9" s="11"/>
      <c r="O9" s="11"/>
      <c r="P9" s="11"/>
      <c r="Q9" s="11"/>
      <c r="R9" s="11"/>
      <c r="S9" s="11"/>
      <c r="T9" s="11"/>
    </row>
    <row r="10" spans="1:20" s="6" customFormat="1" ht="15" hidden="1" customHeight="1" x14ac:dyDescent="0.35">
      <c r="A10" s="75" t="s">
        <v>609</v>
      </c>
      <c r="B10" s="75"/>
      <c r="C10" s="75"/>
      <c r="D10" s="75"/>
      <c r="E10" s="75"/>
      <c r="F10" s="75"/>
      <c r="G10" s="75"/>
      <c r="H10" s="37"/>
      <c r="I10" s="37"/>
      <c r="J10" s="37"/>
      <c r="K10" s="37"/>
      <c r="L10" s="11"/>
      <c r="M10" s="11"/>
      <c r="N10" s="11"/>
      <c r="O10" s="11"/>
      <c r="P10" s="11"/>
      <c r="Q10" s="11"/>
      <c r="R10" s="11"/>
      <c r="S10" s="11"/>
      <c r="T10" s="11"/>
    </row>
    <row r="11" spans="1:20" s="6" customFormat="1" hidden="1" x14ac:dyDescent="0.35">
      <c r="A11" s="75" t="s">
        <v>609</v>
      </c>
      <c r="B11" s="37"/>
      <c r="C11" s="37">
        <f>VLOOKUP($A$6,Data!A:C,3,FALSE)</f>
        <v>147</v>
      </c>
      <c r="D11" s="75"/>
      <c r="E11" s="75"/>
      <c r="F11" s="75"/>
      <c r="G11" s="75"/>
      <c r="H11" s="37"/>
      <c r="I11" s="37"/>
      <c r="J11" s="37"/>
      <c r="K11" s="37"/>
      <c r="L11" s="11"/>
      <c r="M11" s="11"/>
      <c r="N11" s="11"/>
      <c r="O11" s="11"/>
      <c r="P11" s="11"/>
      <c r="Q11" s="11"/>
      <c r="R11" s="11"/>
      <c r="S11" s="11"/>
      <c r="T11" s="11"/>
    </row>
    <row r="12" spans="1:20" s="6" customFormat="1" hidden="1" x14ac:dyDescent="0.35">
      <c r="A12" s="75" t="s">
        <v>1115</v>
      </c>
      <c r="B12" s="37" t="str">
        <f>VLOOKUP(A6,A19:E308,3,FALSE)</f>
        <v>G36449</v>
      </c>
      <c r="C12" s="37">
        <f>VLOOKUP(B12,Data!B:C,2,FALSE)</f>
        <v>361</v>
      </c>
      <c r="D12" s="75"/>
      <c r="E12" s="75"/>
      <c r="F12" s="75"/>
      <c r="G12" s="75"/>
      <c r="H12" s="37"/>
      <c r="I12" s="37"/>
      <c r="J12" s="37"/>
      <c r="K12" s="37"/>
      <c r="L12" s="11"/>
      <c r="M12" s="75"/>
      <c r="N12" s="37"/>
      <c r="O12" s="37"/>
      <c r="P12" s="11"/>
      <c r="Q12" s="11"/>
      <c r="R12" s="11"/>
      <c r="S12" s="11"/>
      <c r="T12" s="11"/>
    </row>
    <row r="13" spans="1:20" s="6" customFormat="1" hidden="1" x14ac:dyDescent="0.35">
      <c r="A13" s="75" t="s">
        <v>1116</v>
      </c>
      <c r="B13" s="37" t="str">
        <f>VLOOKUP(A6,A19:G308,4,FALSE)</f>
        <v>Västra Götalands läns kommuner (ovägt medel)</v>
      </c>
      <c r="C13" s="37">
        <f>VLOOKUP(B13,Data!A:C,3,FALSE)</f>
        <v>351</v>
      </c>
      <c r="D13" s="75"/>
      <c r="E13" s="75"/>
      <c r="F13" s="75"/>
      <c r="G13" s="75"/>
      <c r="H13" s="37"/>
      <c r="I13" s="37"/>
      <c r="J13" s="37"/>
      <c r="K13" s="37"/>
      <c r="L13" s="11"/>
      <c r="M13" s="75"/>
      <c r="N13" s="37"/>
      <c r="O13" s="37"/>
      <c r="P13" s="11"/>
      <c r="Q13" s="11"/>
      <c r="R13" s="11"/>
      <c r="S13" s="11"/>
      <c r="T13" s="11"/>
    </row>
    <row r="14" spans="1:20" s="6" customFormat="1" hidden="1" x14ac:dyDescent="0.35">
      <c r="A14" s="75" t="s">
        <v>1117</v>
      </c>
      <c r="B14" s="37" t="s">
        <v>587</v>
      </c>
      <c r="C14" s="37">
        <f>VLOOKUP(B14,Data!B:C,2,FALSE)</f>
        <v>339</v>
      </c>
      <c r="D14" s="75"/>
      <c r="E14" s="75"/>
      <c r="F14" s="75"/>
      <c r="G14" s="75"/>
      <c r="H14" s="37"/>
      <c r="I14" s="37"/>
      <c r="J14" s="37"/>
      <c r="K14" s="37"/>
      <c r="L14" s="11"/>
      <c r="M14" s="75"/>
      <c r="N14" s="37"/>
      <c r="O14" s="37"/>
      <c r="P14" s="11"/>
      <c r="Q14" s="11"/>
      <c r="R14" s="11"/>
      <c r="S14" s="11"/>
      <c r="T14" s="11"/>
    </row>
    <row r="15" spans="1:20" s="6" customFormat="1" hidden="1" x14ac:dyDescent="0.35">
      <c r="A15" s="75" t="s">
        <v>1118</v>
      </c>
      <c r="B15" s="37" t="str">
        <f>VLOOKUP(A6,A20:F309,6,FALSE)</f>
        <v>Ale</v>
      </c>
      <c r="C15" s="37">
        <f>VLOOKUP(B15,Data!B:C,2,FALSE)</f>
        <v>292</v>
      </c>
      <c r="D15" s="75"/>
      <c r="E15" s="75"/>
      <c r="F15" s="75"/>
      <c r="G15" s="75"/>
      <c r="H15" s="37"/>
      <c r="I15" s="37"/>
      <c r="J15" s="37"/>
      <c r="K15" s="37"/>
      <c r="L15" s="11"/>
      <c r="M15" s="75"/>
      <c r="N15" s="37"/>
      <c r="O15" s="37"/>
      <c r="P15" s="11"/>
      <c r="Q15" s="11"/>
      <c r="R15" s="11"/>
      <c r="S15" s="11"/>
      <c r="T15" s="11"/>
    </row>
    <row r="16" spans="1:20" s="6" customFormat="1" hidden="1" x14ac:dyDescent="0.35">
      <c r="A16" s="75" t="s">
        <v>1386</v>
      </c>
      <c r="B16" s="37" t="str">
        <f>VLOOKUP(A6,A20:G309,7,FALSE)</f>
        <v>Västra Götalandsregionen</v>
      </c>
      <c r="C16" s="37">
        <f>VLOOKUP(B16,Regiondata!A:E,5,FALSE)</f>
        <v>135</v>
      </c>
      <c r="D16" s="37"/>
      <c r="E16" s="37"/>
      <c r="F16" s="37"/>
      <c r="G16" s="37"/>
      <c r="H16" s="37"/>
      <c r="I16" s="37"/>
      <c r="J16" s="37"/>
      <c r="K16" s="37"/>
      <c r="L16" s="11"/>
      <c r="M16" s="75"/>
      <c r="N16" s="37"/>
      <c r="O16" s="37"/>
      <c r="P16" s="11"/>
      <c r="Q16" s="11"/>
      <c r="R16" s="11"/>
      <c r="S16" s="11"/>
      <c r="T16" s="11"/>
    </row>
    <row r="17" spans="1:20" s="6" customFormat="1" hidden="1" x14ac:dyDescent="0.35">
      <c r="A17" s="75"/>
      <c r="B17" s="37"/>
      <c r="C17" s="37"/>
      <c r="D17" s="37"/>
      <c r="E17" s="37"/>
      <c r="F17" s="37"/>
      <c r="G17" s="37"/>
      <c r="H17" s="37"/>
      <c r="I17" s="37"/>
      <c r="J17" s="37"/>
      <c r="K17" s="37"/>
      <c r="L17" s="11"/>
      <c r="M17" s="75"/>
      <c r="N17" s="37"/>
      <c r="O17" s="37"/>
      <c r="P17" s="11"/>
      <c r="Q17" s="11"/>
      <c r="R17" s="11"/>
      <c r="S17" s="11"/>
      <c r="T17" s="11"/>
    </row>
    <row r="18" spans="1:20" s="6" customFormat="1" hidden="1" x14ac:dyDescent="0.35">
      <c r="A18" s="75"/>
      <c r="B18" s="37"/>
      <c r="C18" s="37"/>
      <c r="D18" s="37"/>
      <c r="E18" s="37"/>
      <c r="F18" s="37"/>
      <c r="G18" s="37"/>
      <c r="H18" s="37"/>
      <c r="I18" s="37"/>
      <c r="J18" s="37"/>
      <c r="K18" s="37"/>
      <c r="L18" s="11"/>
      <c r="M18" s="75"/>
      <c r="N18" s="37"/>
      <c r="O18" s="37"/>
      <c r="P18" s="11"/>
      <c r="Q18" s="11"/>
      <c r="R18" s="11"/>
      <c r="S18" s="11"/>
      <c r="T18" s="11"/>
    </row>
    <row r="19" spans="1:20" s="6" customFormat="1" hidden="1" x14ac:dyDescent="0.35">
      <c r="A19" s="76" t="s">
        <v>610</v>
      </c>
      <c r="B19" s="76" t="s">
        <v>294</v>
      </c>
      <c r="C19" s="76" t="s">
        <v>611</v>
      </c>
      <c r="D19" s="76" t="s">
        <v>293</v>
      </c>
      <c r="E19" s="76" t="s">
        <v>612</v>
      </c>
      <c r="F19" s="76" t="s">
        <v>1118</v>
      </c>
      <c r="G19" s="37" t="s">
        <v>1386</v>
      </c>
      <c r="H19" s="37"/>
      <c r="I19" s="37"/>
      <c r="J19" s="37"/>
      <c r="K19" s="37"/>
      <c r="L19" s="11"/>
      <c r="M19" s="11"/>
      <c r="N19" s="11"/>
      <c r="O19" s="11"/>
      <c r="P19" s="11"/>
      <c r="Q19" s="11"/>
      <c r="R19" s="11"/>
      <c r="S19" s="11"/>
      <c r="T19" s="11"/>
    </row>
    <row r="20" spans="1:20" s="6" customFormat="1" hidden="1" x14ac:dyDescent="0.35">
      <c r="A20" s="37" t="s">
        <v>0</v>
      </c>
      <c r="B20" s="37" t="s">
        <v>440</v>
      </c>
      <c r="C20" s="37" t="s">
        <v>618</v>
      </c>
      <c r="D20" s="37" t="s">
        <v>1103</v>
      </c>
      <c r="E20" s="37" t="s">
        <v>587</v>
      </c>
      <c r="F20" s="37" t="s">
        <v>0</v>
      </c>
      <c r="G20" s="11" t="s">
        <v>1373</v>
      </c>
      <c r="H20" s="37"/>
      <c r="I20" s="37"/>
      <c r="J20" s="37"/>
      <c r="K20" s="37"/>
      <c r="L20" s="11"/>
      <c r="M20" s="11"/>
      <c r="N20" s="11"/>
      <c r="O20" s="11"/>
      <c r="P20" s="11"/>
      <c r="Q20" s="11"/>
      <c r="R20" s="11"/>
      <c r="S20" s="11"/>
      <c r="T20" s="11"/>
    </row>
    <row r="21" spans="1:20" s="6" customFormat="1" hidden="1" x14ac:dyDescent="0.35">
      <c r="A21" s="37" t="s">
        <v>1</v>
      </c>
      <c r="B21" s="37">
        <v>1489</v>
      </c>
      <c r="C21" s="37" t="s">
        <v>619</v>
      </c>
      <c r="D21" s="37" t="s">
        <v>1103</v>
      </c>
      <c r="E21" s="37" t="s">
        <v>587</v>
      </c>
      <c r="F21" s="37" t="s">
        <v>1</v>
      </c>
      <c r="G21" s="11" t="s">
        <v>1373</v>
      </c>
      <c r="H21" s="37"/>
      <c r="I21" s="37"/>
      <c r="J21" s="37"/>
      <c r="K21" s="37"/>
      <c r="L21" s="11"/>
      <c r="M21" s="11"/>
      <c r="N21" s="11"/>
      <c r="O21" s="11"/>
      <c r="P21" s="11"/>
      <c r="Q21" s="11"/>
      <c r="R21" s="11"/>
      <c r="S21" s="11"/>
      <c r="T21" s="11"/>
    </row>
    <row r="22" spans="1:20" s="6" customFormat="1" hidden="1" x14ac:dyDescent="0.35">
      <c r="A22" s="37" t="s">
        <v>2</v>
      </c>
      <c r="B22" s="37" t="s">
        <v>367</v>
      </c>
      <c r="C22" s="37" t="s">
        <v>620</v>
      </c>
      <c r="D22" s="37" t="s">
        <v>1097</v>
      </c>
      <c r="E22" s="37" t="s">
        <v>587</v>
      </c>
      <c r="F22" s="37" t="s">
        <v>2</v>
      </c>
      <c r="G22" s="11" t="s">
        <v>1367</v>
      </c>
      <c r="H22" s="37"/>
      <c r="I22" s="37"/>
      <c r="J22" s="37"/>
      <c r="K22" s="37"/>
      <c r="L22" s="11"/>
      <c r="M22" s="11"/>
      <c r="N22" s="11"/>
      <c r="O22" s="11"/>
      <c r="P22" s="11"/>
      <c r="Q22" s="11"/>
      <c r="R22" s="11"/>
      <c r="S22" s="11"/>
      <c r="T22" s="11"/>
    </row>
    <row r="23" spans="1:20" s="6" customFormat="1" hidden="1" x14ac:dyDescent="0.35">
      <c r="A23" s="37" t="s">
        <v>3</v>
      </c>
      <c r="B23" s="37" t="s">
        <v>351</v>
      </c>
      <c r="C23" s="37" t="s">
        <v>621</v>
      </c>
      <c r="D23" s="37" t="s">
        <v>1096</v>
      </c>
      <c r="E23" s="37" t="s">
        <v>587</v>
      </c>
      <c r="F23" s="37" t="s">
        <v>3</v>
      </c>
      <c r="G23" s="11" t="s">
        <v>1366</v>
      </c>
      <c r="H23" s="37"/>
      <c r="I23" s="37"/>
      <c r="J23" s="37"/>
      <c r="K23" s="37"/>
      <c r="L23" s="11"/>
      <c r="M23" s="11"/>
      <c r="N23" s="11"/>
      <c r="O23" s="11"/>
      <c r="P23" s="11"/>
      <c r="Q23" s="11"/>
      <c r="R23" s="11"/>
      <c r="S23" s="11"/>
      <c r="T23" s="11"/>
    </row>
    <row r="24" spans="1:20" s="6" customFormat="1" hidden="1" x14ac:dyDescent="0.35">
      <c r="A24" s="37" t="s">
        <v>4</v>
      </c>
      <c r="B24" s="37" t="s">
        <v>515</v>
      </c>
      <c r="C24" s="37" t="s">
        <v>622</v>
      </c>
      <c r="D24" s="37" t="s">
        <v>1106</v>
      </c>
      <c r="E24" s="37" t="s">
        <v>587</v>
      </c>
      <c r="F24" s="37" t="s">
        <v>4</v>
      </c>
      <c r="G24" s="11" t="s">
        <v>1376</v>
      </c>
      <c r="H24" s="37"/>
      <c r="I24" s="37"/>
      <c r="J24" s="37"/>
      <c r="K24" s="37"/>
      <c r="L24" s="11"/>
      <c r="M24" s="11"/>
      <c r="N24" s="11"/>
      <c r="O24" s="11"/>
      <c r="P24" s="11"/>
      <c r="Q24" s="11"/>
      <c r="R24" s="11"/>
      <c r="S24" s="11"/>
      <c r="T24" s="11"/>
    </row>
    <row r="25" spans="1:20" s="6" customFormat="1" hidden="1" x14ac:dyDescent="0.35">
      <c r="A25" s="37" t="s">
        <v>5</v>
      </c>
      <c r="B25" s="37" t="s">
        <v>572</v>
      </c>
      <c r="C25" s="37" t="s">
        <v>623</v>
      </c>
      <c r="D25" s="37" t="s">
        <v>1112</v>
      </c>
      <c r="E25" s="37" t="s">
        <v>587</v>
      </c>
      <c r="F25" s="37" t="s">
        <v>5</v>
      </c>
      <c r="G25" s="11" t="s">
        <v>1382</v>
      </c>
      <c r="H25" s="37"/>
      <c r="I25" s="37"/>
      <c r="J25" s="37"/>
      <c r="K25" s="37"/>
      <c r="L25" s="11"/>
      <c r="M25" s="11"/>
      <c r="N25" s="11"/>
      <c r="O25" s="11"/>
      <c r="P25" s="11"/>
      <c r="Q25" s="11"/>
      <c r="R25" s="11"/>
      <c r="S25" s="11"/>
      <c r="T25" s="11"/>
    </row>
    <row r="26" spans="1:20" s="6" customFormat="1" hidden="1" x14ac:dyDescent="0.35">
      <c r="A26" s="37" t="s">
        <v>6</v>
      </c>
      <c r="B26" s="37" t="s">
        <v>571</v>
      </c>
      <c r="C26" s="37" t="s">
        <v>624</v>
      </c>
      <c r="D26" s="37" t="s">
        <v>1112</v>
      </c>
      <c r="E26" s="37" t="s">
        <v>587</v>
      </c>
      <c r="F26" s="37" t="s">
        <v>6</v>
      </c>
      <c r="G26" s="11" t="s">
        <v>1382</v>
      </c>
      <c r="H26" s="37"/>
      <c r="I26" s="37"/>
      <c r="J26" s="37"/>
      <c r="K26" s="37"/>
      <c r="L26" s="11"/>
      <c r="M26" s="11"/>
      <c r="N26" s="11"/>
      <c r="O26" s="11"/>
      <c r="P26" s="11"/>
      <c r="Q26" s="11"/>
      <c r="R26" s="11"/>
      <c r="S26" s="11"/>
      <c r="T26" s="11"/>
    </row>
    <row r="27" spans="1:20" s="6" customFormat="1" hidden="1" x14ac:dyDescent="0.35">
      <c r="A27" s="37" t="s">
        <v>7</v>
      </c>
      <c r="B27" s="37" t="s">
        <v>492</v>
      </c>
      <c r="C27" s="37" t="s">
        <v>625</v>
      </c>
      <c r="D27" s="37" t="s">
        <v>1104</v>
      </c>
      <c r="E27" s="37" t="s">
        <v>587</v>
      </c>
      <c r="F27" s="37" t="s">
        <v>7</v>
      </c>
      <c r="G27" s="11" t="s">
        <v>1374</v>
      </c>
      <c r="H27" s="37"/>
      <c r="I27" s="37"/>
      <c r="J27" s="37"/>
      <c r="K27" s="37"/>
      <c r="L27" s="11"/>
      <c r="M27" s="11"/>
      <c r="N27" s="11"/>
      <c r="O27" s="11"/>
      <c r="P27" s="11"/>
      <c r="Q27" s="11"/>
      <c r="R27" s="11"/>
      <c r="S27" s="11"/>
      <c r="T27" s="11"/>
    </row>
    <row r="28" spans="1:20" s="6" customFormat="1" hidden="1" x14ac:dyDescent="0.35">
      <c r="A28" s="37" t="s">
        <v>8</v>
      </c>
      <c r="B28" s="37" t="s">
        <v>502</v>
      </c>
      <c r="C28" s="37" t="s">
        <v>626</v>
      </c>
      <c r="D28" s="37" t="s">
        <v>1105</v>
      </c>
      <c r="E28" s="37" t="s">
        <v>587</v>
      </c>
      <c r="F28" s="37" t="s">
        <v>8</v>
      </c>
      <c r="G28" s="11" t="s">
        <v>1375</v>
      </c>
      <c r="H28" s="37"/>
      <c r="I28" s="37"/>
      <c r="J28" s="37"/>
      <c r="K28" s="37"/>
      <c r="L28" s="11"/>
      <c r="M28" s="11"/>
      <c r="N28" s="11"/>
      <c r="O28" s="11"/>
      <c r="P28" s="11"/>
      <c r="Q28" s="11"/>
      <c r="R28" s="11"/>
      <c r="S28" s="11"/>
      <c r="T28" s="11"/>
    </row>
    <row r="29" spans="1:20" s="6" customFormat="1" hidden="1" x14ac:dyDescent="0.35">
      <c r="A29" s="37" t="s">
        <v>9</v>
      </c>
      <c r="B29" s="37" t="s">
        <v>529</v>
      </c>
      <c r="C29" s="37" t="s">
        <v>627</v>
      </c>
      <c r="D29" s="37" t="s">
        <v>1107</v>
      </c>
      <c r="E29" s="37" t="s">
        <v>587</v>
      </c>
      <c r="F29" s="37" t="s">
        <v>9</v>
      </c>
      <c r="G29" s="11" t="s">
        <v>1377</v>
      </c>
      <c r="H29" s="37"/>
      <c r="I29" s="37"/>
      <c r="J29" s="37"/>
      <c r="K29" s="37"/>
      <c r="L29" s="11"/>
      <c r="M29" s="11"/>
      <c r="N29" s="11"/>
      <c r="O29" s="11"/>
      <c r="P29" s="11"/>
      <c r="Q29" s="11"/>
      <c r="R29" s="11"/>
      <c r="S29" s="11"/>
      <c r="T29" s="11"/>
    </row>
    <row r="30" spans="1:20" s="6" customFormat="1" hidden="1" x14ac:dyDescent="0.35">
      <c r="A30" s="37" t="s">
        <v>10</v>
      </c>
      <c r="B30" s="37" t="s">
        <v>449</v>
      </c>
      <c r="C30" s="37" t="s">
        <v>628</v>
      </c>
      <c r="D30" s="37" t="s">
        <v>1103</v>
      </c>
      <c r="E30" s="37" t="s">
        <v>587</v>
      </c>
      <c r="F30" s="37" t="s">
        <v>10</v>
      </c>
      <c r="G30" s="11" t="s">
        <v>1373</v>
      </c>
      <c r="H30" s="37"/>
      <c r="I30" s="37"/>
      <c r="J30" s="37"/>
      <c r="K30" s="37"/>
      <c r="L30" s="11"/>
      <c r="M30" s="11"/>
      <c r="N30" s="11"/>
      <c r="O30" s="11"/>
      <c r="P30" s="11"/>
      <c r="Q30" s="11"/>
      <c r="R30" s="11"/>
      <c r="S30" s="11"/>
      <c r="T30" s="11"/>
    </row>
    <row r="31" spans="1:20" s="6" customFormat="1" hidden="1" x14ac:dyDescent="0.35">
      <c r="A31" s="37" t="s">
        <v>11</v>
      </c>
      <c r="B31" s="37" t="s">
        <v>553</v>
      </c>
      <c r="C31" s="37" t="s">
        <v>629</v>
      </c>
      <c r="D31" s="37" t="s">
        <v>1110</v>
      </c>
      <c r="E31" s="37" t="s">
        <v>587</v>
      </c>
      <c r="F31" s="37" t="s">
        <v>11</v>
      </c>
      <c r="G31" s="11" t="s">
        <v>1380</v>
      </c>
      <c r="H31" s="37"/>
      <c r="I31" s="37"/>
      <c r="J31" s="37"/>
      <c r="K31" s="37"/>
      <c r="L31" s="11"/>
      <c r="M31" s="11"/>
      <c r="N31" s="11"/>
      <c r="O31" s="11"/>
      <c r="P31" s="11"/>
      <c r="Q31" s="11"/>
      <c r="R31" s="11"/>
      <c r="S31" s="11"/>
      <c r="T31" s="11"/>
    </row>
    <row r="32" spans="1:20" s="6" customFormat="1" hidden="1" x14ac:dyDescent="0.35">
      <c r="A32" s="37" t="s">
        <v>12</v>
      </c>
      <c r="B32" s="37" t="s">
        <v>557</v>
      </c>
      <c r="C32" s="37" t="s">
        <v>630</v>
      </c>
      <c r="D32" s="37" t="s">
        <v>1111</v>
      </c>
      <c r="E32" s="37" t="s">
        <v>587</v>
      </c>
      <c r="F32" s="37" t="s">
        <v>12</v>
      </c>
      <c r="G32" s="11" t="s">
        <v>1381</v>
      </c>
      <c r="H32" s="37"/>
      <c r="I32" s="37"/>
      <c r="J32" s="37"/>
      <c r="K32" s="37"/>
      <c r="L32" s="11"/>
      <c r="M32" s="11"/>
      <c r="N32" s="11"/>
      <c r="O32" s="11"/>
      <c r="P32" s="11"/>
      <c r="Q32" s="11"/>
      <c r="R32" s="11"/>
      <c r="S32" s="11"/>
      <c r="T32" s="11"/>
    </row>
    <row r="33" spans="1:20" s="6" customFormat="1" hidden="1" x14ac:dyDescent="0.35">
      <c r="A33" s="37" t="s">
        <v>13</v>
      </c>
      <c r="B33" s="37" t="s">
        <v>396</v>
      </c>
      <c r="C33" s="37" t="s">
        <v>631</v>
      </c>
      <c r="D33" s="37" t="s">
        <v>1101</v>
      </c>
      <c r="E33" s="37" t="s">
        <v>587</v>
      </c>
      <c r="F33" s="37" t="s">
        <v>13</v>
      </c>
      <c r="G33" s="11" t="s">
        <v>1371</v>
      </c>
      <c r="H33" s="37"/>
      <c r="I33" s="37"/>
      <c r="J33" s="37"/>
      <c r="K33" s="37"/>
      <c r="L33" s="11"/>
      <c r="M33" s="11"/>
      <c r="N33" s="11"/>
      <c r="O33" s="11"/>
      <c r="P33" s="11"/>
      <c r="Q33" s="11"/>
      <c r="R33" s="11"/>
      <c r="S33" s="11"/>
      <c r="T33" s="11"/>
    </row>
    <row r="34" spans="1:20" s="6" customFormat="1" hidden="1" x14ac:dyDescent="0.35">
      <c r="A34" s="37" t="s">
        <v>14</v>
      </c>
      <c r="B34" s="37" t="s">
        <v>582</v>
      </c>
      <c r="C34" s="37" t="s">
        <v>632</v>
      </c>
      <c r="D34" s="37" t="s">
        <v>1112</v>
      </c>
      <c r="E34" s="37" t="s">
        <v>587</v>
      </c>
      <c r="F34" s="37" t="s">
        <v>14</v>
      </c>
      <c r="G34" s="11" t="s">
        <v>1382</v>
      </c>
      <c r="H34" s="37"/>
      <c r="I34" s="37"/>
      <c r="J34" s="37"/>
      <c r="K34" s="37"/>
      <c r="L34" s="11"/>
      <c r="M34" s="11"/>
      <c r="N34" s="11"/>
      <c r="O34" s="11"/>
      <c r="P34" s="11"/>
      <c r="Q34" s="11"/>
      <c r="R34" s="11"/>
      <c r="S34" s="11"/>
      <c r="T34" s="11"/>
    </row>
    <row r="35" spans="1:20" s="6" customFormat="1" hidden="1" x14ac:dyDescent="0.35">
      <c r="A35" s="37" t="s">
        <v>15</v>
      </c>
      <c r="B35" s="37" t="s">
        <v>443</v>
      </c>
      <c r="C35" s="37" t="s">
        <v>633</v>
      </c>
      <c r="D35" s="37" t="s">
        <v>1103</v>
      </c>
      <c r="E35" s="37" t="s">
        <v>587</v>
      </c>
      <c r="F35" s="37" t="s">
        <v>15</v>
      </c>
      <c r="G35" s="11" t="s">
        <v>1373</v>
      </c>
      <c r="H35" s="37"/>
      <c r="I35" s="37"/>
      <c r="J35" s="37"/>
      <c r="K35" s="37"/>
      <c r="L35" s="11"/>
      <c r="M35" s="11"/>
      <c r="N35" s="11"/>
      <c r="O35" s="11"/>
      <c r="P35" s="11"/>
      <c r="Q35" s="11"/>
      <c r="R35" s="11"/>
      <c r="S35" s="11"/>
      <c r="T35" s="11"/>
    </row>
    <row r="36" spans="1:20" s="6" customFormat="1" hidden="1" x14ac:dyDescent="0.35">
      <c r="A36" s="37" t="s">
        <v>16</v>
      </c>
      <c r="B36" s="37" t="s">
        <v>539</v>
      </c>
      <c r="C36" s="37" t="s">
        <v>634</v>
      </c>
      <c r="D36" s="37" t="s">
        <v>1108</v>
      </c>
      <c r="E36" s="37" t="s">
        <v>587</v>
      </c>
      <c r="F36" s="37" t="s">
        <v>16</v>
      </c>
      <c r="G36" s="11" t="s">
        <v>1378</v>
      </c>
      <c r="H36" s="37"/>
      <c r="I36" s="37"/>
      <c r="J36" s="37"/>
      <c r="K36" s="37"/>
      <c r="L36" s="11"/>
      <c r="M36" s="11"/>
      <c r="N36" s="11"/>
      <c r="O36" s="11"/>
      <c r="P36" s="11"/>
      <c r="Q36" s="11"/>
      <c r="R36" s="11"/>
      <c r="S36" s="11"/>
      <c r="T36" s="11"/>
    </row>
    <row r="37" spans="1:20" s="6" customFormat="1" hidden="1" x14ac:dyDescent="0.35">
      <c r="A37" s="37" t="s">
        <v>17</v>
      </c>
      <c r="B37" s="37" t="s">
        <v>383</v>
      </c>
      <c r="C37" s="37" t="s">
        <v>635</v>
      </c>
      <c r="D37" s="37" t="s">
        <v>1098</v>
      </c>
      <c r="E37" s="37" t="s">
        <v>587</v>
      </c>
      <c r="F37" s="37" t="s">
        <v>17</v>
      </c>
      <c r="G37" s="11" t="s">
        <v>1368</v>
      </c>
      <c r="H37" s="37"/>
      <c r="I37" s="37"/>
      <c r="J37" s="37"/>
      <c r="K37" s="37"/>
      <c r="L37" s="11"/>
      <c r="M37" s="11"/>
      <c r="N37" s="11"/>
      <c r="O37" s="11"/>
      <c r="P37" s="11"/>
      <c r="Q37" s="11"/>
      <c r="R37" s="11"/>
      <c r="S37" s="11"/>
      <c r="T37" s="11"/>
    </row>
    <row r="38" spans="1:20" s="6" customFormat="1" hidden="1" x14ac:dyDescent="0.35">
      <c r="A38" s="37" t="s">
        <v>18</v>
      </c>
      <c r="B38" s="37" t="s">
        <v>526</v>
      </c>
      <c r="C38" s="37" t="s">
        <v>636</v>
      </c>
      <c r="D38" s="37" t="s">
        <v>1107</v>
      </c>
      <c r="E38" s="37" t="s">
        <v>587</v>
      </c>
      <c r="F38" s="37" t="s">
        <v>18</v>
      </c>
      <c r="G38" s="11" t="s">
        <v>1377</v>
      </c>
      <c r="H38" s="37"/>
      <c r="I38" s="37"/>
      <c r="J38" s="37"/>
      <c r="K38" s="37"/>
      <c r="L38" s="11"/>
      <c r="M38" s="11"/>
      <c r="N38" s="11"/>
      <c r="O38" s="11"/>
      <c r="P38" s="11"/>
      <c r="Q38" s="11"/>
      <c r="R38" s="11"/>
      <c r="S38" s="11"/>
      <c r="T38" s="11"/>
    </row>
    <row r="39" spans="1:20" s="6" customFormat="1" hidden="1" x14ac:dyDescent="0.35">
      <c r="A39" s="37" t="s">
        <v>19</v>
      </c>
      <c r="B39" s="37" t="s">
        <v>468</v>
      </c>
      <c r="C39" s="37" t="s">
        <v>637</v>
      </c>
      <c r="D39" s="37" t="s">
        <v>1103</v>
      </c>
      <c r="E39" s="37" t="s">
        <v>587</v>
      </c>
      <c r="F39" s="37" t="s">
        <v>19</v>
      </c>
      <c r="G39" s="11" t="s">
        <v>1373</v>
      </c>
      <c r="H39" s="37"/>
      <c r="I39" s="37"/>
      <c r="J39" s="37"/>
      <c r="K39" s="37"/>
      <c r="L39" s="11"/>
      <c r="M39" s="11"/>
      <c r="N39" s="11"/>
      <c r="O39" s="11"/>
      <c r="P39" s="11"/>
      <c r="Q39" s="11"/>
      <c r="R39" s="11"/>
      <c r="S39" s="11"/>
      <c r="T39" s="11"/>
    </row>
    <row r="40" spans="1:20" s="6" customFormat="1" hidden="1" x14ac:dyDescent="0.35">
      <c r="A40" s="37" t="s">
        <v>20</v>
      </c>
      <c r="B40" s="37" t="s">
        <v>302</v>
      </c>
      <c r="C40" s="37" t="s">
        <v>638</v>
      </c>
      <c r="D40" s="37" t="s">
        <v>1092</v>
      </c>
      <c r="E40" s="37" t="s">
        <v>587</v>
      </c>
      <c r="F40" s="37" t="s">
        <v>20</v>
      </c>
      <c r="G40" s="11" t="s">
        <v>1362</v>
      </c>
      <c r="H40" s="37"/>
      <c r="I40" s="37"/>
      <c r="J40" s="37"/>
      <c r="K40" s="37"/>
      <c r="L40" s="11"/>
      <c r="M40" s="11"/>
      <c r="N40" s="11"/>
      <c r="O40" s="11"/>
      <c r="P40" s="11"/>
      <c r="Q40" s="11"/>
      <c r="R40" s="11"/>
      <c r="S40" s="11"/>
      <c r="T40" s="11"/>
    </row>
    <row r="41" spans="1:20" s="6" customFormat="1" hidden="1" x14ac:dyDescent="0.35">
      <c r="A41" s="37" t="s">
        <v>21</v>
      </c>
      <c r="B41" s="37" t="s">
        <v>341</v>
      </c>
      <c r="C41" s="37" t="s">
        <v>639</v>
      </c>
      <c r="D41" s="37" t="s">
        <v>1095</v>
      </c>
      <c r="E41" s="37" t="s">
        <v>587</v>
      </c>
      <c r="F41" s="37" t="s">
        <v>21</v>
      </c>
      <c r="G41" s="11" t="s">
        <v>1365</v>
      </c>
      <c r="H41" s="37"/>
      <c r="I41" s="37"/>
      <c r="J41" s="37"/>
      <c r="K41" s="37"/>
      <c r="L41" s="11"/>
      <c r="M41" s="11"/>
      <c r="N41" s="11"/>
      <c r="O41" s="11"/>
      <c r="P41" s="11"/>
      <c r="Q41" s="11"/>
      <c r="R41" s="11"/>
      <c r="S41" s="11"/>
      <c r="T41" s="11"/>
    </row>
    <row r="42" spans="1:20" s="6" customFormat="1" hidden="1" x14ac:dyDescent="0.35">
      <c r="A42" s="37" t="s">
        <v>22</v>
      </c>
      <c r="B42" s="37" t="s">
        <v>405</v>
      </c>
      <c r="C42" s="37" t="s">
        <v>640</v>
      </c>
      <c r="D42" s="37" t="s">
        <v>1101</v>
      </c>
      <c r="E42" s="37" t="s">
        <v>587</v>
      </c>
      <c r="F42" s="37" t="s">
        <v>22</v>
      </c>
      <c r="G42" s="11" t="s">
        <v>1371</v>
      </c>
      <c r="H42" s="37"/>
      <c r="I42" s="37"/>
      <c r="J42" s="37"/>
      <c r="K42" s="37"/>
      <c r="L42" s="11"/>
      <c r="M42" s="11"/>
      <c r="N42" s="11"/>
      <c r="O42" s="11"/>
      <c r="P42" s="11"/>
      <c r="Q42" s="11"/>
      <c r="R42" s="11"/>
      <c r="S42" s="11"/>
      <c r="T42" s="11"/>
    </row>
    <row r="43" spans="1:20" s="6" customFormat="1" hidden="1" x14ac:dyDescent="0.35">
      <c r="A43" s="37" t="s">
        <v>23</v>
      </c>
      <c r="B43" s="37" t="s">
        <v>549</v>
      </c>
      <c r="C43" s="37" t="s">
        <v>641</v>
      </c>
      <c r="D43" s="37" t="s">
        <v>1110</v>
      </c>
      <c r="E43" s="37" t="s">
        <v>587</v>
      </c>
      <c r="F43" s="37" t="s">
        <v>23</v>
      </c>
      <c r="G43" s="11" t="s">
        <v>1380</v>
      </c>
      <c r="H43" s="37"/>
      <c r="I43" s="37"/>
      <c r="J43" s="37"/>
      <c r="K43" s="37"/>
      <c r="L43" s="11"/>
      <c r="M43" s="11"/>
      <c r="N43" s="11"/>
      <c r="O43" s="11"/>
      <c r="P43" s="11"/>
      <c r="Q43" s="11"/>
      <c r="R43" s="11"/>
      <c r="S43" s="11"/>
      <c r="T43" s="11"/>
    </row>
    <row r="44" spans="1:20" s="6" customFormat="1" hidden="1" x14ac:dyDescent="0.35">
      <c r="A44" s="37" t="s">
        <v>24</v>
      </c>
      <c r="B44" s="37" t="s">
        <v>392</v>
      </c>
      <c r="C44" s="37" t="s">
        <v>642</v>
      </c>
      <c r="D44" s="37" t="s">
        <v>1101</v>
      </c>
      <c r="E44" s="37" t="s">
        <v>587</v>
      </c>
      <c r="F44" s="37" t="s">
        <v>24</v>
      </c>
      <c r="G44" s="11" t="s">
        <v>1371</v>
      </c>
      <c r="H44" s="37"/>
      <c r="I44" s="37"/>
      <c r="J44" s="37"/>
      <c r="K44" s="37"/>
      <c r="L44" s="11"/>
      <c r="M44" s="11"/>
      <c r="N44" s="11"/>
      <c r="O44" s="11"/>
      <c r="P44" s="11"/>
      <c r="Q44" s="11"/>
      <c r="R44" s="11"/>
      <c r="S44" s="11"/>
      <c r="T44" s="11"/>
    </row>
    <row r="45" spans="1:20" s="6" customFormat="1" hidden="1" x14ac:dyDescent="0.35">
      <c r="A45" s="37" t="s">
        <v>25</v>
      </c>
      <c r="B45" s="37" t="s">
        <v>410</v>
      </c>
      <c r="C45" s="37" t="s">
        <v>643</v>
      </c>
      <c r="D45" s="37" t="s">
        <v>1101</v>
      </c>
      <c r="E45" s="37" t="s">
        <v>587</v>
      </c>
      <c r="F45" s="37" t="s">
        <v>25</v>
      </c>
      <c r="G45" s="11" t="s">
        <v>1371</v>
      </c>
      <c r="H45" s="37"/>
      <c r="I45" s="37"/>
      <c r="J45" s="37"/>
      <c r="K45" s="37"/>
      <c r="L45" s="11"/>
      <c r="M45" s="11"/>
      <c r="N45" s="11"/>
      <c r="O45" s="11"/>
      <c r="P45" s="11"/>
      <c r="Q45" s="11"/>
      <c r="R45" s="11"/>
      <c r="S45" s="11"/>
      <c r="T45" s="11"/>
    </row>
    <row r="46" spans="1:20" s="6" customFormat="1" hidden="1" x14ac:dyDescent="0.35">
      <c r="A46" s="37" t="s">
        <v>26</v>
      </c>
      <c r="B46" s="37" t="s">
        <v>438</v>
      </c>
      <c r="C46" s="37" t="s">
        <v>644</v>
      </c>
      <c r="D46" s="37" t="s">
        <v>1103</v>
      </c>
      <c r="E46" s="37" t="s">
        <v>587</v>
      </c>
      <c r="F46" s="37" t="s">
        <v>26</v>
      </c>
      <c r="G46" s="11" t="s">
        <v>1373</v>
      </c>
      <c r="H46" s="37"/>
      <c r="I46" s="37"/>
      <c r="J46" s="37"/>
      <c r="K46" s="37"/>
      <c r="L46" s="11"/>
      <c r="M46" s="11"/>
      <c r="N46" s="11"/>
      <c r="O46" s="11"/>
      <c r="P46" s="11"/>
      <c r="Q46" s="11"/>
      <c r="R46" s="11"/>
      <c r="S46" s="11"/>
      <c r="T46" s="11"/>
    </row>
    <row r="47" spans="1:20" s="6" customFormat="1" hidden="1" x14ac:dyDescent="0.35">
      <c r="A47" s="37" t="s">
        <v>27</v>
      </c>
      <c r="B47" s="37" t="s">
        <v>309</v>
      </c>
      <c r="C47" s="37" t="s">
        <v>645</v>
      </c>
      <c r="D47" s="37" t="s">
        <v>1092</v>
      </c>
      <c r="E47" s="37" t="s">
        <v>587</v>
      </c>
      <c r="F47" s="37" t="s">
        <v>27</v>
      </c>
      <c r="G47" s="11" t="s">
        <v>1362</v>
      </c>
      <c r="H47" s="37"/>
      <c r="I47" s="37"/>
      <c r="J47" s="37"/>
      <c r="K47" s="37"/>
      <c r="L47" s="11"/>
      <c r="M47" s="11"/>
      <c r="N47" s="11"/>
      <c r="O47" s="11"/>
      <c r="P47" s="11"/>
      <c r="Q47" s="11"/>
      <c r="R47" s="11"/>
      <c r="S47" s="11"/>
      <c r="T47" s="11"/>
    </row>
    <row r="48" spans="1:20" s="6" customFormat="1" hidden="1" x14ac:dyDescent="0.35">
      <c r="A48" s="37" t="s">
        <v>28</v>
      </c>
      <c r="B48" s="37" t="s">
        <v>497</v>
      </c>
      <c r="C48" s="37" t="s">
        <v>646</v>
      </c>
      <c r="D48" s="37" t="s">
        <v>1105</v>
      </c>
      <c r="E48" s="37" t="s">
        <v>587</v>
      </c>
      <c r="F48" s="37" t="s">
        <v>28</v>
      </c>
      <c r="G48" s="11" t="s">
        <v>1375</v>
      </c>
      <c r="H48" s="37"/>
      <c r="I48" s="37"/>
      <c r="J48" s="37"/>
      <c r="K48" s="37"/>
      <c r="L48" s="11"/>
      <c r="M48" s="11"/>
      <c r="N48" s="11"/>
      <c r="O48" s="11"/>
      <c r="P48" s="11"/>
      <c r="Q48" s="11"/>
      <c r="R48" s="11"/>
      <c r="S48" s="11"/>
      <c r="T48" s="11"/>
    </row>
    <row r="49" spans="1:20" s="6" customFormat="1" hidden="1" x14ac:dyDescent="0.35">
      <c r="A49" s="37" t="s">
        <v>29</v>
      </c>
      <c r="B49" s="37" t="s">
        <v>564</v>
      </c>
      <c r="C49" s="37" t="s">
        <v>647</v>
      </c>
      <c r="D49" s="37" t="s">
        <v>1111</v>
      </c>
      <c r="E49" s="37" t="s">
        <v>587</v>
      </c>
      <c r="F49" s="37" t="s">
        <v>29</v>
      </c>
      <c r="G49" s="11" t="s">
        <v>1381</v>
      </c>
      <c r="H49" s="37"/>
      <c r="I49" s="37"/>
      <c r="J49" s="37"/>
      <c r="K49" s="37"/>
      <c r="L49" s="11"/>
      <c r="M49" s="11"/>
      <c r="N49" s="11"/>
      <c r="O49" s="11"/>
      <c r="P49" s="11"/>
      <c r="Q49" s="11"/>
      <c r="R49" s="11"/>
      <c r="S49" s="11"/>
      <c r="T49" s="11"/>
    </row>
    <row r="50" spans="1:20" s="6" customFormat="1" hidden="1" x14ac:dyDescent="0.35">
      <c r="A50" s="37" t="s">
        <v>30</v>
      </c>
      <c r="B50" s="37" t="s">
        <v>479</v>
      </c>
      <c r="C50" s="37" t="s">
        <v>648</v>
      </c>
      <c r="D50" s="37" t="s">
        <v>1104</v>
      </c>
      <c r="E50" s="37" t="s">
        <v>587</v>
      </c>
      <c r="F50" s="37" t="s">
        <v>30</v>
      </c>
      <c r="G50" s="11" t="s">
        <v>1374</v>
      </c>
      <c r="H50" s="37"/>
      <c r="I50" s="37"/>
      <c r="J50" s="37"/>
      <c r="K50" s="37"/>
      <c r="L50" s="11"/>
      <c r="M50" s="11"/>
      <c r="N50" s="11"/>
      <c r="O50" s="11"/>
      <c r="P50" s="11"/>
      <c r="Q50" s="11"/>
      <c r="R50" s="11"/>
      <c r="S50" s="11"/>
      <c r="T50" s="11"/>
    </row>
    <row r="51" spans="1:20" s="6" customFormat="1" hidden="1" x14ac:dyDescent="0.35">
      <c r="A51" s="37" t="s">
        <v>31</v>
      </c>
      <c r="B51" s="37" t="s">
        <v>300</v>
      </c>
      <c r="C51" s="37" t="s">
        <v>649</v>
      </c>
      <c r="D51" s="37" t="s">
        <v>1092</v>
      </c>
      <c r="E51" s="37" t="s">
        <v>587</v>
      </c>
      <c r="F51" s="37" t="s">
        <v>31</v>
      </c>
      <c r="G51" s="11" t="s">
        <v>1362</v>
      </c>
      <c r="H51" s="37"/>
      <c r="I51" s="37"/>
      <c r="J51" s="37"/>
      <c r="K51" s="37"/>
      <c r="L51" s="11"/>
      <c r="M51" s="11"/>
      <c r="N51" s="11"/>
      <c r="O51" s="11"/>
      <c r="P51" s="11"/>
      <c r="Q51" s="11"/>
      <c r="R51" s="11"/>
      <c r="S51" s="11"/>
      <c r="T51" s="11"/>
    </row>
    <row r="52" spans="1:20" s="6" customFormat="1" hidden="1" x14ac:dyDescent="0.35">
      <c r="A52" s="37" t="s">
        <v>32</v>
      </c>
      <c r="B52" s="37" t="s">
        <v>362</v>
      </c>
      <c r="C52" s="37" t="s">
        <v>650</v>
      </c>
      <c r="D52" s="37" t="s">
        <v>1096</v>
      </c>
      <c r="E52" s="37" t="s">
        <v>587</v>
      </c>
      <c r="F52" s="37" t="s">
        <v>32</v>
      </c>
      <c r="G52" s="11" t="s">
        <v>1366</v>
      </c>
      <c r="H52" s="37"/>
      <c r="I52" s="37"/>
      <c r="J52" s="37"/>
      <c r="K52" s="37"/>
      <c r="L52" s="11"/>
      <c r="M52" s="11"/>
      <c r="N52" s="11"/>
      <c r="O52" s="11"/>
      <c r="P52" s="11"/>
      <c r="Q52" s="11"/>
      <c r="R52" s="11"/>
      <c r="S52" s="11"/>
      <c r="T52" s="11"/>
    </row>
    <row r="53" spans="1:20" s="6" customFormat="1" hidden="1" x14ac:dyDescent="0.35">
      <c r="A53" s="37" t="s">
        <v>33</v>
      </c>
      <c r="B53" s="37" t="s">
        <v>377</v>
      </c>
      <c r="C53" s="37" t="s">
        <v>651</v>
      </c>
      <c r="D53" s="37" t="s">
        <v>1098</v>
      </c>
      <c r="E53" s="37" t="s">
        <v>587</v>
      </c>
      <c r="F53" s="37" t="s">
        <v>33</v>
      </c>
      <c r="G53" s="11" t="s">
        <v>1368</v>
      </c>
      <c r="H53" s="37"/>
      <c r="I53" s="37"/>
      <c r="J53" s="37"/>
      <c r="K53" s="37"/>
      <c r="L53" s="11"/>
      <c r="M53" s="11"/>
      <c r="N53" s="11"/>
      <c r="O53" s="11"/>
      <c r="P53" s="11"/>
      <c r="Q53" s="11"/>
      <c r="R53" s="11"/>
      <c r="S53" s="11"/>
      <c r="T53" s="11"/>
    </row>
    <row r="54" spans="1:20" s="6" customFormat="1" hidden="1" x14ac:dyDescent="0.35">
      <c r="A54" s="37" t="s">
        <v>34</v>
      </c>
      <c r="B54" s="37" t="s">
        <v>327</v>
      </c>
      <c r="C54" s="37" t="s">
        <v>652</v>
      </c>
      <c r="D54" s="37" t="s">
        <v>1093</v>
      </c>
      <c r="E54" s="37" t="s">
        <v>587</v>
      </c>
      <c r="F54" s="37" t="s">
        <v>34</v>
      </c>
      <c r="G54" s="11" t="s">
        <v>1363</v>
      </c>
      <c r="H54" s="37"/>
      <c r="I54" s="37"/>
      <c r="J54" s="37"/>
      <c r="K54" s="37"/>
      <c r="L54" s="11"/>
      <c r="M54" s="11"/>
      <c r="N54" s="11"/>
      <c r="O54" s="11"/>
      <c r="P54" s="11"/>
      <c r="Q54" s="11"/>
      <c r="R54" s="11"/>
      <c r="S54" s="11"/>
      <c r="T54" s="11"/>
    </row>
    <row r="55" spans="1:20" s="6" customFormat="1" hidden="1" x14ac:dyDescent="0.35">
      <c r="A55" s="37" t="s">
        <v>35</v>
      </c>
      <c r="B55" s="37" t="s">
        <v>335</v>
      </c>
      <c r="C55" s="37" t="s">
        <v>653</v>
      </c>
      <c r="D55" s="37" t="s">
        <v>1094</v>
      </c>
      <c r="E55" s="37" t="s">
        <v>587</v>
      </c>
      <c r="F55" s="37" t="s">
        <v>35</v>
      </c>
      <c r="G55" s="11" t="s">
        <v>1364</v>
      </c>
      <c r="H55" s="37"/>
      <c r="I55" s="37"/>
      <c r="J55" s="37"/>
      <c r="K55" s="37"/>
      <c r="L55" s="11"/>
      <c r="M55" s="11"/>
      <c r="N55" s="11"/>
      <c r="O55" s="11"/>
      <c r="P55" s="11"/>
      <c r="Q55" s="11"/>
      <c r="R55" s="11"/>
      <c r="S55" s="11"/>
      <c r="T55" s="11"/>
    </row>
    <row r="56" spans="1:20" s="6" customFormat="1" hidden="1" x14ac:dyDescent="0.35">
      <c r="A56" s="37" t="s">
        <v>36</v>
      </c>
      <c r="B56" s="37" t="s">
        <v>416</v>
      </c>
      <c r="C56" s="37" t="s">
        <v>654</v>
      </c>
      <c r="D56" s="37" t="s">
        <v>1101</v>
      </c>
      <c r="E56" s="37" t="s">
        <v>587</v>
      </c>
      <c r="F56" s="37" t="s">
        <v>36</v>
      </c>
      <c r="G56" s="11" t="s">
        <v>1371</v>
      </c>
      <c r="H56" s="37"/>
      <c r="I56" s="37"/>
      <c r="J56" s="37"/>
      <c r="K56" s="37"/>
      <c r="L56" s="11"/>
      <c r="M56" s="11"/>
      <c r="N56" s="11"/>
      <c r="O56" s="11"/>
      <c r="P56" s="11"/>
      <c r="Q56" s="11"/>
      <c r="R56" s="11"/>
      <c r="S56" s="11"/>
      <c r="T56" s="11"/>
    </row>
    <row r="57" spans="1:20" s="6" customFormat="1" hidden="1" x14ac:dyDescent="0.35">
      <c r="A57" s="37" t="s">
        <v>37</v>
      </c>
      <c r="B57" s="37" t="s">
        <v>445</v>
      </c>
      <c r="C57" s="37" t="s">
        <v>655</v>
      </c>
      <c r="D57" s="37" t="s">
        <v>1103</v>
      </c>
      <c r="E57" s="37" t="s">
        <v>587</v>
      </c>
      <c r="F57" s="37" t="s">
        <v>37</v>
      </c>
      <c r="G57" s="11" t="s">
        <v>1373</v>
      </c>
      <c r="H57" s="37"/>
      <c r="I57" s="37"/>
      <c r="J57" s="37"/>
      <c r="K57" s="37"/>
      <c r="L57" s="11"/>
      <c r="M57" s="11"/>
      <c r="N57" s="11"/>
      <c r="O57" s="11"/>
      <c r="P57" s="11"/>
      <c r="Q57" s="11"/>
      <c r="R57" s="11"/>
      <c r="S57" s="11"/>
      <c r="T57" s="11"/>
    </row>
    <row r="58" spans="1:20" s="6" customFormat="1" hidden="1" x14ac:dyDescent="0.35">
      <c r="A58" s="37" t="s">
        <v>38</v>
      </c>
      <c r="B58" s="37" t="s">
        <v>513</v>
      </c>
      <c r="C58" s="37" t="s">
        <v>656</v>
      </c>
      <c r="D58" s="37" t="s">
        <v>1106</v>
      </c>
      <c r="E58" s="37" t="s">
        <v>587</v>
      </c>
      <c r="F58" s="37" t="s">
        <v>38</v>
      </c>
      <c r="G58" s="11" t="s">
        <v>1376</v>
      </c>
      <c r="H58" s="37"/>
      <c r="I58" s="37"/>
      <c r="J58" s="37"/>
      <c r="K58" s="37"/>
      <c r="L58" s="11"/>
      <c r="M58" s="11"/>
      <c r="N58" s="11"/>
      <c r="O58" s="11"/>
      <c r="P58" s="11"/>
      <c r="Q58" s="11"/>
      <c r="R58" s="11"/>
      <c r="S58" s="11"/>
      <c r="T58" s="11"/>
    </row>
    <row r="59" spans="1:20" s="6" customFormat="1" hidden="1" x14ac:dyDescent="0.35">
      <c r="A59" s="37" t="s">
        <v>39</v>
      </c>
      <c r="B59" s="37" t="s">
        <v>426</v>
      </c>
      <c r="C59" s="37" t="s">
        <v>657</v>
      </c>
      <c r="D59" s="37" t="s">
        <v>1102</v>
      </c>
      <c r="E59" s="37" t="s">
        <v>587</v>
      </c>
      <c r="F59" s="37" t="s">
        <v>39</v>
      </c>
      <c r="G59" s="11" t="s">
        <v>1372</v>
      </c>
      <c r="H59" s="37"/>
      <c r="I59" s="37"/>
      <c r="J59" s="37"/>
      <c r="K59" s="37"/>
      <c r="L59" s="11"/>
      <c r="M59" s="11"/>
      <c r="N59" s="11"/>
      <c r="O59" s="11"/>
      <c r="P59" s="11"/>
      <c r="Q59" s="11"/>
      <c r="R59" s="11"/>
      <c r="S59" s="11"/>
      <c r="T59" s="11"/>
    </row>
    <row r="60" spans="1:20" s="6" customFormat="1" hidden="1" x14ac:dyDescent="0.35">
      <c r="A60" s="37" t="s">
        <v>40</v>
      </c>
      <c r="B60" s="37" t="s">
        <v>477</v>
      </c>
      <c r="C60" s="37" t="s">
        <v>658</v>
      </c>
      <c r="D60" s="37" t="s">
        <v>1103</v>
      </c>
      <c r="E60" s="37" t="s">
        <v>587</v>
      </c>
      <c r="F60" s="37" t="s">
        <v>40</v>
      </c>
      <c r="G60" s="11" t="s">
        <v>1373</v>
      </c>
      <c r="H60" s="37"/>
      <c r="I60" s="37"/>
      <c r="J60" s="37"/>
      <c r="K60" s="37"/>
      <c r="L60" s="11"/>
      <c r="M60" s="11"/>
      <c r="N60" s="11"/>
      <c r="O60" s="11"/>
      <c r="P60" s="11"/>
      <c r="Q60" s="11"/>
      <c r="R60" s="11"/>
      <c r="S60" s="11"/>
      <c r="T60" s="11"/>
    </row>
    <row r="61" spans="1:20" s="6" customFormat="1" hidden="1" x14ac:dyDescent="0.35">
      <c r="A61" s="37" t="s">
        <v>41</v>
      </c>
      <c r="B61" s="37" t="s">
        <v>525</v>
      </c>
      <c r="C61" s="37" t="s">
        <v>659</v>
      </c>
      <c r="D61" s="37" t="s">
        <v>1107</v>
      </c>
      <c r="E61" s="37" t="s">
        <v>587</v>
      </c>
      <c r="F61" s="37" t="s">
        <v>41</v>
      </c>
      <c r="G61" s="11" t="s">
        <v>1377</v>
      </c>
      <c r="H61" s="37"/>
      <c r="I61" s="37"/>
      <c r="J61" s="37"/>
      <c r="K61" s="37"/>
      <c r="L61" s="11"/>
      <c r="M61" s="11"/>
      <c r="N61" s="11"/>
      <c r="O61" s="11"/>
      <c r="P61" s="11"/>
      <c r="Q61" s="11"/>
      <c r="R61" s="11"/>
      <c r="S61" s="11"/>
      <c r="T61" s="11"/>
    </row>
    <row r="62" spans="1:20" s="6" customFormat="1" hidden="1" x14ac:dyDescent="0.35">
      <c r="A62" s="37" t="s">
        <v>42</v>
      </c>
      <c r="B62" s="37" t="s">
        <v>490</v>
      </c>
      <c r="C62" s="37" t="s">
        <v>660</v>
      </c>
      <c r="D62" s="37" t="s">
        <v>1104</v>
      </c>
      <c r="E62" s="37" t="s">
        <v>587</v>
      </c>
      <c r="F62" s="37" t="s">
        <v>42</v>
      </c>
      <c r="G62" s="11" t="s">
        <v>1374</v>
      </c>
      <c r="H62" s="37"/>
      <c r="I62" s="37"/>
      <c r="J62" s="37"/>
      <c r="K62" s="37"/>
      <c r="L62" s="11"/>
      <c r="M62" s="11"/>
      <c r="N62" s="11"/>
      <c r="O62" s="11"/>
      <c r="P62" s="11"/>
      <c r="Q62" s="11"/>
      <c r="R62" s="11"/>
      <c r="S62" s="11"/>
      <c r="T62" s="11"/>
    </row>
    <row r="63" spans="1:20" s="6" customFormat="1" hidden="1" x14ac:dyDescent="0.35">
      <c r="A63" s="37" t="s">
        <v>43</v>
      </c>
      <c r="B63" s="37" t="s">
        <v>343</v>
      </c>
      <c r="C63" s="37" t="s">
        <v>661</v>
      </c>
      <c r="D63" s="37" t="s">
        <v>1095</v>
      </c>
      <c r="E63" s="37" t="s">
        <v>587</v>
      </c>
      <c r="F63" s="37" t="s">
        <v>43</v>
      </c>
      <c r="G63" s="11" t="s">
        <v>1365</v>
      </c>
      <c r="H63" s="37"/>
      <c r="I63" s="37"/>
      <c r="J63" s="37"/>
      <c r="K63" s="37"/>
      <c r="L63" s="11"/>
      <c r="M63" s="11"/>
      <c r="N63" s="11"/>
      <c r="O63" s="11"/>
      <c r="P63" s="11"/>
      <c r="Q63" s="11"/>
      <c r="R63" s="11"/>
      <c r="S63" s="11"/>
      <c r="T63" s="11"/>
    </row>
    <row r="64" spans="1:20" s="6" customFormat="1" hidden="1" x14ac:dyDescent="0.35">
      <c r="A64" s="37" t="s">
        <v>44</v>
      </c>
      <c r="B64" s="37" t="s">
        <v>333</v>
      </c>
      <c r="C64" s="37" t="s">
        <v>662</v>
      </c>
      <c r="D64" s="37" t="s">
        <v>1094</v>
      </c>
      <c r="E64" s="37" t="s">
        <v>587</v>
      </c>
      <c r="F64" s="37" t="s">
        <v>44</v>
      </c>
      <c r="G64" s="11" t="s">
        <v>1364</v>
      </c>
      <c r="H64" s="37"/>
      <c r="I64" s="37"/>
      <c r="J64" s="37"/>
      <c r="K64" s="37"/>
      <c r="L64" s="11"/>
      <c r="M64" s="11"/>
      <c r="N64" s="11"/>
      <c r="O64" s="11"/>
      <c r="P64" s="11"/>
      <c r="Q64" s="11"/>
      <c r="R64" s="11"/>
      <c r="S64" s="11"/>
      <c r="T64" s="11"/>
    </row>
    <row r="65" spans="1:20" s="6" customFormat="1" hidden="1" x14ac:dyDescent="0.35">
      <c r="A65" s="37" t="s">
        <v>45</v>
      </c>
      <c r="B65" s="37" t="s">
        <v>484</v>
      </c>
      <c r="C65" s="37" t="s">
        <v>663</v>
      </c>
      <c r="D65" s="37" t="s">
        <v>1104</v>
      </c>
      <c r="E65" s="37" t="s">
        <v>587</v>
      </c>
      <c r="F65" s="37" t="s">
        <v>45</v>
      </c>
      <c r="G65" s="11" t="s">
        <v>1374</v>
      </c>
      <c r="H65" s="37"/>
      <c r="I65" s="37"/>
      <c r="J65" s="37"/>
      <c r="K65" s="37"/>
      <c r="L65" s="11"/>
      <c r="M65" s="11"/>
      <c r="N65" s="11"/>
      <c r="O65" s="11"/>
      <c r="P65" s="11"/>
      <c r="Q65" s="11"/>
      <c r="R65" s="11"/>
      <c r="S65" s="11"/>
      <c r="T65" s="11"/>
    </row>
    <row r="66" spans="1:20" s="6" customFormat="1" hidden="1" x14ac:dyDescent="0.35">
      <c r="A66" s="37" t="s">
        <v>46</v>
      </c>
      <c r="B66" s="37" t="s">
        <v>439</v>
      </c>
      <c r="C66" s="37" t="s">
        <v>664</v>
      </c>
      <c r="D66" s="37" t="s">
        <v>1103</v>
      </c>
      <c r="E66" s="37" t="s">
        <v>587</v>
      </c>
      <c r="F66" s="37" t="s">
        <v>46</v>
      </c>
      <c r="G66" s="11" t="s">
        <v>1373</v>
      </c>
      <c r="H66" s="37"/>
      <c r="I66" s="37"/>
      <c r="J66" s="37"/>
      <c r="K66" s="37"/>
      <c r="L66" s="11"/>
      <c r="M66" s="11"/>
      <c r="N66" s="11"/>
      <c r="O66" s="11"/>
      <c r="P66" s="11"/>
      <c r="Q66" s="11"/>
      <c r="R66" s="11"/>
      <c r="S66" s="11"/>
      <c r="T66" s="11"/>
    </row>
    <row r="67" spans="1:20" s="6" customFormat="1" hidden="1" x14ac:dyDescent="0.35">
      <c r="A67" s="37" t="s">
        <v>47</v>
      </c>
      <c r="B67" s="37" t="s">
        <v>518</v>
      </c>
      <c r="C67" s="37" t="s">
        <v>665</v>
      </c>
      <c r="D67" s="37" t="s">
        <v>1107</v>
      </c>
      <c r="E67" s="37" t="s">
        <v>587</v>
      </c>
      <c r="F67" s="37" t="s">
        <v>47</v>
      </c>
      <c r="G67" s="11" t="s">
        <v>1377</v>
      </c>
      <c r="H67" s="37"/>
      <c r="I67" s="37"/>
      <c r="J67" s="37"/>
      <c r="K67" s="37"/>
      <c r="L67" s="11"/>
      <c r="M67" s="11"/>
      <c r="N67" s="11"/>
      <c r="O67" s="11"/>
      <c r="P67" s="11"/>
      <c r="Q67" s="11"/>
      <c r="R67" s="11"/>
      <c r="S67" s="11"/>
      <c r="T67" s="11"/>
    </row>
    <row r="68" spans="1:20" s="6" customFormat="1" hidden="1" x14ac:dyDescent="0.35">
      <c r="A68" s="37" t="s">
        <v>48</v>
      </c>
      <c r="B68" s="37" t="s">
        <v>355</v>
      </c>
      <c r="C68" s="37" t="s">
        <v>666</v>
      </c>
      <c r="D68" s="37" t="s">
        <v>1096</v>
      </c>
      <c r="E68" s="37" t="s">
        <v>587</v>
      </c>
      <c r="F68" s="37" t="s">
        <v>48</v>
      </c>
      <c r="G68" s="11" t="s">
        <v>1366</v>
      </c>
      <c r="H68" s="37"/>
      <c r="I68" s="37"/>
      <c r="J68" s="37"/>
      <c r="K68" s="37"/>
      <c r="L68" s="11"/>
      <c r="M68" s="11"/>
      <c r="N68" s="11"/>
      <c r="O68" s="11"/>
      <c r="P68" s="11"/>
      <c r="Q68" s="11"/>
      <c r="R68" s="11"/>
      <c r="S68" s="11"/>
      <c r="T68" s="11"/>
    </row>
    <row r="69" spans="1:20" s="6" customFormat="1" hidden="1" x14ac:dyDescent="0.35">
      <c r="A69" s="37" t="s">
        <v>49</v>
      </c>
      <c r="B69" s="37" t="s">
        <v>330</v>
      </c>
      <c r="C69" s="37" t="s">
        <v>667</v>
      </c>
      <c r="D69" s="37" t="s">
        <v>1094</v>
      </c>
      <c r="E69" s="37" t="s">
        <v>587</v>
      </c>
      <c r="F69" s="37" t="s">
        <v>49</v>
      </c>
      <c r="G69" s="11" t="s">
        <v>1364</v>
      </c>
      <c r="H69" s="37"/>
      <c r="I69" s="37"/>
      <c r="J69" s="37"/>
      <c r="K69" s="37"/>
      <c r="L69" s="11"/>
      <c r="M69" s="11"/>
      <c r="N69" s="11"/>
      <c r="O69" s="11"/>
      <c r="P69" s="11"/>
      <c r="Q69" s="11"/>
      <c r="R69" s="11"/>
      <c r="S69" s="11"/>
      <c r="T69" s="11"/>
    </row>
    <row r="70" spans="1:20" s="6" customFormat="1" hidden="1" x14ac:dyDescent="0.35">
      <c r="A70" s="37" t="s">
        <v>50</v>
      </c>
      <c r="B70" s="37" t="s">
        <v>352</v>
      </c>
      <c r="C70" s="37" t="s">
        <v>668</v>
      </c>
      <c r="D70" s="37" t="s">
        <v>1096</v>
      </c>
      <c r="E70" s="37" t="s">
        <v>587</v>
      </c>
      <c r="F70" s="37" t="s">
        <v>50</v>
      </c>
      <c r="G70" s="11" t="s">
        <v>1366</v>
      </c>
      <c r="H70" s="37"/>
      <c r="I70" s="37"/>
      <c r="J70" s="37"/>
      <c r="K70" s="37"/>
      <c r="L70" s="11"/>
      <c r="M70" s="11"/>
      <c r="N70" s="11"/>
      <c r="O70" s="11"/>
      <c r="P70" s="11"/>
      <c r="Q70" s="11"/>
      <c r="R70" s="11"/>
      <c r="S70" s="11"/>
      <c r="T70" s="11"/>
    </row>
    <row r="71" spans="1:20" s="6" customFormat="1" hidden="1" x14ac:dyDescent="0.35">
      <c r="A71" s="37" t="s">
        <v>51</v>
      </c>
      <c r="B71" s="37" t="s">
        <v>384</v>
      </c>
      <c r="C71" s="37" t="s">
        <v>669</v>
      </c>
      <c r="D71" s="37" t="s">
        <v>1099</v>
      </c>
      <c r="E71" s="37" t="s">
        <v>587</v>
      </c>
      <c r="F71" s="37" t="s">
        <v>51</v>
      </c>
      <c r="G71" s="11" t="s">
        <v>1369</v>
      </c>
      <c r="H71" s="37"/>
      <c r="I71" s="37"/>
      <c r="J71" s="37"/>
      <c r="K71" s="37"/>
      <c r="L71" s="11"/>
      <c r="M71" s="11"/>
      <c r="N71" s="11"/>
      <c r="O71" s="11"/>
      <c r="P71" s="11"/>
      <c r="Q71" s="11"/>
      <c r="R71" s="11"/>
      <c r="S71" s="11"/>
      <c r="T71" s="11"/>
    </row>
    <row r="72" spans="1:20" s="6" customFormat="1" hidden="1" x14ac:dyDescent="0.35">
      <c r="A72" s="37" t="s">
        <v>52</v>
      </c>
      <c r="B72" s="37" t="s">
        <v>485</v>
      </c>
      <c r="C72" s="37" t="s">
        <v>670</v>
      </c>
      <c r="D72" s="37" t="s">
        <v>1104</v>
      </c>
      <c r="E72" s="37" t="s">
        <v>587</v>
      </c>
      <c r="F72" s="37" t="s">
        <v>52</v>
      </c>
      <c r="G72" s="11" t="s">
        <v>1374</v>
      </c>
      <c r="H72" s="37"/>
      <c r="I72" s="37"/>
      <c r="J72" s="37"/>
      <c r="K72" s="37"/>
      <c r="L72" s="11"/>
      <c r="M72" s="11"/>
      <c r="N72" s="11"/>
      <c r="O72" s="11"/>
      <c r="P72" s="11"/>
      <c r="Q72" s="11"/>
      <c r="R72" s="11"/>
      <c r="S72" s="11"/>
      <c r="T72" s="11"/>
    </row>
    <row r="73" spans="1:20" s="6" customFormat="1" hidden="1" x14ac:dyDescent="0.35">
      <c r="A73" s="37" t="s">
        <v>53</v>
      </c>
      <c r="B73" s="37" t="s">
        <v>444</v>
      </c>
      <c r="C73" s="37" t="s">
        <v>671</v>
      </c>
      <c r="D73" s="37" t="s">
        <v>1103</v>
      </c>
      <c r="E73" s="37" t="s">
        <v>587</v>
      </c>
      <c r="F73" s="37" t="s">
        <v>53</v>
      </c>
      <c r="G73" s="11" t="s">
        <v>1373</v>
      </c>
      <c r="H73" s="37"/>
      <c r="I73" s="37"/>
      <c r="J73" s="37"/>
      <c r="K73" s="37"/>
      <c r="L73" s="11"/>
      <c r="M73" s="11"/>
      <c r="N73" s="11"/>
      <c r="O73" s="11"/>
      <c r="P73" s="11"/>
      <c r="Q73" s="11"/>
      <c r="R73" s="11"/>
      <c r="S73" s="11"/>
      <c r="T73" s="11"/>
    </row>
    <row r="74" spans="1:20" s="6" customFormat="1" hidden="1" x14ac:dyDescent="0.35">
      <c r="A74" s="37" t="s">
        <v>54</v>
      </c>
      <c r="B74" s="37" t="s">
        <v>447</v>
      </c>
      <c r="C74" s="37" t="s">
        <v>672</v>
      </c>
      <c r="D74" s="37" t="s">
        <v>1103</v>
      </c>
      <c r="E74" s="37" t="s">
        <v>587</v>
      </c>
      <c r="F74" s="37" t="s">
        <v>54</v>
      </c>
      <c r="G74" s="11" t="s">
        <v>1373</v>
      </c>
      <c r="H74" s="37"/>
      <c r="I74" s="37"/>
      <c r="J74" s="37"/>
      <c r="K74" s="37"/>
      <c r="L74" s="11"/>
      <c r="M74" s="11"/>
      <c r="N74" s="11"/>
      <c r="O74" s="11"/>
      <c r="P74" s="11"/>
      <c r="Q74" s="11"/>
      <c r="R74" s="11"/>
      <c r="S74" s="11"/>
      <c r="T74" s="11"/>
    </row>
    <row r="75" spans="1:20" s="6" customFormat="1" hidden="1" x14ac:dyDescent="0.35">
      <c r="A75" s="37" t="s">
        <v>55</v>
      </c>
      <c r="B75" s="37" t="s">
        <v>578</v>
      </c>
      <c r="C75" s="37" t="s">
        <v>673</v>
      </c>
      <c r="D75" s="37" t="s">
        <v>1112</v>
      </c>
      <c r="E75" s="37" t="s">
        <v>587</v>
      </c>
      <c r="F75" s="37" t="s">
        <v>55</v>
      </c>
      <c r="G75" s="11" t="s">
        <v>1382</v>
      </c>
      <c r="H75" s="37"/>
      <c r="I75" s="37"/>
      <c r="J75" s="37"/>
      <c r="K75" s="37"/>
      <c r="L75" s="11"/>
      <c r="M75" s="11"/>
      <c r="N75" s="11"/>
      <c r="O75" s="11"/>
      <c r="P75" s="11"/>
      <c r="Q75" s="11"/>
      <c r="R75" s="11"/>
      <c r="S75" s="11"/>
      <c r="T75" s="11"/>
    </row>
    <row r="76" spans="1:20" s="6" customFormat="1" hidden="1" x14ac:dyDescent="0.35">
      <c r="A76" s="37" t="s">
        <v>56</v>
      </c>
      <c r="B76" s="37" t="s">
        <v>536</v>
      </c>
      <c r="C76" s="37" t="s">
        <v>674</v>
      </c>
      <c r="D76" s="37" t="s">
        <v>1108</v>
      </c>
      <c r="E76" s="37" t="s">
        <v>587</v>
      </c>
      <c r="F76" s="37" t="s">
        <v>56</v>
      </c>
      <c r="G76" s="11" t="s">
        <v>1378</v>
      </c>
      <c r="H76" s="37"/>
      <c r="I76" s="37"/>
      <c r="J76" s="37"/>
      <c r="K76" s="37"/>
      <c r="L76" s="11"/>
      <c r="M76" s="11"/>
      <c r="N76" s="11"/>
      <c r="O76" s="11"/>
      <c r="P76" s="11"/>
      <c r="Q76" s="11"/>
      <c r="R76" s="11"/>
      <c r="S76" s="11"/>
      <c r="T76" s="11"/>
    </row>
    <row r="77" spans="1:20" s="6" customFormat="1" hidden="1" x14ac:dyDescent="0.35">
      <c r="A77" s="37" t="s">
        <v>57</v>
      </c>
      <c r="B77" s="37" t="s">
        <v>459</v>
      </c>
      <c r="C77" s="37" t="s">
        <v>675</v>
      </c>
      <c r="D77" s="37" t="s">
        <v>1103</v>
      </c>
      <c r="E77" s="37" t="s">
        <v>587</v>
      </c>
      <c r="F77" s="37" t="s">
        <v>57</v>
      </c>
      <c r="G77" s="11" t="s">
        <v>1373</v>
      </c>
      <c r="H77" s="37"/>
      <c r="I77" s="37"/>
      <c r="J77" s="37"/>
      <c r="K77" s="37"/>
      <c r="L77" s="11"/>
      <c r="M77" s="11"/>
      <c r="N77" s="11"/>
      <c r="O77" s="11"/>
      <c r="P77" s="11"/>
      <c r="Q77" s="11"/>
      <c r="R77" s="11"/>
      <c r="S77" s="11"/>
      <c r="T77" s="11"/>
    </row>
    <row r="78" spans="1:20" s="6" customFormat="1" hidden="1" x14ac:dyDescent="0.35">
      <c r="A78" s="37" t="s">
        <v>58</v>
      </c>
      <c r="B78" s="37" t="s">
        <v>456</v>
      </c>
      <c r="C78" s="37" t="s">
        <v>676</v>
      </c>
      <c r="D78" s="37" t="s">
        <v>1103</v>
      </c>
      <c r="E78" s="37" t="s">
        <v>587</v>
      </c>
      <c r="F78" s="37" t="s">
        <v>58</v>
      </c>
      <c r="G78" s="11" t="s">
        <v>1373</v>
      </c>
      <c r="H78" s="37"/>
      <c r="I78" s="37"/>
      <c r="J78" s="37"/>
      <c r="K78" s="37"/>
      <c r="L78" s="11"/>
      <c r="M78" s="11"/>
      <c r="N78" s="11"/>
      <c r="O78" s="11"/>
      <c r="P78" s="11"/>
      <c r="Q78" s="11"/>
      <c r="R78" s="11"/>
      <c r="S78" s="11"/>
      <c r="T78" s="11"/>
    </row>
    <row r="79" spans="1:20" s="6" customFormat="1" hidden="1" x14ac:dyDescent="0.35">
      <c r="A79" s="37" t="s">
        <v>59</v>
      </c>
      <c r="B79" s="37" t="s">
        <v>354</v>
      </c>
      <c r="C79" s="37" t="s">
        <v>677</v>
      </c>
      <c r="D79" s="37" t="s">
        <v>1096</v>
      </c>
      <c r="E79" s="37" t="s">
        <v>587</v>
      </c>
      <c r="F79" s="37" t="s">
        <v>59</v>
      </c>
      <c r="G79" s="11" t="s">
        <v>1366</v>
      </c>
      <c r="H79" s="37"/>
      <c r="I79" s="37"/>
      <c r="J79" s="37"/>
      <c r="K79" s="37"/>
      <c r="L79" s="11"/>
      <c r="M79" s="11"/>
      <c r="N79" s="11"/>
      <c r="O79" s="11"/>
      <c r="P79" s="11"/>
      <c r="Q79" s="11"/>
      <c r="R79" s="11"/>
      <c r="S79" s="11"/>
      <c r="T79" s="11"/>
    </row>
    <row r="80" spans="1:20" s="6" customFormat="1" hidden="1" x14ac:dyDescent="0.35">
      <c r="A80" s="37" t="s">
        <v>60</v>
      </c>
      <c r="B80" s="37" t="s">
        <v>491</v>
      </c>
      <c r="C80" s="37" t="s">
        <v>678</v>
      </c>
      <c r="D80" s="37" t="s">
        <v>1104</v>
      </c>
      <c r="E80" s="37" t="s">
        <v>587</v>
      </c>
      <c r="F80" s="37" t="s">
        <v>60</v>
      </c>
      <c r="G80" s="11" t="s">
        <v>1374</v>
      </c>
      <c r="H80" s="37"/>
      <c r="I80" s="37"/>
      <c r="J80" s="37"/>
      <c r="K80" s="37"/>
      <c r="L80" s="11"/>
      <c r="M80" s="11"/>
      <c r="N80" s="11"/>
      <c r="O80" s="11"/>
      <c r="P80" s="11"/>
      <c r="Q80" s="11"/>
      <c r="R80" s="11"/>
      <c r="S80" s="11"/>
      <c r="T80" s="11"/>
    </row>
    <row r="81" spans="1:20" s="6" customFormat="1" hidden="1" x14ac:dyDescent="0.35">
      <c r="A81" s="37" t="s">
        <v>61</v>
      </c>
      <c r="B81" s="37" t="s">
        <v>496</v>
      </c>
      <c r="C81" s="37" t="s">
        <v>679</v>
      </c>
      <c r="D81" s="37" t="s">
        <v>1105</v>
      </c>
      <c r="E81" s="37" t="s">
        <v>587</v>
      </c>
      <c r="F81" s="37" t="s">
        <v>61</v>
      </c>
      <c r="G81" s="11" t="s">
        <v>1375</v>
      </c>
      <c r="H81" s="37"/>
      <c r="I81" s="37"/>
      <c r="J81" s="37"/>
      <c r="K81" s="37"/>
      <c r="L81" s="11"/>
      <c r="M81" s="11"/>
      <c r="N81" s="11"/>
      <c r="O81" s="11"/>
      <c r="P81" s="11"/>
      <c r="Q81" s="11"/>
      <c r="R81" s="11"/>
      <c r="S81" s="11"/>
      <c r="T81" s="11"/>
    </row>
    <row r="82" spans="1:20" s="6" customFormat="1" hidden="1" x14ac:dyDescent="0.35">
      <c r="A82" s="37" t="s">
        <v>62</v>
      </c>
      <c r="B82" s="37" t="s">
        <v>509</v>
      </c>
      <c r="C82" s="37" t="s">
        <v>680</v>
      </c>
      <c r="D82" s="37" t="s">
        <v>1106</v>
      </c>
      <c r="E82" s="37" t="s">
        <v>587</v>
      </c>
      <c r="F82" s="37" t="s">
        <v>62</v>
      </c>
      <c r="G82" s="11" t="s">
        <v>1376</v>
      </c>
      <c r="H82" s="37"/>
      <c r="I82" s="37"/>
      <c r="J82" s="37"/>
      <c r="K82" s="37"/>
      <c r="L82" s="11"/>
      <c r="M82" s="11"/>
      <c r="N82" s="11"/>
      <c r="O82" s="11"/>
      <c r="P82" s="11"/>
      <c r="Q82" s="11"/>
      <c r="R82" s="11"/>
      <c r="S82" s="11"/>
      <c r="T82" s="11"/>
    </row>
    <row r="83" spans="1:20" s="6" customFormat="1" hidden="1" x14ac:dyDescent="0.35">
      <c r="A83" s="37" t="s">
        <v>63</v>
      </c>
      <c r="B83" s="37" t="s">
        <v>424</v>
      </c>
      <c r="C83" s="37" t="s">
        <v>681</v>
      </c>
      <c r="D83" s="37" t="s">
        <v>1102</v>
      </c>
      <c r="E83" s="37" t="s">
        <v>587</v>
      </c>
      <c r="F83" s="37" t="s">
        <v>63</v>
      </c>
      <c r="G83" s="11" t="s">
        <v>1372</v>
      </c>
      <c r="H83" s="37"/>
      <c r="I83" s="37"/>
      <c r="J83" s="37"/>
      <c r="K83" s="37"/>
      <c r="L83" s="11"/>
      <c r="M83" s="11"/>
      <c r="N83" s="11"/>
      <c r="O83" s="11"/>
      <c r="P83" s="11"/>
      <c r="Q83" s="11"/>
      <c r="R83" s="11"/>
      <c r="S83" s="11"/>
      <c r="T83" s="11"/>
    </row>
    <row r="84" spans="1:20" s="6" customFormat="1" hidden="1" x14ac:dyDescent="0.35">
      <c r="A84" s="37" t="s">
        <v>64</v>
      </c>
      <c r="B84" s="37" t="s">
        <v>482</v>
      </c>
      <c r="C84" s="37" t="s">
        <v>682</v>
      </c>
      <c r="D84" s="37" t="s">
        <v>1104</v>
      </c>
      <c r="E84" s="37" t="s">
        <v>587</v>
      </c>
      <c r="F84" s="37" t="s">
        <v>64</v>
      </c>
      <c r="G84" s="11" t="s">
        <v>1374</v>
      </c>
      <c r="H84" s="37"/>
      <c r="I84" s="37"/>
      <c r="J84" s="37"/>
      <c r="K84" s="37"/>
      <c r="L84" s="11"/>
      <c r="M84" s="11"/>
      <c r="N84" s="11"/>
      <c r="O84" s="11"/>
      <c r="P84" s="11"/>
      <c r="Q84" s="11"/>
      <c r="R84" s="11"/>
      <c r="S84" s="11"/>
      <c r="T84" s="11"/>
    </row>
    <row r="85" spans="1:20" s="6" customFormat="1" hidden="1" x14ac:dyDescent="0.35">
      <c r="A85" s="37" t="s">
        <v>65</v>
      </c>
      <c r="B85" s="37" t="s">
        <v>304</v>
      </c>
      <c r="C85" s="37" t="s">
        <v>683</v>
      </c>
      <c r="D85" s="37" t="s">
        <v>1092</v>
      </c>
      <c r="E85" s="37" t="s">
        <v>587</v>
      </c>
      <c r="F85" s="37" t="s">
        <v>65</v>
      </c>
      <c r="G85" s="11" t="s">
        <v>1362</v>
      </c>
      <c r="H85" s="37"/>
      <c r="I85" s="37"/>
      <c r="J85" s="37"/>
      <c r="K85" s="37"/>
      <c r="L85" s="11"/>
      <c r="M85" s="11"/>
      <c r="N85" s="11"/>
      <c r="O85" s="11"/>
      <c r="P85" s="11"/>
      <c r="Q85" s="11"/>
      <c r="R85" s="11"/>
      <c r="S85" s="11"/>
      <c r="T85" s="11"/>
    </row>
    <row r="86" spans="1:20" s="6" customFormat="1" hidden="1" x14ac:dyDescent="0.35">
      <c r="A86" s="37" t="s">
        <v>66</v>
      </c>
      <c r="B86" s="37" t="s">
        <v>583</v>
      </c>
      <c r="C86" s="37" t="s">
        <v>684</v>
      </c>
      <c r="D86" s="37" t="s">
        <v>1112</v>
      </c>
      <c r="E86" s="37" t="s">
        <v>587</v>
      </c>
      <c r="F86" s="37" t="s">
        <v>66</v>
      </c>
      <c r="G86" s="11" t="s">
        <v>1382</v>
      </c>
      <c r="H86" s="37"/>
      <c r="I86" s="37"/>
      <c r="J86" s="37"/>
      <c r="K86" s="37"/>
      <c r="L86" s="11"/>
      <c r="M86" s="11"/>
      <c r="N86" s="11"/>
      <c r="O86" s="11"/>
      <c r="P86" s="11"/>
      <c r="Q86" s="11"/>
      <c r="R86" s="11"/>
      <c r="S86" s="11"/>
      <c r="T86" s="11"/>
    </row>
    <row r="87" spans="1:20" s="6" customFormat="1" hidden="1" x14ac:dyDescent="0.35">
      <c r="A87" s="37" t="s">
        <v>67</v>
      </c>
      <c r="B87" s="37" t="s">
        <v>324</v>
      </c>
      <c r="C87" s="37" t="s">
        <v>685</v>
      </c>
      <c r="D87" s="37" t="s">
        <v>1093</v>
      </c>
      <c r="E87" s="37" t="s">
        <v>587</v>
      </c>
      <c r="F87" s="37" t="s">
        <v>67</v>
      </c>
      <c r="G87" s="11" t="s">
        <v>1363</v>
      </c>
      <c r="H87" s="37"/>
      <c r="I87" s="37"/>
      <c r="J87" s="37"/>
      <c r="K87" s="37"/>
      <c r="L87" s="11"/>
      <c r="M87" s="11"/>
      <c r="N87" s="11"/>
      <c r="O87" s="11"/>
      <c r="P87" s="11"/>
      <c r="Q87" s="11"/>
      <c r="R87" s="11"/>
      <c r="S87" s="11"/>
      <c r="T87" s="11"/>
    </row>
    <row r="88" spans="1:20" s="6" customFormat="1" hidden="1" x14ac:dyDescent="0.35">
      <c r="A88" s="37" t="s">
        <v>68</v>
      </c>
      <c r="B88" s="37" t="s">
        <v>528</v>
      </c>
      <c r="C88" s="37" t="s">
        <v>686</v>
      </c>
      <c r="D88" s="37" t="s">
        <v>1107</v>
      </c>
      <c r="E88" s="37" t="s">
        <v>587</v>
      </c>
      <c r="F88" s="37" t="s">
        <v>68</v>
      </c>
      <c r="G88" s="11" t="s">
        <v>1377</v>
      </c>
      <c r="H88" s="37"/>
      <c r="I88" s="37"/>
      <c r="J88" s="37"/>
      <c r="K88" s="37"/>
      <c r="L88" s="11"/>
      <c r="M88" s="11"/>
      <c r="N88" s="11"/>
      <c r="O88" s="11"/>
      <c r="P88" s="11"/>
      <c r="Q88" s="11"/>
      <c r="R88" s="11"/>
      <c r="S88" s="11"/>
      <c r="T88" s="11"/>
    </row>
    <row r="89" spans="1:20" s="6" customFormat="1" hidden="1" x14ac:dyDescent="0.35">
      <c r="A89" s="37" t="s">
        <v>69</v>
      </c>
      <c r="B89" s="37" t="s">
        <v>414</v>
      </c>
      <c r="C89" s="37" t="s">
        <v>687</v>
      </c>
      <c r="D89" s="37" t="s">
        <v>1101</v>
      </c>
      <c r="E89" s="37" t="s">
        <v>587</v>
      </c>
      <c r="F89" s="37" t="s">
        <v>69</v>
      </c>
      <c r="G89" s="11" t="s">
        <v>1371</v>
      </c>
      <c r="H89" s="37"/>
      <c r="I89" s="37"/>
      <c r="J89" s="37"/>
      <c r="K89" s="37"/>
      <c r="L89" s="11"/>
      <c r="M89" s="11"/>
      <c r="N89" s="11"/>
      <c r="O89" s="11"/>
      <c r="P89" s="11"/>
      <c r="Q89" s="11"/>
      <c r="R89" s="11"/>
      <c r="S89" s="11"/>
      <c r="T89" s="11"/>
    </row>
    <row r="90" spans="1:20" s="6" customFormat="1" hidden="1" x14ac:dyDescent="0.35">
      <c r="A90" s="37" t="s">
        <v>70</v>
      </c>
      <c r="B90" s="37" t="s">
        <v>454</v>
      </c>
      <c r="C90" s="37" t="s">
        <v>688</v>
      </c>
      <c r="D90" s="37" t="s">
        <v>1103</v>
      </c>
      <c r="E90" s="37" t="s">
        <v>587</v>
      </c>
      <c r="F90" s="37" t="s">
        <v>70</v>
      </c>
      <c r="G90" s="11" t="s">
        <v>1373</v>
      </c>
      <c r="H90" s="37"/>
      <c r="I90" s="37"/>
      <c r="J90" s="37"/>
      <c r="K90" s="37"/>
      <c r="L90" s="11"/>
      <c r="M90" s="11"/>
      <c r="N90" s="11"/>
      <c r="O90" s="11"/>
      <c r="P90" s="11"/>
      <c r="Q90" s="11"/>
      <c r="R90" s="11"/>
      <c r="S90" s="11"/>
      <c r="T90" s="11"/>
    </row>
    <row r="91" spans="1:20" s="6" customFormat="1" hidden="1" x14ac:dyDescent="0.35">
      <c r="A91" s="37" t="s">
        <v>71</v>
      </c>
      <c r="B91" s="37" t="s">
        <v>475</v>
      </c>
      <c r="C91" s="37" t="s">
        <v>689</v>
      </c>
      <c r="D91" s="37" t="s">
        <v>1103</v>
      </c>
      <c r="E91" s="37" t="s">
        <v>587</v>
      </c>
      <c r="F91" s="37" t="s">
        <v>71</v>
      </c>
      <c r="G91" s="11" t="s">
        <v>1373</v>
      </c>
      <c r="H91" s="37"/>
      <c r="I91" s="37"/>
      <c r="J91" s="37"/>
      <c r="K91" s="37"/>
      <c r="L91" s="11"/>
      <c r="M91" s="11"/>
      <c r="N91" s="11"/>
      <c r="O91" s="11"/>
      <c r="P91" s="11"/>
      <c r="Q91" s="11"/>
      <c r="R91" s="11"/>
      <c r="S91" s="11"/>
      <c r="T91" s="11"/>
    </row>
    <row r="92" spans="1:20" s="6" customFormat="1" hidden="1" x14ac:dyDescent="0.35">
      <c r="A92" s="37" t="s">
        <v>72</v>
      </c>
      <c r="B92" s="37" t="s">
        <v>532</v>
      </c>
      <c r="C92" s="37" t="s">
        <v>690</v>
      </c>
      <c r="D92" s="37" t="s">
        <v>1108</v>
      </c>
      <c r="E92" s="37" t="s">
        <v>587</v>
      </c>
      <c r="F92" s="37" t="s">
        <v>72</v>
      </c>
      <c r="G92" s="11" t="s">
        <v>1378</v>
      </c>
      <c r="H92" s="37"/>
      <c r="I92" s="37"/>
      <c r="J92" s="37"/>
      <c r="K92" s="37"/>
      <c r="L92" s="11"/>
      <c r="M92" s="11"/>
      <c r="N92" s="11"/>
      <c r="O92" s="11"/>
      <c r="P92" s="11"/>
      <c r="Q92" s="11"/>
      <c r="R92" s="11"/>
      <c r="S92" s="11"/>
      <c r="T92" s="11"/>
    </row>
    <row r="93" spans="1:20" s="6" customFormat="1" hidden="1" x14ac:dyDescent="0.35">
      <c r="A93" s="37" t="s">
        <v>73</v>
      </c>
      <c r="B93" s="37" t="s">
        <v>301</v>
      </c>
      <c r="C93" s="37" t="s">
        <v>691</v>
      </c>
      <c r="D93" s="37" t="s">
        <v>1092</v>
      </c>
      <c r="E93" s="37" t="s">
        <v>587</v>
      </c>
      <c r="F93" s="37" t="s">
        <v>73</v>
      </c>
      <c r="G93" s="11" t="s">
        <v>1362</v>
      </c>
      <c r="H93" s="37"/>
      <c r="I93" s="37"/>
      <c r="J93" s="37"/>
      <c r="K93" s="37"/>
      <c r="L93" s="11"/>
      <c r="M93" s="11"/>
      <c r="N93" s="11"/>
      <c r="O93" s="11"/>
      <c r="P93" s="11"/>
      <c r="Q93" s="11"/>
      <c r="R93" s="11"/>
      <c r="S93" s="11"/>
      <c r="T93" s="11"/>
    </row>
    <row r="94" spans="1:20" s="6" customFormat="1" hidden="1" x14ac:dyDescent="0.35">
      <c r="A94" s="37" t="s">
        <v>74</v>
      </c>
      <c r="B94" s="37" t="s">
        <v>540</v>
      </c>
      <c r="C94" s="37" t="s">
        <v>692</v>
      </c>
      <c r="D94" s="37" t="s">
        <v>1108</v>
      </c>
      <c r="E94" s="37" t="s">
        <v>587</v>
      </c>
      <c r="F94" s="37" t="s">
        <v>74</v>
      </c>
      <c r="G94" s="11" t="s">
        <v>1378</v>
      </c>
      <c r="H94" s="37"/>
      <c r="I94" s="37"/>
      <c r="J94" s="37"/>
      <c r="K94" s="37"/>
      <c r="L94" s="11"/>
      <c r="M94" s="11"/>
      <c r="N94" s="11"/>
      <c r="O94" s="11"/>
      <c r="P94" s="11"/>
      <c r="Q94" s="11"/>
      <c r="R94" s="11"/>
      <c r="S94" s="11"/>
      <c r="T94" s="11"/>
    </row>
    <row r="95" spans="1:20" s="6" customFormat="1" hidden="1" x14ac:dyDescent="0.35">
      <c r="A95" s="37" t="s">
        <v>75</v>
      </c>
      <c r="B95" s="37" t="s">
        <v>375</v>
      </c>
      <c r="C95" s="37" t="s">
        <v>693</v>
      </c>
      <c r="D95" s="37" t="s">
        <v>1098</v>
      </c>
      <c r="E95" s="37" t="s">
        <v>587</v>
      </c>
      <c r="F95" s="37" t="s">
        <v>75</v>
      </c>
      <c r="G95" s="11" t="s">
        <v>1368</v>
      </c>
      <c r="H95" s="37"/>
      <c r="I95" s="37"/>
      <c r="J95" s="37"/>
      <c r="K95" s="37"/>
      <c r="L95" s="11"/>
      <c r="M95" s="11"/>
      <c r="N95" s="11"/>
      <c r="O95" s="11"/>
      <c r="P95" s="11"/>
      <c r="Q95" s="11"/>
      <c r="R95" s="11"/>
      <c r="S95" s="11"/>
      <c r="T95" s="11"/>
    </row>
    <row r="96" spans="1:20" s="6" customFormat="1" hidden="1" x14ac:dyDescent="0.35">
      <c r="A96" s="37" t="s">
        <v>76</v>
      </c>
      <c r="B96" s="37" t="s">
        <v>423</v>
      </c>
      <c r="C96" s="37" t="s">
        <v>694</v>
      </c>
      <c r="D96" s="37" t="s">
        <v>1102</v>
      </c>
      <c r="E96" s="37" t="s">
        <v>587</v>
      </c>
      <c r="F96" s="37" t="s">
        <v>76</v>
      </c>
      <c r="G96" s="11" t="s">
        <v>1372</v>
      </c>
      <c r="H96" s="37"/>
      <c r="I96" s="37"/>
      <c r="J96" s="37"/>
      <c r="K96" s="37"/>
      <c r="L96" s="11"/>
      <c r="M96" s="11"/>
      <c r="N96" s="11"/>
      <c r="O96" s="11"/>
      <c r="P96" s="11"/>
      <c r="Q96" s="11"/>
      <c r="R96" s="11"/>
      <c r="S96" s="11"/>
      <c r="T96" s="11"/>
    </row>
    <row r="97" spans="1:20" s="6" customFormat="1" hidden="1" x14ac:dyDescent="0.35">
      <c r="A97" s="37" t="s">
        <v>77</v>
      </c>
      <c r="B97" s="37" t="s">
        <v>321</v>
      </c>
      <c r="C97" s="37" t="s">
        <v>695</v>
      </c>
      <c r="D97" s="37" t="s">
        <v>1093</v>
      </c>
      <c r="E97" s="37" t="s">
        <v>587</v>
      </c>
      <c r="F97" s="37" t="s">
        <v>77</v>
      </c>
      <c r="G97" s="11" t="s">
        <v>1363</v>
      </c>
      <c r="H97" s="37"/>
      <c r="I97" s="37"/>
      <c r="J97" s="37"/>
      <c r="K97" s="37"/>
      <c r="L97" s="11"/>
      <c r="M97" s="11"/>
      <c r="N97" s="11"/>
      <c r="O97" s="11"/>
      <c r="P97" s="11"/>
      <c r="Q97" s="11"/>
      <c r="R97" s="11"/>
      <c r="S97" s="11"/>
      <c r="T97" s="11"/>
    </row>
    <row r="98" spans="1:20" s="6" customFormat="1" hidden="1" x14ac:dyDescent="0.35">
      <c r="A98" s="37" t="s">
        <v>78</v>
      </c>
      <c r="B98" s="37" t="s">
        <v>498</v>
      </c>
      <c r="C98" s="37" t="s">
        <v>696</v>
      </c>
      <c r="D98" s="37" t="s">
        <v>1105</v>
      </c>
      <c r="E98" s="37" t="s">
        <v>587</v>
      </c>
      <c r="F98" s="37" t="s">
        <v>78</v>
      </c>
      <c r="G98" s="11" t="s">
        <v>1375</v>
      </c>
      <c r="H98" s="37"/>
      <c r="I98" s="37"/>
      <c r="J98" s="37"/>
      <c r="K98" s="37"/>
      <c r="L98" s="11"/>
      <c r="M98" s="11"/>
      <c r="N98" s="11"/>
      <c r="O98" s="11"/>
      <c r="P98" s="11"/>
      <c r="Q98" s="11"/>
      <c r="R98" s="11"/>
      <c r="S98" s="11"/>
      <c r="T98" s="11"/>
    </row>
    <row r="99" spans="1:20" s="6" customFormat="1" hidden="1" x14ac:dyDescent="0.35">
      <c r="A99" s="37" t="s">
        <v>79</v>
      </c>
      <c r="B99" s="37" t="s">
        <v>554</v>
      </c>
      <c r="C99" s="37" t="s">
        <v>697</v>
      </c>
      <c r="D99" s="37" t="s">
        <v>1110</v>
      </c>
      <c r="E99" s="37" t="s">
        <v>587</v>
      </c>
      <c r="F99" s="37" t="s">
        <v>79</v>
      </c>
      <c r="G99" s="11" t="s">
        <v>1380</v>
      </c>
      <c r="H99" s="37"/>
      <c r="I99" s="37"/>
      <c r="J99" s="37"/>
      <c r="K99" s="37"/>
      <c r="L99" s="11"/>
      <c r="M99" s="11"/>
      <c r="N99" s="11"/>
      <c r="O99" s="11"/>
      <c r="P99" s="11"/>
      <c r="Q99" s="11"/>
      <c r="R99" s="11"/>
      <c r="S99" s="11"/>
      <c r="T99" s="11"/>
    </row>
    <row r="100" spans="1:20" s="6" customFormat="1" hidden="1" x14ac:dyDescent="0.35">
      <c r="A100" s="37" t="s">
        <v>80</v>
      </c>
      <c r="B100" s="37" t="s">
        <v>543</v>
      </c>
      <c r="C100" s="37" t="s">
        <v>698</v>
      </c>
      <c r="D100" s="37" t="s">
        <v>1109</v>
      </c>
      <c r="E100" s="37" t="s">
        <v>587</v>
      </c>
      <c r="F100" s="37" t="s">
        <v>80</v>
      </c>
      <c r="G100" s="11" t="s">
        <v>1379</v>
      </c>
      <c r="H100" s="37"/>
      <c r="I100" s="37"/>
      <c r="J100" s="37"/>
      <c r="K100" s="37"/>
      <c r="L100" s="11"/>
      <c r="M100" s="11"/>
      <c r="N100" s="11"/>
      <c r="O100" s="11"/>
      <c r="P100" s="11"/>
      <c r="Q100" s="11"/>
      <c r="R100" s="11"/>
      <c r="S100" s="11"/>
      <c r="T100" s="11"/>
    </row>
    <row r="101" spans="1:20" s="6" customFormat="1" hidden="1" x14ac:dyDescent="0.35">
      <c r="A101" s="37" t="s">
        <v>81</v>
      </c>
      <c r="B101" s="37" t="s">
        <v>429</v>
      </c>
      <c r="C101" s="37" t="s">
        <v>699</v>
      </c>
      <c r="D101" s="37" t="s">
        <v>1103</v>
      </c>
      <c r="E101" s="37" t="s">
        <v>587</v>
      </c>
      <c r="F101" s="37" t="s">
        <v>81</v>
      </c>
      <c r="G101" s="11" t="s">
        <v>1373</v>
      </c>
      <c r="H101" s="37"/>
      <c r="I101" s="37"/>
      <c r="J101" s="37"/>
      <c r="K101" s="37"/>
      <c r="L101" s="11"/>
      <c r="M101" s="11"/>
      <c r="N101" s="11"/>
      <c r="O101" s="11"/>
      <c r="P101" s="11"/>
      <c r="Q101" s="11"/>
      <c r="R101" s="11"/>
      <c r="S101" s="11"/>
      <c r="T101" s="11"/>
    </row>
    <row r="102" spans="1:20" s="6" customFormat="1" hidden="1" x14ac:dyDescent="0.35">
      <c r="A102" s="37" t="s">
        <v>82</v>
      </c>
      <c r="B102" s="37" t="s">
        <v>422</v>
      </c>
      <c r="C102" s="37" t="s">
        <v>700</v>
      </c>
      <c r="D102" s="37" t="s">
        <v>1101</v>
      </c>
      <c r="E102" s="37" t="s">
        <v>587</v>
      </c>
      <c r="F102" s="37" t="s">
        <v>82</v>
      </c>
      <c r="G102" s="11" t="s">
        <v>1371</v>
      </c>
      <c r="H102" s="37"/>
      <c r="I102" s="37"/>
      <c r="J102" s="37"/>
      <c r="K102" s="37"/>
      <c r="L102" s="11"/>
      <c r="M102" s="11"/>
      <c r="N102" s="11"/>
      <c r="O102" s="11"/>
      <c r="P102" s="11"/>
      <c r="Q102" s="11"/>
      <c r="R102" s="11"/>
      <c r="S102" s="11"/>
      <c r="T102" s="11"/>
    </row>
    <row r="103" spans="1:20" s="6" customFormat="1" hidden="1" x14ac:dyDescent="0.35">
      <c r="A103" s="37" t="s">
        <v>83</v>
      </c>
      <c r="B103" s="37" t="s">
        <v>415</v>
      </c>
      <c r="C103" s="37" t="s">
        <v>701</v>
      </c>
      <c r="D103" s="37" t="s">
        <v>1101</v>
      </c>
      <c r="E103" s="37" t="s">
        <v>587</v>
      </c>
      <c r="F103" s="37" t="s">
        <v>83</v>
      </c>
      <c r="G103" s="11" t="s">
        <v>1371</v>
      </c>
      <c r="H103" s="37"/>
      <c r="I103" s="37"/>
      <c r="J103" s="37"/>
      <c r="K103" s="37"/>
      <c r="L103" s="11"/>
      <c r="M103" s="11"/>
      <c r="N103" s="11"/>
      <c r="O103" s="11"/>
      <c r="P103" s="11"/>
      <c r="Q103" s="11"/>
      <c r="R103" s="11"/>
      <c r="S103" s="11"/>
      <c r="T103" s="11"/>
    </row>
    <row r="104" spans="1:20" s="6" customFormat="1" hidden="1" x14ac:dyDescent="0.35">
      <c r="A104" s="37" t="s">
        <v>84</v>
      </c>
      <c r="B104" s="37" t="s">
        <v>372</v>
      </c>
      <c r="C104" s="37" t="s">
        <v>702</v>
      </c>
      <c r="D104" s="37" t="s">
        <v>1098</v>
      </c>
      <c r="E104" s="37" t="s">
        <v>587</v>
      </c>
      <c r="F104" s="37" t="s">
        <v>84</v>
      </c>
      <c r="G104" s="11" t="s">
        <v>1368</v>
      </c>
      <c r="H104" s="37"/>
      <c r="I104" s="37"/>
      <c r="J104" s="37"/>
      <c r="K104" s="37"/>
      <c r="L104" s="11"/>
      <c r="M104" s="11"/>
      <c r="N104" s="11"/>
      <c r="O104" s="11"/>
      <c r="P104" s="11"/>
      <c r="Q104" s="11"/>
      <c r="R104" s="11"/>
      <c r="S104" s="11"/>
      <c r="T104" s="11"/>
    </row>
    <row r="105" spans="1:20" s="6" customFormat="1" hidden="1" x14ac:dyDescent="0.35">
      <c r="A105" s="37" t="s">
        <v>85</v>
      </c>
      <c r="B105" s="37" t="s">
        <v>402</v>
      </c>
      <c r="C105" s="37" t="s">
        <v>703</v>
      </c>
      <c r="D105" s="37" t="s">
        <v>1101</v>
      </c>
      <c r="E105" s="37" t="s">
        <v>587</v>
      </c>
      <c r="F105" s="37" t="s">
        <v>85</v>
      </c>
      <c r="G105" s="11" t="s">
        <v>1371</v>
      </c>
      <c r="H105" s="37"/>
      <c r="I105" s="37"/>
      <c r="J105" s="37"/>
      <c r="K105" s="37"/>
      <c r="L105" s="11"/>
      <c r="M105" s="11"/>
      <c r="N105" s="11"/>
      <c r="O105" s="11"/>
      <c r="P105" s="11"/>
      <c r="Q105" s="11"/>
      <c r="R105" s="11"/>
      <c r="S105" s="11"/>
      <c r="T105" s="11"/>
    </row>
    <row r="106" spans="1:20" s="6" customFormat="1" hidden="1" x14ac:dyDescent="0.35">
      <c r="A106" s="37" t="s">
        <v>86</v>
      </c>
      <c r="B106" s="37" t="s">
        <v>403</v>
      </c>
      <c r="C106" s="37" t="s">
        <v>704</v>
      </c>
      <c r="D106" s="37" t="s">
        <v>1101</v>
      </c>
      <c r="E106" s="37" t="s">
        <v>587</v>
      </c>
      <c r="F106" s="37" t="s">
        <v>86</v>
      </c>
      <c r="G106" s="11" t="s">
        <v>1371</v>
      </c>
      <c r="H106" s="37"/>
      <c r="I106" s="37"/>
      <c r="J106" s="37"/>
      <c r="K106" s="37"/>
      <c r="L106" s="11"/>
      <c r="M106" s="11"/>
      <c r="N106" s="11"/>
      <c r="O106" s="11"/>
      <c r="P106" s="11"/>
      <c r="Q106" s="11"/>
      <c r="R106" s="11"/>
      <c r="S106" s="11"/>
      <c r="T106" s="11"/>
    </row>
    <row r="107" spans="1:20" s="6" customFormat="1" hidden="1" x14ac:dyDescent="0.35">
      <c r="A107" s="37" t="s">
        <v>87</v>
      </c>
      <c r="B107" s="37" t="s">
        <v>573</v>
      </c>
      <c r="C107" s="37" t="s">
        <v>705</v>
      </c>
      <c r="D107" s="37" t="s">
        <v>1112</v>
      </c>
      <c r="E107" s="37" t="s">
        <v>587</v>
      </c>
      <c r="F107" s="37" t="s">
        <v>87</v>
      </c>
      <c r="G107" s="11" t="s">
        <v>1382</v>
      </c>
      <c r="H107" s="37"/>
      <c r="I107" s="37"/>
      <c r="J107" s="37"/>
      <c r="K107" s="37"/>
      <c r="L107" s="11"/>
      <c r="M107" s="11"/>
      <c r="N107" s="11"/>
      <c r="O107" s="11"/>
      <c r="P107" s="11"/>
      <c r="Q107" s="11"/>
      <c r="R107" s="11"/>
      <c r="S107" s="11"/>
      <c r="T107" s="11"/>
    </row>
    <row r="108" spans="1:20" s="6" customFormat="1" hidden="1" x14ac:dyDescent="0.35">
      <c r="A108" s="37" t="s">
        <v>88</v>
      </c>
      <c r="B108" s="37" t="s">
        <v>299</v>
      </c>
      <c r="C108" s="37" t="s">
        <v>706</v>
      </c>
      <c r="D108" s="37" t="s">
        <v>1092</v>
      </c>
      <c r="E108" s="37" t="s">
        <v>587</v>
      </c>
      <c r="F108" s="37" t="s">
        <v>88</v>
      </c>
      <c r="G108" s="11" t="s">
        <v>1362</v>
      </c>
      <c r="H108" s="37"/>
      <c r="I108" s="37"/>
      <c r="J108" s="37"/>
      <c r="K108" s="37"/>
      <c r="L108" s="11"/>
      <c r="M108" s="11"/>
      <c r="N108" s="11"/>
      <c r="O108" s="11"/>
      <c r="P108" s="11"/>
      <c r="Q108" s="11"/>
      <c r="R108" s="11"/>
      <c r="S108" s="11"/>
      <c r="T108" s="11"/>
    </row>
    <row r="109" spans="1:20" s="6" customFormat="1" hidden="1" x14ac:dyDescent="0.35">
      <c r="A109" s="37" t="s">
        <v>89</v>
      </c>
      <c r="B109" s="37" t="s">
        <v>357</v>
      </c>
      <c r="C109" s="37" t="s">
        <v>707</v>
      </c>
      <c r="D109" s="37" t="s">
        <v>1096</v>
      </c>
      <c r="E109" s="37" t="s">
        <v>587</v>
      </c>
      <c r="F109" s="37" t="s">
        <v>89</v>
      </c>
      <c r="G109" s="11" t="s">
        <v>1366</v>
      </c>
      <c r="H109" s="37"/>
      <c r="I109" s="37"/>
      <c r="J109" s="37"/>
      <c r="K109" s="37"/>
      <c r="L109" s="11"/>
      <c r="M109" s="11"/>
      <c r="N109" s="11"/>
      <c r="O109" s="11"/>
      <c r="P109" s="11"/>
      <c r="Q109" s="11"/>
      <c r="R109" s="11"/>
      <c r="S109" s="11"/>
      <c r="T109" s="11"/>
    </row>
    <row r="110" spans="1:20" s="6" customFormat="1" hidden="1" x14ac:dyDescent="0.35">
      <c r="A110" s="37" t="s">
        <v>90</v>
      </c>
      <c r="B110" s="37" t="s">
        <v>575</v>
      </c>
      <c r="C110" s="37" t="s">
        <v>708</v>
      </c>
      <c r="D110" s="37" t="s">
        <v>1112</v>
      </c>
      <c r="E110" s="37" t="s">
        <v>587</v>
      </c>
      <c r="F110" s="37" t="s">
        <v>90</v>
      </c>
      <c r="G110" s="11" t="s">
        <v>1382</v>
      </c>
      <c r="H110" s="37"/>
      <c r="I110" s="37"/>
      <c r="J110" s="37"/>
      <c r="K110" s="37"/>
      <c r="L110" s="11"/>
      <c r="M110" s="11"/>
      <c r="N110" s="11"/>
      <c r="O110" s="11"/>
      <c r="P110" s="11"/>
      <c r="Q110" s="11"/>
      <c r="R110" s="11"/>
      <c r="S110" s="11"/>
      <c r="T110" s="11"/>
    </row>
    <row r="111" spans="1:20" s="6" customFormat="1" hidden="1" x14ac:dyDescent="0.35">
      <c r="A111" s="37" t="s">
        <v>91</v>
      </c>
      <c r="B111" s="37" t="s">
        <v>378</v>
      </c>
      <c r="C111" s="37" t="s">
        <v>709</v>
      </c>
      <c r="D111" s="37" t="s">
        <v>1098</v>
      </c>
      <c r="E111" s="37" t="s">
        <v>587</v>
      </c>
      <c r="F111" s="37" t="s">
        <v>91</v>
      </c>
      <c r="G111" s="11" t="s">
        <v>1368</v>
      </c>
      <c r="H111" s="37"/>
      <c r="I111" s="37"/>
      <c r="J111" s="37"/>
      <c r="K111" s="37"/>
      <c r="L111" s="11"/>
      <c r="M111" s="11"/>
      <c r="N111" s="11"/>
      <c r="O111" s="11"/>
      <c r="P111" s="11"/>
      <c r="Q111" s="11"/>
      <c r="R111" s="11"/>
      <c r="S111" s="11"/>
      <c r="T111" s="11"/>
    </row>
    <row r="112" spans="1:20" s="6" customFormat="1" hidden="1" x14ac:dyDescent="0.35">
      <c r="A112" s="37" t="s">
        <v>92</v>
      </c>
      <c r="B112" s="37" t="s">
        <v>446</v>
      </c>
      <c r="C112" s="37" t="s">
        <v>710</v>
      </c>
      <c r="D112" s="37" t="s">
        <v>1103</v>
      </c>
      <c r="E112" s="37" t="s">
        <v>587</v>
      </c>
      <c r="F112" s="37" t="s">
        <v>92</v>
      </c>
      <c r="G112" s="11" t="s">
        <v>1373</v>
      </c>
      <c r="H112" s="37"/>
      <c r="I112" s="37"/>
      <c r="J112" s="37"/>
      <c r="K112" s="37"/>
      <c r="L112" s="11"/>
      <c r="M112" s="11"/>
      <c r="N112" s="11"/>
      <c r="O112" s="11"/>
      <c r="P112" s="11"/>
      <c r="Q112" s="11"/>
      <c r="R112" s="11"/>
      <c r="S112" s="11"/>
      <c r="T112" s="11"/>
    </row>
    <row r="113" spans="1:20" s="6" customFormat="1" hidden="1" x14ac:dyDescent="0.35">
      <c r="A113" s="37" t="s">
        <v>93</v>
      </c>
      <c r="B113" s="37" t="s">
        <v>388</v>
      </c>
      <c r="C113" s="37" t="s">
        <v>711</v>
      </c>
      <c r="D113" s="37" t="s">
        <v>1100</v>
      </c>
      <c r="E113" s="37" t="s">
        <v>587</v>
      </c>
      <c r="F113" s="37" t="s">
        <v>93</v>
      </c>
      <c r="G113" s="11" t="s">
        <v>1370</v>
      </c>
      <c r="H113" s="37"/>
      <c r="I113" s="37"/>
      <c r="J113" s="37"/>
      <c r="K113" s="37"/>
      <c r="L113" s="11"/>
      <c r="M113" s="11"/>
      <c r="N113" s="11"/>
      <c r="O113" s="11"/>
      <c r="P113" s="11"/>
      <c r="Q113" s="11"/>
      <c r="R113" s="11"/>
      <c r="S113" s="11"/>
      <c r="T113" s="11"/>
    </row>
    <row r="114" spans="1:20" s="6" customFormat="1" hidden="1" x14ac:dyDescent="0.35">
      <c r="A114" s="37" t="s">
        <v>94</v>
      </c>
      <c r="B114" s="37" t="s">
        <v>503</v>
      </c>
      <c r="C114" s="37" t="s">
        <v>712</v>
      </c>
      <c r="D114" s="37" t="s">
        <v>1105</v>
      </c>
      <c r="E114" s="37" t="s">
        <v>587</v>
      </c>
      <c r="F114" s="37" t="s">
        <v>94</v>
      </c>
      <c r="G114" s="11" t="s">
        <v>1375</v>
      </c>
      <c r="H114" s="37"/>
      <c r="I114" s="37"/>
      <c r="J114" s="37"/>
      <c r="K114" s="37"/>
      <c r="L114" s="11"/>
      <c r="M114" s="11"/>
      <c r="N114" s="11"/>
      <c r="O114" s="11"/>
      <c r="P114" s="11"/>
      <c r="Q114" s="11"/>
      <c r="R114" s="11"/>
      <c r="S114" s="11"/>
      <c r="T114" s="11"/>
    </row>
    <row r="115" spans="1:20" s="6" customFormat="1" hidden="1" x14ac:dyDescent="0.35">
      <c r="A115" s="37" t="s">
        <v>95</v>
      </c>
      <c r="B115" s="37" t="s">
        <v>386</v>
      </c>
      <c r="C115" s="37" t="s">
        <v>713</v>
      </c>
      <c r="D115" s="37" t="s">
        <v>1100</v>
      </c>
      <c r="E115" s="37" t="s">
        <v>587</v>
      </c>
      <c r="F115" s="37" t="s">
        <v>95</v>
      </c>
      <c r="G115" s="11" t="s">
        <v>1370</v>
      </c>
      <c r="H115" s="37"/>
      <c r="I115" s="37"/>
      <c r="J115" s="37"/>
      <c r="K115" s="37"/>
      <c r="L115" s="11"/>
      <c r="M115" s="11"/>
      <c r="N115" s="11"/>
      <c r="O115" s="11"/>
      <c r="P115" s="11"/>
      <c r="Q115" s="11"/>
      <c r="R115" s="11"/>
      <c r="S115" s="11"/>
      <c r="T115" s="11"/>
    </row>
    <row r="116" spans="1:20" s="6" customFormat="1" hidden="1" x14ac:dyDescent="0.35">
      <c r="A116" s="37" t="s">
        <v>96</v>
      </c>
      <c r="B116" s="37" t="s">
        <v>488</v>
      </c>
      <c r="C116" s="37" t="s">
        <v>714</v>
      </c>
      <c r="D116" s="37" t="s">
        <v>1104</v>
      </c>
      <c r="E116" s="37" t="s">
        <v>587</v>
      </c>
      <c r="F116" s="37" t="s">
        <v>96</v>
      </c>
      <c r="G116" s="11" t="s">
        <v>1374</v>
      </c>
      <c r="H116" s="37"/>
      <c r="I116" s="37"/>
      <c r="J116" s="37"/>
      <c r="K116" s="37"/>
      <c r="L116" s="11"/>
      <c r="M116" s="11"/>
      <c r="N116" s="11"/>
      <c r="O116" s="11"/>
      <c r="P116" s="11"/>
      <c r="Q116" s="11"/>
      <c r="R116" s="11"/>
      <c r="S116" s="11"/>
      <c r="T116" s="11"/>
    </row>
    <row r="117" spans="1:20" s="6" customFormat="1" hidden="1" x14ac:dyDescent="0.35">
      <c r="A117" s="37" t="s">
        <v>97</v>
      </c>
      <c r="B117" s="37" t="s">
        <v>334</v>
      </c>
      <c r="C117" s="37" t="s">
        <v>715</v>
      </c>
      <c r="D117" s="37" t="s">
        <v>1094</v>
      </c>
      <c r="E117" s="37" t="s">
        <v>587</v>
      </c>
      <c r="F117" s="37" t="s">
        <v>97</v>
      </c>
      <c r="G117" s="11" t="s">
        <v>1364</v>
      </c>
      <c r="H117" s="37"/>
      <c r="I117" s="37"/>
      <c r="J117" s="37"/>
      <c r="K117" s="37"/>
      <c r="L117" s="11"/>
      <c r="M117" s="11"/>
      <c r="N117" s="11"/>
      <c r="O117" s="11"/>
      <c r="P117" s="11"/>
      <c r="Q117" s="11"/>
      <c r="R117" s="11"/>
      <c r="S117" s="11"/>
      <c r="T117" s="11"/>
    </row>
    <row r="118" spans="1:20" s="6" customFormat="1" hidden="1" x14ac:dyDescent="0.35">
      <c r="A118" s="37" t="s">
        <v>98</v>
      </c>
      <c r="B118" s="37" t="s">
        <v>478</v>
      </c>
      <c r="C118" s="37" t="s">
        <v>716</v>
      </c>
      <c r="D118" s="37" t="s">
        <v>1104</v>
      </c>
      <c r="E118" s="37" t="s">
        <v>587</v>
      </c>
      <c r="F118" s="37" t="s">
        <v>98</v>
      </c>
      <c r="G118" s="11" t="s">
        <v>1374</v>
      </c>
      <c r="H118" s="37"/>
      <c r="I118" s="37"/>
      <c r="J118" s="37"/>
      <c r="K118" s="37"/>
      <c r="L118" s="11"/>
      <c r="M118" s="11"/>
      <c r="N118" s="11"/>
      <c r="O118" s="11"/>
      <c r="P118" s="11"/>
      <c r="Q118" s="11"/>
      <c r="R118" s="11"/>
      <c r="S118" s="11"/>
      <c r="T118" s="11"/>
    </row>
    <row r="119" spans="1:20" s="6" customFormat="1" hidden="1" x14ac:dyDescent="0.35">
      <c r="A119" s="37" t="s">
        <v>99</v>
      </c>
      <c r="B119" s="37" t="s">
        <v>340</v>
      </c>
      <c r="C119" s="37" t="s">
        <v>717</v>
      </c>
      <c r="D119" s="37" t="s">
        <v>1095</v>
      </c>
      <c r="E119" s="37" t="s">
        <v>587</v>
      </c>
      <c r="F119" s="37" t="s">
        <v>99</v>
      </c>
      <c r="G119" s="11" t="s">
        <v>1365</v>
      </c>
      <c r="H119" s="37"/>
      <c r="I119" s="37"/>
      <c r="J119" s="37"/>
      <c r="K119" s="37"/>
      <c r="L119" s="11"/>
      <c r="M119" s="11"/>
      <c r="N119" s="11"/>
      <c r="O119" s="11"/>
      <c r="P119" s="11"/>
      <c r="Q119" s="11"/>
      <c r="R119" s="11"/>
      <c r="S119" s="11"/>
      <c r="T119" s="11"/>
    </row>
    <row r="120" spans="1:20" s="6" customFormat="1" hidden="1" x14ac:dyDescent="0.35">
      <c r="A120" s="37" t="s">
        <v>100</v>
      </c>
      <c r="B120" s="37" t="s">
        <v>584</v>
      </c>
      <c r="C120" s="37" t="s">
        <v>718</v>
      </c>
      <c r="D120" s="37" t="s">
        <v>1112</v>
      </c>
      <c r="E120" s="37" t="s">
        <v>587</v>
      </c>
      <c r="F120" s="37" t="s">
        <v>100</v>
      </c>
      <c r="G120" s="11" t="s">
        <v>1382</v>
      </c>
      <c r="H120" s="37"/>
      <c r="I120" s="37"/>
      <c r="J120" s="37"/>
      <c r="K120" s="37"/>
      <c r="L120" s="11"/>
      <c r="M120" s="11"/>
      <c r="N120" s="11"/>
      <c r="O120" s="11"/>
      <c r="P120" s="11"/>
      <c r="Q120" s="11"/>
      <c r="R120" s="11"/>
      <c r="S120" s="11"/>
      <c r="T120" s="11"/>
    </row>
    <row r="121" spans="1:20" s="6" customFormat="1" hidden="1" x14ac:dyDescent="0.35">
      <c r="A121" s="37" t="s">
        <v>101</v>
      </c>
      <c r="B121" s="37" t="s">
        <v>408</v>
      </c>
      <c r="C121" s="37" t="s">
        <v>719</v>
      </c>
      <c r="D121" s="37" t="s">
        <v>1101</v>
      </c>
      <c r="E121" s="37" t="s">
        <v>587</v>
      </c>
      <c r="F121" s="37" t="s">
        <v>101</v>
      </c>
      <c r="G121" s="11" t="s">
        <v>1371</v>
      </c>
      <c r="H121" s="37"/>
      <c r="I121" s="37"/>
      <c r="J121" s="37"/>
      <c r="K121" s="37"/>
      <c r="L121" s="11"/>
      <c r="M121" s="11"/>
      <c r="N121" s="11"/>
      <c r="O121" s="11"/>
      <c r="P121" s="11"/>
      <c r="Q121" s="11"/>
      <c r="R121" s="11"/>
      <c r="S121" s="11"/>
      <c r="T121" s="11"/>
    </row>
    <row r="122" spans="1:20" s="6" customFormat="1" hidden="1" x14ac:dyDescent="0.35">
      <c r="A122" s="37" t="s">
        <v>102</v>
      </c>
      <c r="B122" s="37" t="s">
        <v>323</v>
      </c>
      <c r="C122" s="37" t="s">
        <v>720</v>
      </c>
      <c r="D122" s="37" t="s">
        <v>1093</v>
      </c>
      <c r="E122" s="37" t="s">
        <v>587</v>
      </c>
      <c r="F122" s="37" t="s">
        <v>102</v>
      </c>
      <c r="G122" s="11" t="s">
        <v>1363</v>
      </c>
      <c r="H122" s="37"/>
      <c r="I122" s="37"/>
      <c r="J122" s="37"/>
      <c r="K122" s="37"/>
      <c r="L122" s="11"/>
      <c r="M122" s="11"/>
      <c r="N122" s="11"/>
      <c r="O122" s="11"/>
      <c r="P122" s="11"/>
      <c r="Q122" s="11"/>
      <c r="R122" s="11"/>
      <c r="S122" s="11"/>
      <c r="T122" s="11"/>
    </row>
    <row r="123" spans="1:20" s="6" customFormat="1" hidden="1" x14ac:dyDescent="0.35">
      <c r="A123" s="37" t="s">
        <v>103</v>
      </c>
      <c r="B123" s="37" t="s">
        <v>545</v>
      </c>
      <c r="C123" s="37" t="s">
        <v>721</v>
      </c>
      <c r="D123" s="37" t="s">
        <v>1109</v>
      </c>
      <c r="E123" s="37" t="s">
        <v>587</v>
      </c>
      <c r="F123" s="37" t="s">
        <v>103</v>
      </c>
      <c r="G123" s="11" t="s">
        <v>1379</v>
      </c>
      <c r="H123" s="37"/>
      <c r="I123" s="37"/>
      <c r="J123" s="37"/>
      <c r="K123" s="37"/>
      <c r="L123" s="11"/>
      <c r="M123" s="11"/>
      <c r="N123" s="11"/>
      <c r="O123" s="11"/>
      <c r="P123" s="11"/>
      <c r="Q123" s="11"/>
      <c r="R123" s="11"/>
      <c r="S123" s="11"/>
      <c r="T123" s="11"/>
    </row>
    <row r="124" spans="1:20" s="6" customFormat="1" hidden="1" x14ac:dyDescent="0.35">
      <c r="A124" s="37" t="s">
        <v>104</v>
      </c>
      <c r="B124" s="37" t="s">
        <v>419</v>
      </c>
      <c r="C124" s="37" t="s">
        <v>722</v>
      </c>
      <c r="D124" s="37" t="s">
        <v>1101</v>
      </c>
      <c r="E124" s="37" t="s">
        <v>587</v>
      </c>
      <c r="F124" s="37" t="s">
        <v>104</v>
      </c>
      <c r="G124" s="11" t="s">
        <v>1371</v>
      </c>
      <c r="H124" s="37"/>
      <c r="I124" s="37"/>
      <c r="J124" s="37"/>
      <c r="K124" s="37"/>
      <c r="L124" s="11"/>
      <c r="M124" s="11"/>
      <c r="N124" s="11"/>
      <c r="O124" s="11"/>
      <c r="P124" s="11"/>
      <c r="Q124" s="11"/>
      <c r="R124" s="11"/>
      <c r="S124" s="11"/>
      <c r="T124" s="11"/>
    </row>
    <row r="125" spans="1:20" s="6" customFormat="1" hidden="1" x14ac:dyDescent="0.35">
      <c r="A125" s="37" t="s">
        <v>105</v>
      </c>
      <c r="B125" s="37" t="s">
        <v>489</v>
      </c>
      <c r="C125" s="37" t="s">
        <v>723</v>
      </c>
      <c r="D125" s="37" t="s">
        <v>1104</v>
      </c>
      <c r="E125" s="37" t="s">
        <v>587</v>
      </c>
      <c r="F125" s="37" t="s">
        <v>105</v>
      </c>
      <c r="G125" s="11" t="s">
        <v>1374</v>
      </c>
      <c r="H125" s="37"/>
      <c r="I125" s="37"/>
      <c r="J125" s="37"/>
      <c r="K125" s="37"/>
      <c r="L125" s="11"/>
      <c r="M125" s="11"/>
      <c r="N125" s="11"/>
      <c r="O125" s="11"/>
      <c r="P125" s="11"/>
      <c r="Q125" s="11"/>
      <c r="R125" s="11"/>
      <c r="S125" s="11"/>
      <c r="T125" s="11"/>
    </row>
    <row r="126" spans="1:20" s="6" customFormat="1" hidden="1" x14ac:dyDescent="0.35">
      <c r="A126" s="37" t="s">
        <v>106</v>
      </c>
      <c r="B126" s="37" t="s">
        <v>550</v>
      </c>
      <c r="C126" s="37" t="s">
        <v>724</v>
      </c>
      <c r="D126" s="37" t="s">
        <v>1110</v>
      </c>
      <c r="E126" s="37" t="s">
        <v>587</v>
      </c>
      <c r="F126" s="37" t="s">
        <v>106</v>
      </c>
      <c r="G126" s="11" t="s">
        <v>1380</v>
      </c>
      <c r="H126" s="37"/>
      <c r="I126" s="37"/>
      <c r="J126" s="37"/>
      <c r="K126" s="37"/>
      <c r="L126" s="11"/>
      <c r="M126" s="11"/>
      <c r="N126" s="11"/>
      <c r="O126" s="11"/>
      <c r="P126" s="11"/>
      <c r="Q126" s="11"/>
      <c r="R126" s="11"/>
      <c r="S126" s="11"/>
      <c r="T126" s="11"/>
    </row>
    <row r="127" spans="1:20" s="6" customFormat="1" hidden="1" x14ac:dyDescent="0.35">
      <c r="A127" s="37" t="s">
        <v>107</v>
      </c>
      <c r="B127" s="37" t="s">
        <v>501</v>
      </c>
      <c r="C127" s="37" t="s">
        <v>725</v>
      </c>
      <c r="D127" s="37" t="s">
        <v>1105</v>
      </c>
      <c r="E127" s="37" t="s">
        <v>587</v>
      </c>
      <c r="F127" s="37" t="s">
        <v>107</v>
      </c>
      <c r="G127" s="11" t="s">
        <v>1375</v>
      </c>
      <c r="H127" s="37"/>
      <c r="I127" s="37"/>
      <c r="J127" s="37"/>
      <c r="K127" s="37"/>
      <c r="L127" s="11"/>
      <c r="M127" s="11"/>
      <c r="N127" s="11"/>
      <c r="O127" s="11"/>
      <c r="P127" s="11"/>
      <c r="Q127" s="11"/>
      <c r="R127" s="11"/>
      <c r="S127" s="11"/>
      <c r="T127" s="11"/>
    </row>
    <row r="128" spans="1:20" s="6" customFormat="1" hidden="1" x14ac:dyDescent="0.35">
      <c r="A128" s="37" t="s">
        <v>108</v>
      </c>
      <c r="B128" s="37" t="s">
        <v>428</v>
      </c>
      <c r="C128" s="37" t="s">
        <v>726</v>
      </c>
      <c r="D128" s="37" t="s">
        <v>1102</v>
      </c>
      <c r="E128" s="37" t="s">
        <v>587</v>
      </c>
      <c r="F128" s="37" t="s">
        <v>108</v>
      </c>
      <c r="G128" s="11" t="s">
        <v>1372</v>
      </c>
      <c r="H128" s="37"/>
      <c r="I128" s="37"/>
      <c r="J128" s="37"/>
      <c r="K128" s="37"/>
      <c r="L128" s="11"/>
      <c r="M128" s="11"/>
      <c r="N128" s="11"/>
      <c r="O128" s="11"/>
      <c r="P128" s="11"/>
      <c r="Q128" s="11"/>
      <c r="R128" s="11"/>
      <c r="S128" s="11"/>
      <c r="T128" s="11"/>
    </row>
    <row r="129" spans="1:20" s="6" customFormat="1" hidden="1" x14ac:dyDescent="0.35">
      <c r="A129" s="37" t="s">
        <v>109</v>
      </c>
      <c r="B129" s="37" t="s">
        <v>508</v>
      </c>
      <c r="C129" s="37" t="s">
        <v>727</v>
      </c>
      <c r="D129" s="37" t="s">
        <v>1106</v>
      </c>
      <c r="E129" s="37" t="s">
        <v>587</v>
      </c>
      <c r="F129" s="37" t="s">
        <v>109</v>
      </c>
      <c r="G129" s="11" t="s">
        <v>1376</v>
      </c>
      <c r="H129" s="37"/>
      <c r="I129" s="37"/>
      <c r="J129" s="37"/>
      <c r="K129" s="37"/>
      <c r="L129" s="11"/>
      <c r="M129" s="11"/>
      <c r="N129" s="11"/>
      <c r="O129" s="11"/>
      <c r="P129" s="11"/>
      <c r="Q129" s="11"/>
      <c r="R129" s="11"/>
      <c r="S129" s="11"/>
      <c r="T129" s="11"/>
    </row>
    <row r="130" spans="1:20" s="6" customFormat="1" hidden="1" x14ac:dyDescent="0.35">
      <c r="A130" s="37" t="s">
        <v>110</v>
      </c>
      <c r="B130" s="37" t="s">
        <v>461</v>
      </c>
      <c r="C130" s="37" t="s">
        <v>728</v>
      </c>
      <c r="D130" s="37" t="s">
        <v>1103</v>
      </c>
      <c r="E130" s="37" t="s">
        <v>587</v>
      </c>
      <c r="F130" s="37" t="s">
        <v>110</v>
      </c>
      <c r="G130" s="11" t="s">
        <v>1373</v>
      </c>
      <c r="H130" s="37"/>
      <c r="I130" s="37"/>
      <c r="J130" s="37"/>
      <c r="K130" s="37"/>
      <c r="L130" s="11"/>
      <c r="M130" s="11"/>
      <c r="N130" s="11"/>
      <c r="O130" s="11"/>
      <c r="P130" s="11"/>
      <c r="Q130" s="11"/>
      <c r="R130" s="11"/>
      <c r="S130" s="11"/>
      <c r="T130" s="11"/>
    </row>
    <row r="131" spans="1:20" s="6" customFormat="1" hidden="1" x14ac:dyDescent="0.35">
      <c r="A131" s="37" t="s">
        <v>111</v>
      </c>
      <c r="B131" s="37" t="s">
        <v>397</v>
      </c>
      <c r="C131" s="37" t="s">
        <v>729</v>
      </c>
      <c r="D131" s="37" t="s">
        <v>1101</v>
      </c>
      <c r="E131" s="37" t="s">
        <v>587</v>
      </c>
      <c r="F131" s="37" t="s">
        <v>111</v>
      </c>
      <c r="G131" s="11" t="s">
        <v>1371</v>
      </c>
      <c r="H131" s="37"/>
      <c r="I131" s="37"/>
      <c r="J131" s="37"/>
      <c r="K131" s="37"/>
      <c r="L131" s="11"/>
      <c r="M131" s="11"/>
      <c r="N131" s="11"/>
      <c r="O131" s="11"/>
      <c r="P131" s="11"/>
      <c r="Q131" s="11"/>
      <c r="R131" s="11"/>
      <c r="S131" s="11"/>
      <c r="T131" s="11"/>
    </row>
    <row r="132" spans="1:20" s="6" customFormat="1" hidden="1" x14ac:dyDescent="0.35">
      <c r="A132" s="37" t="s">
        <v>112</v>
      </c>
      <c r="B132" s="37" t="s">
        <v>514</v>
      </c>
      <c r="C132" s="37" t="s">
        <v>730</v>
      </c>
      <c r="D132" s="37" t="s">
        <v>1106</v>
      </c>
      <c r="E132" s="37" t="s">
        <v>587</v>
      </c>
      <c r="F132" s="37" t="s">
        <v>112</v>
      </c>
      <c r="G132" s="11" t="s">
        <v>1376</v>
      </c>
      <c r="H132" s="37"/>
      <c r="I132" s="37"/>
      <c r="J132" s="37"/>
      <c r="K132" s="37"/>
      <c r="L132" s="11"/>
      <c r="M132" s="11"/>
      <c r="N132" s="11"/>
      <c r="O132" s="11"/>
      <c r="P132" s="11"/>
      <c r="Q132" s="11"/>
      <c r="R132" s="11"/>
      <c r="S132" s="11"/>
      <c r="T132" s="11"/>
    </row>
    <row r="133" spans="1:20" s="6" customFormat="1" hidden="1" x14ac:dyDescent="0.35">
      <c r="A133" s="37" t="s">
        <v>113</v>
      </c>
      <c r="B133" s="37" t="s">
        <v>425</v>
      </c>
      <c r="C133" s="37" t="s">
        <v>731</v>
      </c>
      <c r="D133" s="37" t="s">
        <v>1102</v>
      </c>
      <c r="E133" s="37" t="s">
        <v>587</v>
      </c>
      <c r="F133" s="37" t="s">
        <v>113</v>
      </c>
      <c r="G133" s="11" t="s">
        <v>1372</v>
      </c>
      <c r="H133" s="37"/>
      <c r="I133" s="37"/>
      <c r="J133" s="37"/>
      <c r="K133" s="37"/>
      <c r="L133" s="11"/>
      <c r="M133" s="11"/>
      <c r="N133" s="11"/>
      <c r="O133" s="11"/>
      <c r="P133" s="11"/>
      <c r="Q133" s="11"/>
      <c r="R133" s="11"/>
      <c r="S133" s="11"/>
      <c r="T133" s="11"/>
    </row>
    <row r="134" spans="1:20" s="6" customFormat="1" hidden="1" x14ac:dyDescent="0.35">
      <c r="A134" s="37" t="s">
        <v>114</v>
      </c>
      <c r="B134" s="37" t="s">
        <v>413</v>
      </c>
      <c r="C134" s="37" t="s">
        <v>732</v>
      </c>
      <c r="D134" s="37" t="s">
        <v>1101</v>
      </c>
      <c r="E134" s="37" t="s">
        <v>587</v>
      </c>
      <c r="F134" s="37" t="s">
        <v>114</v>
      </c>
      <c r="G134" s="11" t="s">
        <v>1371</v>
      </c>
      <c r="H134" s="37"/>
      <c r="I134" s="37"/>
      <c r="J134" s="37"/>
      <c r="K134" s="37"/>
      <c r="L134" s="11"/>
      <c r="M134" s="11"/>
      <c r="N134" s="11"/>
      <c r="O134" s="11"/>
      <c r="P134" s="11"/>
      <c r="Q134" s="11"/>
      <c r="R134" s="11"/>
      <c r="S134" s="11"/>
      <c r="T134" s="11"/>
    </row>
    <row r="135" spans="1:20" s="6" customFormat="1" hidden="1" x14ac:dyDescent="0.35">
      <c r="A135" s="37" t="s">
        <v>115</v>
      </c>
      <c r="B135" s="37" t="s">
        <v>495</v>
      </c>
      <c r="C135" s="37" t="s">
        <v>733</v>
      </c>
      <c r="D135" s="37" t="s">
        <v>1105</v>
      </c>
      <c r="E135" s="37" t="s">
        <v>587</v>
      </c>
      <c r="F135" s="37" t="s">
        <v>115</v>
      </c>
      <c r="G135" s="11" t="s">
        <v>1375</v>
      </c>
      <c r="H135" s="37"/>
      <c r="I135" s="37"/>
      <c r="J135" s="37"/>
      <c r="K135" s="37"/>
      <c r="L135" s="11"/>
      <c r="M135" s="11"/>
      <c r="N135" s="11"/>
      <c r="O135" s="11"/>
      <c r="P135" s="11"/>
      <c r="Q135" s="11"/>
      <c r="R135" s="11"/>
      <c r="S135" s="11"/>
      <c r="T135" s="11"/>
    </row>
    <row r="136" spans="1:20" s="6" customFormat="1" hidden="1" x14ac:dyDescent="0.35">
      <c r="A136" s="37" t="s">
        <v>116</v>
      </c>
      <c r="B136" s="37" t="s">
        <v>494</v>
      </c>
      <c r="C136" s="37" t="s">
        <v>734</v>
      </c>
      <c r="D136" s="37" t="s">
        <v>1105</v>
      </c>
      <c r="E136" s="37" t="s">
        <v>587</v>
      </c>
      <c r="F136" s="37" t="s">
        <v>116</v>
      </c>
      <c r="G136" s="11" t="s">
        <v>1375</v>
      </c>
      <c r="H136" s="37"/>
      <c r="I136" s="37"/>
      <c r="J136" s="37"/>
      <c r="K136" s="37"/>
      <c r="L136" s="11"/>
      <c r="M136" s="11"/>
      <c r="N136" s="11"/>
      <c r="O136" s="11"/>
      <c r="P136" s="11"/>
      <c r="Q136" s="11"/>
      <c r="R136" s="11"/>
      <c r="S136" s="11"/>
      <c r="T136" s="11"/>
    </row>
    <row r="137" spans="1:20" s="6" customFormat="1" hidden="1" x14ac:dyDescent="0.35">
      <c r="A137" s="37" t="s">
        <v>117</v>
      </c>
      <c r="B137" s="37" t="s">
        <v>519</v>
      </c>
      <c r="C137" s="37" t="s">
        <v>735</v>
      </c>
      <c r="D137" s="37" t="s">
        <v>1107</v>
      </c>
      <c r="E137" s="37" t="s">
        <v>587</v>
      </c>
      <c r="F137" s="37" t="s">
        <v>117</v>
      </c>
      <c r="G137" s="11" t="s">
        <v>1377</v>
      </c>
      <c r="H137" s="37"/>
      <c r="I137" s="37"/>
      <c r="J137" s="37"/>
      <c r="K137" s="37"/>
      <c r="L137" s="11"/>
      <c r="M137" s="11"/>
      <c r="N137" s="11"/>
      <c r="O137" s="11"/>
      <c r="P137" s="11"/>
      <c r="Q137" s="11"/>
      <c r="R137" s="11"/>
      <c r="S137" s="11"/>
      <c r="T137" s="11"/>
    </row>
    <row r="138" spans="1:20" s="6" customFormat="1" hidden="1" x14ac:dyDescent="0.35">
      <c r="A138" s="37" t="s">
        <v>118</v>
      </c>
      <c r="B138" s="37" t="s">
        <v>441</v>
      </c>
      <c r="C138" s="37" t="s">
        <v>736</v>
      </c>
      <c r="D138" s="37" t="s">
        <v>1103</v>
      </c>
      <c r="E138" s="37" t="s">
        <v>587</v>
      </c>
      <c r="F138" s="37" t="s">
        <v>118</v>
      </c>
      <c r="G138" s="11" t="s">
        <v>1373</v>
      </c>
      <c r="H138" s="37"/>
      <c r="I138" s="37"/>
      <c r="J138" s="37"/>
      <c r="K138" s="37"/>
      <c r="L138" s="11"/>
      <c r="M138" s="11"/>
      <c r="N138" s="11"/>
      <c r="O138" s="11"/>
      <c r="P138" s="11"/>
      <c r="Q138" s="11"/>
      <c r="R138" s="11"/>
      <c r="S138" s="11"/>
      <c r="T138" s="11"/>
    </row>
    <row r="139" spans="1:20" s="6" customFormat="1" hidden="1" x14ac:dyDescent="0.35">
      <c r="A139" s="37" t="s">
        <v>119</v>
      </c>
      <c r="B139" s="37" t="s">
        <v>365</v>
      </c>
      <c r="C139" s="37" t="s">
        <v>737</v>
      </c>
      <c r="D139" s="37" t="s">
        <v>1097</v>
      </c>
      <c r="E139" s="37" t="s">
        <v>587</v>
      </c>
      <c r="F139" s="37" t="s">
        <v>119</v>
      </c>
      <c r="G139" s="11" t="s">
        <v>1367</v>
      </c>
      <c r="H139" s="37"/>
      <c r="I139" s="37"/>
      <c r="J139" s="37"/>
      <c r="K139" s="37"/>
      <c r="L139" s="11"/>
      <c r="M139" s="11"/>
      <c r="N139" s="11"/>
      <c r="O139" s="11"/>
      <c r="P139" s="11"/>
      <c r="Q139" s="11"/>
      <c r="R139" s="11"/>
      <c r="S139" s="11"/>
      <c r="T139" s="11"/>
    </row>
    <row r="140" spans="1:20" s="6" customFormat="1" hidden="1" x14ac:dyDescent="0.35">
      <c r="A140" s="37" t="s">
        <v>120</v>
      </c>
      <c r="B140" s="37" t="s">
        <v>316</v>
      </c>
      <c r="C140" s="37" t="s">
        <v>738</v>
      </c>
      <c r="D140" s="37" t="s">
        <v>1092</v>
      </c>
      <c r="E140" s="37" t="s">
        <v>587</v>
      </c>
      <c r="F140" s="37" t="s">
        <v>120</v>
      </c>
      <c r="G140" s="11" t="s">
        <v>1362</v>
      </c>
      <c r="H140" s="37"/>
      <c r="I140" s="37"/>
      <c r="J140" s="37"/>
      <c r="K140" s="37"/>
      <c r="L140" s="11"/>
      <c r="M140" s="11"/>
      <c r="N140" s="11"/>
      <c r="O140" s="11"/>
      <c r="P140" s="11"/>
      <c r="Q140" s="11"/>
      <c r="R140" s="11"/>
      <c r="S140" s="11"/>
      <c r="T140" s="11"/>
    </row>
    <row r="141" spans="1:20" s="6" customFormat="1" hidden="1" x14ac:dyDescent="0.35">
      <c r="A141" s="37" t="s">
        <v>121</v>
      </c>
      <c r="B141" s="37" t="s">
        <v>472</v>
      </c>
      <c r="C141" s="37" t="s">
        <v>739</v>
      </c>
      <c r="D141" s="37" t="s">
        <v>1103</v>
      </c>
      <c r="E141" s="37" t="s">
        <v>587</v>
      </c>
      <c r="F141" s="37" t="s">
        <v>121</v>
      </c>
      <c r="G141" s="11" t="s">
        <v>1373</v>
      </c>
      <c r="H141" s="37"/>
      <c r="I141" s="37"/>
      <c r="J141" s="37"/>
      <c r="K141" s="37"/>
      <c r="L141" s="11"/>
      <c r="M141" s="11"/>
      <c r="N141" s="11"/>
      <c r="O141" s="11"/>
      <c r="P141" s="11"/>
      <c r="Q141" s="11"/>
      <c r="R141" s="11"/>
      <c r="S141" s="11"/>
      <c r="T141" s="11"/>
    </row>
    <row r="142" spans="1:20" s="6" customFormat="1" hidden="1" x14ac:dyDescent="0.35">
      <c r="A142" s="37" t="s">
        <v>122</v>
      </c>
      <c r="B142" s="37" t="s">
        <v>451</v>
      </c>
      <c r="C142" s="37" t="s">
        <v>740</v>
      </c>
      <c r="D142" s="37" t="s">
        <v>1103</v>
      </c>
      <c r="E142" s="37" t="s">
        <v>587</v>
      </c>
      <c r="F142" s="37" t="s">
        <v>122</v>
      </c>
      <c r="G142" s="11" t="s">
        <v>1373</v>
      </c>
      <c r="H142" s="37"/>
      <c r="I142" s="37"/>
      <c r="J142" s="37"/>
      <c r="K142" s="37"/>
      <c r="L142" s="11"/>
      <c r="M142" s="11"/>
      <c r="N142" s="11"/>
      <c r="O142" s="11"/>
      <c r="P142" s="11"/>
      <c r="Q142" s="11"/>
      <c r="R142" s="11"/>
      <c r="S142" s="11"/>
      <c r="T142" s="11"/>
    </row>
    <row r="143" spans="1:20" s="6" customFormat="1" hidden="1" x14ac:dyDescent="0.35">
      <c r="A143" s="37" t="s">
        <v>123</v>
      </c>
      <c r="B143" s="37" t="s">
        <v>505</v>
      </c>
      <c r="C143" s="37" t="s">
        <v>741</v>
      </c>
      <c r="D143" s="37" t="s">
        <v>1105</v>
      </c>
      <c r="E143" s="37" t="s">
        <v>587</v>
      </c>
      <c r="F143" s="37" t="s">
        <v>123</v>
      </c>
      <c r="G143" s="11" t="s">
        <v>1375</v>
      </c>
      <c r="H143" s="37"/>
      <c r="I143" s="37"/>
      <c r="J143" s="37"/>
      <c r="K143" s="37"/>
      <c r="L143" s="11"/>
      <c r="M143" s="11"/>
      <c r="N143" s="11"/>
      <c r="O143" s="11"/>
      <c r="P143" s="11"/>
      <c r="Q143" s="11"/>
      <c r="R143" s="11"/>
      <c r="S143" s="11"/>
      <c r="T143" s="11"/>
    </row>
    <row r="144" spans="1:20" s="6" customFormat="1" hidden="1" x14ac:dyDescent="0.35">
      <c r="A144" s="37" t="s">
        <v>124</v>
      </c>
      <c r="B144" s="37" t="s">
        <v>345</v>
      </c>
      <c r="C144" s="37" t="s">
        <v>742</v>
      </c>
      <c r="D144" s="37" t="s">
        <v>1095</v>
      </c>
      <c r="E144" s="37" t="s">
        <v>587</v>
      </c>
      <c r="F144" s="37" t="s">
        <v>124</v>
      </c>
      <c r="G144" s="11" t="s">
        <v>1365</v>
      </c>
      <c r="H144" s="37"/>
      <c r="I144" s="37"/>
      <c r="J144" s="37"/>
      <c r="K144" s="37"/>
      <c r="L144" s="11"/>
      <c r="M144" s="11"/>
      <c r="N144" s="11"/>
      <c r="O144" s="11"/>
      <c r="P144" s="11"/>
      <c r="Q144" s="11"/>
      <c r="R144" s="11"/>
      <c r="S144" s="11"/>
      <c r="T144" s="11"/>
    </row>
    <row r="145" spans="1:20" s="6" customFormat="1" hidden="1" x14ac:dyDescent="0.35">
      <c r="A145" s="37" t="s">
        <v>125</v>
      </c>
      <c r="B145" s="37" t="s">
        <v>371</v>
      </c>
      <c r="C145" s="37" t="s">
        <v>743</v>
      </c>
      <c r="D145" s="37" t="s">
        <v>1097</v>
      </c>
      <c r="E145" s="37" t="s">
        <v>587</v>
      </c>
      <c r="F145" s="37" t="s">
        <v>125</v>
      </c>
      <c r="G145" s="11" t="s">
        <v>1367</v>
      </c>
      <c r="H145" s="37"/>
      <c r="I145" s="37"/>
      <c r="J145" s="37"/>
      <c r="K145" s="37"/>
      <c r="L145" s="11"/>
      <c r="M145" s="11"/>
      <c r="N145" s="11"/>
      <c r="O145" s="11"/>
      <c r="P145" s="11"/>
      <c r="Q145" s="11"/>
      <c r="R145" s="11"/>
      <c r="S145" s="11"/>
      <c r="T145" s="11"/>
    </row>
    <row r="146" spans="1:20" s="6" customFormat="1" hidden="1" x14ac:dyDescent="0.35">
      <c r="A146" s="37" t="s">
        <v>126</v>
      </c>
      <c r="B146" s="37" t="s">
        <v>535</v>
      </c>
      <c r="C146" s="37" t="s">
        <v>744</v>
      </c>
      <c r="D146" s="37" t="s">
        <v>1108</v>
      </c>
      <c r="E146" s="37" t="s">
        <v>587</v>
      </c>
      <c r="F146" s="37" t="s">
        <v>126</v>
      </c>
      <c r="G146" s="11" t="s">
        <v>1378</v>
      </c>
      <c r="H146" s="37"/>
      <c r="I146" s="37"/>
      <c r="J146" s="37"/>
      <c r="K146" s="37"/>
      <c r="L146" s="11"/>
      <c r="M146" s="11"/>
      <c r="N146" s="11"/>
      <c r="O146" s="11"/>
      <c r="P146" s="11"/>
      <c r="Q146" s="11"/>
      <c r="R146" s="11"/>
      <c r="S146" s="11"/>
      <c r="T146" s="11"/>
    </row>
    <row r="147" spans="1:20" s="6" customFormat="1" hidden="1" x14ac:dyDescent="0.35">
      <c r="A147" s="37" t="s">
        <v>127</v>
      </c>
      <c r="B147" s="37" t="s">
        <v>499</v>
      </c>
      <c r="C147" s="37" t="s">
        <v>745</v>
      </c>
      <c r="D147" s="37" t="s">
        <v>1105</v>
      </c>
      <c r="E147" s="37" t="s">
        <v>587</v>
      </c>
      <c r="F147" s="37" t="s">
        <v>127</v>
      </c>
      <c r="G147" s="11" t="s">
        <v>1375</v>
      </c>
      <c r="H147" s="37"/>
      <c r="I147" s="37"/>
      <c r="J147" s="37"/>
      <c r="K147" s="37"/>
      <c r="L147" s="11"/>
      <c r="M147" s="11"/>
      <c r="N147" s="11"/>
      <c r="O147" s="11"/>
      <c r="P147" s="11"/>
      <c r="Q147" s="11"/>
      <c r="R147" s="11"/>
      <c r="S147" s="11"/>
      <c r="T147" s="11"/>
    </row>
    <row r="148" spans="1:20" s="6" customFormat="1" hidden="1" x14ac:dyDescent="0.35">
      <c r="A148" s="37" t="s">
        <v>128</v>
      </c>
      <c r="B148" s="37" t="s">
        <v>398</v>
      </c>
      <c r="C148" s="37" t="s">
        <v>746</v>
      </c>
      <c r="D148" s="37" t="s">
        <v>1101</v>
      </c>
      <c r="E148" s="37" t="s">
        <v>587</v>
      </c>
      <c r="F148" s="37" t="s">
        <v>128</v>
      </c>
      <c r="G148" s="11" t="s">
        <v>1371</v>
      </c>
      <c r="H148" s="37"/>
      <c r="I148" s="37"/>
      <c r="J148" s="37"/>
      <c r="K148" s="37"/>
      <c r="L148" s="11"/>
      <c r="M148" s="11"/>
      <c r="N148" s="11"/>
      <c r="O148" s="11"/>
      <c r="P148" s="11"/>
      <c r="Q148" s="11"/>
      <c r="R148" s="11"/>
      <c r="S148" s="11"/>
      <c r="T148" s="11"/>
    </row>
    <row r="149" spans="1:20" s="6" customFormat="1" hidden="1" x14ac:dyDescent="0.35">
      <c r="A149" s="37" t="s">
        <v>129</v>
      </c>
      <c r="B149" s="37" t="s">
        <v>530</v>
      </c>
      <c r="C149" s="37" t="s">
        <v>747</v>
      </c>
      <c r="D149" s="37" t="s">
        <v>1107</v>
      </c>
      <c r="E149" s="37" t="s">
        <v>587</v>
      </c>
      <c r="F149" s="37" t="s">
        <v>129</v>
      </c>
      <c r="G149" s="11" t="s">
        <v>1377</v>
      </c>
      <c r="H149" s="37"/>
      <c r="I149" s="37"/>
      <c r="J149" s="37"/>
      <c r="K149" s="37"/>
      <c r="L149" s="11"/>
      <c r="M149" s="11"/>
      <c r="N149" s="11"/>
      <c r="O149" s="11"/>
      <c r="P149" s="11"/>
      <c r="Q149" s="11"/>
      <c r="R149" s="11"/>
      <c r="S149" s="11"/>
      <c r="T149" s="11"/>
    </row>
    <row r="150" spans="1:20" s="6" customFormat="1" hidden="1" x14ac:dyDescent="0.35">
      <c r="A150" s="37" t="s">
        <v>130</v>
      </c>
      <c r="B150" s="37" t="s">
        <v>580</v>
      </c>
      <c r="C150" s="37" t="s">
        <v>748</v>
      </c>
      <c r="D150" s="37" t="s">
        <v>1112</v>
      </c>
      <c r="E150" s="37" t="s">
        <v>587</v>
      </c>
      <c r="F150" s="37" t="s">
        <v>130</v>
      </c>
      <c r="G150" s="11" t="s">
        <v>1382</v>
      </c>
      <c r="H150" s="37"/>
      <c r="I150" s="37"/>
      <c r="J150" s="37"/>
      <c r="K150" s="37"/>
      <c r="L150" s="11"/>
      <c r="M150" s="11"/>
      <c r="N150" s="11"/>
      <c r="O150" s="11"/>
      <c r="P150" s="11"/>
      <c r="Q150" s="11"/>
      <c r="R150" s="11"/>
      <c r="S150" s="11"/>
      <c r="T150" s="11"/>
    </row>
    <row r="151" spans="1:20" s="6" customFormat="1" hidden="1" x14ac:dyDescent="0.35">
      <c r="A151" s="37" t="s">
        <v>131</v>
      </c>
      <c r="B151" s="37" t="s">
        <v>412</v>
      </c>
      <c r="C151" s="37" t="s">
        <v>749</v>
      </c>
      <c r="D151" s="37" t="s">
        <v>1101</v>
      </c>
      <c r="E151" s="37" t="s">
        <v>587</v>
      </c>
      <c r="F151" s="37" t="s">
        <v>131</v>
      </c>
      <c r="G151" s="11" t="s">
        <v>1371</v>
      </c>
      <c r="H151" s="37"/>
      <c r="I151" s="37"/>
      <c r="J151" s="37"/>
      <c r="K151" s="37"/>
      <c r="L151" s="11"/>
      <c r="M151" s="11"/>
      <c r="N151" s="11"/>
      <c r="O151" s="11"/>
      <c r="P151" s="11"/>
      <c r="Q151" s="11"/>
      <c r="R151" s="11"/>
      <c r="S151" s="11"/>
      <c r="T151" s="11"/>
    </row>
    <row r="152" spans="1:20" s="6" customFormat="1" hidden="1" x14ac:dyDescent="0.35">
      <c r="A152" s="37" t="s">
        <v>132</v>
      </c>
      <c r="B152" s="37" t="s">
        <v>569</v>
      </c>
      <c r="C152" s="37" t="s">
        <v>750</v>
      </c>
      <c r="D152" s="37" t="s">
        <v>1111</v>
      </c>
      <c r="E152" s="37" t="s">
        <v>587</v>
      </c>
      <c r="F152" s="37" t="s">
        <v>132</v>
      </c>
      <c r="G152" s="11" t="s">
        <v>1381</v>
      </c>
      <c r="H152" s="37"/>
      <c r="I152" s="37"/>
      <c r="J152" s="37"/>
      <c r="K152" s="37"/>
      <c r="L152" s="11"/>
      <c r="M152" s="11"/>
      <c r="N152" s="11"/>
      <c r="O152" s="11"/>
      <c r="P152" s="11"/>
      <c r="Q152" s="11"/>
      <c r="R152" s="11"/>
      <c r="S152" s="11"/>
      <c r="T152" s="11"/>
    </row>
    <row r="153" spans="1:20" s="6" customFormat="1" hidden="1" x14ac:dyDescent="0.35">
      <c r="A153" s="37" t="s">
        <v>133</v>
      </c>
      <c r="B153" s="37" t="s">
        <v>462</v>
      </c>
      <c r="C153" s="37" t="s">
        <v>751</v>
      </c>
      <c r="D153" s="37" t="s">
        <v>1103</v>
      </c>
      <c r="E153" s="37" t="s">
        <v>587</v>
      </c>
      <c r="F153" s="37" t="s">
        <v>133</v>
      </c>
      <c r="G153" s="11" t="s">
        <v>1373</v>
      </c>
      <c r="H153" s="37"/>
      <c r="I153" s="37"/>
      <c r="J153" s="37"/>
      <c r="K153" s="37"/>
      <c r="L153" s="11"/>
      <c r="M153" s="11"/>
      <c r="N153" s="11"/>
      <c r="O153" s="11"/>
      <c r="P153" s="11"/>
      <c r="Q153" s="11"/>
      <c r="R153" s="11"/>
      <c r="S153" s="11"/>
      <c r="T153" s="11"/>
    </row>
    <row r="154" spans="1:20" s="6" customFormat="1" hidden="1" x14ac:dyDescent="0.35">
      <c r="A154" s="37" t="s">
        <v>134</v>
      </c>
      <c r="B154" s="37" t="s">
        <v>411</v>
      </c>
      <c r="C154" s="37" t="s">
        <v>752</v>
      </c>
      <c r="D154" s="37" t="s">
        <v>1101</v>
      </c>
      <c r="E154" s="37" t="s">
        <v>587</v>
      </c>
      <c r="F154" s="37" t="s">
        <v>134</v>
      </c>
      <c r="G154" s="11" t="s">
        <v>1371</v>
      </c>
      <c r="H154" s="37"/>
      <c r="I154" s="37"/>
      <c r="J154" s="37"/>
      <c r="K154" s="37"/>
      <c r="L154" s="11"/>
      <c r="M154" s="11"/>
      <c r="N154" s="11"/>
      <c r="O154" s="11"/>
      <c r="P154" s="11"/>
      <c r="Q154" s="11"/>
      <c r="R154" s="11"/>
      <c r="S154" s="11"/>
      <c r="T154" s="11"/>
    </row>
    <row r="155" spans="1:20" s="6" customFormat="1" hidden="1" x14ac:dyDescent="0.35">
      <c r="A155" s="37" t="s">
        <v>135</v>
      </c>
      <c r="B155" s="37" t="s">
        <v>517</v>
      </c>
      <c r="C155" s="37" t="s">
        <v>753</v>
      </c>
      <c r="D155" s="37" t="s">
        <v>1107</v>
      </c>
      <c r="E155" s="37" t="s">
        <v>587</v>
      </c>
      <c r="F155" s="37" t="s">
        <v>135</v>
      </c>
      <c r="G155" s="11" t="s">
        <v>1377</v>
      </c>
      <c r="H155" s="37"/>
      <c r="I155" s="37"/>
      <c r="J155" s="37"/>
      <c r="K155" s="37"/>
      <c r="L155" s="11"/>
      <c r="M155" s="11"/>
      <c r="N155" s="11"/>
      <c r="O155" s="11"/>
      <c r="P155" s="11"/>
      <c r="Q155" s="11"/>
      <c r="R155" s="11"/>
      <c r="S155" s="11"/>
      <c r="T155" s="11"/>
    </row>
    <row r="156" spans="1:20" s="6" customFormat="1" hidden="1" x14ac:dyDescent="0.35">
      <c r="A156" s="37" t="s">
        <v>136</v>
      </c>
      <c r="B156" s="37" t="s">
        <v>561</v>
      </c>
      <c r="C156" s="37" t="s">
        <v>754</v>
      </c>
      <c r="D156" s="37" t="s">
        <v>1111</v>
      </c>
      <c r="E156" s="37" t="s">
        <v>587</v>
      </c>
      <c r="F156" s="37" t="s">
        <v>136</v>
      </c>
      <c r="G156" s="11" t="s">
        <v>1381</v>
      </c>
      <c r="H156" s="37"/>
      <c r="I156" s="37"/>
      <c r="J156" s="37"/>
      <c r="K156" s="37"/>
      <c r="L156" s="11"/>
      <c r="M156" s="11"/>
      <c r="N156" s="11"/>
      <c r="O156" s="11"/>
      <c r="P156" s="11"/>
      <c r="Q156" s="11"/>
      <c r="R156" s="11"/>
      <c r="S156" s="11"/>
      <c r="T156" s="11"/>
    </row>
    <row r="157" spans="1:20" s="6" customFormat="1" hidden="1" x14ac:dyDescent="0.35">
      <c r="A157" s="37" t="s">
        <v>137</v>
      </c>
      <c r="B157" s="37" t="s">
        <v>471</v>
      </c>
      <c r="C157" s="37" t="s">
        <v>755</v>
      </c>
      <c r="D157" s="37" t="s">
        <v>1103</v>
      </c>
      <c r="E157" s="37" t="s">
        <v>587</v>
      </c>
      <c r="F157" s="37" t="s">
        <v>137</v>
      </c>
      <c r="G157" s="11" t="s">
        <v>1373</v>
      </c>
      <c r="H157" s="37"/>
      <c r="I157" s="37"/>
      <c r="J157" s="37"/>
      <c r="K157" s="37"/>
      <c r="L157" s="11"/>
      <c r="M157" s="11"/>
      <c r="N157" s="11"/>
      <c r="O157" s="11"/>
      <c r="P157" s="11"/>
      <c r="Q157" s="11"/>
      <c r="R157" s="11"/>
      <c r="S157" s="11"/>
      <c r="T157" s="11"/>
    </row>
    <row r="158" spans="1:20" s="6" customFormat="1" hidden="1" x14ac:dyDescent="0.35">
      <c r="A158" s="37" t="s">
        <v>138</v>
      </c>
      <c r="B158" s="37" t="s">
        <v>452</v>
      </c>
      <c r="C158" s="37" t="s">
        <v>756</v>
      </c>
      <c r="D158" s="37" t="s">
        <v>1103</v>
      </c>
      <c r="E158" s="37" t="s">
        <v>587</v>
      </c>
      <c r="F158" s="37" t="s">
        <v>138</v>
      </c>
      <c r="G158" s="11" t="s">
        <v>1373</v>
      </c>
      <c r="H158" s="37"/>
      <c r="I158" s="37"/>
      <c r="J158" s="37"/>
      <c r="K158" s="37"/>
      <c r="L158" s="11"/>
      <c r="M158" s="11"/>
      <c r="N158" s="11"/>
      <c r="O158" s="11"/>
      <c r="P158" s="11"/>
      <c r="Q158" s="11"/>
      <c r="R158" s="11"/>
      <c r="S158" s="11"/>
      <c r="T158" s="11"/>
    </row>
    <row r="159" spans="1:20" s="6" customFormat="1" hidden="1" x14ac:dyDescent="0.35">
      <c r="A159" s="37" t="s">
        <v>139</v>
      </c>
      <c r="B159" s="37" t="s">
        <v>369</v>
      </c>
      <c r="C159" s="37" t="s">
        <v>757</v>
      </c>
      <c r="D159" s="37" t="s">
        <v>1097</v>
      </c>
      <c r="E159" s="37" t="s">
        <v>587</v>
      </c>
      <c r="F159" s="37" t="s">
        <v>139</v>
      </c>
      <c r="G159" s="11" t="s">
        <v>1367</v>
      </c>
      <c r="H159" s="37"/>
      <c r="I159" s="37"/>
      <c r="J159" s="37"/>
      <c r="K159" s="37"/>
      <c r="L159" s="11"/>
      <c r="M159" s="11"/>
      <c r="N159" s="11"/>
      <c r="O159" s="11"/>
      <c r="P159" s="11"/>
      <c r="Q159" s="11"/>
      <c r="R159" s="11"/>
      <c r="S159" s="11"/>
      <c r="T159" s="11"/>
    </row>
    <row r="160" spans="1:20" s="6" customFormat="1" hidden="1" x14ac:dyDescent="0.35">
      <c r="A160" s="37" t="s">
        <v>140</v>
      </c>
      <c r="B160" s="37" t="s">
        <v>450</v>
      </c>
      <c r="C160" s="37" t="s">
        <v>758</v>
      </c>
      <c r="D160" s="37" t="s">
        <v>1103</v>
      </c>
      <c r="E160" s="37" t="s">
        <v>587</v>
      </c>
      <c r="F160" s="37" t="s">
        <v>140</v>
      </c>
      <c r="G160" s="11" t="s">
        <v>1373</v>
      </c>
      <c r="H160" s="37"/>
      <c r="I160" s="37"/>
      <c r="J160" s="37"/>
      <c r="K160" s="37"/>
      <c r="L160" s="11"/>
      <c r="M160" s="11"/>
      <c r="N160" s="11"/>
      <c r="O160" s="11"/>
      <c r="P160" s="11"/>
      <c r="Q160" s="11"/>
      <c r="R160" s="11"/>
      <c r="S160" s="11"/>
      <c r="T160" s="11"/>
    </row>
    <row r="161" spans="1:20" s="6" customFormat="1" hidden="1" x14ac:dyDescent="0.35">
      <c r="A161" s="37" t="s">
        <v>141</v>
      </c>
      <c r="B161" s="37" t="s">
        <v>350</v>
      </c>
      <c r="C161" s="37" t="s">
        <v>759</v>
      </c>
      <c r="D161" s="37" t="s">
        <v>1095</v>
      </c>
      <c r="E161" s="37" t="s">
        <v>587</v>
      </c>
      <c r="F161" s="37" t="s">
        <v>141</v>
      </c>
      <c r="G161" s="11" t="s">
        <v>1365</v>
      </c>
      <c r="H161" s="37"/>
      <c r="I161" s="37"/>
      <c r="J161" s="37"/>
      <c r="K161" s="37"/>
      <c r="L161" s="11"/>
      <c r="M161" s="11"/>
      <c r="N161" s="11"/>
      <c r="O161" s="11"/>
      <c r="P161" s="11"/>
      <c r="Q161" s="11"/>
      <c r="R161" s="11"/>
      <c r="S161" s="11"/>
      <c r="T161" s="11"/>
    </row>
    <row r="162" spans="1:20" s="6" customFormat="1" hidden="1" x14ac:dyDescent="0.35">
      <c r="A162" s="37" t="s">
        <v>142</v>
      </c>
      <c r="B162" s="37" t="s">
        <v>524</v>
      </c>
      <c r="C162" s="37" t="s">
        <v>760</v>
      </c>
      <c r="D162" s="37" t="s">
        <v>1107</v>
      </c>
      <c r="E162" s="37" t="s">
        <v>587</v>
      </c>
      <c r="F162" s="37" t="s">
        <v>142</v>
      </c>
      <c r="G162" s="11" t="s">
        <v>1377</v>
      </c>
      <c r="H162" s="37"/>
      <c r="I162" s="37"/>
      <c r="J162" s="37"/>
      <c r="K162" s="37"/>
      <c r="L162" s="11"/>
      <c r="M162" s="11"/>
      <c r="N162" s="11"/>
      <c r="O162" s="11"/>
      <c r="P162" s="11"/>
      <c r="Q162" s="11"/>
      <c r="R162" s="11"/>
      <c r="S162" s="11"/>
      <c r="T162" s="11"/>
    </row>
    <row r="163" spans="1:20" s="6" customFormat="1" hidden="1" x14ac:dyDescent="0.35">
      <c r="A163" s="37" t="s">
        <v>143</v>
      </c>
      <c r="B163" s="37" t="s">
        <v>348</v>
      </c>
      <c r="C163" s="37" t="s">
        <v>761</v>
      </c>
      <c r="D163" s="37" t="s">
        <v>1095</v>
      </c>
      <c r="E163" s="37" t="s">
        <v>587</v>
      </c>
      <c r="F163" s="37" t="s">
        <v>143</v>
      </c>
      <c r="G163" s="11" t="s">
        <v>1365</v>
      </c>
      <c r="H163" s="37"/>
      <c r="I163" s="37"/>
      <c r="J163" s="37"/>
      <c r="K163" s="37"/>
      <c r="L163" s="11"/>
      <c r="M163" s="11"/>
      <c r="N163" s="11"/>
      <c r="O163" s="11"/>
      <c r="P163" s="11"/>
      <c r="Q163" s="11"/>
      <c r="R163" s="11"/>
      <c r="S163" s="11"/>
      <c r="T163" s="11"/>
    </row>
    <row r="164" spans="1:20" s="6" customFormat="1" hidden="1" x14ac:dyDescent="0.35">
      <c r="A164" s="37" t="s">
        <v>144</v>
      </c>
      <c r="B164" s="37" t="s">
        <v>353</v>
      </c>
      <c r="C164" s="37" t="s">
        <v>762</v>
      </c>
      <c r="D164" s="37" t="s">
        <v>1096</v>
      </c>
      <c r="E164" s="37" t="s">
        <v>587</v>
      </c>
      <c r="F164" s="37" t="s">
        <v>144</v>
      </c>
      <c r="G164" s="11" t="s">
        <v>1366</v>
      </c>
      <c r="H164" s="37"/>
      <c r="I164" s="37"/>
      <c r="J164" s="37"/>
      <c r="K164" s="37"/>
      <c r="L164" s="11"/>
      <c r="M164" s="11"/>
      <c r="N164" s="11"/>
      <c r="O164" s="11"/>
      <c r="P164" s="11"/>
      <c r="Q164" s="11"/>
      <c r="R164" s="11"/>
      <c r="S164" s="11"/>
      <c r="T164" s="11"/>
    </row>
    <row r="165" spans="1:20" s="6" customFormat="1" hidden="1" x14ac:dyDescent="0.35">
      <c r="A165" s="37" t="s">
        <v>145</v>
      </c>
      <c r="B165" s="37" t="s">
        <v>436</v>
      </c>
      <c r="C165" s="37" t="s">
        <v>763</v>
      </c>
      <c r="D165" s="37" t="s">
        <v>1103</v>
      </c>
      <c r="E165" s="37" t="s">
        <v>587</v>
      </c>
      <c r="F165" s="37" t="s">
        <v>145</v>
      </c>
      <c r="G165" s="11" t="s">
        <v>1373</v>
      </c>
      <c r="H165" s="37"/>
      <c r="I165" s="37"/>
      <c r="J165" s="37"/>
      <c r="K165" s="37"/>
      <c r="L165" s="11"/>
      <c r="M165" s="11"/>
      <c r="N165" s="11"/>
      <c r="O165" s="11"/>
      <c r="P165" s="11"/>
      <c r="Q165" s="11"/>
      <c r="R165" s="11"/>
      <c r="S165" s="11"/>
      <c r="T165" s="11"/>
    </row>
    <row r="166" spans="1:20" s="6" customFormat="1" hidden="1" x14ac:dyDescent="0.35">
      <c r="A166" s="37" t="s">
        <v>146</v>
      </c>
      <c r="B166" s="37" t="s">
        <v>483</v>
      </c>
      <c r="C166" s="37" t="s">
        <v>764</v>
      </c>
      <c r="D166" s="37" t="s">
        <v>1104</v>
      </c>
      <c r="E166" s="37" t="s">
        <v>587</v>
      </c>
      <c r="F166" s="37" t="s">
        <v>146</v>
      </c>
      <c r="G166" s="11" t="s">
        <v>1374</v>
      </c>
      <c r="H166" s="37"/>
      <c r="I166" s="37"/>
      <c r="J166" s="37"/>
      <c r="K166" s="37"/>
      <c r="L166" s="11"/>
      <c r="M166" s="11"/>
      <c r="N166" s="11"/>
      <c r="O166" s="11"/>
      <c r="P166" s="11"/>
      <c r="Q166" s="11"/>
      <c r="R166" s="11"/>
      <c r="S166" s="11"/>
      <c r="T166" s="11"/>
    </row>
    <row r="167" spans="1:20" s="6" customFormat="1" hidden="1" x14ac:dyDescent="0.35">
      <c r="A167" s="37" t="s">
        <v>147</v>
      </c>
      <c r="B167" s="37" t="s">
        <v>460</v>
      </c>
      <c r="C167" s="37" t="s">
        <v>765</v>
      </c>
      <c r="D167" s="37" t="s">
        <v>1103</v>
      </c>
      <c r="E167" s="37" t="s">
        <v>587</v>
      </c>
      <c r="F167" s="37" t="s">
        <v>147</v>
      </c>
      <c r="G167" s="11" t="s">
        <v>1373</v>
      </c>
      <c r="H167" s="37"/>
      <c r="I167" s="37"/>
      <c r="J167" s="37"/>
      <c r="K167" s="37"/>
      <c r="L167" s="11"/>
      <c r="M167" s="11"/>
      <c r="N167" s="11"/>
      <c r="O167" s="11"/>
      <c r="P167" s="11"/>
      <c r="Q167" s="11"/>
      <c r="R167" s="11"/>
      <c r="S167" s="11"/>
      <c r="T167" s="11"/>
    </row>
    <row r="168" spans="1:20" s="6" customFormat="1" hidden="1" x14ac:dyDescent="0.35">
      <c r="A168" s="37" t="s">
        <v>148</v>
      </c>
      <c r="B168" s="37" t="s">
        <v>376</v>
      </c>
      <c r="C168" s="37" t="s">
        <v>766</v>
      </c>
      <c r="D168" s="37" t="s">
        <v>1098</v>
      </c>
      <c r="E168" s="37" t="s">
        <v>587</v>
      </c>
      <c r="F168" s="37" t="s">
        <v>148</v>
      </c>
      <c r="G168" s="11" t="s">
        <v>1368</v>
      </c>
      <c r="H168" s="37"/>
      <c r="I168" s="37"/>
      <c r="J168" s="37"/>
      <c r="K168" s="37"/>
      <c r="L168" s="11"/>
      <c r="M168" s="11"/>
      <c r="N168" s="11"/>
      <c r="O168" s="11"/>
      <c r="P168" s="11"/>
      <c r="Q168" s="11"/>
      <c r="R168" s="11"/>
      <c r="S168" s="11"/>
      <c r="T168" s="11"/>
    </row>
    <row r="169" spans="1:20" s="6" customFormat="1" hidden="1" x14ac:dyDescent="0.35">
      <c r="A169" s="37" t="s">
        <v>149</v>
      </c>
      <c r="B169" s="37" t="s">
        <v>374</v>
      </c>
      <c r="C169" s="37" t="s">
        <v>767</v>
      </c>
      <c r="D169" s="37" t="s">
        <v>1098</v>
      </c>
      <c r="E169" s="37" t="s">
        <v>587</v>
      </c>
      <c r="F169" s="37" t="s">
        <v>149</v>
      </c>
      <c r="G169" s="11" t="s">
        <v>1368</v>
      </c>
      <c r="H169" s="37"/>
      <c r="I169" s="37"/>
      <c r="J169" s="37"/>
      <c r="K169" s="37"/>
      <c r="L169" s="11"/>
      <c r="M169" s="11"/>
      <c r="N169" s="11"/>
      <c r="O169" s="11"/>
      <c r="P169" s="11"/>
      <c r="Q169" s="11"/>
      <c r="R169" s="11"/>
      <c r="S169" s="11"/>
      <c r="T169" s="11"/>
    </row>
    <row r="170" spans="1:20" s="6" customFormat="1" hidden="1" x14ac:dyDescent="0.35">
      <c r="A170" s="37" t="s">
        <v>150</v>
      </c>
      <c r="B170" s="37" t="s">
        <v>313</v>
      </c>
      <c r="C170" s="37" t="s">
        <v>768</v>
      </c>
      <c r="D170" s="37" t="s">
        <v>1092</v>
      </c>
      <c r="E170" s="37" t="s">
        <v>587</v>
      </c>
      <c r="F170" s="37" t="s">
        <v>150</v>
      </c>
      <c r="G170" s="11" t="s">
        <v>1362</v>
      </c>
      <c r="H170" s="37"/>
      <c r="I170" s="37"/>
      <c r="J170" s="37"/>
      <c r="K170" s="37"/>
      <c r="L170" s="11"/>
      <c r="M170" s="11"/>
      <c r="N170" s="11"/>
      <c r="O170" s="11"/>
      <c r="P170" s="11"/>
      <c r="Q170" s="11"/>
      <c r="R170" s="11"/>
      <c r="S170" s="11"/>
      <c r="T170" s="11"/>
    </row>
    <row r="171" spans="1:20" s="6" customFormat="1" hidden="1" x14ac:dyDescent="0.35">
      <c r="A171" s="37" t="s">
        <v>151</v>
      </c>
      <c r="B171" s="37" t="s">
        <v>504</v>
      </c>
      <c r="C171" s="37" t="s">
        <v>769</v>
      </c>
      <c r="D171" s="37" t="s">
        <v>1105</v>
      </c>
      <c r="E171" s="37" t="s">
        <v>587</v>
      </c>
      <c r="F171" s="37" t="s">
        <v>151</v>
      </c>
      <c r="G171" s="11" t="s">
        <v>1375</v>
      </c>
      <c r="H171" s="37"/>
      <c r="I171" s="37"/>
      <c r="J171" s="37"/>
      <c r="K171" s="37"/>
      <c r="L171" s="11"/>
      <c r="M171" s="11"/>
      <c r="N171" s="11"/>
      <c r="O171" s="11"/>
      <c r="P171" s="11"/>
      <c r="Q171" s="11"/>
      <c r="R171" s="11"/>
      <c r="S171" s="11"/>
      <c r="T171" s="11"/>
    </row>
    <row r="172" spans="1:20" s="6" customFormat="1" hidden="1" x14ac:dyDescent="0.35">
      <c r="A172" s="37" t="s">
        <v>152</v>
      </c>
      <c r="B172" s="37" t="s">
        <v>510</v>
      </c>
      <c r="C172" s="37" t="s">
        <v>770</v>
      </c>
      <c r="D172" s="37" t="s">
        <v>1106</v>
      </c>
      <c r="E172" s="37" t="s">
        <v>587</v>
      </c>
      <c r="F172" s="37" t="s">
        <v>152</v>
      </c>
      <c r="G172" s="11" t="s">
        <v>1376</v>
      </c>
      <c r="H172" s="37"/>
      <c r="I172" s="37"/>
      <c r="J172" s="37"/>
      <c r="K172" s="37"/>
      <c r="L172" s="11"/>
      <c r="M172" s="11"/>
      <c r="N172" s="11"/>
      <c r="O172" s="11"/>
      <c r="P172" s="11"/>
      <c r="Q172" s="11"/>
      <c r="R172" s="11"/>
      <c r="S172" s="11"/>
      <c r="T172" s="11"/>
    </row>
    <row r="173" spans="1:20" s="6" customFormat="1" hidden="1" x14ac:dyDescent="0.35">
      <c r="A173" s="37" t="s">
        <v>153</v>
      </c>
      <c r="B173" s="37" t="s">
        <v>534</v>
      </c>
      <c r="C173" s="37" t="s">
        <v>771</v>
      </c>
      <c r="D173" s="37" t="s">
        <v>1108</v>
      </c>
      <c r="E173" s="37" t="s">
        <v>587</v>
      </c>
      <c r="F173" s="37" t="s">
        <v>153</v>
      </c>
      <c r="G173" s="11" t="s">
        <v>1378</v>
      </c>
      <c r="H173" s="37"/>
      <c r="I173" s="37"/>
      <c r="J173" s="37"/>
      <c r="K173" s="37"/>
      <c r="L173" s="11"/>
      <c r="M173" s="11"/>
      <c r="N173" s="11"/>
      <c r="O173" s="11"/>
      <c r="P173" s="11"/>
      <c r="Q173" s="11"/>
      <c r="R173" s="11"/>
      <c r="S173" s="11"/>
      <c r="T173" s="11"/>
    </row>
    <row r="174" spans="1:20" s="6" customFormat="1" hidden="1" x14ac:dyDescent="0.35">
      <c r="A174" s="37" t="s">
        <v>154</v>
      </c>
      <c r="B174" s="37" t="s">
        <v>556</v>
      </c>
      <c r="C174" s="37" t="s">
        <v>772</v>
      </c>
      <c r="D174" s="37" t="s">
        <v>1111</v>
      </c>
      <c r="E174" s="37" t="s">
        <v>587</v>
      </c>
      <c r="F174" s="37" t="s">
        <v>154</v>
      </c>
      <c r="G174" s="11" t="s">
        <v>1381</v>
      </c>
      <c r="H174" s="37"/>
      <c r="I174" s="37"/>
      <c r="J174" s="37"/>
      <c r="K174" s="37"/>
      <c r="L174" s="11"/>
      <c r="M174" s="11"/>
      <c r="N174" s="11"/>
      <c r="O174" s="11"/>
      <c r="P174" s="11"/>
      <c r="Q174" s="11"/>
      <c r="R174" s="11"/>
      <c r="S174" s="11"/>
      <c r="T174" s="11"/>
    </row>
    <row r="175" spans="1:20" s="6" customFormat="1" hidden="1" x14ac:dyDescent="0.35">
      <c r="A175" s="37" t="s">
        <v>155</v>
      </c>
      <c r="B175" s="37" t="s">
        <v>346</v>
      </c>
      <c r="C175" s="37" t="s">
        <v>773</v>
      </c>
      <c r="D175" s="37" t="s">
        <v>1095</v>
      </c>
      <c r="E175" s="37" t="s">
        <v>587</v>
      </c>
      <c r="F175" s="37" t="s">
        <v>155</v>
      </c>
      <c r="G175" s="11" t="s">
        <v>1365</v>
      </c>
      <c r="H175" s="37"/>
      <c r="I175" s="37"/>
      <c r="J175" s="37"/>
      <c r="K175" s="37"/>
      <c r="L175" s="11"/>
      <c r="M175" s="11"/>
      <c r="N175" s="11"/>
      <c r="O175" s="11"/>
      <c r="P175" s="11"/>
      <c r="Q175" s="11"/>
      <c r="R175" s="11"/>
      <c r="S175" s="11"/>
      <c r="T175" s="11"/>
    </row>
    <row r="176" spans="1:20" s="6" customFormat="1" hidden="1" x14ac:dyDescent="0.35">
      <c r="A176" s="37" t="s">
        <v>156</v>
      </c>
      <c r="B176" s="37" t="s">
        <v>318</v>
      </c>
      <c r="C176" s="37" t="s">
        <v>774</v>
      </c>
      <c r="D176" s="37" t="s">
        <v>1092</v>
      </c>
      <c r="E176" s="37" t="s">
        <v>587</v>
      </c>
      <c r="F176" s="37" t="s">
        <v>156</v>
      </c>
      <c r="G176" s="11" t="s">
        <v>1362</v>
      </c>
      <c r="H176" s="37"/>
      <c r="I176" s="37"/>
      <c r="J176" s="37"/>
      <c r="K176" s="37"/>
      <c r="L176" s="11"/>
      <c r="M176" s="11"/>
      <c r="N176" s="11"/>
      <c r="O176" s="11"/>
      <c r="P176" s="11"/>
      <c r="Q176" s="11"/>
      <c r="R176" s="11"/>
      <c r="S176" s="11"/>
      <c r="T176" s="11"/>
    </row>
    <row r="177" spans="1:20" s="6" customFormat="1" hidden="1" x14ac:dyDescent="0.35">
      <c r="A177" s="37" t="s">
        <v>157</v>
      </c>
      <c r="B177" s="37" t="s">
        <v>560</v>
      </c>
      <c r="C177" s="37" t="s">
        <v>775</v>
      </c>
      <c r="D177" s="37" t="s">
        <v>1111</v>
      </c>
      <c r="E177" s="37" t="s">
        <v>587</v>
      </c>
      <c r="F177" s="37" t="s">
        <v>157</v>
      </c>
      <c r="G177" s="11" t="s">
        <v>1381</v>
      </c>
      <c r="H177" s="37"/>
      <c r="I177" s="37"/>
      <c r="J177" s="37"/>
      <c r="K177" s="37"/>
      <c r="L177" s="11"/>
      <c r="M177" s="11"/>
      <c r="N177" s="11"/>
      <c r="O177" s="11"/>
      <c r="P177" s="11"/>
      <c r="Q177" s="11"/>
      <c r="R177" s="11"/>
      <c r="S177" s="11"/>
      <c r="T177" s="11"/>
    </row>
    <row r="178" spans="1:20" s="6" customFormat="1" hidden="1" x14ac:dyDescent="0.35">
      <c r="A178" s="37" t="s">
        <v>158</v>
      </c>
      <c r="B178" s="37" t="s">
        <v>379</v>
      </c>
      <c r="C178" s="37" t="s">
        <v>776</v>
      </c>
      <c r="D178" s="37" t="s">
        <v>1098</v>
      </c>
      <c r="E178" s="37" t="s">
        <v>587</v>
      </c>
      <c r="F178" s="37" t="s">
        <v>158</v>
      </c>
      <c r="G178" s="11" t="s">
        <v>1368</v>
      </c>
      <c r="H178" s="37"/>
      <c r="I178" s="37"/>
      <c r="J178" s="37"/>
      <c r="K178" s="37"/>
      <c r="L178" s="11"/>
      <c r="M178" s="11"/>
      <c r="N178" s="11"/>
      <c r="O178" s="11"/>
      <c r="P178" s="11"/>
      <c r="Q178" s="11"/>
      <c r="R178" s="11"/>
      <c r="S178" s="11"/>
      <c r="T178" s="11"/>
    </row>
    <row r="179" spans="1:20" s="6" customFormat="1" hidden="1" x14ac:dyDescent="0.35">
      <c r="A179" s="37" t="s">
        <v>159</v>
      </c>
      <c r="B179" s="37" t="s">
        <v>307</v>
      </c>
      <c r="C179" s="37" t="s">
        <v>777</v>
      </c>
      <c r="D179" s="37" t="s">
        <v>1092</v>
      </c>
      <c r="E179" s="37" t="s">
        <v>587</v>
      </c>
      <c r="F179" s="37" t="s">
        <v>159</v>
      </c>
      <c r="G179" s="11" t="s">
        <v>1362</v>
      </c>
      <c r="H179" s="37"/>
      <c r="I179" s="37"/>
      <c r="J179" s="37"/>
      <c r="K179" s="37"/>
      <c r="L179" s="11"/>
      <c r="M179" s="11"/>
      <c r="N179" s="11"/>
      <c r="O179" s="11"/>
      <c r="P179" s="11"/>
      <c r="Q179" s="11"/>
      <c r="R179" s="11"/>
      <c r="S179" s="11"/>
      <c r="T179" s="11"/>
    </row>
    <row r="180" spans="1:20" s="6" customFormat="1" hidden="1" x14ac:dyDescent="0.35">
      <c r="A180" s="37" t="s">
        <v>160</v>
      </c>
      <c r="B180" s="37" t="s">
        <v>331</v>
      </c>
      <c r="C180" s="37" t="s">
        <v>778</v>
      </c>
      <c r="D180" s="37" t="s">
        <v>1094</v>
      </c>
      <c r="E180" s="37" t="s">
        <v>587</v>
      </c>
      <c r="F180" s="37" t="s">
        <v>160</v>
      </c>
      <c r="G180" s="11" t="s">
        <v>1364</v>
      </c>
      <c r="H180" s="37"/>
      <c r="I180" s="37"/>
      <c r="J180" s="37"/>
      <c r="K180" s="37"/>
      <c r="L180" s="11"/>
      <c r="M180" s="11"/>
      <c r="N180" s="11"/>
      <c r="O180" s="11"/>
      <c r="P180" s="11"/>
      <c r="Q180" s="11"/>
      <c r="R180" s="11"/>
      <c r="S180" s="11"/>
      <c r="T180" s="11"/>
    </row>
    <row r="181" spans="1:20" s="6" customFormat="1" hidden="1" x14ac:dyDescent="0.35">
      <c r="A181" s="37" t="s">
        <v>161</v>
      </c>
      <c r="B181" s="37" t="s">
        <v>320</v>
      </c>
      <c r="C181" s="37" t="s">
        <v>779</v>
      </c>
      <c r="D181" s="37" t="s">
        <v>1092</v>
      </c>
      <c r="E181" s="37" t="s">
        <v>587</v>
      </c>
      <c r="F181" s="37" t="s">
        <v>161</v>
      </c>
      <c r="G181" s="11" t="s">
        <v>1362</v>
      </c>
      <c r="H181" s="37"/>
      <c r="I181" s="37"/>
      <c r="J181" s="37"/>
      <c r="K181" s="37"/>
      <c r="L181" s="11"/>
      <c r="M181" s="11"/>
      <c r="N181" s="11"/>
      <c r="O181" s="11"/>
      <c r="P181" s="11"/>
      <c r="Q181" s="11"/>
      <c r="R181" s="11"/>
      <c r="S181" s="11"/>
      <c r="T181" s="11"/>
    </row>
    <row r="182" spans="1:20" s="6" customFormat="1" hidden="1" x14ac:dyDescent="0.35">
      <c r="A182" s="37" t="s">
        <v>162</v>
      </c>
      <c r="B182" s="37" t="s">
        <v>358</v>
      </c>
      <c r="C182" s="37" t="s">
        <v>780</v>
      </c>
      <c r="D182" s="37" t="s">
        <v>1096</v>
      </c>
      <c r="E182" s="37" t="s">
        <v>587</v>
      </c>
      <c r="F182" s="37" t="s">
        <v>162</v>
      </c>
      <c r="G182" s="11" t="s">
        <v>1366</v>
      </c>
      <c r="H182" s="37"/>
      <c r="I182" s="37"/>
      <c r="J182" s="37"/>
      <c r="K182" s="37"/>
      <c r="L182" s="11"/>
      <c r="M182" s="11"/>
      <c r="N182" s="11"/>
      <c r="O182" s="11"/>
      <c r="P182" s="11"/>
      <c r="Q182" s="11"/>
      <c r="R182" s="11"/>
      <c r="S182" s="11"/>
      <c r="T182" s="11"/>
    </row>
    <row r="183" spans="1:20" s="6" customFormat="1" hidden="1" x14ac:dyDescent="0.35">
      <c r="A183" s="37" t="s">
        <v>163</v>
      </c>
      <c r="B183" s="37" t="s">
        <v>531</v>
      </c>
      <c r="C183" s="37" t="s">
        <v>781</v>
      </c>
      <c r="D183" s="37" t="s">
        <v>1108</v>
      </c>
      <c r="E183" s="37" t="s">
        <v>587</v>
      </c>
      <c r="F183" s="37" t="s">
        <v>163</v>
      </c>
      <c r="G183" s="11" t="s">
        <v>1378</v>
      </c>
      <c r="H183" s="37"/>
      <c r="I183" s="37"/>
      <c r="J183" s="37"/>
      <c r="K183" s="37"/>
      <c r="L183" s="11"/>
      <c r="M183" s="11"/>
      <c r="N183" s="11"/>
      <c r="O183" s="11"/>
      <c r="P183" s="11"/>
      <c r="Q183" s="11"/>
      <c r="R183" s="11"/>
      <c r="S183" s="11"/>
      <c r="T183" s="11"/>
    </row>
    <row r="184" spans="1:20" s="6" customFormat="1" hidden="1" x14ac:dyDescent="0.35">
      <c r="A184" s="37" t="s">
        <v>164</v>
      </c>
      <c r="B184" s="37" t="s">
        <v>385</v>
      </c>
      <c r="C184" s="37" t="s">
        <v>782</v>
      </c>
      <c r="D184" s="37" t="s">
        <v>1100</v>
      </c>
      <c r="E184" s="37" t="s">
        <v>587</v>
      </c>
      <c r="F184" s="37" t="s">
        <v>164</v>
      </c>
      <c r="G184" s="11" t="s">
        <v>1370</v>
      </c>
      <c r="H184" s="37"/>
      <c r="I184" s="37"/>
      <c r="J184" s="37"/>
      <c r="K184" s="37"/>
      <c r="L184" s="11"/>
      <c r="M184" s="11"/>
      <c r="N184" s="11"/>
      <c r="O184" s="11"/>
      <c r="P184" s="11"/>
      <c r="Q184" s="11"/>
      <c r="R184" s="11"/>
      <c r="S184" s="11"/>
      <c r="T184" s="11"/>
    </row>
    <row r="185" spans="1:20" s="6" customFormat="1" hidden="1" x14ac:dyDescent="0.35">
      <c r="A185" s="37" t="s">
        <v>165</v>
      </c>
      <c r="B185" s="37" t="s">
        <v>521</v>
      </c>
      <c r="C185" s="37" t="s">
        <v>783</v>
      </c>
      <c r="D185" s="37" t="s">
        <v>1107</v>
      </c>
      <c r="E185" s="37" t="s">
        <v>587</v>
      </c>
      <c r="F185" s="37" t="s">
        <v>165</v>
      </c>
      <c r="G185" s="11" t="s">
        <v>1377</v>
      </c>
      <c r="H185" s="37"/>
      <c r="I185" s="37"/>
      <c r="J185" s="37"/>
      <c r="K185" s="37"/>
      <c r="L185" s="11"/>
      <c r="M185" s="11"/>
      <c r="N185" s="11"/>
      <c r="O185" s="11"/>
      <c r="P185" s="11"/>
      <c r="Q185" s="11"/>
      <c r="R185" s="11"/>
      <c r="S185" s="11"/>
      <c r="T185" s="11"/>
    </row>
    <row r="186" spans="1:20" s="6" customFormat="1" hidden="1" x14ac:dyDescent="0.35">
      <c r="A186" s="37" t="s">
        <v>166</v>
      </c>
      <c r="B186" s="37" t="s">
        <v>434</v>
      </c>
      <c r="C186" s="37" t="s">
        <v>784</v>
      </c>
      <c r="D186" s="37" t="s">
        <v>1103</v>
      </c>
      <c r="E186" s="37" t="s">
        <v>587</v>
      </c>
      <c r="F186" s="37" t="s">
        <v>166</v>
      </c>
      <c r="G186" s="11" t="s">
        <v>1373</v>
      </c>
      <c r="H186" s="37"/>
      <c r="I186" s="37"/>
      <c r="J186" s="37"/>
      <c r="K186" s="37"/>
      <c r="L186" s="11"/>
      <c r="M186" s="11"/>
      <c r="N186" s="11"/>
      <c r="O186" s="11"/>
      <c r="P186" s="11"/>
      <c r="Q186" s="11"/>
      <c r="R186" s="11"/>
      <c r="S186" s="11"/>
      <c r="T186" s="11"/>
    </row>
    <row r="187" spans="1:20" s="6" customFormat="1" hidden="1" x14ac:dyDescent="0.35">
      <c r="A187" s="37" t="s">
        <v>167</v>
      </c>
      <c r="B187" s="37" t="s">
        <v>406</v>
      </c>
      <c r="C187" s="37" t="s">
        <v>785</v>
      </c>
      <c r="D187" s="37" t="s">
        <v>1101</v>
      </c>
      <c r="E187" s="37" t="s">
        <v>587</v>
      </c>
      <c r="F187" s="37" t="s">
        <v>167</v>
      </c>
      <c r="G187" s="11" t="s">
        <v>1371</v>
      </c>
      <c r="H187" s="37"/>
      <c r="I187" s="37"/>
      <c r="J187" s="37"/>
      <c r="K187" s="37"/>
      <c r="L187" s="11"/>
      <c r="M187" s="11"/>
      <c r="N187" s="11"/>
      <c r="O187" s="11"/>
      <c r="P187" s="11"/>
      <c r="Q187" s="11"/>
      <c r="R187" s="11"/>
      <c r="S187" s="11"/>
      <c r="T187" s="11"/>
    </row>
    <row r="188" spans="1:20" s="6" customFormat="1" hidden="1" x14ac:dyDescent="0.35">
      <c r="A188" s="37" t="s">
        <v>168</v>
      </c>
      <c r="B188" s="37" t="s">
        <v>380</v>
      </c>
      <c r="C188" s="37" t="s">
        <v>786</v>
      </c>
      <c r="D188" s="37" t="s">
        <v>1098</v>
      </c>
      <c r="E188" s="37" t="s">
        <v>587</v>
      </c>
      <c r="F188" s="37" t="s">
        <v>168</v>
      </c>
      <c r="G188" s="11" t="s">
        <v>1368</v>
      </c>
      <c r="H188" s="37"/>
      <c r="I188" s="37"/>
      <c r="J188" s="37"/>
      <c r="K188" s="37"/>
      <c r="L188" s="11"/>
      <c r="M188" s="11"/>
      <c r="N188" s="11"/>
      <c r="O188" s="11"/>
      <c r="P188" s="11"/>
      <c r="Q188" s="11"/>
      <c r="R188" s="11"/>
      <c r="S188" s="11"/>
      <c r="T188" s="11"/>
    </row>
    <row r="189" spans="1:20" s="6" customFormat="1" hidden="1" x14ac:dyDescent="0.35">
      <c r="A189" s="37" t="s">
        <v>169</v>
      </c>
      <c r="B189" s="37" t="s">
        <v>533</v>
      </c>
      <c r="C189" s="37" t="s">
        <v>787</v>
      </c>
      <c r="D189" s="37" t="s">
        <v>1108</v>
      </c>
      <c r="E189" s="37" t="s">
        <v>587</v>
      </c>
      <c r="F189" s="37" t="s">
        <v>169</v>
      </c>
      <c r="G189" s="11" t="s">
        <v>1378</v>
      </c>
      <c r="H189" s="37"/>
      <c r="I189" s="37"/>
      <c r="J189" s="37"/>
      <c r="K189" s="37"/>
      <c r="L189" s="11"/>
      <c r="M189" s="11"/>
      <c r="N189" s="11"/>
      <c r="O189" s="11"/>
      <c r="P189" s="11"/>
      <c r="Q189" s="11"/>
      <c r="R189" s="11"/>
      <c r="S189" s="11"/>
      <c r="T189" s="11"/>
    </row>
    <row r="190" spans="1:20" s="6" customFormat="1" hidden="1" x14ac:dyDescent="0.35">
      <c r="A190" s="37" t="s">
        <v>170</v>
      </c>
      <c r="B190" s="37" t="s">
        <v>332</v>
      </c>
      <c r="C190" s="37" t="s">
        <v>788</v>
      </c>
      <c r="D190" s="37" t="s">
        <v>1094</v>
      </c>
      <c r="E190" s="37" t="s">
        <v>587</v>
      </c>
      <c r="F190" s="37" t="s">
        <v>170</v>
      </c>
      <c r="G190" s="11" t="s">
        <v>1364</v>
      </c>
      <c r="H190" s="37"/>
      <c r="I190" s="37"/>
      <c r="J190" s="37"/>
      <c r="K190" s="37"/>
      <c r="L190" s="11"/>
      <c r="M190" s="11"/>
      <c r="N190" s="11"/>
      <c r="O190" s="11"/>
      <c r="P190" s="11"/>
      <c r="Q190" s="11"/>
      <c r="R190" s="11"/>
      <c r="S190" s="11"/>
      <c r="T190" s="11"/>
    </row>
    <row r="191" spans="1:20" s="6" customFormat="1" hidden="1" x14ac:dyDescent="0.35">
      <c r="A191" s="37" t="s">
        <v>171</v>
      </c>
      <c r="B191" s="37" t="s">
        <v>577</v>
      </c>
      <c r="C191" s="37" t="s">
        <v>789</v>
      </c>
      <c r="D191" s="37" t="s">
        <v>1112</v>
      </c>
      <c r="E191" s="37" t="s">
        <v>587</v>
      </c>
      <c r="F191" s="37" t="s">
        <v>171</v>
      </c>
      <c r="G191" s="11" t="s">
        <v>1382</v>
      </c>
      <c r="H191" s="37"/>
      <c r="I191" s="37"/>
      <c r="J191" s="37"/>
      <c r="K191" s="37"/>
      <c r="L191" s="11"/>
      <c r="M191" s="11"/>
      <c r="N191" s="11"/>
      <c r="O191" s="11"/>
      <c r="P191" s="11"/>
      <c r="Q191" s="11"/>
      <c r="R191" s="11"/>
      <c r="S191" s="11"/>
      <c r="T191" s="11"/>
    </row>
    <row r="192" spans="1:20" s="6" customFormat="1" hidden="1" x14ac:dyDescent="0.35">
      <c r="A192" s="37" t="s">
        <v>172</v>
      </c>
      <c r="B192" s="37" t="s">
        <v>430</v>
      </c>
      <c r="C192" s="37" t="s">
        <v>790</v>
      </c>
      <c r="D192" s="37" t="s">
        <v>1103</v>
      </c>
      <c r="E192" s="37" t="s">
        <v>587</v>
      </c>
      <c r="F192" s="37" t="s">
        <v>172</v>
      </c>
      <c r="G192" s="11" t="s">
        <v>1373</v>
      </c>
      <c r="H192" s="37"/>
      <c r="I192" s="37"/>
      <c r="J192" s="37"/>
      <c r="K192" s="37"/>
      <c r="L192" s="11"/>
      <c r="M192" s="11"/>
      <c r="N192" s="11"/>
      <c r="O192" s="11"/>
      <c r="P192" s="11"/>
      <c r="Q192" s="11"/>
      <c r="R192" s="11"/>
      <c r="S192" s="11"/>
      <c r="T192" s="11"/>
    </row>
    <row r="193" spans="1:20" s="6" customFormat="1" hidden="1" x14ac:dyDescent="0.35">
      <c r="A193" s="37" t="s">
        <v>173</v>
      </c>
      <c r="B193" s="37" t="s">
        <v>407</v>
      </c>
      <c r="C193" s="37" t="s">
        <v>791</v>
      </c>
      <c r="D193" s="37" t="s">
        <v>1101</v>
      </c>
      <c r="E193" s="37" t="s">
        <v>587</v>
      </c>
      <c r="F193" s="37" t="s">
        <v>173</v>
      </c>
      <c r="G193" s="11" t="s">
        <v>1371</v>
      </c>
      <c r="H193" s="37"/>
      <c r="I193" s="37"/>
      <c r="J193" s="37"/>
      <c r="K193" s="37"/>
      <c r="L193" s="11"/>
      <c r="M193" s="11"/>
      <c r="N193" s="11"/>
      <c r="O193" s="11"/>
      <c r="P193" s="11"/>
      <c r="Q193" s="11"/>
      <c r="R193" s="11"/>
      <c r="S193" s="11"/>
      <c r="T193" s="11"/>
    </row>
    <row r="194" spans="1:20" s="6" customFormat="1" hidden="1" x14ac:dyDescent="0.35">
      <c r="A194" s="37" t="s">
        <v>174</v>
      </c>
      <c r="B194" s="37" t="s">
        <v>581</v>
      </c>
      <c r="C194" s="37" t="s">
        <v>792</v>
      </c>
      <c r="D194" s="37" t="s">
        <v>1112</v>
      </c>
      <c r="E194" s="37" t="s">
        <v>587</v>
      </c>
      <c r="F194" s="37" t="s">
        <v>174</v>
      </c>
      <c r="G194" s="11" t="s">
        <v>1382</v>
      </c>
      <c r="H194" s="37"/>
      <c r="I194" s="37"/>
      <c r="J194" s="37"/>
      <c r="K194" s="37"/>
      <c r="L194" s="11"/>
      <c r="M194" s="11"/>
      <c r="N194" s="11"/>
      <c r="O194" s="11"/>
      <c r="P194" s="11"/>
      <c r="Q194" s="11"/>
      <c r="R194" s="11"/>
      <c r="S194" s="11"/>
      <c r="T194" s="11"/>
    </row>
    <row r="195" spans="1:20" s="6" customFormat="1" hidden="1" x14ac:dyDescent="0.35">
      <c r="A195" s="37" t="s">
        <v>175</v>
      </c>
      <c r="B195" s="37" t="s">
        <v>548</v>
      </c>
      <c r="C195" s="37" t="s">
        <v>793</v>
      </c>
      <c r="D195" s="37" t="s">
        <v>1110</v>
      </c>
      <c r="E195" s="37" t="s">
        <v>587</v>
      </c>
      <c r="F195" s="37" t="s">
        <v>175</v>
      </c>
      <c r="G195" s="11" t="s">
        <v>1380</v>
      </c>
      <c r="H195" s="37"/>
      <c r="I195" s="37"/>
      <c r="J195" s="37"/>
      <c r="K195" s="37"/>
      <c r="L195" s="11"/>
      <c r="M195" s="11"/>
      <c r="N195" s="11"/>
      <c r="O195" s="11"/>
      <c r="P195" s="11"/>
      <c r="Q195" s="11"/>
      <c r="R195" s="11"/>
      <c r="S195" s="11"/>
      <c r="T195" s="11"/>
    </row>
    <row r="196" spans="1:20" s="6" customFormat="1" hidden="1" x14ac:dyDescent="0.35">
      <c r="A196" s="37" t="s">
        <v>176</v>
      </c>
      <c r="B196" s="37" t="s">
        <v>559</v>
      </c>
      <c r="C196" s="37" t="s">
        <v>794</v>
      </c>
      <c r="D196" s="37" t="s">
        <v>1111</v>
      </c>
      <c r="E196" s="37" t="s">
        <v>587</v>
      </c>
      <c r="F196" s="37" t="s">
        <v>176</v>
      </c>
      <c r="G196" s="11" t="s">
        <v>1381</v>
      </c>
      <c r="H196" s="37"/>
      <c r="I196" s="37"/>
      <c r="J196" s="37"/>
      <c r="K196" s="37"/>
      <c r="L196" s="11"/>
      <c r="M196" s="11"/>
      <c r="N196" s="11"/>
      <c r="O196" s="11"/>
      <c r="P196" s="11"/>
      <c r="Q196" s="11"/>
      <c r="R196" s="11"/>
      <c r="S196" s="11"/>
      <c r="T196" s="11"/>
    </row>
    <row r="197" spans="1:20" s="6" customFormat="1" hidden="1" x14ac:dyDescent="0.35">
      <c r="A197" s="37" t="s">
        <v>177</v>
      </c>
      <c r="B197" s="37" t="s">
        <v>387</v>
      </c>
      <c r="C197" s="37" t="s">
        <v>795</v>
      </c>
      <c r="D197" s="37" t="s">
        <v>1100</v>
      </c>
      <c r="E197" s="37" t="s">
        <v>587</v>
      </c>
      <c r="F197" s="37" t="s">
        <v>177</v>
      </c>
      <c r="G197" s="11" t="s">
        <v>1370</v>
      </c>
      <c r="H197" s="37"/>
      <c r="I197" s="37"/>
      <c r="J197" s="37"/>
      <c r="K197" s="37"/>
      <c r="L197" s="11"/>
      <c r="M197" s="11"/>
      <c r="N197" s="11"/>
      <c r="O197" s="11"/>
      <c r="P197" s="11"/>
      <c r="Q197" s="11"/>
      <c r="R197" s="11"/>
      <c r="S197" s="11"/>
      <c r="T197" s="11"/>
    </row>
    <row r="198" spans="1:20" s="6" customFormat="1" hidden="1" x14ac:dyDescent="0.35">
      <c r="A198" s="37" t="s">
        <v>178</v>
      </c>
      <c r="B198" s="37" t="s">
        <v>520</v>
      </c>
      <c r="C198" s="37" t="s">
        <v>796</v>
      </c>
      <c r="D198" s="37" t="s">
        <v>1107</v>
      </c>
      <c r="E198" s="37" t="s">
        <v>587</v>
      </c>
      <c r="F198" s="37" t="s">
        <v>178</v>
      </c>
      <c r="G198" s="11" t="s">
        <v>1377</v>
      </c>
      <c r="H198" s="37"/>
      <c r="I198" s="37"/>
      <c r="J198" s="37"/>
      <c r="K198" s="37"/>
      <c r="L198" s="11"/>
      <c r="M198" s="11"/>
      <c r="N198" s="11"/>
      <c r="O198" s="11"/>
      <c r="P198" s="11"/>
      <c r="Q198" s="11"/>
      <c r="R198" s="11"/>
      <c r="S198" s="11"/>
      <c r="T198" s="11"/>
    </row>
    <row r="199" spans="1:20" s="6" customFormat="1" hidden="1" x14ac:dyDescent="0.35">
      <c r="A199" s="37" t="s">
        <v>179</v>
      </c>
      <c r="B199" s="37" t="s">
        <v>512</v>
      </c>
      <c r="C199" s="37" t="s">
        <v>797</v>
      </c>
      <c r="D199" s="37" t="s">
        <v>1106</v>
      </c>
      <c r="E199" s="37" t="s">
        <v>587</v>
      </c>
      <c r="F199" s="37" t="s">
        <v>179</v>
      </c>
      <c r="G199" s="11" t="s">
        <v>1376</v>
      </c>
      <c r="H199" s="37"/>
      <c r="I199" s="37"/>
      <c r="J199" s="37"/>
      <c r="K199" s="37"/>
      <c r="L199" s="11"/>
      <c r="M199" s="11"/>
      <c r="N199" s="11"/>
      <c r="O199" s="11"/>
      <c r="P199" s="11"/>
      <c r="Q199" s="11"/>
      <c r="R199" s="11"/>
      <c r="S199" s="11"/>
      <c r="T199" s="11"/>
    </row>
    <row r="200" spans="1:20" s="6" customFormat="1" hidden="1" x14ac:dyDescent="0.35">
      <c r="A200" s="37" t="s">
        <v>180</v>
      </c>
      <c r="B200" s="37" t="s">
        <v>303</v>
      </c>
      <c r="C200" s="37" t="s">
        <v>798</v>
      </c>
      <c r="D200" s="37" t="s">
        <v>1092</v>
      </c>
      <c r="E200" s="37" t="s">
        <v>587</v>
      </c>
      <c r="F200" s="37" t="s">
        <v>180</v>
      </c>
      <c r="G200" s="11" t="s">
        <v>1362</v>
      </c>
      <c r="H200" s="37"/>
      <c r="I200" s="37"/>
      <c r="J200" s="37"/>
      <c r="K200" s="37"/>
      <c r="L200" s="11"/>
      <c r="M200" s="11"/>
      <c r="N200" s="11"/>
      <c r="O200" s="11"/>
      <c r="P200" s="11"/>
      <c r="Q200" s="11"/>
      <c r="R200" s="11"/>
      <c r="S200" s="11"/>
      <c r="T200" s="11"/>
    </row>
    <row r="201" spans="1:20" s="6" customFormat="1" hidden="1" x14ac:dyDescent="0.35">
      <c r="A201" s="37" t="s">
        <v>181</v>
      </c>
      <c r="B201" s="37" t="s">
        <v>537</v>
      </c>
      <c r="C201" s="37" t="s">
        <v>799</v>
      </c>
      <c r="D201" s="37" t="s">
        <v>1108</v>
      </c>
      <c r="E201" s="37" t="s">
        <v>587</v>
      </c>
      <c r="F201" s="37" t="s">
        <v>181</v>
      </c>
      <c r="G201" s="11" t="s">
        <v>1378</v>
      </c>
      <c r="H201" s="37"/>
      <c r="I201" s="37"/>
      <c r="J201" s="37"/>
      <c r="K201" s="37"/>
      <c r="L201" s="11"/>
      <c r="M201" s="11"/>
      <c r="N201" s="11"/>
      <c r="O201" s="11"/>
      <c r="P201" s="11"/>
      <c r="Q201" s="11"/>
      <c r="R201" s="11"/>
      <c r="S201" s="11"/>
      <c r="T201" s="11"/>
    </row>
    <row r="202" spans="1:20" s="6" customFormat="1" hidden="1" x14ac:dyDescent="0.35">
      <c r="A202" s="37" t="s">
        <v>182</v>
      </c>
      <c r="B202" s="37" t="s">
        <v>319</v>
      </c>
      <c r="C202" s="37" t="s">
        <v>800</v>
      </c>
      <c r="D202" s="37" t="s">
        <v>1092</v>
      </c>
      <c r="E202" s="37" t="s">
        <v>587</v>
      </c>
      <c r="F202" s="37" t="s">
        <v>182</v>
      </c>
      <c r="G202" s="11" t="s">
        <v>1362</v>
      </c>
      <c r="H202" s="37"/>
      <c r="I202" s="37"/>
      <c r="J202" s="37"/>
      <c r="K202" s="37"/>
      <c r="L202" s="11"/>
      <c r="M202" s="11"/>
      <c r="N202" s="11"/>
      <c r="O202" s="11"/>
      <c r="P202" s="11"/>
      <c r="Q202" s="11"/>
      <c r="R202" s="11"/>
      <c r="S202" s="11"/>
      <c r="T202" s="11"/>
    </row>
    <row r="203" spans="1:20" s="6" customFormat="1" hidden="1" x14ac:dyDescent="0.35">
      <c r="A203" s="37" t="s">
        <v>183</v>
      </c>
      <c r="B203" s="37" t="s">
        <v>420</v>
      </c>
      <c r="C203" s="37" t="s">
        <v>801</v>
      </c>
      <c r="D203" s="37" t="s">
        <v>1101</v>
      </c>
      <c r="E203" s="37" t="s">
        <v>587</v>
      </c>
      <c r="F203" s="37" t="s">
        <v>183</v>
      </c>
      <c r="G203" s="11" t="s">
        <v>1371</v>
      </c>
      <c r="H203" s="37"/>
      <c r="I203" s="37"/>
      <c r="J203" s="37"/>
      <c r="K203" s="37"/>
      <c r="L203" s="11"/>
      <c r="M203" s="11"/>
      <c r="N203" s="11"/>
      <c r="O203" s="11"/>
      <c r="P203" s="11"/>
      <c r="Q203" s="11"/>
      <c r="R203" s="11"/>
      <c r="S203" s="11"/>
      <c r="T203" s="11"/>
    </row>
    <row r="204" spans="1:20" s="6" customFormat="1" hidden="1" x14ac:dyDescent="0.35">
      <c r="A204" s="37" t="s">
        <v>184</v>
      </c>
      <c r="B204" s="37" t="s">
        <v>401</v>
      </c>
      <c r="C204" s="37" t="s">
        <v>802</v>
      </c>
      <c r="D204" s="37" t="s">
        <v>1101</v>
      </c>
      <c r="E204" s="37" t="s">
        <v>587</v>
      </c>
      <c r="F204" s="37" t="s">
        <v>184</v>
      </c>
      <c r="G204" s="11" t="s">
        <v>1371</v>
      </c>
      <c r="H204" s="37"/>
      <c r="I204" s="37"/>
      <c r="J204" s="37"/>
      <c r="K204" s="37"/>
      <c r="L204" s="11"/>
      <c r="M204" s="11"/>
      <c r="N204" s="11"/>
      <c r="O204" s="11"/>
      <c r="P204" s="11"/>
      <c r="Q204" s="11"/>
      <c r="R204" s="11"/>
      <c r="S204" s="11"/>
      <c r="T204" s="11"/>
    </row>
    <row r="205" spans="1:20" s="6" customFormat="1" hidden="1" x14ac:dyDescent="0.35">
      <c r="A205" s="37" t="s">
        <v>185</v>
      </c>
      <c r="B205" s="37" t="s">
        <v>473</v>
      </c>
      <c r="C205" s="37" t="s">
        <v>803</v>
      </c>
      <c r="D205" s="37" t="s">
        <v>1103</v>
      </c>
      <c r="E205" s="37" t="s">
        <v>587</v>
      </c>
      <c r="F205" s="37" t="s">
        <v>185</v>
      </c>
      <c r="G205" s="11" t="s">
        <v>1373</v>
      </c>
      <c r="H205" s="37"/>
      <c r="I205" s="37"/>
      <c r="J205" s="37"/>
      <c r="K205" s="37"/>
      <c r="L205" s="11"/>
      <c r="M205" s="11"/>
      <c r="N205" s="11"/>
      <c r="O205" s="11"/>
      <c r="P205" s="11"/>
      <c r="Q205" s="11"/>
      <c r="R205" s="11"/>
      <c r="S205" s="11"/>
      <c r="T205" s="11"/>
    </row>
    <row r="206" spans="1:20" s="6" customFormat="1" hidden="1" x14ac:dyDescent="0.35">
      <c r="A206" s="37" t="s">
        <v>186</v>
      </c>
      <c r="B206" s="37" t="s">
        <v>570</v>
      </c>
      <c r="C206" s="37" t="s">
        <v>804</v>
      </c>
      <c r="D206" s="37" t="s">
        <v>1111</v>
      </c>
      <c r="E206" s="37" t="s">
        <v>587</v>
      </c>
      <c r="F206" s="37" t="s">
        <v>186</v>
      </c>
      <c r="G206" s="11" t="s">
        <v>1381</v>
      </c>
      <c r="H206" s="37"/>
      <c r="I206" s="37"/>
      <c r="J206" s="37"/>
      <c r="K206" s="37"/>
      <c r="L206" s="11"/>
      <c r="M206" s="11"/>
      <c r="N206" s="11"/>
      <c r="O206" s="11"/>
      <c r="P206" s="11"/>
      <c r="Q206" s="11"/>
      <c r="R206" s="11"/>
      <c r="S206" s="11"/>
      <c r="T206" s="11"/>
    </row>
    <row r="207" spans="1:20" s="6" customFormat="1" hidden="1" x14ac:dyDescent="0.35">
      <c r="A207" s="37" t="s">
        <v>187</v>
      </c>
      <c r="B207" s="37" t="s">
        <v>506</v>
      </c>
      <c r="C207" s="37" t="s">
        <v>805</v>
      </c>
      <c r="D207" s="37" t="s">
        <v>1106</v>
      </c>
      <c r="E207" s="37" t="s">
        <v>587</v>
      </c>
      <c r="F207" s="37" t="s">
        <v>187</v>
      </c>
      <c r="G207" s="11" t="s">
        <v>1376</v>
      </c>
      <c r="H207" s="37"/>
      <c r="I207" s="37"/>
      <c r="J207" s="37"/>
      <c r="K207" s="37"/>
      <c r="L207" s="11"/>
      <c r="M207" s="11"/>
      <c r="N207" s="11"/>
      <c r="O207" s="11"/>
      <c r="P207" s="11"/>
      <c r="Q207" s="11"/>
      <c r="R207" s="11"/>
      <c r="S207" s="11"/>
      <c r="T207" s="11"/>
    </row>
    <row r="208" spans="1:20" s="6" customFormat="1" hidden="1" x14ac:dyDescent="0.35">
      <c r="A208" s="37" t="s">
        <v>188</v>
      </c>
      <c r="B208" s="37" t="s">
        <v>400</v>
      </c>
      <c r="C208" s="37" t="s">
        <v>806</v>
      </c>
      <c r="D208" s="37" t="s">
        <v>1101</v>
      </c>
      <c r="E208" s="37" t="s">
        <v>587</v>
      </c>
      <c r="F208" s="37" t="s">
        <v>188</v>
      </c>
      <c r="G208" s="11" t="s">
        <v>1371</v>
      </c>
      <c r="H208" s="37"/>
      <c r="I208" s="37"/>
      <c r="J208" s="37"/>
      <c r="K208" s="37"/>
      <c r="L208" s="11"/>
      <c r="M208" s="11"/>
      <c r="N208" s="11"/>
      <c r="O208" s="11"/>
      <c r="P208" s="11"/>
      <c r="Q208" s="11"/>
      <c r="R208" s="11"/>
      <c r="S208" s="11"/>
      <c r="T208" s="11"/>
    </row>
    <row r="209" spans="1:20" s="6" customFormat="1" hidden="1" x14ac:dyDescent="0.35">
      <c r="A209" s="37" t="s">
        <v>189</v>
      </c>
      <c r="B209" s="37" t="s">
        <v>474</v>
      </c>
      <c r="C209" s="37" t="s">
        <v>807</v>
      </c>
      <c r="D209" s="37" t="s">
        <v>1103</v>
      </c>
      <c r="E209" s="37" t="s">
        <v>587</v>
      </c>
      <c r="F209" s="37" t="s">
        <v>189</v>
      </c>
      <c r="G209" s="11" t="s">
        <v>1373</v>
      </c>
      <c r="H209" s="37"/>
      <c r="I209" s="37"/>
      <c r="J209" s="37"/>
      <c r="K209" s="37"/>
      <c r="L209" s="11"/>
      <c r="M209" s="11"/>
      <c r="N209" s="11"/>
      <c r="O209" s="11"/>
      <c r="P209" s="11"/>
      <c r="Q209" s="11"/>
      <c r="R209" s="11"/>
      <c r="S209" s="11"/>
      <c r="T209" s="11"/>
    </row>
    <row r="210" spans="1:20" s="6" customFormat="1" hidden="1" x14ac:dyDescent="0.35">
      <c r="A210" s="37" t="s">
        <v>190</v>
      </c>
      <c r="B210" s="37" t="s">
        <v>523</v>
      </c>
      <c r="C210" s="37" t="s">
        <v>808</v>
      </c>
      <c r="D210" s="37" t="s">
        <v>1107</v>
      </c>
      <c r="E210" s="37" t="s">
        <v>587</v>
      </c>
      <c r="F210" s="37" t="s">
        <v>190</v>
      </c>
      <c r="G210" s="11" t="s">
        <v>1377</v>
      </c>
      <c r="H210" s="37"/>
      <c r="I210" s="37"/>
      <c r="J210" s="37"/>
      <c r="K210" s="37"/>
      <c r="L210" s="11"/>
      <c r="M210" s="11"/>
      <c r="N210" s="11"/>
      <c r="O210" s="11"/>
      <c r="P210" s="11"/>
      <c r="Q210" s="11"/>
      <c r="R210" s="11"/>
      <c r="S210" s="11"/>
      <c r="T210" s="11"/>
    </row>
    <row r="211" spans="1:20" s="6" customFormat="1" hidden="1" x14ac:dyDescent="0.35">
      <c r="A211" s="37" t="s">
        <v>191</v>
      </c>
      <c r="B211" s="37" t="s">
        <v>546</v>
      </c>
      <c r="C211" s="37" t="s">
        <v>809</v>
      </c>
      <c r="D211" s="37" t="s">
        <v>1109</v>
      </c>
      <c r="E211" s="37" t="s">
        <v>587</v>
      </c>
      <c r="F211" s="37" t="s">
        <v>191</v>
      </c>
      <c r="G211" s="11" t="s">
        <v>1379</v>
      </c>
      <c r="H211" s="37"/>
      <c r="I211" s="37"/>
      <c r="J211" s="37"/>
      <c r="K211" s="37"/>
      <c r="L211" s="11"/>
      <c r="M211" s="11"/>
      <c r="N211" s="11"/>
      <c r="O211" s="11"/>
      <c r="P211" s="11"/>
      <c r="Q211" s="11"/>
      <c r="R211" s="11"/>
      <c r="S211" s="11"/>
      <c r="T211" s="11"/>
    </row>
    <row r="212" spans="1:20" s="6" customFormat="1" hidden="1" x14ac:dyDescent="0.35">
      <c r="A212" s="37" t="s">
        <v>192</v>
      </c>
      <c r="B212" s="37" t="s">
        <v>310</v>
      </c>
      <c r="C212" s="37" t="s">
        <v>810</v>
      </c>
      <c r="D212" s="37" t="s">
        <v>1092</v>
      </c>
      <c r="E212" s="37" t="s">
        <v>587</v>
      </c>
      <c r="F212" s="37" t="s">
        <v>192</v>
      </c>
      <c r="G212" s="11" t="s">
        <v>1362</v>
      </c>
      <c r="H212" s="37"/>
      <c r="I212" s="37"/>
      <c r="J212" s="37"/>
      <c r="K212" s="37"/>
      <c r="L212" s="11"/>
      <c r="M212" s="11"/>
      <c r="N212" s="11"/>
      <c r="O212" s="11"/>
      <c r="P212" s="11"/>
      <c r="Q212" s="11"/>
      <c r="R212" s="11"/>
      <c r="S212" s="11"/>
      <c r="T212" s="11"/>
    </row>
    <row r="213" spans="1:20" s="6" customFormat="1" hidden="1" x14ac:dyDescent="0.35">
      <c r="A213" s="37" t="s">
        <v>193</v>
      </c>
      <c r="B213" s="37" t="s">
        <v>315</v>
      </c>
      <c r="C213" s="37" t="s">
        <v>811</v>
      </c>
      <c r="D213" s="37" t="s">
        <v>1092</v>
      </c>
      <c r="E213" s="37" t="s">
        <v>587</v>
      </c>
      <c r="F213" s="37" t="s">
        <v>193</v>
      </c>
      <c r="G213" s="11" t="s">
        <v>1362</v>
      </c>
      <c r="H213" s="37"/>
      <c r="I213" s="37"/>
      <c r="J213" s="37"/>
      <c r="K213" s="37"/>
      <c r="L213" s="11"/>
      <c r="M213" s="11"/>
      <c r="N213" s="11"/>
      <c r="O213" s="11"/>
      <c r="P213" s="11"/>
      <c r="Q213" s="11"/>
      <c r="R213" s="11"/>
      <c r="S213" s="11"/>
      <c r="T213" s="11"/>
    </row>
    <row r="214" spans="1:20" s="6" customFormat="1" hidden="1" x14ac:dyDescent="0.35">
      <c r="A214" s="37" t="s">
        <v>194</v>
      </c>
      <c r="B214" s="37" t="s">
        <v>563</v>
      </c>
      <c r="C214" s="37" t="s">
        <v>812</v>
      </c>
      <c r="D214" s="37" t="s">
        <v>1111</v>
      </c>
      <c r="E214" s="37" t="s">
        <v>587</v>
      </c>
      <c r="F214" s="37" t="s">
        <v>194</v>
      </c>
      <c r="G214" s="11" t="s">
        <v>1381</v>
      </c>
      <c r="H214" s="37"/>
      <c r="I214" s="37"/>
      <c r="J214" s="37"/>
      <c r="K214" s="37"/>
      <c r="L214" s="11"/>
      <c r="M214" s="11"/>
      <c r="N214" s="11"/>
      <c r="O214" s="11"/>
      <c r="P214" s="11"/>
      <c r="Q214" s="11"/>
      <c r="R214" s="11"/>
      <c r="S214" s="11"/>
      <c r="T214" s="11"/>
    </row>
    <row r="215" spans="1:20" s="6" customFormat="1" hidden="1" x14ac:dyDescent="0.35">
      <c r="A215" s="37" t="s">
        <v>195</v>
      </c>
      <c r="B215" s="37" t="s">
        <v>435</v>
      </c>
      <c r="C215" s="37" t="s">
        <v>813</v>
      </c>
      <c r="D215" s="37" t="s">
        <v>1103</v>
      </c>
      <c r="E215" s="37" t="s">
        <v>587</v>
      </c>
      <c r="F215" s="37" t="s">
        <v>195</v>
      </c>
      <c r="G215" s="11" t="s">
        <v>1373</v>
      </c>
      <c r="H215" s="37"/>
      <c r="I215" s="37"/>
      <c r="J215" s="37"/>
      <c r="K215" s="37"/>
      <c r="L215" s="11"/>
      <c r="M215" s="11"/>
      <c r="N215" s="11"/>
      <c r="O215" s="11"/>
      <c r="P215" s="11"/>
      <c r="Q215" s="11"/>
      <c r="R215" s="11"/>
      <c r="S215" s="11"/>
      <c r="T215" s="11"/>
    </row>
    <row r="216" spans="1:20" s="6" customFormat="1" hidden="1" x14ac:dyDescent="0.35">
      <c r="A216" s="37" t="s">
        <v>196</v>
      </c>
      <c r="B216" s="37" t="s">
        <v>391</v>
      </c>
      <c r="C216" s="37" t="s">
        <v>814</v>
      </c>
      <c r="D216" s="37" t="s">
        <v>1101</v>
      </c>
      <c r="E216" s="37" t="s">
        <v>587</v>
      </c>
      <c r="F216" s="37" t="s">
        <v>196</v>
      </c>
      <c r="G216" s="11" t="s">
        <v>1371</v>
      </c>
      <c r="H216" s="37"/>
      <c r="I216" s="37"/>
      <c r="J216" s="37"/>
      <c r="K216" s="37"/>
      <c r="L216" s="11"/>
      <c r="M216" s="11"/>
      <c r="N216" s="11"/>
      <c r="O216" s="11"/>
      <c r="P216" s="11"/>
      <c r="Q216" s="11"/>
      <c r="R216" s="11"/>
      <c r="S216" s="11"/>
      <c r="T216" s="11"/>
    </row>
    <row r="217" spans="1:20" s="6" customFormat="1" hidden="1" x14ac:dyDescent="0.35">
      <c r="A217" s="37" t="s">
        <v>197</v>
      </c>
      <c r="B217" s="37" t="s">
        <v>432</v>
      </c>
      <c r="C217" s="37" t="s">
        <v>815</v>
      </c>
      <c r="D217" s="37" t="s">
        <v>1103</v>
      </c>
      <c r="E217" s="37" t="s">
        <v>587</v>
      </c>
      <c r="F217" s="37" t="s">
        <v>197</v>
      </c>
      <c r="G217" s="11" t="s">
        <v>1373</v>
      </c>
      <c r="H217" s="37"/>
      <c r="I217" s="37"/>
      <c r="J217" s="37"/>
      <c r="K217" s="37"/>
      <c r="L217" s="11"/>
      <c r="M217" s="11"/>
      <c r="N217" s="11"/>
      <c r="O217" s="11"/>
      <c r="P217" s="11"/>
      <c r="Q217" s="11"/>
      <c r="R217" s="11"/>
      <c r="S217" s="11"/>
      <c r="T217" s="11"/>
    </row>
    <row r="218" spans="1:20" s="6" customFormat="1" hidden="1" x14ac:dyDescent="0.35">
      <c r="A218" s="37" t="s">
        <v>198</v>
      </c>
      <c r="B218" s="37" t="s">
        <v>311</v>
      </c>
      <c r="C218" s="37" t="s">
        <v>816</v>
      </c>
      <c r="D218" s="37" t="s">
        <v>1092</v>
      </c>
      <c r="E218" s="37" t="s">
        <v>587</v>
      </c>
      <c r="F218" s="37" t="s">
        <v>198</v>
      </c>
      <c r="G218" s="11" t="s">
        <v>1362</v>
      </c>
      <c r="H218" s="37"/>
      <c r="I218" s="37"/>
      <c r="J218" s="37"/>
      <c r="K218" s="37"/>
      <c r="L218" s="11"/>
      <c r="M218" s="11"/>
      <c r="N218" s="11"/>
      <c r="O218" s="11"/>
      <c r="P218" s="11"/>
      <c r="Q218" s="11"/>
      <c r="R218" s="11"/>
      <c r="S218" s="11"/>
      <c r="T218" s="11"/>
    </row>
    <row r="219" spans="1:20" s="6" customFormat="1" hidden="1" x14ac:dyDescent="0.35">
      <c r="A219" s="37" t="s">
        <v>199</v>
      </c>
      <c r="B219" s="37" t="s">
        <v>481</v>
      </c>
      <c r="C219" s="37" t="s">
        <v>817</v>
      </c>
      <c r="D219" s="37" t="s">
        <v>1104</v>
      </c>
      <c r="E219" s="37" t="s">
        <v>587</v>
      </c>
      <c r="F219" s="37" t="s">
        <v>199</v>
      </c>
      <c r="G219" s="11" t="s">
        <v>1374</v>
      </c>
      <c r="H219" s="37"/>
      <c r="I219" s="37"/>
      <c r="J219" s="37"/>
      <c r="K219" s="37"/>
      <c r="L219" s="11"/>
      <c r="M219" s="11"/>
      <c r="N219" s="11"/>
      <c r="O219" s="11"/>
      <c r="P219" s="11"/>
      <c r="Q219" s="11"/>
      <c r="R219" s="11"/>
      <c r="S219" s="11"/>
      <c r="T219" s="11"/>
    </row>
    <row r="220" spans="1:20" s="6" customFormat="1" hidden="1" x14ac:dyDescent="0.35">
      <c r="A220" s="37" t="s">
        <v>200</v>
      </c>
      <c r="B220" s="37" t="s">
        <v>562</v>
      </c>
      <c r="C220" s="37" t="s">
        <v>818</v>
      </c>
      <c r="D220" s="37" t="s">
        <v>1111</v>
      </c>
      <c r="E220" s="37" t="s">
        <v>587</v>
      </c>
      <c r="F220" s="37" t="s">
        <v>200</v>
      </c>
      <c r="G220" s="11" t="s">
        <v>1381</v>
      </c>
      <c r="H220" s="37"/>
      <c r="I220" s="37"/>
      <c r="J220" s="37"/>
      <c r="K220" s="37"/>
      <c r="L220" s="11"/>
      <c r="M220" s="11"/>
      <c r="N220" s="11"/>
      <c r="O220" s="11"/>
      <c r="P220" s="11"/>
      <c r="Q220" s="11"/>
      <c r="R220" s="11"/>
      <c r="S220" s="11"/>
      <c r="T220" s="11"/>
    </row>
    <row r="221" spans="1:20" s="6" customFormat="1" hidden="1" x14ac:dyDescent="0.35">
      <c r="A221" s="37" t="s">
        <v>201</v>
      </c>
      <c r="B221" s="37" t="s">
        <v>336</v>
      </c>
      <c r="C221" s="37" t="s">
        <v>819</v>
      </c>
      <c r="D221" s="37" t="s">
        <v>1094</v>
      </c>
      <c r="E221" s="37" t="s">
        <v>587</v>
      </c>
      <c r="F221" s="37" t="s">
        <v>201</v>
      </c>
      <c r="G221" s="11" t="s">
        <v>1364</v>
      </c>
      <c r="H221" s="37"/>
      <c r="I221" s="37"/>
      <c r="J221" s="37"/>
      <c r="K221" s="37"/>
      <c r="L221" s="11"/>
      <c r="M221" s="11"/>
      <c r="N221" s="11"/>
      <c r="O221" s="11"/>
      <c r="P221" s="11"/>
      <c r="Q221" s="11"/>
      <c r="R221" s="11"/>
      <c r="S221" s="11"/>
      <c r="T221" s="11"/>
    </row>
    <row r="222" spans="1:20" s="6" customFormat="1" hidden="1" x14ac:dyDescent="0.35">
      <c r="A222" s="37" t="s">
        <v>202</v>
      </c>
      <c r="B222" s="37" t="s">
        <v>464</v>
      </c>
      <c r="C222" s="37" t="s">
        <v>820</v>
      </c>
      <c r="D222" s="37" t="s">
        <v>1103</v>
      </c>
      <c r="E222" s="37" t="s">
        <v>587</v>
      </c>
      <c r="F222" s="37" t="s">
        <v>202</v>
      </c>
      <c r="G222" s="11" t="s">
        <v>1373</v>
      </c>
      <c r="H222" s="37"/>
      <c r="I222" s="37"/>
      <c r="J222" s="37"/>
      <c r="K222" s="37"/>
      <c r="L222" s="11"/>
      <c r="M222" s="11"/>
      <c r="N222" s="11"/>
      <c r="O222" s="11"/>
      <c r="P222" s="11"/>
      <c r="Q222" s="11"/>
      <c r="R222" s="11"/>
      <c r="S222" s="11"/>
      <c r="T222" s="11"/>
    </row>
    <row r="223" spans="1:20" s="6" customFormat="1" hidden="1" x14ac:dyDescent="0.35">
      <c r="A223" s="37" t="s">
        <v>203</v>
      </c>
      <c r="B223" s="37" t="s">
        <v>551</v>
      </c>
      <c r="C223" s="37" t="s">
        <v>821</v>
      </c>
      <c r="D223" s="37" t="s">
        <v>1110</v>
      </c>
      <c r="E223" s="37" t="s">
        <v>587</v>
      </c>
      <c r="F223" s="37" t="s">
        <v>203</v>
      </c>
      <c r="G223" s="11" t="s">
        <v>1380</v>
      </c>
      <c r="H223" s="37"/>
      <c r="I223" s="37"/>
      <c r="J223" s="37"/>
      <c r="K223" s="37"/>
      <c r="L223" s="11"/>
      <c r="M223" s="11"/>
      <c r="N223" s="11"/>
      <c r="O223" s="11"/>
      <c r="P223" s="11"/>
      <c r="Q223" s="11"/>
      <c r="R223" s="11"/>
      <c r="S223" s="11"/>
      <c r="T223" s="11"/>
    </row>
    <row r="224" spans="1:20" s="6" customFormat="1" hidden="1" x14ac:dyDescent="0.35">
      <c r="A224" s="37" t="s">
        <v>204</v>
      </c>
      <c r="B224" s="37" t="s">
        <v>314</v>
      </c>
      <c r="C224" s="37" t="s">
        <v>822</v>
      </c>
      <c r="D224" s="37" t="s">
        <v>1092</v>
      </c>
      <c r="E224" s="37" t="s">
        <v>587</v>
      </c>
      <c r="F224" s="37" t="s">
        <v>204</v>
      </c>
      <c r="G224" s="11" t="s">
        <v>1362</v>
      </c>
      <c r="H224" s="37"/>
      <c r="I224" s="37"/>
      <c r="J224" s="37"/>
      <c r="K224" s="37"/>
      <c r="L224" s="11"/>
      <c r="M224" s="11"/>
      <c r="N224" s="11"/>
      <c r="O224" s="11"/>
      <c r="P224" s="11"/>
      <c r="Q224" s="11"/>
      <c r="R224" s="11"/>
      <c r="S224" s="11"/>
      <c r="T224" s="11"/>
    </row>
    <row r="225" spans="1:20" s="6" customFormat="1" hidden="1" x14ac:dyDescent="0.35">
      <c r="A225" s="37" t="s">
        <v>205</v>
      </c>
      <c r="B225" s="37" t="s">
        <v>544</v>
      </c>
      <c r="C225" s="37" t="s">
        <v>823</v>
      </c>
      <c r="D225" s="37" t="s">
        <v>1109</v>
      </c>
      <c r="E225" s="37" t="s">
        <v>587</v>
      </c>
      <c r="F225" s="37" t="s">
        <v>205</v>
      </c>
      <c r="G225" s="11" t="s">
        <v>1379</v>
      </c>
      <c r="H225" s="37"/>
      <c r="I225" s="37"/>
      <c r="J225" s="37"/>
      <c r="K225" s="37"/>
      <c r="L225" s="11"/>
      <c r="M225" s="11"/>
      <c r="N225" s="11"/>
      <c r="O225" s="11"/>
      <c r="P225" s="11"/>
      <c r="Q225" s="11"/>
      <c r="R225" s="11"/>
      <c r="S225" s="11"/>
      <c r="T225" s="11"/>
    </row>
    <row r="226" spans="1:20" s="6" customFormat="1" hidden="1" x14ac:dyDescent="0.35">
      <c r="A226" s="37" t="s">
        <v>206</v>
      </c>
      <c r="B226" s="37" t="s">
        <v>487</v>
      </c>
      <c r="C226" s="37" t="s">
        <v>824</v>
      </c>
      <c r="D226" s="37" t="s">
        <v>1104</v>
      </c>
      <c r="E226" s="37" t="s">
        <v>587</v>
      </c>
      <c r="F226" s="37" t="s">
        <v>206</v>
      </c>
      <c r="G226" s="11" t="s">
        <v>1374</v>
      </c>
      <c r="H226" s="37"/>
      <c r="I226" s="37"/>
      <c r="J226" s="37"/>
      <c r="K226" s="37"/>
      <c r="L226" s="11"/>
      <c r="M226" s="11"/>
      <c r="N226" s="11"/>
      <c r="O226" s="11"/>
      <c r="P226" s="11"/>
      <c r="Q226" s="11"/>
      <c r="R226" s="11"/>
      <c r="S226" s="11"/>
      <c r="T226" s="11"/>
    </row>
    <row r="227" spans="1:20" s="6" customFormat="1" hidden="1" x14ac:dyDescent="0.35">
      <c r="A227" s="37" t="s">
        <v>207</v>
      </c>
      <c r="B227" s="37" t="s">
        <v>507</v>
      </c>
      <c r="C227" s="37" t="s">
        <v>825</v>
      </c>
      <c r="D227" s="37" t="s">
        <v>1106</v>
      </c>
      <c r="E227" s="37" t="s">
        <v>587</v>
      </c>
      <c r="F227" s="37" t="s">
        <v>207</v>
      </c>
      <c r="G227" s="11" t="s">
        <v>1376</v>
      </c>
      <c r="H227" s="37"/>
      <c r="I227" s="37"/>
      <c r="J227" s="37"/>
      <c r="K227" s="37"/>
      <c r="L227" s="11"/>
      <c r="M227" s="11"/>
      <c r="N227" s="11"/>
      <c r="O227" s="11"/>
      <c r="P227" s="11"/>
      <c r="Q227" s="11"/>
      <c r="R227" s="11"/>
      <c r="S227" s="11"/>
      <c r="T227" s="11"/>
    </row>
    <row r="228" spans="1:20" s="6" customFormat="1" hidden="1" x14ac:dyDescent="0.35">
      <c r="A228" s="37" t="s">
        <v>208</v>
      </c>
      <c r="B228" s="37" t="s">
        <v>390</v>
      </c>
      <c r="C228" s="37" t="s">
        <v>826</v>
      </c>
      <c r="D228" s="37" t="s">
        <v>1101</v>
      </c>
      <c r="E228" s="37" t="s">
        <v>587</v>
      </c>
      <c r="F228" s="37" t="s">
        <v>208</v>
      </c>
      <c r="G228" s="11" t="s">
        <v>1371</v>
      </c>
      <c r="H228" s="37"/>
      <c r="I228" s="37"/>
      <c r="J228" s="37"/>
      <c r="K228" s="37"/>
      <c r="L228" s="11"/>
      <c r="M228" s="11"/>
      <c r="N228" s="11"/>
      <c r="O228" s="11"/>
      <c r="P228" s="11"/>
      <c r="Q228" s="11"/>
      <c r="R228" s="11"/>
      <c r="S228" s="11"/>
      <c r="T228" s="11"/>
    </row>
    <row r="229" spans="1:20" s="6" customFormat="1" hidden="1" x14ac:dyDescent="0.35">
      <c r="A229" s="37" t="s">
        <v>209</v>
      </c>
      <c r="B229" s="37" t="s">
        <v>399</v>
      </c>
      <c r="C229" s="37" t="s">
        <v>827</v>
      </c>
      <c r="D229" s="37" t="s">
        <v>1101</v>
      </c>
      <c r="E229" s="37" t="s">
        <v>587</v>
      </c>
      <c r="F229" s="37" t="s">
        <v>209</v>
      </c>
      <c r="G229" s="11" t="s">
        <v>1371</v>
      </c>
      <c r="H229" s="37"/>
      <c r="I229" s="37"/>
      <c r="J229" s="37"/>
      <c r="K229" s="37"/>
      <c r="L229" s="11"/>
      <c r="M229" s="11"/>
      <c r="N229" s="11"/>
      <c r="O229" s="11"/>
      <c r="P229" s="11"/>
      <c r="Q229" s="11"/>
      <c r="R229" s="11"/>
      <c r="S229" s="11"/>
      <c r="T229" s="11"/>
    </row>
    <row r="230" spans="1:20" s="6" customFormat="1" hidden="1" x14ac:dyDescent="0.35">
      <c r="A230" s="37" t="s">
        <v>210</v>
      </c>
      <c r="B230" s="37" t="s">
        <v>453</v>
      </c>
      <c r="C230" s="37" t="s">
        <v>828</v>
      </c>
      <c r="D230" s="37" t="s">
        <v>1103</v>
      </c>
      <c r="E230" s="37" t="s">
        <v>587</v>
      </c>
      <c r="F230" s="37" t="s">
        <v>210</v>
      </c>
      <c r="G230" s="11" t="s">
        <v>1373</v>
      </c>
      <c r="H230" s="37"/>
      <c r="I230" s="37"/>
      <c r="J230" s="37"/>
      <c r="K230" s="37"/>
      <c r="L230" s="11"/>
      <c r="M230" s="11"/>
      <c r="N230" s="11"/>
      <c r="O230" s="11"/>
      <c r="P230" s="11"/>
      <c r="Q230" s="11"/>
      <c r="R230" s="11"/>
      <c r="S230" s="11"/>
      <c r="T230" s="11"/>
    </row>
    <row r="231" spans="1:20" s="6" customFormat="1" hidden="1" x14ac:dyDescent="0.35">
      <c r="A231" s="37" t="s">
        <v>211</v>
      </c>
      <c r="B231" s="37" t="s">
        <v>493</v>
      </c>
      <c r="C231" s="37" t="s">
        <v>829</v>
      </c>
      <c r="D231" s="37" t="s">
        <v>1104</v>
      </c>
      <c r="E231" s="37" t="s">
        <v>587</v>
      </c>
      <c r="F231" s="37" t="s">
        <v>211</v>
      </c>
      <c r="G231" s="11" t="s">
        <v>1374</v>
      </c>
      <c r="H231" s="37"/>
      <c r="I231" s="37"/>
      <c r="J231" s="37"/>
      <c r="K231" s="37"/>
      <c r="L231" s="11"/>
      <c r="M231" s="11"/>
      <c r="N231" s="11"/>
      <c r="O231" s="11"/>
      <c r="P231" s="11"/>
      <c r="Q231" s="11"/>
      <c r="R231" s="11"/>
      <c r="S231" s="11"/>
      <c r="T231" s="11"/>
    </row>
    <row r="232" spans="1:20" s="6" customFormat="1" hidden="1" x14ac:dyDescent="0.35">
      <c r="A232" s="37" t="s">
        <v>212</v>
      </c>
      <c r="B232" s="37" t="s">
        <v>527</v>
      </c>
      <c r="C232" s="37" t="s">
        <v>830</v>
      </c>
      <c r="D232" s="37" t="s">
        <v>1107</v>
      </c>
      <c r="E232" s="37" t="s">
        <v>587</v>
      </c>
      <c r="F232" s="37" t="s">
        <v>212</v>
      </c>
      <c r="G232" s="11" t="s">
        <v>1377</v>
      </c>
      <c r="H232" s="37"/>
      <c r="I232" s="37"/>
      <c r="J232" s="37"/>
      <c r="K232" s="37"/>
      <c r="L232" s="11"/>
      <c r="M232" s="11"/>
      <c r="N232" s="11"/>
      <c r="O232" s="11"/>
      <c r="P232" s="11"/>
      <c r="Q232" s="11"/>
      <c r="R232" s="11"/>
      <c r="S232" s="11"/>
      <c r="T232" s="11"/>
    </row>
    <row r="233" spans="1:20" s="6" customFormat="1" hidden="1" x14ac:dyDescent="0.35">
      <c r="A233" s="37" t="s">
        <v>213</v>
      </c>
      <c r="B233" s="37" t="s">
        <v>360</v>
      </c>
      <c r="C233" s="37" t="s">
        <v>831</v>
      </c>
      <c r="D233" s="37" t="s">
        <v>1096</v>
      </c>
      <c r="E233" s="37" t="s">
        <v>587</v>
      </c>
      <c r="F233" s="37" t="s">
        <v>213</v>
      </c>
      <c r="G233" s="11" t="s">
        <v>1366</v>
      </c>
      <c r="H233" s="37"/>
      <c r="I233" s="37"/>
      <c r="J233" s="37"/>
      <c r="K233" s="37"/>
      <c r="L233" s="11"/>
      <c r="M233" s="11"/>
      <c r="N233" s="11"/>
      <c r="O233" s="11"/>
      <c r="P233" s="11"/>
      <c r="Q233" s="11"/>
      <c r="R233" s="11"/>
      <c r="S233" s="11"/>
      <c r="T233" s="11"/>
    </row>
    <row r="234" spans="1:20" s="6" customFormat="1" hidden="1" x14ac:dyDescent="0.35">
      <c r="A234" s="37" t="s">
        <v>214</v>
      </c>
      <c r="B234" s="37" t="s">
        <v>538</v>
      </c>
      <c r="C234" s="37" t="s">
        <v>832</v>
      </c>
      <c r="D234" s="37" t="s">
        <v>1108</v>
      </c>
      <c r="E234" s="37" t="s">
        <v>587</v>
      </c>
      <c r="F234" s="37" t="s">
        <v>214</v>
      </c>
      <c r="G234" s="11" t="s">
        <v>1378</v>
      </c>
      <c r="H234" s="37"/>
      <c r="I234" s="37"/>
      <c r="J234" s="37"/>
      <c r="K234" s="37"/>
      <c r="L234" s="11"/>
      <c r="M234" s="11"/>
      <c r="N234" s="11"/>
      <c r="O234" s="11"/>
      <c r="P234" s="11"/>
      <c r="Q234" s="11"/>
      <c r="R234" s="11"/>
      <c r="S234" s="11"/>
      <c r="T234" s="11"/>
    </row>
    <row r="235" spans="1:20" s="6" customFormat="1" hidden="1" x14ac:dyDescent="0.35">
      <c r="A235" s="37" t="s">
        <v>215</v>
      </c>
      <c r="B235" s="37" t="s">
        <v>347</v>
      </c>
      <c r="C235" s="37" t="s">
        <v>833</v>
      </c>
      <c r="D235" s="37" t="s">
        <v>1095</v>
      </c>
      <c r="E235" s="37" t="s">
        <v>587</v>
      </c>
      <c r="F235" s="37" t="s">
        <v>215</v>
      </c>
      <c r="G235" s="11" t="s">
        <v>1365</v>
      </c>
      <c r="H235" s="37"/>
      <c r="I235" s="37"/>
      <c r="J235" s="37"/>
      <c r="K235" s="37"/>
      <c r="L235" s="11"/>
      <c r="M235" s="11"/>
      <c r="N235" s="11"/>
      <c r="O235" s="11"/>
      <c r="P235" s="11"/>
      <c r="Q235" s="11"/>
      <c r="R235" s="11"/>
      <c r="S235" s="11"/>
      <c r="T235" s="11"/>
    </row>
    <row r="236" spans="1:20" s="6" customFormat="1" hidden="1" x14ac:dyDescent="0.35">
      <c r="A236" s="37" t="s">
        <v>216</v>
      </c>
      <c r="B236" s="37" t="s">
        <v>312</v>
      </c>
      <c r="C236" s="37" t="s">
        <v>834</v>
      </c>
      <c r="D236" s="37" t="s">
        <v>1092</v>
      </c>
      <c r="E236" s="37" t="s">
        <v>587</v>
      </c>
      <c r="F236" s="37" t="s">
        <v>216</v>
      </c>
      <c r="G236" s="11" t="s">
        <v>1362</v>
      </c>
      <c r="H236" s="37"/>
      <c r="I236" s="37"/>
      <c r="J236" s="37"/>
      <c r="K236" s="37"/>
      <c r="L236" s="11"/>
      <c r="M236" s="11"/>
      <c r="N236" s="11"/>
      <c r="O236" s="11"/>
      <c r="P236" s="11"/>
      <c r="Q236" s="11"/>
      <c r="R236" s="11"/>
      <c r="S236" s="11"/>
      <c r="T236" s="11"/>
    </row>
    <row r="237" spans="1:20" s="6" customFormat="1" hidden="1" x14ac:dyDescent="0.35">
      <c r="A237" s="37" t="s">
        <v>217</v>
      </c>
      <c r="B237" s="37" t="s">
        <v>389</v>
      </c>
      <c r="C237" s="37" t="s">
        <v>835</v>
      </c>
      <c r="D237" s="37" t="s">
        <v>1100</v>
      </c>
      <c r="E237" s="37" t="s">
        <v>587</v>
      </c>
      <c r="F237" s="37" t="s">
        <v>217</v>
      </c>
      <c r="G237" s="11" t="s">
        <v>1370</v>
      </c>
      <c r="H237" s="37"/>
      <c r="I237" s="37"/>
      <c r="J237" s="37"/>
      <c r="K237" s="37"/>
      <c r="L237" s="11"/>
      <c r="M237" s="11"/>
      <c r="N237" s="11"/>
      <c r="O237" s="11"/>
      <c r="P237" s="11"/>
      <c r="Q237" s="11"/>
      <c r="R237" s="11"/>
      <c r="S237" s="11"/>
      <c r="T237" s="11"/>
    </row>
    <row r="238" spans="1:20" s="6" customFormat="1" hidden="1" x14ac:dyDescent="0.35">
      <c r="A238" s="37" t="s">
        <v>218</v>
      </c>
      <c r="B238" s="37" t="s">
        <v>437</v>
      </c>
      <c r="C238" s="37" t="s">
        <v>836</v>
      </c>
      <c r="D238" s="37" t="s">
        <v>1103</v>
      </c>
      <c r="E238" s="37" t="s">
        <v>587</v>
      </c>
      <c r="F238" s="37" t="s">
        <v>218</v>
      </c>
      <c r="G238" s="11" t="s">
        <v>1373</v>
      </c>
      <c r="H238" s="37"/>
      <c r="I238" s="37"/>
      <c r="J238" s="37"/>
      <c r="K238" s="37"/>
      <c r="L238" s="11"/>
      <c r="M238" s="11"/>
      <c r="N238" s="11"/>
      <c r="O238" s="11"/>
      <c r="P238" s="11"/>
      <c r="Q238" s="11"/>
      <c r="R238" s="11"/>
      <c r="S238" s="11"/>
      <c r="T238" s="11"/>
    </row>
    <row r="239" spans="1:20" s="6" customFormat="1" hidden="1" x14ac:dyDescent="0.35">
      <c r="A239" s="37" t="s">
        <v>219</v>
      </c>
      <c r="B239" s="37" t="s">
        <v>457</v>
      </c>
      <c r="C239" s="37" t="s">
        <v>837</v>
      </c>
      <c r="D239" s="37" t="s">
        <v>1103</v>
      </c>
      <c r="E239" s="37" t="s">
        <v>587</v>
      </c>
      <c r="F239" s="37" t="s">
        <v>219</v>
      </c>
      <c r="G239" s="11" t="s">
        <v>1373</v>
      </c>
      <c r="H239" s="37"/>
      <c r="I239" s="37"/>
      <c r="J239" s="37"/>
      <c r="K239" s="37"/>
      <c r="L239" s="11"/>
      <c r="M239" s="11"/>
      <c r="N239" s="11"/>
      <c r="O239" s="11"/>
      <c r="P239" s="11"/>
      <c r="Q239" s="11"/>
      <c r="R239" s="11"/>
      <c r="S239" s="11"/>
      <c r="T239" s="11"/>
    </row>
    <row r="240" spans="1:20" s="6" customFormat="1" hidden="1" x14ac:dyDescent="0.35">
      <c r="A240" s="37" t="s">
        <v>220</v>
      </c>
      <c r="B240" s="37" t="s">
        <v>476</v>
      </c>
      <c r="C240" s="37" t="s">
        <v>838</v>
      </c>
      <c r="D240" s="37" t="s">
        <v>1103</v>
      </c>
      <c r="E240" s="37" t="s">
        <v>587</v>
      </c>
      <c r="F240" s="37" t="s">
        <v>220</v>
      </c>
      <c r="G240" s="11" t="s">
        <v>1373</v>
      </c>
      <c r="H240" s="37"/>
      <c r="I240" s="37"/>
      <c r="J240" s="37"/>
      <c r="K240" s="37"/>
      <c r="L240" s="11"/>
      <c r="M240" s="11"/>
      <c r="N240" s="11"/>
      <c r="O240" s="11"/>
      <c r="P240" s="11"/>
      <c r="Q240" s="11"/>
      <c r="R240" s="11"/>
      <c r="S240" s="11"/>
      <c r="T240" s="11"/>
    </row>
    <row r="241" spans="1:20" s="6" customFormat="1" hidden="1" x14ac:dyDescent="0.35">
      <c r="A241" s="37" t="s">
        <v>221</v>
      </c>
      <c r="B241" s="37" t="s">
        <v>325</v>
      </c>
      <c r="C241" s="37" t="s">
        <v>839</v>
      </c>
      <c r="D241" s="37" t="s">
        <v>1093</v>
      </c>
      <c r="E241" s="37" t="s">
        <v>587</v>
      </c>
      <c r="F241" s="37" t="s">
        <v>221</v>
      </c>
      <c r="G241" s="11" t="s">
        <v>1363</v>
      </c>
      <c r="H241" s="37"/>
      <c r="I241" s="37"/>
      <c r="J241" s="37"/>
      <c r="K241" s="37"/>
      <c r="L241" s="11"/>
      <c r="M241" s="11"/>
      <c r="N241" s="11"/>
      <c r="O241" s="11"/>
      <c r="P241" s="11"/>
      <c r="Q241" s="11"/>
      <c r="R241" s="11"/>
      <c r="S241" s="11"/>
      <c r="T241" s="11"/>
    </row>
    <row r="242" spans="1:20" s="6" customFormat="1" hidden="1" x14ac:dyDescent="0.35">
      <c r="A242" s="37" t="s">
        <v>222</v>
      </c>
      <c r="B242" s="37" t="s">
        <v>542</v>
      </c>
      <c r="C242" s="37" t="s">
        <v>840</v>
      </c>
      <c r="D242" s="37" t="s">
        <v>1109</v>
      </c>
      <c r="E242" s="37" t="s">
        <v>587</v>
      </c>
      <c r="F242" s="37" t="s">
        <v>222</v>
      </c>
      <c r="G242" s="11" t="s">
        <v>1379</v>
      </c>
      <c r="H242" s="37"/>
      <c r="I242" s="37"/>
      <c r="J242" s="37"/>
      <c r="K242" s="37"/>
      <c r="L242" s="11"/>
      <c r="M242" s="11"/>
      <c r="N242" s="11"/>
      <c r="O242" s="11"/>
      <c r="P242" s="11"/>
      <c r="Q242" s="11"/>
      <c r="R242" s="11"/>
      <c r="S242" s="11"/>
      <c r="T242" s="11"/>
    </row>
    <row r="243" spans="1:20" s="6" customFormat="1" hidden="1" x14ac:dyDescent="0.35">
      <c r="A243" s="37" t="s">
        <v>223</v>
      </c>
      <c r="B243" s="37" t="s">
        <v>366</v>
      </c>
      <c r="C243" s="37" t="s">
        <v>841</v>
      </c>
      <c r="D243" s="37" t="s">
        <v>1097</v>
      </c>
      <c r="E243" s="37" t="s">
        <v>587</v>
      </c>
      <c r="F243" s="37" t="s">
        <v>223</v>
      </c>
      <c r="G243" s="11" t="s">
        <v>1367</v>
      </c>
      <c r="H243" s="37"/>
      <c r="I243" s="37"/>
      <c r="J243" s="37"/>
      <c r="K243" s="37"/>
      <c r="L243" s="11"/>
      <c r="M243" s="11"/>
      <c r="N243" s="11"/>
      <c r="O243" s="11"/>
      <c r="P243" s="11"/>
      <c r="Q243" s="11"/>
      <c r="R243" s="11"/>
      <c r="S243" s="11"/>
      <c r="T243" s="11"/>
    </row>
    <row r="244" spans="1:20" s="6" customFormat="1" hidden="1" x14ac:dyDescent="0.35">
      <c r="A244" s="37" t="s">
        <v>224</v>
      </c>
      <c r="B244" s="37" t="s">
        <v>433</v>
      </c>
      <c r="C244" s="37" t="s">
        <v>842</v>
      </c>
      <c r="D244" s="37" t="s">
        <v>1103</v>
      </c>
      <c r="E244" s="37" t="s">
        <v>587</v>
      </c>
      <c r="F244" s="37" t="s">
        <v>224</v>
      </c>
      <c r="G244" s="11" t="s">
        <v>1373</v>
      </c>
      <c r="H244" s="37"/>
      <c r="I244" s="37"/>
      <c r="J244" s="37"/>
      <c r="K244" s="37"/>
      <c r="L244" s="11"/>
      <c r="M244" s="11"/>
      <c r="N244" s="11"/>
      <c r="O244" s="11"/>
      <c r="P244" s="11"/>
      <c r="Q244" s="11"/>
      <c r="R244" s="11"/>
      <c r="S244" s="11"/>
      <c r="T244" s="11"/>
    </row>
    <row r="245" spans="1:20" s="6" customFormat="1" hidden="1" x14ac:dyDescent="0.35">
      <c r="A245" s="37" t="s">
        <v>225</v>
      </c>
      <c r="B245" s="37" t="s">
        <v>404</v>
      </c>
      <c r="C245" s="37" t="s">
        <v>843</v>
      </c>
      <c r="D245" s="37" t="s">
        <v>1101</v>
      </c>
      <c r="E245" s="37" t="s">
        <v>587</v>
      </c>
      <c r="F245" s="37" t="s">
        <v>225</v>
      </c>
      <c r="G245" s="11" t="s">
        <v>1371</v>
      </c>
      <c r="H245" s="37"/>
      <c r="I245" s="37"/>
      <c r="J245" s="37"/>
      <c r="K245" s="37"/>
      <c r="L245" s="11"/>
      <c r="M245" s="11"/>
      <c r="N245" s="11"/>
      <c r="O245" s="11"/>
      <c r="P245" s="11"/>
      <c r="Q245" s="11"/>
      <c r="R245" s="11"/>
      <c r="S245" s="11"/>
      <c r="T245" s="11"/>
    </row>
    <row r="246" spans="1:20" s="6" customFormat="1" hidden="1" x14ac:dyDescent="0.35">
      <c r="A246" s="37" t="s">
        <v>226</v>
      </c>
      <c r="B246" s="37" t="s">
        <v>480</v>
      </c>
      <c r="C246" s="37" t="s">
        <v>844</v>
      </c>
      <c r="D246" s="37" t="s">
        <v>1104</v>
      </c>
      <c r="E246" s="37" t="s">
        <v>587</v>
      </c>
      <c r="F246" s="37" t="s">
        <v>226</v>
      </c>
      <c r="G246" s="11" t="s">
        <v>1374</v>
      </c>
      <c r="H246" s="37"/>
      <c r="I246" s="37"/>
      <c r="J246" s="37"/>
      <c r="K246" s="37"/>
      <c r="L246" s="11"/>
      <c r="M246" s="11"/>
      <c r="N246" s="11"/>
      <c r="O246" s="11"/>
      <c r="P246" s="11"/>
      <c r="Q246" s="11"/>
      <c r="R246" s="11"/>
      <c r="S246" s="11"/>
      <c r="T246" s="11"/>
    </row>
    <row r="247" spans="1:20" s="6" customFormat="1" hidden="1" x14ac:dyDescent="0.35">
      <c r="A247" s="37" t="s">
        <v>227</v>
      </c>
      <c r="B247" s="37" t="s">
        <v>373</v>
      </c>
      <c r="C247" s="37" t="s">
        <v>845</v>
      </c>
      <c r="D247" s="37" t="s">
        <v>1098</v>
      </c>
      <c r="E247" s="37" t="s">
        <v>587</v>
      </c>
      <c r="F247" s="37" t="s">
        <v>227</v>
      </c>
      <c r="G247" s="11" t="s">
        <v>1368</v>
      </c>
      <c r="H247" s="37"/>
      <c r="I247" s="37"/>
      <c r="J247" s="37"/>
      <c r="K247" s="37"/>
      <c r="L247" s="11"/>
      <c r="M247" s="11"/>
      <c r="N247" s="11"/>
      <c r="O247" s="11"/>
      <c r="P247" s="11"/>
      <c r="Q247" s="11"/>
      <c r="R247" s="11"/>
      <c r="S247" s="11"/>
      <c r="T247" s="11"/>
    </row>
    <row r="248" spans="1:20" s="6" customFormat="1" hidden="1" x14ac:dyDescent="0.35">
      <c r="A248" s="37" t="s">
        <v>228</v>
      </c>
      <c r="B248" s="37" t="s">
        <v>448</v>
      </c>
      <c r="C248" s="37" t="s">
        <v>846</v>
      </c>
      <c r="D248" s="37" t="s">
        <v>1103</v>
      </c>
      <c r="E248" s="37" t="s">
        <v>587</v>
      </c>
      <c r="F248" s="37" t="s">
        <v>228</v>
      </c>
      <c r="G248" s="11" t="s">
        <v>1373</v>
      </c>
      <c r="H248" s="37"/>
      <c r="I248" s="37"/>
      <c r="J248" s="37"/>
      <c r="K248" s="37"/>
      <c r="L248" s="11"/>
      <c r="M248" s="11"/>
      <c r="N248" s="11"/>
      <c r="O248" s="11"/>
      <c r="P248" s="11"/>
      <c r="Q248" s="11"/>
      <c r="R248" s="11"/>
      <c r="S248" s="11"/>
      <c r="T248" s="11"/>
    </row>
    <row r="249" spans="1:20" s="6" customFormat="1" hidden="1" x14ac:dyDescent="0.35">
      <c r="A249" s="37" t="s">
        <v>229</v>
      </c>
      <c r="B249" s="37" t="s">
        <v>363</v>
      </c>
      <c r="C249" s="37" t="s">
        <v>847</v>
      </c>
      <c r="D249" s="37" t="s">
        <v>1096</v>
      </c>
      <c r="E249" s="37" t="s">
        <v>587</v>
      </c>
      <c r="F249" s="37" t="s">
        <v>229</v>
      </c>
      <c r="G249" s="11" t="s">
        <v>1366</v>
      </c>
      <c r="H249" s="37"/>
      <c r="I249" s="37"/>
      <c r="J249" s="37"/>
      <c r="K249" s="37"/>
      <c r="L249" s="11"/>
      <c r="M249" s="11"/>
      <c r="N249" s="11"/>
      <c r="O249" s="11"/>
      <c r="P249" s="11"/>
      <c r="Q249" s="11"/>
      <c r="R249" s="11"/>
      <c r="S249" s="11"/>
      <c r="T249" s="11"/>
    </row>
    <row r="250" spans="1:20" s="6" customFormat="1" hidden="1" x14ac:dyDescent="0.35">
      <c r="A250" s="37" t="s">
        <v>230</v>
      </c>
      <c r="B250" s="37" t="s">
        <v>418</v>
      </c>
      <c r="C250" s="37" t="s">
        <v>848</v>
      </c>
      <c r="D250" s="37" t="s">
        <v>1101</v>
      </c>
      <c r="E250" s="37" t="s">
        <v>587</v>
      </c>
      <c r="F250" s="37" t="s">
        <v>230</v>
      </c>
      <c r="G250" s="11" t="s">
        <v>1371</v>
      </c>
      <c r="H250" s="37"/>
      <c r="I250" s="37"/>
      <c r="J250" s="37"/>
      <c r="K250" s="37"/>
      <c r="L250" s="11"/>
      <c r="M250" s="11"/>
      <c r="N250" s="11"/>
      <c r="O250" s="11"/>
      <c r="P250" s="11"/>
      <c r="Q250" s="11"/>
      <c r="R250" s="11"/>
      <c r="S250" s="11"/>
      <c r="T250" s="11"/>
    </row>
    <row r="251" spans="1:20" s="6" customFormat="1" hidden="1" x14ac:dyDescent="0.35">
      <c r="A251" s="37" t="s">
        <v>231</v>
      </c>
      <c r="B251" s="37" t="s">
        <v>466</v>
      </c>
      <c r="C251" s="37" t="s">
        <v>849</v>
      </c>
      <c r="D251" s="37" t="s">
        <v>1103</v>
      </c>
      <c r="E251" s="37" t="s">
        <v>587</v>
      </c>
      <c r="F251" s="37" t="s">
        <v>231</v>
      </c>
      <c r="G251" s="11" t="s">
        <v>1373</v>
      </c>
      <c r="H251" s="37"/>
      <c r="I251" s="37"/>
      <c r="J251" s="37"/>
      <c r="K251" s="37"/>
      <c r="L251" s="11"/>
      <c r="M251" s="11"/>
      <c r="N251" s="11"/>
      <c r="O251" s="11"/>
      <c r="P251" s="11"/>
      <c r="Q251" s="11"/>
      <c r="R251" s="11"/>
      <c r="S251" s="11"/>
      <c r="T251" s="11"/>
    </row>
    <row r="252" spans="1:20" s="6" customFormat="1" hidden="1" x14ac:dyDescent="0.35">
      <c r="A252" s="37" t="s">
        <v>232</v>
      </c>
      <c r="B252" s="37" t="s">
        <v>337</v>
      </c>
      <c r="C252" s="37" t="s">
        <v>850</v>
      </c>
      <c r="D252" s="37" t="s">
        <v>1094</v>
      </c>
      <c r="E252" s="37" t="s">
        <v>587</v>
      </c>
      <c r="F252" s="37" t="s">
        <v>232</v>
      </c>
      <c r="G252" s="11" t="s">
        <v>1364</v>
      </c>
      <c r="H252" s="37"/>
      <c r="I252" s="37"/>
      <c r="J252" s="37"/>
      <c r="K252" s="37"/>
      <c r="L252" s="11"/>
      <c r="M252" s="11"/>
      <c r="N252" s="11"/>
      <c r="O252" s="11"/>
      <c r="P252" s="11"/>
      <c r="Q252" s="11"/>
      <c r="R252" s="11"/>
      <c r="S252" s="11"/>
      <c r="T252" s="11"/>
    </row>
    <row r="253" spans="1:20" s="6" customFormat="1" hidden="1" x14ac:dyDescent="0.35">
      <c r="A253" s="37" t="s">
        <v>233</v>
      </c>
      <c r="B253" s="37" t="s">
        <v>305</v>
      </c>
      <c r="C253" s="37" t="s">
        <v>851</v>
      </c>
      <c r="D253" s="37" t="s">
        <v>1092</v>
      </c>
      <c r="E253" s="37" t="s">
        <v>587</v>
      </c>
      <c r="F253" s="37" t="s">
        <v>233</v>
      </c>
      <c r="G253" s="11" t="s">
        <v>1362</v>
      </c>
      <c r="H253" s="37"/>
      <c r="I253" s="37"/>
      <c r="J253" s="37"/>
      <c r="K253" s="37"/>
      <c r="L253" s="11"/>
      <c r="M253" s="11"/>
      <c r="N253" s="11"/>
      <c r="O253" s="11"/>
      <c r="P253" s="11"/>
      <c r="Q253" s="11"/>
      <c r="R253" s="11"/>
      <c r="S253" s="11"/>
      <c r="T253" s="11"/>
    </row>
    <row r="254" spans="1:20" s="6" customFormat="1" hidden="1" x14ac:dyDescent="0.35">
      <c r="A254" s="37" t="s">
        <v>234</v>
      </c>
      <c r="B254" s="37" t="s">
        <v>308</v>
      </c>
      <c r="C254" s="37" t="s">
        <v>852</v>
      </c>
      <c r="D254" s="37" t="s">
        <v>1092</v>
      </c>
      <c r="E254" s="37" t="s">
        <v>587</v>
      </c>
      <c r="F254" s="37" t="s">
        <v>234</v>
      </c>
      <c r="G254" s="11" t="s">
        <v>1362</v>
      </c>
      <c r="H254" s="37"/>
      <c r="I254" s="37"/>
      <c r="J254" s="37"/>
      <c r="K254" s="37"/>
      <c r="L254" s="11"/>
      <c r="M254" s="11"/>
      <c r="N254" s="11"/>
      <c r="O254" s="11"/>
      <c r="P254" s="11"/>
      <c r="Q254" s="11"/>
      <c r="R254" s="11"/>
      <c r="S254" s="11"/>
      <c r="T254" s="11"/>
    </row>
    <row r="255" spans="1:20" s="6" customFormat="1" hidden="1" x14ac:dyDescent="0.35">
      <c r="A255" s="37" t="s">
        <v>235</v>
      </c>
      <c r="B255" s="37" t="s">
        <v>458</v>
      </c>
      <c r="C255" s="37" t="s">
        <v>853</v>
      </c>
      <c r="D255" s="37" t="s">
        <v>1103</v>
      </c>
      <c r="E255" s="37" t="s">
        <v>587</v>
      </c>
      <c r="F255" s="37" t="s">
        <v>235</v>
      </c>
      <c r="G255" s="11" t="s">
        <v>1373</v>
      </c>
      <c r="H255" s="37"/>
      <c r="I255" s="37"/>
      <c r="J255" s="37"/>
      <c r="K255" s="37"/>
      <c r="L255" s="11"/>
      <c r="M255" s="11"/>
      <c r="N255" s="11"/>
      <c r="O255" s="11"/>
      <c r="P255" s="11"/>
      <c r="Q255" s="11"/>
      <c r="R255" s="11"/>
      <c r="S255" s="11"/>
      <c r="T255" s="11"/>
    </row>
    <row r="256" spans="1:20" s="6" customFormat="1" hidden="1" x14ac:dyDescent="0.35">
      <c r="A256" s="37" t="s">
        <v>236</v>
      </c>
      <c r="B256" s="37" t="s">
        <v>463</v>
      </c>
      <c r="C256" s="37" t="s">
        <v>854</v>
      </c>
      <c r="D256" s="37" t="s">
        <v>1103</v>
      </c>
      <c r="E256" s="37" t="s">
        <v>587</v>
      </c>
      <c r="F256" s="37" t="s">
        <v>236</v>
      </c>
      <c r="G256" s="11" t="s">
        <v>1373</v>
      </c>
      <c r="H256" s="37"/>
      <c r="I256" s="37"/>
      <c r="J256" s="37"/>
      <c r="K256" s="37"/>
      <c r="L256" s="11"/>
      <c r="M256" s="11"/>
      <c r="N256" s="11"/>
      <c r="O256" s="11"/>
      <c r="P256" s="11"/>
      <c r="Q256" s="11"/>
      <c r="R256" s="11"/>
      <c r="S256" s="11"/>
      <c r="T256" s="11"/>
    </row>
    <row r="257" spans="1:20" s="6" customFormat="1" hidden="1" x14ac:dyDescent="0.35">
      <c r="A257" s="37" t="s">
        <v>237</v>
      </c>
      <c r="B257" s="37" t="s">
        <v>469</v>
      </c>
      <c r="C257" s="37" t="s">
        <v>855</v>
      </c>
      <c r="D257" s="37" t="s">
        <v>1103</v>
      </c>
      <c r="E257" s="37" t="s">
        <v>587</v>
      </c>
      <c r="F257" s="37" t="s">
        <v>237</v>
      </c>
      <c r="G257" s="11" t="s">
        <v>1373</v>
      </c>
      <c r="H257" s="37"/>
      <c r="I257" s="37"/>
      <c r="J257" s="37"/>
      <c r="K257" s="37"/>
      <c r="L257" s="11"/>
      <c r="M257" s="11"/>
      <c r="N257" s="11"/>
      <c r="O257" s="11"/>
      <c r="P257" s="11"/>
      <c r="Q257" s="11"/>
      <c r="R257" s="11"/>
      <c r="S257" s="11"/>
      <c r="T257" s="11"/>
    </row>
    <row r="258" spans="1:20" s="6" customFormat="1" hidden="1" x14ac:dyDescent="0.35">
      <c r="A258" s="37" t="s">
        <v>238</v>
      </c>
      <c r="B258" s="37" t="s">
        <v>568</v>
      </c>
      <c r="C258" s="37" t="s">
        <v>856</v>
      </c>
      <c r="D258" s="37" t="s">
        <v>1111</v>
      </c>
      <c r="E258" s="37" t="s">
        <v>587</v>
      </c>
      <c r="F258" s="37" t="s">
        <v>238</v>
      </c>
      <c r="G258" s="11" t="s">
        <v>1381</v>
      </c>
      <c r="H258" s="37"/>
      <c r="I258" s="37"/>
      <c r="J258" s="37"/>
      <c r="K258" s="37"/>
      <c r="L258" s="11"/>
      <c r="M258" s="11"/>
      <c r="N258" s="11"/>
      <c r="O258" s="11"/>
      <c r="P258" s="11"/>
      <c r="Q258" s="11"/>
      <c r="R258" s="11"/>
      <c r="S258" s="11"/>
      <c r="T258" s="11"/>
    </row>
    <row r="259" spans="1:20" s="6" customFormat="1" hidden="1" x14ac:dyDescent="0.35">
      <c r="A259" s="37" t="s">
        <v>240</v>
      </c>
      <c r="B259" s="37" t="s">
        <v>295</v>
      </c>
      <c r="C259" s="37" t="s">
        <v>857</v>
      </c>
      <c r="D259" s="37" t="s">
        <v>1092</v>
      </c>
      <c r="E259" s="37" t="s">
        <v>587</v>
      </c>
      <c r="F259" s="37" t="s">
        <v>240</v>
      </c>
      <c r="G259" s="11" t="s">
        <v>1362</v>
      </c>
      <c r="H259" s="37"/>
      <c r="I259" s="37"/>
      <c r="J259" s="37"/>
      <c r="K259" s="37"/>
      <c r="L259" s="11"/>
      <c r="M259" s="11"/>
      <c r="N259" s="11"/>
      <c r="O259" s="11"/>
      <c r="P259" s="11"/>
      <c r="Q259" s="11"/>
      <c r="R259" s="11"/>
      <c r="S259" s="11"/>
      <c r="T259" s="11"/>
    </row>
    <row r="260" spans="1:20" s="6" customFormat="1" hidden="1" x14ac:dyDescent="0.35">
      <c r="A260" s="37" t="s">
        <v>239</v>
      </c>
      <c r="B260" s="37" t="s">
        <v>306</v>
      </c>
      <c r="C260" s="37" t="s">
        <v>858</v>
      </c>
      <c r="D260" s="37" t="s">
        <v>1092</v>
      </c>
      <c r="E260" s="37" t="s">
        <v>587</v>
      </c>
      <c r="F260" s="37" t="s">
        <v>239</v>
      </c>
      <c r="G260" s="11" t="s">
        <v>1362</v>
      </c>
      <c r="H260" s="37"/>
      <c r="I260" s="37"/>
      <c r="J260" s="37"/>
      <c r="K260" s="37"/>
      <c r="L260" s="11"/>
      <c r="M260" s="11"/>
      <c r="N260" s="11"/>
      <c r="O260" s="11"/>
      <c r="P260" s="11"/>
      <c r="Q260" s="11"/>
      <c r="R260" s="11"/>
      <c r="S260" s="11"/>
      <c r="T260" s="11"/>
    </row>
    <row r="261" spans="1:20" s="6" customFormat="1" hidden="1" x14ac:dyDescent="0.35">
      <c r="A261" s="37" t="s">
        <v>241</v>
      </c>
      <c r="B261" s="37" t="s">
        <v>326</v>
      </c>
      <c r="C261" s="37" t="s">
        <v>859</v>
      </c>
      <c r="D261" s="37" t="s">
        <v>1093</v>
      </c>
      <c r="E261" s="37" t="s">
        <v>587</v>
      </c>
      <c r="F261" s="37" t="s">
        <v>241</v>
      </c>
      <c r="G261" s="11" t="s">
        <v>1363</v>
      </c>
      <c r="H261" s="37"/>
      <c r="I261" s="37"/>
      <c r="J261" s="37"/>
      <c r="K261" s="37"/>
      <c r="L261" s="11"/>
      <c r="M261" s="11"/>
      <c r="N261" s="11"/>
      <c r="O261" s="11"/>
      <c r="P261" s="11"/>
      <c r="Q261" s="11"/>
      <c r="R261" s="11"/>
      <c r="S261" s="11"/>
      <c r="T261" s="11"/>
    </row>
    <row r="262" spans="1:20" s="6" customFormat="1" hidden="1" x14ac:dyDescent="0.35">
      <c r="A262" s="37" t="s">
        <v>242</v>
      </c>
      <c r="B262" s="37" t="s">
        <v>364</v>
      </c>
      <c r="C262" s="37" t="s">
        <v>860</v>
      </c>
      <c r="D262" s="37" t="s">
        <v>1097</v>
      </c>
      <c r="E262" s="37" t="s">
        <v>587</v>
      </c>
      <c r="F262" s="37" t="s">
        <v>242</v>
      </c>
      <c r="G262" s="11" t="s">
        <v>1367</v>
      </c>
      <c r="H262" s="37"/>
      <c r="I262" s="37"/>
      <c r="J262" s="37"/>
      <c r="K262" s="37"/>
      <c r="L262" s="11"/>
      <c r="M262" s="11"/>
      <c r="N262" s="11"/>
      <c r="O262" s="11"/>
      <c r="P262" s="11"/>
      <c r="Q262" s="11"/>
      <c r="R262" s="11"/>
      <c r="S262" s="11"/>
      <c r="T262" s="11"/>
    </row>
    <row r="263" spans="1:20" s="6" customFormat="1" hidden="1" x14ac:dyDescent="0.35">
      <c r="A263" s="37" t="s">
        <v>243</v>
      </c>
      <c r="B263" s="37" t="s">
        <v>349</v>
      </c>
      <c r="C263" s="37" t="s">
        <v>861</v>
      </c>
      <c r="D263" s="37" t="s">
        <v>1095</v>
      </c>
      <c r="E263" s="37" t="s">
        <v>587</v>
      </c>
      <c r="F263" s="37" t="s">
        <v>243</v>
      </c>
      <c r="G263" s="11" t="s">
        <v>1365</v>
      </c>
      <c r="H263" s="37"/>
      <c r="I263" s="37"/>
      <c r="J263" s="37"/>
      <c r="K263" s="37"/>
      <c r="L263" s="11"/>
      <c r="M263" s="11"/>
      <c r="N263" s="11"/>
      <c r="O263" s="11"/>
      <c r="P263" s="11"/>
      <c r="Q263" s="11"/>
      <c r="R263" s="11"/>
      <c r="S263" s="11"/>
      <c r="T263" s="11"/>
    </row>
    <row r="264" spans="1:20" s="6" customFormat="1" hidden="1" x14ac:dyDescent="0.35">
      <c r="A264" s="37" t="s">
        <v>244</v>
      </c>
      <c r="B264" s="37" t="s">
        <v>356</v>
      </c>
      <c r="C264" s="37" t="s">
        <v>862</v>
      </c>
      <c r="D264" s="37" t="s">
        <v>1096</v>
      </c>
      <c r="E264" s="37" t="s">
        <v>587</v>
      </c>
      <c r="F264" s="37" t="s">
        <v>244</v>
      </c>
      <c r="G264" s="11" t="s">
        <v>1366</v>
      </c>
      <c r="H264" s="37"/>
      <c r="I264" s="37"/>
      <c r="J264" s="37"/>
      <c r="K264" s="37"/>
      <c r="L264" s="11"/>
      <c r="M264" s="11"/>
      <c r="N264" s="11"/>
      <c r="O264" s="11"/>
      <c r="P264" s="11"/>
      <c r="Q264" s="11"/>
      <c r="R264" s="11"/>
      <c r="S264" s="11"/>
      <c r="T264" s="11"/>
    </row>
    <row r="265" spans="1:20" s="6" customFormat="1" hidden="1" x14ac:dyDescent="0.35">
      <c r="A265" s="37" t="s">
        <v>245</v>
      </c>
      <c r="B265" s="37" t="s">
        <v>344</v>
      </c>
      <c r="C265" s="37" t="s">
        <v>863</v>
      </c>
      <c r="D265" s="37" t="s">
        <v>1095</v>
      </c>
      <c r="E265" s="37" t="s">
        <v>587</v>
      </c>
      <c r="F265" s="37" t="s">
        <v>245</v>
      </c>
      <c r="G265" s="11" t="s">
        <v>1365</v>
      </c>
      <c r="H265" s="37"/>
      <c r="I265" s="37"/>
      <c r="J265" s="37"/>
      <c r="K265" s="37"/>
      <c r="L265" s="11"/>
      <c r="M265" s="11"/>
      <c r="N265" s="11"/>
      <c r="O265" s="11"/>
      <c r="P265" s="11"/>
      <c r="Q265" s="11"/>
      <c r="R265" s="11"/>
      <c r="S265" s="11"/>
      <c r="T265" s="11"/>
    </row>
    <row r="266" spans="1:20" s="6" customFormat="1" hidden="1" x14ac:dyDescent="0.35">
      <c r="A266" s="37" t="s">
        <v>246</v>
      </c>
      <c r="B266" s="37" t="s">
        <v>296</v>
      </c>
      <c r="C266" s="37" t="s">
        <v>864</v>
      </c>
      <c r="D266" s="37" t="s">
        <v>1092</v>
      </c>
      <c r="E266" s="37" t="s">
        <v>587</v>
      </c>
      <c r="F266" s="37" t="s">
        <v>246</v>
      </c>
      <c r="G266" s="11" t="s">
        <v>1362</v>
      </c>
      <c r="H266" s="37"/>
      <c r="I266" s="37"/>
      <c r="J266" s="37"/>
      <c r="K266" s="37"/>
      <c r="L266" s="11"/>
      <c r="M266" s="11"/>
      <c r="N266" s="11"/>
      <c r="O266" s="11"/>
      <c r="P266" s="11"/>
      <c r="Q266" s="11"/>
      <c r="R266" s="11"/>
      <c r="S266" s="11"/>
      <c r="T266" s="11"/>
    </row>
    <row r="267" spans="1:20" s="6" customFormat="1" hidden="1" x14ac:dyDescent="0.35">
      <c r="A267" s="37" t="s">
        <v>247</v>
      </c>
      <c r="B267" s="37" t="s">
        <v>516</v>
      </c>
      <c r="C267" s="37" t="s">
        <v>865</v>
      </c>
      <c r="D267" s="37" t="s">
        <v>1107</v>
      </c>
      <c r="E267" s="37" t="s">
        <v>587</v>
      </c>
      <c r="F267" s="37" t="s">
        <v>247</v>
      </c>
      <c r="G267" s="11" t="s">
        <v>1377</v>
      </c>
      <c r="H267" s="37"/>
      <c r="I267" s="37"/>
      <c r="J267" s="37"/>
      <c r="K267" s="37"/>
      <c r="L267" s="11"/>
      <c r="M267" s="11"/>
      <c r="N267" s="11"/>
      <c r="O267" s="11"/>
      <c r="P267" s="11"/>
      <c r="Q267" s="11"/>
      <c r="R267" s="11"/>
      <c r="S267" s="11"/>
      <c r="T267" s="11"/>
    </row>
    <row r="268" spans="1:20" s="6" customFormat="1" hidden="1" x14ac:dyDescent="0.35">
      <c r="A268" s="37" t="s">
        <v>248</v>
      </c>
      <c r="B268" s="37" t="s">
        <v>455</v>
      </c>
      <c r="C268" s="37" t="s">
        <v>866</v>
      </c>
      <c r="D268" s="37" t="s">
        <v>1103</v>
      </c>
      <c r="E268" s="37" t="s">
        <v>587</v>
      </c>
      <c r="F268" s="37" t="s">
        <v>248</v>
      </c>
      <c r="G268" s="11" t="s">
        <v>1373</v>
      </c>
      <c r="H268" s="37"/>
      <c r="I268" s="37"/>
      <c r="J268" s="37"/>
      <c r="K268" s="37"/>
      <c r="L268" s="11"/>
      <c r="M268" s="11"/>
      <c r="N268" s="11"/>
      <c r="O268" s="11"/>
      <c r="P268" s="11"/>
      <c r="Q268" s="11"/>
      <c r="R268" s="11"/>
      <c r="S268" s="11"/>
      <c r="T268" s="11"/>
    </row>
    <row r="269" spans="1:20" s="6" customFormat="1" hidden="1" x14ac:dyDescent="0.35">
      <c r="A269" s="37" t="s">
        <v>249</v>
      </c>
      <c r="B269" s="37" t="s">
        <v>427</v>
      </c>
      <c r="C269" s="37" t="s">
        <v>867</v>
      </c>
      <c r="D269" s="37" t="s">
        <v>1102</v>
      </c>
      <c r="E269" s="37" t="s">
        <v>587</v>
      </c>
      <c r="F269" s="37" t="s">
        <v>249</v>
      </c>
      <c r="G269" s="11" t="s">
        <v>1372</v>
      </c>
      <c r="H269" s="37"/>
      <c r="I269" s="37"/>
      <c r="J269" s="37"/>
      <c r="K269" s="37"/>
      <c r="L269" s="11"/>
      <c r="M269" s="11"/>
      <c r="N269" s="11"/>
      <c r="O269" s="11"/>
      <c r="P269" s="11"/>
      <c r="Q269" s="11"/>
      <c r="R269" s="11"/>
      <c r="S269" s="11"/>
      <c r="T269" s="11"/>
    </row>
    <row r="270" spans="1:20" s="6" customFormat="1" hidden="1" x14ac:dyDescent="0.35">
      <c r="A270" s="37" t="s">
        <v>250</v>
      </c>
      <c r="B270" s="37" t="s">
        <v>317</v>
      </c>
      <c r="C270" s="37" t="s">
        <v>868</v>
      </c>
      <c r="D270" s="37" t="s">
        <v>1092</v>
      </c>
      <c r="E270" s="37" t="s">
        <v>587</v>
      </c>
      <c r="F270" s="37" t="s">
        <v>250</v>
      </c>
      <c r="G270" s="11" t="s">
        <v>1362</v>
      </c>
      <c r="H270" s="37"/>
      <c r="I270" s="37"/>
      <c r="J270" s="37"/>
      <c r="K270" s="37"/>
      <c r="L270" s="11"/>
      <c r="M270" s="11"/>
      <c r="N270" s="11"/>
      <c r="O270" s="11"/>
      <c r="P270" s="11"/>
      <c r="Q270" s="11"/>
      <c r="R270" s="11"/>
      <c r="S270" s="11"/>
      <c r="T270" s="11"/>
    </row>
    <row r="271" spans="1:20" s="6" customFormat="1" hidden="1" x14ac:dyDescent="0.35">
      <c r="A271" s="37" t="s">
        <v>251</v>
      </c>
      <c r="B271" s="37" t="s">
        <v>393</v>
      </c>
      <c r="C271" s="37" t="s">
        <v>869</v>
      </c>
      <c r="D271" s="37" t="s">
        <v>1101</v>
      </c>
      <c r="E271" s="37" t="s">
        <v>587</v>
      </c>
      <c r="F271" s="37" t="s">
        <v>251</v>
      </c>
      <c r="G271" s="11" t="s">
        <v>1371</v>
      </c>
      <c r="H271" s="37"/>
      <c r="I271" s="37"/>
      <c r="J271" s="37"/>
      <c r="K271" s="37"/>
      <c r="L271" s="11"/>
      <c r="M271" s="11"/>
      <c r="N271" s="11"/>
      <c r="O271" s="11"/>
      <c r="P271" s="11"/>
      <c r="Q271" s="11"/>
      <c r="R271" s="11"/>
      <c r="S271" s="11"/>
      <c r="T271" s="11"/>
    </row>
    <row r="272" spans="1:20" s="6" customFormat="1" hidden="1" x14ac:dyDescent="0.35">
      <c r="A272" s="37" t="s">
        <v>252</v>
      </c>
      <c r="B272" s="37" t="s">
        <v>361</v>
      </c>
      <c r="C272" s="37" t="s">
        <v>870</v>
      </c>
      <c r="D272" s="37" t="s">
        <v>1096</v>
      </c>
      <c r="E272" s="37" t="s">
        <v>587</v>
      </c>
      <c r="F272" s="37" t="s">
        <v>252</v>
      </c>
      <c r="G272" s="11" t="s">
        <v>1366</v>
      </c>
      <c r="H272" s="37"/>
      <c r="I272" s="37"/>
      <c r="J272" s="37"/>
      <c r="K272" s="37"/>
      <c r="L272" s="11"/>
      <c r="M272" s="11"/>
      <c r="N272" s="11"/>
      <c r="O272" s="11"/>
      <c r="P272" s="11"/>
      <c r="Q272" s="11"/>
      <c r="R272" s="11"/>
      <c r="S272" s="11"/>
      <c r="T272" s="11"/>
    </row>
    <row r="273" spans="1:20" s="6" customFormat="1" hidden="1" x14ac:dyDescent="0.35">
      <c r="A273" s="37" t="s">
        <v>253</v>
      </c>
      <c r="B273" s="37" t="s">
        <v>566</v>
      </c>
      <c r="C273" s="37" t="s">
        <v>871</v>
      </c>
      <c r="D273" s="37" t="s">
        <v>1111</v>
      </c>
      <c r="E273" s="37" t="s">
        <v>587</v>
      </c>
      <c r="F273" s="37" t="s">
        <v>253</v>
      </c>
      <c r="G273" s="11" t="s">
        <v>1381</v>
      </c>
      <c r="H273" s="37"/>
      <c r="I273" s="37"/>
      <c r="J273" s="37"/>
      <c r="K273" s="37"/>
      <c r="L273" s="11"/>
      <c r="M273" s="11"/>
      <c r="N273" s="11"/>
      <c r="O273" s="11"/>
      <c r="P273" s="11"/>
      <c r="Q273" s="11"/>
      <c r="R273" s="11"/>
      <c r="S273" s="11"/>
      <c r="T273" s="11"/>
    </row>
    <row r="274" spans="1:20" s="6" customFormat="1" hidden="1" x14ac:dyDescent="0.35">
      <c r="A274" s="37" t="s">
        <v>254</v>
      </c>
      <c r="B274" s="37" t="s">
        <v>382</v>
      </c>
      <c r="C274" s="37" t="s">
        <v>872</v>
      </c>
      <c r="D274" s="37" t="s">
        <v>1098</v>
      </c>
      <c r="E274" s="37" t="s">
        <v>587</v>
      </c>
      <c r="F274" s="37" t="s">
        <v>254</v>
      </c>
      <c r="G274" s="11" t="s">
        <v>1368</v>
      </c>
      <c r="H274" s="37"/>
      <c r="I274" s="37"/>
      <c r="J274" s="37"/>
      <c r="K274" s="37"/>
      <c r="L274" s="11"/>
      <c r="M274" s="11"/>
      <c r="N274" s="11"/>
      <c r="O274" s="11"/>
      <c r="P274" s="11"/>
      <c r="Q274" s="11"/>
      <c r="R274" s="11"/>
      <c r="S274" s="11"/>
      <c r="T274" s="11"/>
    </row>
    <row r="275" spans="1:20" s="6" customFormat="1" hidden="1" x14ac:dyDescent="0.35">
      <c r="A275" s="37" t="s">
        <v>255</v>
      </c>
      <c r="B275" s="37" t="s">
        <v>558</v>
      </c>
      <c r="C275" s="37" t="s">
        <v>873</v>
      </c>
      <c r="D275" s="37" t="s">
        <v>1111</v>
      </c>
      <c r="E275" s="37" t="s">
        <v>587</v>
      </c>
      <c r="F275" s="37" t="s">
        <v>255</v>
      </c>
      <c r="G275" s="11" t="s">
        <v>1381</v>
      </c>
      <c r="H275" s="37"/>
      <c r="I275" s="37"/>
      <c r="J275" s="37"/>
      <c r="K275" s="37"/>
      <c r="L275" s="11"/>
      <c r="M275" s="11"/>
      <c r="N275" s="11"/>
      <c r="O275" s="11"/>
      <c r="P275" s="11"/>
      <c r="Q275" s="11"/>
      <c r="R275" s="11"/>
      <c r="S275" s="11"/>
      <c r="T275" s="11"/>
    </row>
    <row r="276" spans="1:20" s="6" customFormat="1" hidden="1" x14ac:dyDescent="0.35">
      <c r="A276" s="37" t="s">
        <v>256</v>
      </c>
      <c r="B276" s="37" t="s">
        <v>329</v>
      </c>
      <c r="C276" s="37" t="s">
        <v>874</v>
      </c>
      <c r="D276" s="37" t="s">
        <v>1094</v>
      </c>
      <c r="E276" s="37" t="s">
        <v>587</v>
      </c>
      <c r="F276" s="37" t="s">
        <v>256</v>
      </c>
      <c r="G276" s="11" t="s">
        <v>1364</v>
      </c>
      <c r="H276" s="37"/>
      <c r="I276" s="37"/>
      <c r="J276" s="37"/>
      <c r="K276" s="37"/>
      <c r="L276" s="11"/>
      <c r="M276" s="11"/>
      <c r="N276" s="11"/>
      <c r="O276" s="11"/>
      <c r="P276" s="11"/>
      <c r="Q276" s="11"/>
      <c r="R276" s="11"/>
      <c r="S276" s="11"/>
      <c r="T276" s="11"/>
    </row>
    <row r="277" spans="1:20" s="6" customFormat="1" hidden="1" x14ac:dyDescent="0.35">
      <c r="A277" s="37" t="s">
        <v>257</v>
      </c>
      <c r="B277" s="37" t="s">
        <v>442</v>
      </c>
      <c r="C277" s="37" t="s">
        <v>875</v>
      </c>
      <c r="D277" s="37" t="s">
        <v>1103</v>
      </c>
      <c r="E277" s="37" t="s">
        <v>587</v>
      </c>
      <c r="F277" s="37" t="s">
        <v>257</v>
      </c>
      <c r="G277" s="11" t="s">
        <v>1373</v>
      </c>
      <c r="H277" s="37"/>
      <c r="I277" s="37"/>
      <c r="J277" s="37"/>
      <c r="K277" s="37"/>
      <c r="L277" s="11"/>
      <c r="M277" s="11"/>
      <c r="N277" s="11"/>
      <c r="O277" s="11"/>
      <c r="P277" s="11"/>
      <c r="Q277" s="11"/>
      <c r="R277" s="11"/>
      <c r="S277" s="11"/>
      <c r="T277" s="11"/>
    </row>
    <row r="278" spans="1:20" s="6" customFormat="1" hidden="1" x14ac:dyDescent="0.35">
      <c r="A278" s="37" t="s">
        <v>258</v>
      </c>
      <c r="B278" s="37" t="s">
        <v>465</v>
      </c>
      <c r="C278" s="37" t="s">
        <v>876</v>
      </c>
      <c r="D278" s="37" t="s">
        <v>1103</v>
      </c>
      <c r="E278" s="37" t="s">
        <v>587</v>
      </c>
      <c r="F278" s="37" t="s">
        <v>258</v>
      </c>
      <c r="G278" s="11" t="s">
        <v>1373</v>
      </c>
      <c r="H278" s="37"/>
      <c r="I278" s="37"/>
      <c r="J278" s="37"/>
      <c r="K278" s="37"/>
      <c r="L278" s="11"/>
      <c r="M278" s="11"/>
      <c r="N278" s="11"/>
      <c r="O278" s="11"/>
      <c r="P278" s="11"/>
      <c r="Q278" s="11"/>
      <c r="R278" s="11"/>
      <c r="S278" s="11"/>
      <c r="T278" s="11"/>
    </row>
    <row r="279" spans="1:20" s="6" customFormat="1" hidden="1" x14ac:dyDescent="0.35">
      <c r="A279" s="37" t="s">
        <v>259</v>
      </c>
      <c r="B279" s="37" t="s">
        <v>565</v>
      </c>
      <c r="C279" s="37" t="s">
        <v>877</v>
      </c>
      <c r="D279" s="37" t="s">
        <v>1111</v>
      </c>
      <c r="E279" s="37" t="s">
        <v>587</v>
      </c>
      <c r="F279" s="37" t="s">
        <v>259</v>
      </c>
      <c r="G279" s="11" t="s">
        <v>1381</v>
      </c>
      <c r="H279" s="37"/>
      <c r="I279" s="37"/>
      <c r="J279" s="37"/>
      <c r="K279" s="37"/>
      <c r="L279" s="11"/>
      <c r="M279" s="11"/>
      <c r="N279" s="11"/>
      <c r="O279" s="11"/>
      <c r="P279" s="11"/>
      <c r="Q279" s="11"/>
      <c r="R279" s="11"/>
      <c r="S279" s="11"/>
      <c r="T279" s="11"/>
    </row>
    <row r="280" spans="1:20" s="6" customFormat="1" hidden="1" x14ac:dyDescent="0.35">
      <c r="A280" s="37" t="s">
        <v>260</v>
      </c>
      <c r="B280" s="37" t="s">
        <v>298</v>
      </c>
      <c r="C280" s="37" t="s">
        <v>878</v>
      </c>
      <c r="D280" s="37" t="s">
        <v>1092</v>
      </c>
      <c r="E280" s="37" t="s">
        <v>587</v>
      </c>
      <c r="F280" s="37" t="s">
        <v>260</v>
      </c>
      <c r="G280" s="11" t="s">
        <v>1362</v>
      </c>
      <c r="H280" s="37"/>
      <c r="I280" s="37"/>
      <c r="J280" s="37"/>
      <c r="K280" s="37"/>
      <c r="L280" s="11"/>
      <c r="M280" s="11"/>
      <c r="N280" s="11"/>
      <c r="O280" s="11"/>
      <c r="P280" s="11"/>
      <c r="Q280" s="11"/>
      <c r="R280" s="11"/>
      <c r="S280" s="11"/>
      <c r="T280" s="11"/>
    </row>
    <row r="281" spans="1:20" s="6" customFormat="1" hidden="1" x14ac:dyDescent="0.35">
      <c r="A281" s="37" t="s">
        <v>261</v>
      </c>
      <c r="B281" s="37" t="s">
        <v>359</v>
      </c>
      <c r="C281" s="37" t="s">
        <v>879</v>
      </c>
      <c r="D281" s="37" t="s">
        <v>1096</v>
      </c>
      <c r="E281" s="37" t="s">
        <v>587</v>
      </c>
      <c r="F281" s="37" t="s">
        <v>261</v>
      </c>
      <c r="G281" s="11" t="s">
        <v>1366</v>
      </c>
      <c r="H281" s="37"/>
      <c r="I281" s="37"/>
      <c r="J281" s="37"/>
      <c r="K281" s="37"/>
      <c r="L281" s="11"/>
      <c r="M281" s="11"/>
      <c r="N281" s="11"/>
      <c r="O281" s="11"/>
      <c r="P281" s="11"/>
      <c r="Q281" s="11"/>
      <c r="R281" s="11"/>
      <c r="S281" s="11"/>
      <c r="T281" s="11"/>
    </row>
    <row r="282" spans="1:20" s="6" customFormat="1" hidden="1" x14ac:dyDescent="0.35">
      <c r="A282" s="37" t="s">
        <v>262</v>
      </c>
      <c r="B282" s="37" t="s">
        <v>381</v>
      </c>
      <c r="C282" s="37" t="s">
        <v>880</v>
      </c>
      <c r="D282" s="37" t="s">
        <v>1098</v>
      </c>
      <c r="E282" s="37" t="s">
        <v>587</v>
      </c>
      <c r="F282" s="37" t="s">
        <v>262</v>
      </c>
      <c r="G282" s="11" t="s">
        <v>1368</v>
      </c>
      <c r="H282" s="37"/>
      <c r="I282" s="37"/>
      <c r="J282" s="37"/>
      <c r="K282" s="37"/>
      <c r="L282" s="11"/>
      <c r="M282" s="11"/>
      <c r="N282" s="11"/>
      <c r="O282" s="11"/>
      <c r="P282" s="11"/>
      <c r="Q282" s="11"/>
      <c r="R282" s="11"/>
      <c r="S282" s="11"/>
      <c r="T282" s="11"/>
    </row>
    <row r="283" spans="1:20" s="6" customFormat="1" hidden="1" x14ac:dyDescent="0.35">
      <c r="A283" s="37" t="s">
        <v>263</v>
      </c>
      <c r="B283" s="37" t="s">
        <v>511</v>
      </c>
      <c r="C283" s="37" t="s">
        <v>881</v>
      </c>
      <c r="D283" s="37" t="s">
        <v>1106</v>
      </c>
      <c r="E283" s="37" t="s">
        <v>587</v>
      </c>
      <c r="F283" s="37" t="s">
        <v>263</v>
      </c>
      <c r="G283" s="11" t="s">
        <v>1376</v>
      </c>
      <c r="H283" s="37"/>
      <c r="I283" s="37"/>
      <c r="J283" s="37"/>
      <c r="K283" s="37"/>
      <c r="L283" s="11"/>
      <c r="M283" s="11"/>
      <c r="N283" s="11"/>
      <c r="O283" s="11"/>
      <c r="P283" s="11"/>
      <c r="Q283" s="11"/>
      <c r="R283" s="11"/>
      <c r="S283" s="11"/>
      <c r="T283" s="11"/>
    </row>
    <row r="284" spans="1:20" s="6" customFormat="1" hidden="1" x14ac:dyDescent="0.35">
      <c r="A284" s="37" t="s">
        <v>264</v>
      </c>
      <c r="B284" s="37" t="s">
        <v>370</v>
      </c>
      <c r="C284" s="37" t="s">
        <v>882</v>
      </c>
      <c r="D284" s="37" t="s">
        <v>1097</v>
      </c>
      <c r="E284" s="37" t="s">
        <v>587</v>
      </c>
      <c r="F284" s="37" t="s">
        <v>264</v>
      </c>
      <c r="G284" s="11" t="s">
        <v>1367</v>
      </c>
      <c r="H284" s="37"/>
      <c r="I284" s="37"/>
      <c r="J284" s="37"/>
      <c r="K284" s="37"/>
      <c r="L284" s="11"/>
      <c r="M284" s="11"/>
      <c r="N284" s="11"/>
      <c r="O284" s="11"/>
      <c r="P284" s="11"/>
      <c r="Q284" s="11"/>
      <c r="R284" s="11"/>
      <c r="S284" s="11"/>
      <c r="T284" s="11"/>
    </row>
    <row r="285" spans="1:20" s="6" customFormat="1" hidden="1" x14ac:dyDescent="0.35">
      <c r="A285" s="37" t="s">
        <v>265</v>
      </c>
      <c r="B285" s="37" t="s">
        <v>339</v>
      </c>
      <c r="C285" s="37" t="s">
        <v>883</v>
      </c>
      <c r="D285" s="37" t="s">
        <v>1095</v>
      </c>
      <c r="E285" s="37" t="s">
        <v>587</v>
      </c>
      <c r="F285" s="37" t="s">
        <v>265</v>
      </c>
      <c r="G285" s="11" t="s">
        <v>1365</v>
      </c>
      <c r="H285" s="37"/>
      <c r="I285" s="37"/>
      <c r="J285" s="37"/>
      <c r="K285" s="37"/>
      <c r="L285" s="11"/>
      <c r="M285" s="11"/>
      <c r="N285" s="11"/>
      <c r="O285" s="11"/>
      <c r="P285" s="11"/>
      <c r="Q285" s="11"/>
      <c r="R285" s="11"/>
      <c r="S285" s="11"/>
      <c r="T285" s="11"/>
    </row>
    <row r="286" spans="1:20" s="6" customFormat="1" hidden="1" x14ac:dyDescent="0.35">
      <c r="A286" s="37" t="s">
        <v>266</v>
      </c>
      <c r="B286" s="37" t="s">
        <v>417</v>
      </c>
      <c r="C286" s="37" t="s">
        <v>884</v>
      </c>
      <c r="D286" s="37" t="s">
        <v>1101</v>
      </c>
      <c r="E286" s="37" t="s">
        <v>587</v>
      </c>
      <c r="F286" s="37" t="s">
        <v>266</v>
      </c>
      <c r="G286" s="11" t="s">
        <v>1371</v>
      </c>
      <c r="H286" s="37"/>
      <c r="I286" s="37"/>
      <c r="J286" s="37"/>
      <c r="K286" s="37"/>
      <c r="L286" s="11"/>
      <c r="M286" s="11"/>
      <c r="N286" s="11"/>
      <c r="O286" s="11"/>
      <c r="P286" s="11"/>
      <c r="Q286" s="11"/>
      <c r="R286" s="11"/>
      <c r="S286" s="11"/>
      <c r="T286" s="11"/>
    </row>
    <row r="287" spans="1:20" s="6" customFormat="1" hidden="1" x14ac:dyDescent="0.35">
      <c r="A287" s="37" t="s">
        <v>267</v>
      </c>
      <c r="B287" s="37" t="s">
        <v>470</v>
      </c>
      <c r="C287" s="37" t="s">
        <v>885</v>
      </c>
      <c r="D287" s="37" t="s">
        <v>1103</v>
      </c>
      <c r="E287" s="37" t="s">
        <v>587</v>
      </c>
      <c r="F287" s="37" t="s">
        <v>267</v>
      </c>
      <c r="G287" s="11" t="s">
        <v>1373</v>
      </c>
      <c r="H287" s="37"/>
      <c r="I287" s="37"/>
      <c r="J287" s="37"/>
      <c r="K287" s="37"/>
      <c r="L287" s="11"/>
      <c r="M287" s="11"/>
      <c r="N287" s="11"/>
      <c r="O287" s="11"/>
      <c r="P287" s="11"/>
      <c r="Q287" s="11"/>
      <c r="R287" s="11"/>
      <c r="S287" s="11"/>
      <c r="T287" s="11"/>
    </row>
    <row r="288" spans="1:20" s="6" customFormat="1" hidden="1" x14ac:dyDescent="0.35">
      <c r="A288" s="37" t="s">
        <v>268</v>
      </c>
      <c r="B288" s="37" t="s">
        <v>541</v>
      </c>
      <c r="C288" s="37" t="s">
        <v>886</v>
      </c>
      <c r="D288" s="37" t="s">
        <v>1109</v>
      </c>
      <c r="E288" s="37" t="s">
        <v>587</v>
      </c>
      <c r="F288" s="37" t="s">
        <v>268</v>
      </c>
      <c r="G288" s="11" t="s">
        <v>1379</v>
      </c>
      <c r="H288" s="37"/>
      <c r="I288" s="37"/>
      <c r="J288" s="37"/>
      <c r="K288" s="37"/>
      <c r="L288" s="11"/>
      <c r="M288" s="11"/>
      <c r="N288" s="11"/>
      <c r="O288" s="11"/>
      <c r="P288" s="11"/>
      <c r="Q288" s="11"/>
      <c r="R288" s="11"/>
      <c r="S288" s="11"/>
      <c r="T288" s="11"/>
    </row>
    <row r="289" spans="1:20" s="6" customFormat="1" hidden="1" x14ac:dyDescent="0.35">
      <c r="A289" s="37" t="s">
        <v>269</v>
      </c>
      <c r="B289" s="37" t="s">
        <v>552</v>
      </c>
      <c r="C289" s="37" t="s">
        <v>887</v>
      </c>
      <c r="D289" s="37" t="s">
        <v>1110</v>
      </c>
      <c r="E289" s="37" t="s">
        <v>587</v>
      </c>
      <c r="F289" s="37" t="s">
        <v>269</v>
      </c>
      <c r="G289" s="11" t="s">
        <v>1380</v>
      </c>
      <c r="H289" s="37"/>
      <c r="I289" s="37"/>
      <c r="J289" s="37"/>
      <c r="K289" s="37"/>
      <c r="L289" s="11"/>
      <c r="M289" s="11"/>
      <c r="N289" s="11"/>
      <c r="O289" s="11"/>
      <c r="P289" s="11"/>
      <c r="Q289" s="11"/>
      <c r="R289" s="11"/>
      <c r="S289" s="11"/>
      <c r="T289" s="11"/>
    </row>
    <row r="290" spans="1:20" s="6" customFormat="1" hidden="1" x14ac:dyDescent="0.35">
      <c r="A290" s="37" t="s">
        <v>270</v>
      </c>
      <c r="B290" s="37" t="s">
        <v>486</v>
      </c>
      <c r="C290" s="37" t="s">
        <v>888</v>
      </c>
      <c r="D290" s="37" t="s">
        <v>1104</v>
      </c>
      <c r="E290" s="37" t="s">
        <v>587</v>
      </c>
      <c r="F290" s="37" t="s">
        <v>270</v>
      </c>
      <c r="G290" s="11" t="s">
        <v>1374</v>
      </c>
      <c r="H290" s="37"/>
      <c r="I290" s="37"/>
      <c r="J290" s="37"/>
      <c r="K290" s="37"/>
      <c r="L290" s="11"/>
      <c r="M290" s="11"/>
      <c r="N290" s="11"/>
      <c r="O290" s="11"/>
      <c r="P290" s="11"/>
      <c r="Q290" s="11"/>
      <c r="R290" s="11"/>
      <c r="S290" s="11"/>
      <c r="T290" s="11"/>
    </row>
    <row r="291" spans="1:20" s="6" customFormat="1" hidden="1" x14ac:dyDescent="0.35">
      <c r="A291" s="37" t="s">
        <v>271</v>
      </c>
      <c r="B291" s="37" t="s">
        <v>567</v>
      </c>
      <c r="C291" s="37" t="s">
        <v>889</v>
      </c>
      <c r="D291" s="37" t="s">
        <v>1111</v>
      </c>
      <c r="E291" s="37" t="s">
        <v>587</v>
      </c>
      <c r="F291" s="37" t="s">
        <v>271</v>
      </c>
      <c r="G291" s="11" t="s">
        <v>1381</v>
      </c>
      <c r="H291" s="37"/>
      <c r="I291" s="37"/>
      <c r="J291" s="37"/>
      <c r="K291" s="37"/>
      <c r="L291" s="11"/>
      <c r="M291" s="11"/>
      <c r="N291" s="11"/>
      <c r="O291" s="11"/>
      <c r="P291" s="11"/>
      <c r="Q291" s="11"/>
      <c r="R291" s="11"/>
      <c r="S291" s="11"/>
      <c r="T291" s="11"/>
    </row>
    <row r="292" spans="1:20" s="6" customFormat="1" hidden="1" x14ac:dyDescent="0.35">
      <c r="A292" s="37" t="s">
        <v>272</v>
      </c>
      <c r="B292" s="37" t="s">
        <v>409</v>
      </c>
      <c r="C292" s="37" t="s">
        <v>890</v>
      </c>
      <c r="D292" s="37" t="s">
        <v>1101</v>
      </c>
      <c r="E292" s="37" t="s">
        <v>587</v>
      </c>
      <c r="F292" s="37" t="s">
        <v>272</v>
      </c>
      <c r="G292" s="11" t="s">
        <v>1371</v>
      </c>
      <c r="H292" s="37"/>
      <c r="I292" s="37"/>
      <c r="J292" s="37"/>
      <c r="K292" s="37"/>
      <c r="L292" s="11"/>
      <c r="M292" s="11"/>
      <c r="N292" s="11"/>
      <c r="O292" s="11"/>
      <c r="P292" s="11"/>
      <c r="Q292" s="11"/>
      <c r="R292" s="11"/>
      <c r="S292" s="11"/>
      <c r="T292" s="11"/>
    </row>
    <row r="293" spans="1:20" s="6" customFormat="1" hidden="1" x14ac:dyDescent="0.35">
      <c r="A293" s="37" t="s">
        <v>273</v>
      </c>
      <c r="B293" s="37" t="s">
        <v>342</v>
      </c>
      <c r="C293" s="37" t="s">
        <v>891</v>
      </c>
      <c r="D293" s="37" t="s">
        <v>1095</v>
      </c>
      <c r="E293" s="37" t="s">
        <v>587</v>
      </c>
      <c r="F293" s="37" t="s">
        <v>273</v>
      </c>
      <c r="G293" s="11" t="s">
        <v>1365</v>
      </c>
      <c r="H293" s="37"/>
      <c r="I293" s="37"/>
      <c r="J293" s="37"/>
      <c r="K293" s="37"/>
      <c r="L293" s="11"/>
      <c r="M293" s="11"/>
      <c r="N293" s="11"/>
      <c r="O293" s="11"/>
      <c r="P293" s="11"/>
      <c r="Q293" s="11"/>
      <c r="R293" s="11"/>
      <c r="S293" s="11"/>
      <c r="T293" s="11"/>
    </row>
    <row r="294" spans="1:20" s="6" customFormat="1" hidden="1" x14ac:dyDescent="0.35">
      <c r="A294" s="37" t="s">
        <v>274</v>
      </c>
      <c r="B294" s="37" t="s">
        <v>368</v>
      </c>
      <c r="C294" s="37" t="s">
        <v>892</v>
      </c>
      <c r="D294" s="37" t="s">
        <v>1097</v>
      </c>
      <c r="E294" s="37" t="s">
        <v>587</v>
      </c>
      <c r="F294" s="37" t="s">
        <v>274</v>
      </c>
      <c r="G294" s="11" t="s">
        <v>1367</v>
      </c>
      <c r="H294" s="37"/>
      <c r="I294" s="37"/>
      <c r="J294" s="37"/>
      <c r="K294" s="37"/>
      <c r="L294" s="11"/>
      <c r="M294" s="11"/>
      <c r="N294" s="11"/>
      <c r="O294" s="11"/>
      <c r="P294" s="11"/>
      <c r="Q294" s="11"/>
      <c r="R294" s="11"/>
      <c r="S294" s="11"/>
      <c r="T294" s="11"/>
    </row>
    <row r="295" spans="1:20" s="6" customFormat="1" hidden="1" x14ac:dyDescent="0.35">
      <c r="A295" s="37" t="s">
        <v>275</v>
      </c>
      <c r="B295" s="37" t="s">
        <v>522</v>
      </c>
      <c r="C295" s="37" t="s">
        <v>893</v>
      </c>
      <c r="D295" s="37" t="s">
        <v>1107</v>
      </c>
      <c r="E295" s="37" t="s">
        <v>587</v>
      </c>
      <c r="F295" s="37" t="s">
        <v>275</v>
      </c>
      <c r="G295" s="11" t="s">
        <v>1377</v>
      </c>
      <c r="H295" s="37"/>
      <c r="I295" s="37"/>
      <c r="J295" s="37"/>
      <c r="K295" s="37"/>
      <c r="L295" s="11"/>
      <c r="M295" s="11"/>
      <c r="N295" s="11"/>
      <c r="O295" s="11"/>
      <c r="P295" s="11"/>
      <c r="Q295" s="11"/>
      <c r="R295" s="11"/>
      <c r="S295" s="11"/>
      <c r="T295" s="11"/>
    </row>
    <row r="296" spans="1:20" s="6" customFormat="1" hidden="1" x14ac:dyDescent="0.35">
      <c r="A296" s="37" t="s">
        <v>276</v>
      </c>
      <c r="B296" s="37" t="s">
        <v>322</v>
      </c>
      <c r="C296" s="37" t="s">
        <v>894</v>
      </c>
      <c r="D296" s="37" t="s">
        <v>1093</v>
      </c>
      <c r="E296" s="37" t="s">
        <v>587</v>
      </c>
      <c r="F296" s="37" t="s">
        <v>276</v>
      </c>
      <c r="G296" s="11" t="s">
        <v>1363</v>
      </c>
      <c r="H296" s="37"/>
      <c r="I296" s="37"/>
      <c r="J296" s="37"/>
      <c r="K296" s="37"/>
      <c r="L296" s="11"/>
      <c r="M296" s="11"/>
      <c r="N296" s="11"/>
      <c r="O296" s="11"/>
      <c r="P296" s="11"/>
      <c r="Q296" s="11"/>
      <c r="R296" s="11"/>
      <c r="S296" s="11"/>
      <c r="T296" s="11"/>
    </row>
    <row r="297" spans="1:20" s="6" customFormat="1" hidden="1" x14ac:dyDescent="0.35">
      <c r="A297" s="37" t="s">
        <v>277</v>
      </c>
      <c r="B297" s="37" t="s">
        <v>579</v>
      </c>
      <c r="C297" s="37" t="s">
        <v>895</v>
      </c>
      <c r="D297" s="37" t="s">
        <v>1112</v>
      </c>
      <c r="E297" s="37" t="s">
        <v>587</v>
      </c>
      <c r="F297" s="37" t="s">
        <v>277</v>
      </c>
      <c r="G297" s="11" t="s">
        <v>1382</v>
      </c>
      <c r="H297" s="37"/>
      <c r="I297" s="37"/>
      <c r="J297" s="37"/>
      <c r="K297" s="37"/>
      <c r="L297" s="11"/>
      <c r="M297" s="11"/>
      <c r="N297" s="11"/>
      <c r="O297" s="11"/>
      <c r="P297" s="11"/>
      <c r="Q297" s="11"/>
      <c r="R297" s="11"/>
      <c r="S297" s="11"/>
      <c r="T297" s="11"/>
    </row>
    <row r="298" spans="1:20" s="6" customFormat="1" hidden="1" x14ac:dyDescent="0.35">
      <c r="A298" s="37" t="s">
        <v>278</v>
      </c>
      <c r="B298" s="37" t="s">
        <v>421</v>
      </c>
      <c r="C298" s="37" t="s">
        <v>896</v>
      </c>
      <c r="D298" s="37" t="s">
        <v>1101</v>
      </c>
      <c r="E298" s="37" t="s">
        <v>587</v>
      </c>
      <c r="F298" s="37" t="s">
        <v>278</v>
      </c>
      <c r="G298" s="11" t="s">
        <v>1371</v>
      </c>
      <c r="H298" s="37"/>
      <c r="I298" s="37"/>
      <c r="J298" s="37"/>
      <c r="K298" s="37"/>
      <c r="L298" s="11"/>
      <c r="M298" s="11"/>
      <c r="N298" s="11"/>
      <c r="O298" s="11"/>
      <c r="P298" s="11"/>
      <c r="Q298" s="11"/>
      <c r="R298" s="11"/>
      <c r="S298" s="11"/>
      <c r="T298" s="11"/>
    </row>
    <row r="299" spans="1:20" s="6" customFormat="1" hidden="1" x14ac:dyDescent="0.35">
      <c r="A299" s="37" t="s">
        <v>279</v>
      </c>
      <c r="B299" s="37" t="s">
        <v>431</v>
      </c>
      <c r="C299" s="37" t="s">
        <v>897</v>
      </c>
      <c r="D299" s="37" t="s">
        <v>1103</v>
      </c>
      <c r="E299" s="37" t="s">
        <v>587</v>
      </c>
      <c r="F299" s="37" t="s">
        <v>279</v>
      </c>
      <c r="G299" s="11" t="s">
        <v>1373</v>
      </c>
      <c r="H299" s="37"/>
      <c r="I299" s="37"/>
      <c r="J299" s="37"/>
      <c r="K299" s="37"/>
      <c r="L299" s="11"/>
      <c r="M299" s="11"/>
      <c r="N299" s="11"/>
      <c r="O299" s="11"/>
      <c r="P299" s="11"/>
      <c r="Q299" s="11"/>
      <c r="R299" s="11"/>
      <c r="S299" s="11"/>
      <c r="T299" s="11"/>
    </row>
    <row r="300" spans="1:20" s="6" customFormat="1" hidden="1" x14ac:dyDescent="0.35">
      <c r="A300" s="37" t="s">
        <v>280</v>
      </c>
      <c r="B300" s="37" t="s">
        <v>338</v>
      </c>
      <c r="C300" s="37" t="s">
        <v>898</v>
      </c>
      <c r="D300" s="37" t="s">
        <v>1095</v>
      </c>
      <c r="E300" s="37" t="s">
        <v>587</v>
      </c>
      <c r="F300" s="37" t="s">
        <v>280</v>
      </c>
      <c r="G300" s="11" t="s">
        <v>1365</v>
      </c>
      <c r="H300" s="37"/>
      <c r="I300" s="37"/>
      <c r="J300" s="37"/>
      <c r="K300" s="37"/>
      <c r="L300" s="11"/>
      <c r="M300" s="11"/>
      <c r="N300" s="11"/>
      <c r="O300" s="11"/>
      <c r="P300" s="11"/>
      <c r="Q300" s="11"/>
      <c r="R300" s="11"/>
      <c r="S300" s="11"/>
      <c r="T300" s="11"/>
    </row>
    <row r="301" spans="1:20" s="6" customFormat="1" hidden="1" x14ac:dyDescent="0.35">
      <c r="A301" s="37" t="s">
        <v>281</v>
      </c>
      <c r="B301" s="37" t="s">
        <v>500</v>
      </c>
      <c r="C301" s="37" t="s">
        <v>899</v>
      </c>
      <c r="D301" s="37" t="s">
        <v>1105</v>
      </c>
      <c r="E301" s="37" t="s">
        <v>587</v>
      </c>
      <c r="F301" s="37" t="s">
        <v>281</v>
      </c>
      <c r="G301" s="11" t="s">
        <v>1375</v>
      </c>
      <c r="H301" s="37"/>
      <c r="I301" s="37"/>
      <c r="J301" s="37"/>
      <c r="K301" s="37"/>
      <c r="L301" s="11"/>
      <c r="M301" s="11"/>
      <c r="N301" s="11"/>
      <c r="O301" s="11"/>
      <c r="P301" s="11"/>
      <c r="Q301" s="11"/>
      <c r="R301" s="11"/>
      <c r="S301" s="11"/>
      <c r="T301" s="11"/>
    </row>
    <row r="302" spans="1:20" s="6" customFormat="1" hidden="1" x14ac:dyDescent="0.35">
      <c r="A302" s="37" t="s">
        <v>282</v>
      </c>
      <c r="B302" s="37" t="s">
        <v>395</v>
      </c>
      <c r="C302" s="37" t="s">
        <v>900</v>
      </c>
      <c r="D302" s="37" t="s">
        <v>1101</v>
      </c>
      <c r="E302" s="37" t="s">
        <v>587</v>
      </c>
      <c r="F302" s="37" t="s">
        <v>282</v>
      </c>
      <c r="G302" s="11" t="s">
        <v>1371</v>
      </c>
      <c r="H302" s="37"/>
      <c r="I302" s="37"/>
      <c r="J302" s="37"/>
      <c r="K302" s="37"/>
      <c r="L302" s="11"/>
      <c r="M302" s="11"/>
      <c r="N302" s="11"/>
      <c r="O302" s="11"/>
      <c r="P302" s="11"/>
      <c r="Q302" s="11"/>
      <c r="R302" s="11"/>
      <c r="S302" s="11"/>
      <c r="T302" s="11"/>
    </row>
    <row r="303" spans="1:20" s="6" customFormat="1" hidden="1" x14ac:dyDescent="0.35">
      <c r="A303" s="37" t="s">
        <v>283</v>
      </c>
      <c r="B303" s="37" t="s">
        <v>547</v>
      </c>
      <c r="C303" s="37" t="s">
        <v>901</v>
      </c>
      <c r="D303" s="37" t="s">
        <v>1109</v>
      </c>
      <c r="E303" s="37" t="s">
        <v>587</v>
      </c>
      <c r="F303" s="37" t="s">
        <v>283</v>
      </c>
      <c r="G303" s="11" t="s">
        <v>1379</v>
      </c>
      <c r="H303" s="37"/>
      <c r="I303" s="37"/>
      <c r="J303" s="37"/>
      <c r="K303" s="37"/>
      <c r="L303" s="11"/>
      <c r="M303" s="11"/>
      <c r="N303" s="11"/>
      <c r="O303" s="11"/>
      <c r="P303" s="11"/>
      <c r="Q303" s="11"/>
      <c r="R303" s="11"/>
      <c r="S303" s="11"/>
      <c r="T303" s="11"/>
    </row>
    <row r="304" spans="1:20" s="6" customFormat="1" hidden="1" x14ac:dyDescent="0.35">
      <c r="A304" s="37" t="s">
        <v>284</v>
      </c>
      <c r="B304" s="37" t="s">
        <v>555</v>
      </c>
      <c r="C304" s="37" t="s">
        <v>902</v>
      </c>
      <c r="D304" s="37" t="s">
        <v>1110</v>
      </c>
      <c r="E304" s="37" t="s">
        <v>587</v>
      </c>
      <c r="F304" s="37" t="s">
        <v>284</v>
      </c>
      <c r="G304" s="11" t="s">
        <v>1380</v>
      </c>
      <c r="H304" s="37"/>
      <c r="I304" s="37"/>
      <c r="J304" s="37"/>
      <c r="K304" s="37"/>
      <c r="L304" s="11"/>
      <c r="M304" s="11"/>
      <c r="N304" s="11"/>
      <c r="O304" s="11"/>
      <c r="P304" s="11"/>
      <c r="Q304" s="11"/>
      <c r="R304" s="11"/>
      <c r="S304" s="11"/>
      <c r="T304" s="11"/>
    </row>
    <row r="305" spans="1:20" s="6" customFormat="1" hidden="1" x14ac:dyDescent="0.35">
      <c r="A305" s="37" t="s">
        <v>285</v>
      </c>
      <c r="B305" s="37" t="s">
        <v>297</v>
      </c>
      <c r="C305" s="37" t="s">
        <v>903</v>
      </c>
      <c r="D305" s="37" t="s">
        <v>1092</v>
      </c>
      <c r="E305" s="37" t="s">
        <v>587</v>
      </c>
      <c r="F305" s="37" t="s">
        <v>285</v>
      </c>
      <c r="G305" s="11" t="s">
        <v>1362</v>
      </c>
      <c r="H305" s="37"/>
      <c r="I305" s="37"/>
      <c r="J305" s="37"/>
      <c r="K305" s="37"/>
      <c r="L305" s="11"/>
      <c r="M305" s="11"/>
      <c r="N305" s="11"/>
      <c r="O305" s="11"/>
      <c r="P305" s="11"/>
      <c r="Q305" s="11"/>
      <c r="R305" s="11"/>
      <c r="S305" s="11"/>
      <c r="T305" s="11"/>
    </row>
    <row r="306" spans="1:20" s="6" customFormat="1" hidden="1" x14ac:dyDescent="0.35">
      <c r="A306" s="37" t="s">
        <v>286</v>
      </c>
      <c r="B306" s="37" t="s">
        <v>328</v>
      </c>
      <c r="C306" s="37" t="s">
        <v>904</v>
      </c>
      <c r="D306" s="37" t="s">
        <v>1093</v>
      </c>
      <c r="E306" s="37" t="s">
        <v>587</v>
      </c>
      <c r="F306" s="37" t="s">
        <v>286</v>
      </c>
      <c r="G306" s="11" t="s">
        <v>1363</v>
      </c>
      <c r="H306" s="37"/>
      <c r="I306" s="37"/>
      <c r="J306" s="37"/>
      <c r="K306" s="37"/>
      <c r="L306" s="11"/>
      <c r="M306" s="11"/>
      <c r="N306" s="11"/>
      <c r="O306" s="11"/>
      <c r="P306" s="11"/>
      <c r="Q306" s="11"/>
      <c r="R306" s="11"/>
      <c r="S306" s="11"/>
      <c r="T306" s="11"/>
    </row>
    <row r="307" spans="1:20" s="6" customFormat="1" hidden="1" x14ac:dyDescent="0.35">
      <c r="A307" s="37" t="s">
        <v>287</v>
      </c>
      <c r="B307" s="37" t="s">
        <v>394</v>
      </c>
      <c r="C307" s="37" t="s">
        <v>905</v>
      </c>
      <c r="D307" s="37" t="s">
        <v>1101</v>
      </c>
      <c r="E307" s="37" t="s">
        <v>587</v>
      </c>
      <c r="F307" s="37" t="s">
        <v>287</v>
      </c>
      <c r="G307" s="11" t="s">
        <v>1371</v>
      </c>
      <c r="H307" s="37"/>
      <c r="I307" s="37"/>
      <c r="J307" s="37"/>
      <c r="K307" s="37"/>
      <c r="L307" s="11"/>
      <c r="M307" s="11"/>
      <c r="N307" s="11"/>
      <c r="O307" s="11"/>
      <c r="P307" s="11"/>
      <c r="Q307" s="11"/>
      <c r="R307" s="11"/>
      <c r="S307" s="11"/>
      <c r="T307" s="11"/>
    </row>
    <row r="308" spans="1:20" s="6" customFormat="1" hidden="1" x14ac:dyDescent="0.35">
      <c r="A308" s="37" t="s">
        <v>288</v>
      </c>
      <c r="B308" s="37" t="s">
        <v>574</v>
      </c>
      <c r="C308" s="37" t="s">
        <v>906</v>
      </c>
      <c r="D308" s="37" t="s">
        <v>1112</v>
      </c>
      <c r="E308" s="37" t="s">
        <v>587</v>
      </c>
      <c r="F308" s="37" t="s">
        <v>288</v>
      </c>
      <c r="G308" s="11" t="s">
        <v>1382</v>
      </c>
      <c r="H308" s="37"/>
      <c r="I308" s="37"/>
      <c r="J308" s="37"/>
      <c r="K308" s="37"/>
      <c r="L308" s="11"/>
      <c r="M308" s="11"/>
      <c r="N308" s="11"/>
      <c r="O308" s="11"/>
      <c r="P308" s="11"/>
      <c r="Q308" s="11"/>
      <c r="R308" s="11"/>
      <c r="S308" s="11"/>
      <c r="T308" s="11"/>
    </row>
    <row r="309" spans="1:20" s="6" customFormat="1" hidden="1" x14ac:dyDescent="0.35">
      <c r="A309" s="37" t="s">
        <v>289</v>
      </c>
      <c r="B309" s="37" t="s">
        <v>576</v>
      </c>
      <c r="C309" s="37" t="s">
        <v>907</v>
      </c>
      <c r="D309" s="37" t="s">
        <v>1112</v>
      </c>
      <c r="E309" s="37" t="s">
        <v>587</v>
      </c>
      <c r="F309" s="37" t="s">
        <v>289</v>
      </c>
      <c r="G309" s="11" t="s">
        <v>1382</v>
      </c>
      <c r="H309" s="37"/>
      <c r="I309" s="37"/>
      <c r="J309" s="37"/>
      <c r="K309" s="37"/>
      <c r="L309" s="11"/>
      <c r="M309" s="11"/>
      <c r="N309" s="11"/>
      <c r="O309" s="11"/>
      <c r="P309" s="11"/>
      <c r="Q309" s="11"/>
      <c r="R309" s="11"/>
      <c r="S309" s="11"/>
      <c r="T309" s="11"/>
    </row>
    <row r="310" spans="1:20" hidden="1" x14ac:dyDescent="0.35">
      <c r="A310" s="37"/>
      <c r="B310" s="37"/>
      <c r="C310" s="37"/>
      <c r="D310" s="37"/>
      <c r="E310" s="37"/>
      <c r="F310" s="37"/>
      <c r="G310" s="37"/>
      <c r="H310" s="37"/>
      <c r="I310" s="37"/>
      <c r="J310" s="37"/>
      <c r="K310" s="37"/>
      <c r="L310" s="11"/>
      <c r="M310" s="11"/>
      <c r="N310" s="11"/>
      <c r="O310" s="11"/>
      <c r="P310" s="11"/>
      <c r="Q310" s="11"/>
      <c r="R310" s="11"/>
      <c r="S310" s="11"/>
      <c r="T310" s="11"/>
    </row>
    <row r="311" spans="1:20" hidden="1" x14ac:dyDescent="0.35">
      <c r="A311" s="37"/>
      <c r="B311" s="37"/>
      <c r="C311" s="37"/>
      <c r="D311" s="37"/>
      <c r="E311" s="37"/>
      <c r="F311" s="37"/>
      <c r="G311" s="37"/>
      <c r="H311" s="37"/>
      <c r="I311" s="37"/>
      <c r="J311" s="37"/>
      <c r="K311" s="37"/>
      <c r="L311" s="11"/>
      <c r="M311" s="11"/>
      <c r="N311" s="11"/>
      <c r="O311" s="11"/>
      <c r="P311" s="11"/>
      <c r="Q311" s="11"/>
      <c r="R311" s="11"/>
      <c r="S311" s="11"/>
      <c r="T311" s="11"/>
    </row>
    <row r="312" spans="1:20" hidden="1" x14ac:dyDescent="0.35">
      <c r="A312" s="11"/>
      <c r="D312" s="11"/>
      <c r="E312" s="11"/>
      <c r="F312" s="11"/>
      <c r="G312" s="11"/>
      <c r="H312" s="11"/>
      <c r="I312" s="11"/>
      <c r="J312" s="11"/>
      <c r="K312" s="11"/>
      <c r="L312" s="11"/>
      <c r="M312" s="11"/>
      <c r="N312" s="11"/>
      <c r="O312" s="11"/>
      <c r="P312" s="11"/>
      <c r="Q312" s="11"/>
      <c r="R312" s="11"/>
      <c r="S312" s="11"/>
      <c r="T312" s="11"/>
    </row>
    <row r="313" spans="1:20" hidden="1" x14ac:dyDescent="0.35">
      <c r="A313" s="11"/>
      <c r="D313" s="11"/>
      <c r="E313" s="11"/>
      <c r="F313" s="11"/>
      <c r="G313" s="11"/>
      <c r="H313" s="11"/>
      <c r="I313" s="11"/>
      <c r="J313" s="11"/>
      <c r="K313" s="11"/>
      <c r="L313" s="11"/>
      <c r="M313" s="11"/>
      <c r="N313" s="11"/>
      <c r="O313" s="11"/>
      <c r="P313" s="11"/>
      <c r="Q313" s="11"/>
      <c r="R313" s="11"/>
      <c r="S313" s="11"/>
      <c r="T313" s="11"/>
    </row>
    <row r="314" spans="1:20" hidden="1" x14ac:dyDescent="0.35">
      <c r="A314" s="11"/>
      <c r="D314" s="11"/>
      <c r="E314" s="11"/>
      <c r="F314" s="11"/>
      <c r="G314" s="11"/>
      <c r="H314" s="11"/>
      <c r="I314" s="11"/>
      <c r="J314" s="11"/>
      <c r="K314" s="11"/>
      <c r="L314" s="11"/>
      <c r="M314" s="11"/>
      <c r="N314" s="11"/>
      <c r="O314" s="11"/>
      <c r="P314" s="11"/>
      <c r="Q314" s="11"/>
      <c r="R314" s="11"/>
      <c r="S314" s="11"/>
      <c r="T314" s="11"/>
    </row>
    <row r="315" spans="1:20" hidden="1" x14ac:dyDescent="0.35">
      <c r="A315" s="11"/>
      <c r="D315" s="11"/>
      <c r="E315" s="11"/>
      <c r="F315" s="11"/>
      <c r="G315" s="11"/>
      <c r="H315" s="11"/>
      <c r="I315" s="11"/>
      <c r="J315" s="11"/>
      <c r="K315" s="11"/>
      <c r="L315" s="11"/>
      <c r="M315" s="11"/>
      <c r="N315" s="11"/>
      <c r="O315" s="11"/>
      <c r="P315" s="11"/>
      <c r="Q315" s="11"/>
      <c r="R315" s="11"/>
      <c r="S315" s="11"/>
      <c r="T315" s="11"/>
    </row>
    <row r="316" spans="1:20" hidden="1" x14ac:dyDescent="0.35">
      <c r="A316" s="11"/>
      <c r="D316" s="11"/>
      <c r="E316" s="11"/>
      <c r="F316" s="11"/>
      <c r="G316" s="11"/>
      <c r="H316" s="11"/>
      <c r="I316" s="11"/>
      <c r="J316" s="11"/>
      <c r="K316" s="11"/>
      <c r="L316" s="11"/>
      <c r="M316" s="11"/>
      <c r="N316" s="11"/>
      <c r="O316" s="11"/>
      <c r="P316" s="11"/>
      <c r="Q316" s="11"/>
      <c r="R316" s="11"/>
      <c r="S316" s="11"/>
      <c r="T316" s="11"/>
    </row>
    <row r="317" spans="1:20" hidden="1" x14ac:dyDescent="0.35">
      <c r="A317" s="11"/>
      <c r="D317" s="11"/>
      <c r="E317" s="11"/>
      <c r="F317" s="11"/>
      <c r="G317" s="11"/>
      <c r="H317" s="11"/>
      <c r="I317" s="11"/>
      <c r="J317" s="11"/>
      <c r="K317" s="11"/>
      <c r="L317" s="11"/>
      <c r="M317" s="11"/>
      <c r="N317" s="11"/>
      <c r="O317" s="11"/>
      <c r="P317" s="11"/>
      <c r="Q317" s="11"/>
      <c r="R317" s="11"/>
      <c r="S317" s="11"/>
      <c r="T317" s="11"/>
    </row>
    <row r="318" spans="1:20" hidden="1" x14ac:dyDescent="0.35">
      <c r="A318" s="11"/>
      <c r="D318" s="11"/>
      <c r="E318" s="11"/>
      <c r="F318" s="11"/>
      <c r="G318" s="11"/>
      <c r="H318" s="11"/>
      <c r="I318" s="11"/>
      <c r="J318" s="11"/>
      <c r="K318" s="11"/>
      <c r="L318" s="11"/>
      <c r="M318" s="11"/>
      <c r="N318" s="11"/>
      <c r="O318" s="11"/>
      <c r="P318" s="11"/>
      <c r="Q318" s="11"/>
      <c r="R318" s="11"/>
      <c r="S318" s="11"/>
      <c r="T318" s="11"/>
    </row>
    <row r="319" spans="1:20" hidden="1" x14ac:dyDescent="0.35">
      <c r="A319" s="11"/>
      <c r="D319" s="11"/>
      <c r="E319" s="11"/>
      <c r="F319" s="11"/>
      <c r="G319" s="11"/>
      <c r="H319" s="11"/>
      <c r="I319" s="11"/>
      <c r="J319" s="11"/>
      <c r="K319" s="11"/>
      <c r="L319" s="11"/>
      <c r="M319" s="11"/>
      <c r="N319" s="11"/>
      <c r="O319" s="11"/>
      <c r="P319" s="11"/>
      <c r="Q319" s="11"/>
      <c r="R319" s="11"/>
      <c r="S319" s="11"/>
      <c r="T319" s="11"/>
    </row>
    <row r="320" spans="1:20" hidden="1" x14ac:dyDescent="0.35">
      <c r="A320" s="11"/>
      <c r="D320" s="11"/>
      <c r="E320" s="11"/>
      <c r="F320" s="11"/>
      <c r="G320" s="11"/>
      <c r="H320" s="11"/>
      <c r="I320" s="11"/>
      <c r="J320" s="11"/>
      <c r="K320" s="11"/>
      <c r="L320" s="11"/>
      <c r="M320" s="11"/>
      <c r="N320" s="11"/>
      <c r="O320" s="11"/>
      <c r="P320" s="11"/>
      <c r="Q320" s="11"/>
      <c r="R320" s="11"/>
      <c r="S320" s="11"/>
      <c r="T320" s="11"/>
    </row>
    <row r="321" spans="1:20" hidden="1" x14ac:dyDescent="0.35">
      <c r="A321" s="11"/>
      <c r="D321" s="11"/>
      <c r="E321" s="11"/>
      <c r="F321" s="11"/>
      <c r="G321" s="11"/>
      <c r="H321" s="11"/>
      <c r="I321" s="11"/>
      <c r="J321" s="11"/>
      <c r="K321" s="11"/>
      <c r="L321" s="11"/>
      <c r="M321" s="11"/>
      <c r="N321" s="11"/>
      <c r="O321" s="11"/>
      <c r="P321" s="11"/>
      <c r="Q321" s="11"/>
      <c r="R321" s="11"/>
      <c r="S321" s="11"/>
      <c r="T321" s="11"/>
    </row>
    <row r="322" spans="1:20" hidden="1" x14ac:dyDescent="0.35">
      <c r="A322" s="11"/>
      <c r="D322" s="11"/>
      <c r="E322" s="11"/>
      <c r="F322" s="11"/>
      <c r="G322" s="11"/>
      <c r="H322" s="11"/>
      <c r="I322" s="11"/>
      <c r="J322" s="11"/>
      <c r="K322" s="11"/>
      <c r="L322" s="11"/>
      <c r="M322" s="11"/>
      <c r="N322" s="11"/>
      <c r="O322" s="11"/>
      <c r="P322" s="11"/>
      <c r="Q322" s="11"/>
      <c r="R322" s="11"/>
      <c r="S322" s="11"/>
      <c r="T322" s="11"/>
    </row>
    <row r="323" spans="1:20" hidden="1" x14ac:dyDescent="0.35">
      <c r="A323" s="11"/>
      <c r="D323" s="11"/>
      <c r="E323" s="11"/>
      <c r="F323" s="11"/>
      <c r="G323" s="11"/>
      <c r="H323" s="11"/>
      <c r="I323" s="11"/>
      <c r="J323" s="11"/>
      <c r="K323" s="11"/>
      <c r="L323" s="11"/>
      <c r="M323" s="11"/>
      <c r="N323" s="11"/>
      <c r="O323" s="11"/>
      <c r="P323" s="11"/>
      <c r="Q323" s="11"/>
      <c r="R323" s="11"/>
      <c r="S323" s="11"/>
      <c r="T323" s="11"/>
    </row>
    <row r="324" spans="1:20" hidden="1" x14ac:dyDescent="0.35">
      <c r="A324" s="11"/>
      <c r="D324" s="11"/>
      <c r="E324" s="11"/>
      <c r="F324" s="11"/>
      <c r="G324" s="11"/>
      <c r="H324" s="11"/>
      <c r="I324" s="11"/>
      <c r="J324" s="11"/>
      <c r="K324" s="11"/>
      <c r="L324" s="11"/>
      <c r="M324" s="11"/>
      <c r="N324" s="11"/>
      <c r="O324" s="11"/>
      <c r="P324" s="11"/>
      <c r="Q324" s="11"/>
      <c r="R324" s="11"/>
      <c r="S324" s="11"/>
      <c r="T324" s="11"/>
    </row>
    <row r="325" spans="1:20" hidden="1" x14ac:dyDescent="0.35">
      <c r="A325" s="11"/>
      <c r="D325" s="11"/>
      <c r="E325" s="11"/>
      <c r="F325" s="11"/>
      <c r="G325" s="11"/>
      <c r="H325" s="11"/>
      <c r="I325" s="11"/>
      <c r="J325" s="11"/>
      <c r="K325" s="11"/>
      <c r="L325" s="11"/>
      <c r="M325" s="11"/>
      <c r="N325" s="11"/>
      <c r="O325" s="11"/>
      <c r="P325" s="11"/>
      <c r="Q325" s="11"/>
      <c r="R325" s="11"/>
      <c r="S325" s="11"/>
      <c r="T325" s="11"/>
    </row>
    <row r="326" spans="1:20" hidden="1" x14ac:dyDescent="0.35">
      <c r="A326" s="11"/>
      <c r="D326" s="11"/>
      <c r="E326" s="11"/>
      <c r="F326" s="11"/>
      <c r="G326" s="11"/>
      <c r="H326" s="11"/>
      <c r="I326" s="11"/>
      <c r="J326" s="11"/>
      <c r="K326" s="11"/>
      <c r="L326" s="11"/>
      <c r="M326" s="11"/>
      <c r="N326" s="11"/>
      <c r="O326" s="11"/>
      <c r="P326" s="11"/>
      <c r="Q326" s="11"/>
      <c r="R326" s="11"/>
      <c r="S326" s="11"/>
      <c r="T326" s="11"/>
    </row>
    <row r="327" spans="1:20" hidden="1" x14ac:dyDescent="0.35">
      <c r="A327" s="11"/>
    </row>
    <row r="328" spans="1:20" hidden="1" x14ac:dyDescent="0.35">
      <c r="A328" s="11"/>
    </row>
    <row r="329" spans="1:20" hidden="1" x14ac:dyDescent="0.35">
      <c r="A329" s="11"/>
    </row>
    <row r="330" spans="1:20" hidden="1" x14ac:dyDescent="0.35">
      <c r="A330" s="11"/>
    </row>
    <row r="331" spans="1:20" hidden="1" x14ac:dyDescent="0.35"/>
    <row r="332" spans="1:20" hidden="1" x14ac:dyDescent="0.35"/>
    <row r="333" spans="1:20" hidden="1" x14ac:dyDescent="0.35"/>
    <row r="334" spans="1:20" hidden="1" x14ac:dyDescent="0.35"/>
    <row r="335" spans="1:20" hidden="1" x14ac:dyDescent="0.35"/>
    <row r="336" spans="1:20" hidden="1" x14ac:dyDescent="0.35"/>
    <row r="337" hidden="1" x14ac:dyDescent="0.35"/>
    <row r="338" hidden="1" x14ac:dyDescent="0.35"/>
    <row r="339" hidden="1" x14ac:dyDescent="0.35"/>
    <row r="340" hidden="1" x14ac:dyDescent="0.35"/>
    <row r="341" hidden="1" x14ac:dyDescent="0.35"/>
    <row r="342" hidden="1" x14ac:dyDescent="0.35"/>
    <row r="343" hidden="1" x14ac:dyDescent="0.35"/>
    <row r="344" hidden="1" x14ac:dyDescent="0.35"/>
    <row r="345" hidden="1" x14ac:dyDescent="0.35"/>
    <row r="346" hidden="1" x14ac:dyDescent="0.35"/>
    <row r="347" hidden="1" x14ac:dyDescent="0.35"/>
    <row r="348" hidden="1" x14ac:dyDescent="0.35"/>
    <row r="349" hidden="1" x14ac:dyDescent="0.35"/>
    <row r="350" hidden="1" x14ac:dyDescent="0.35"/>
    <row r="351" hidden="1" x14ac:dyDescent="0.35"/>
    <row r="352" hidden="1" x14ac:dyDescent="0.35"/>
    <row r="353" hidden="1" x14ac:dyDescent="0.35"/>
    <row r="354" hidden="1" x14ac:dyDescent="0.35"/>
    <row r="355" hidden="1" x14ac:dyDescent="0.35"/>
    <row r="356" hidden="1" x14ac:dyDescent="0.35"/>
    <row r="357" hidden="1" x14ac:dyDescent="0.35"/>
    <row r="358" hidden="1" x14ac:dyDescent="0.35"/>
    <row r="359" hidden="1" x14ac:dyDescent="0.35"/>
    <row r="360" hidden="1" x14ac:dyDescent="0.35"/>
    <row r="361" hidden="1" x14ac:dyDescent="0.35"/>
    <row r="362" hidden="1" x14ac:dyDescent="0.35"/>
    <row r="363" hidden="1" x14ac:dyDescent="0.35"/>
    <row r="364" hidden="1" x14ac:dyDescent="0.35"/>
    <row r="365" hidden="1" x14ac:dyDescent="0.35"/>
    <row r="366" hidden="1" x14ac:dyDescent="0.35"/>
    <row r="367" hidden="1" x14ac:dyDescent="0.35"/>
    <row r="368" hidden="1" x14ac:dyDescent="0.35"/>
    <row r="369" hidden="1" x14ac:dyDescent="0.35"/>
    <row r="370" hidden="1" x14ac:dyDescent="0.35"/>
    <row r="371" hidden="1" x14ac:dyDescent="0.35"/>
    <row r="372" hidden="1" x14ac:dyDescent="0.35"/>
    <row r="373" hidden="1" x14ac:dyDescent="0.35"/>
    <row r="374" hidden="1" x14ac:dyDescent="0.35"/>
    <row r="375" hidden="1" x14ac:dyDescent="0.35"/>
    <row r="376" hidden="1" x14ac:dyDescent="0.35"/>
    <row r="377" hidden="1" x14ac:dyDescent="0.35"/>
    <row r="378" hidden="1" x14ac:dyDescent="0.35"/>
    <row r="379" hidden="1" x14ac:dyDescent="0.35"/>
    <row r="380" hidden="1" x14ac:dyDescent="0.35"/>
    <row r="381" hidden="1" x14ac:dyDescent="0.35"/>
    <row r="382" hidden="1" x14ac:dyDescent="0.35"/>
    <row r="383" hidden="1" x14ac:dyDescent="0.35"/>
    <row r="384" hidden="1" x14ac:dyDescent="0.35"/>
    <row r="385" hidden="1" x14ac:dyDescent="0.35"/>
    <row r="386" hidden="1" x14ac:dyDescent="0.35"/>
    <row r="387" hidden="1" x14ac:dyDescent="0.35"/>
    <row r="388" hidden="1" x14ac:dyDescent="0.35"/>
    <row r="389" hidden="1" x14ac:dyDescent="0.35"/>
    <row r="390" hidden="1" x14ac:dyDescent="0.35"/>
    <row r="391" hidden="1" x14ac:dyDescent="0.35"/>
    <row r="392" hidden="1" x14ac:dyDescent="0.35"/>
    <row r="393" hidden="1" x14ac:dyDescent="0.35"/>
    <row r="394" hidden="1" x14ac:dyDescent="0.35"/>
    <row r="395" hidden="1" x14ac:dyDescent="0.35"/>
    <row r="396" hidden="1" x14ac:dyDescent="0.35"/>
    <row r="397" hidden="1" x14ac:dyDescent="0.35"/>
    <row r="398" hidden="1" x14ac:dyDescent="0.35"/>
    <row r="399" hidden="1" x14ac:dyDescent="0.35"/>
    <row r="400" hidden="1" x14ac:dyDescent="0.35"/>
    <row r="401" hidden="1" x14ac:dyDescent="0.35"/>
    <row r="402" hidden="1" x14ac:dyDescent="0.35"/>
    <row r="403" hidden="1" x14ac:dyDescent="0.35"/>
    <row r="404" hidden="1" x14ac:dyDescent="0.35"/>
    <row r="405" hidden="1" x14ac:dyDescent="0.35"/>
    <row r="406" hidden="1" x14ac:dyDescent="0.35"/>
    <row r="407" hidden="1" x14ac:dyDescent="0.35"/>
    <row r="408" hidden="1" x14ac:dyDescent="0.35"/>
    <row r="409" hidden="1" x14ac:dyDescent="0.35"/>
    <row r="410" hidden="1" x14ac:dyDescent="0.35"/>
    <row r="411" hidden="1" x14ac:dyDescent="0.35"/>
    <row r="412" hidden="1" x14ac:dyDescent="0.35"/>
    <row r="413" hidden="1" x14ac:dyDescent="0.35"/>
    <row r="414" hidden="1" x14ac:dyDescent="0.35"/>
    <row r="415" hidden="1" x14ac:dyDescent="0.35"/>
  </sheetData>
  <mergeCells count="1">
    <mergeCell ref="A3:A4"/>
  </mergeCells>
  <dataValidations count="1">
    <dataValidation type="list" allowBlank="1" showInputMessage="1" showErrorMessage="1" sqref="A6" xr:uid="{00000000-0002-0000-0000-000000000000}">
      <formula1>$A$20:$A$309</formula1>
    </dataValidation>
  </dataValidations>
  <hyperlinks>
    <hyperlink ref="A7" location="Översikt!A1" display="Gå till nästa flik" xr:uid="{00000000-0004-0000-0000-000000000000}"/>
  </hyperlinks>
  <pageMargins left="0.7" right="0.7" top="0.75" bottom="0.75" header="0.3" footer="0.3"/>
  <pageSetup paperSize="9" orientation="landscape" r:id="rId1"/>
  <ignoredErrors>
    <ignoredError sqref="B124 B19:B123 B125:B203"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A19"/>
  <sheetViews>
    <sheetView workbookViewId="0">
      <selection activeCell="A19" sqref="A19"/>
    </sheetView>
  </sheetViews>
  <sheetFormatPr defaultColWidth="9.26953125" defaultRowHeight="14.5" x14ac:dyDescent="0.35"/>
  <cols>
    <col min="1" max="1" width="105.1796875" style="41" customWidth="1"/>
    <col min="2" max="16384" width="9.26953125" style="5"/>
  </cols>
  <sheetData>
    <row r="1" spans="1:1" x14ac:dyDescent="0.35">
      <c r="A1" s="41" t="s">
        <v>1430</v>
      </c>
    </row>
    <row r="2" spans="1:1" ht="18.5" x14ac:dyDescent="0.45">
      <c r="A2" s="38" t="s">
        <v>1352</v>
      </c>
    </row>
    <row r="3" spans="1:1" ht="45" customHeight="1" x14ac:dyDescent="0.35">
      <c r="A3" s="39" t="s">
        <v>1348</v>
      </c>
    </row>
    <row r="4" spans="1:1" ht="50.5" customHeight="1" x14ac:dyDescent="0.35">
      <c r="A4" s="40" t="s">
        <v>1351</v>
      </c>
    </row>
    <row r="6" spans="1:1" ht="18.5" x14ac:dyDescent="0.45">
      <c r="A6" s="38" t="s">
        <v>292</v>
      </c>
    </row>
    <row r="7" spans="1:1" ht="44.15" customHeight="1" x14ac:dyDescent="0.35">
      <c r="A7" s="39" t="s">
        <v>1355</v>
      </c>
    </row>
    <row r="8" spans="1:1" ht="24" customHeight="1" x14ac:dyDescent="0.45">
      <c r="A8" s="38" t="s">
        <v>1354</v>
      </c>
    </row>
    <row r="9" spans="1:1" ht="116.15" customHeight="1" x14ac:dyDescent="0.35">
      <c r="A9" s="41" t="s">
        <v>1356</v>
      </c>
    </row>
    <row r="11" spans="1:1" ht="18.5" x14ac:dyDescent="0.45">
      <c r="A11" s="38" t="s">
        <v>1349</v>
      </c>
    </row>
    <row r="12" spans="1:1" ht="58" x14ac:dyDescent="0.35">
      <c r="A12" s="39" t="s">
        <v>1353</v>
      </c>
    </row>
    <row r="14" spans="1:1" ht="18.5" x14ac:dyDescent="0.45">
      <c r="A14" s="38" t="s">
        <v>1350</v>
      </c>
    </row>
    <row r="15" spans="1:1" ht="42" customHeight="1" x14ac:dyDescent="0.35">
      <c r="A15" s="39" t="s">
        <v>1384</v>
      </c>
    </row>
    <row r="17" spans="1:1" x14ac:dyDescent="0.35">
      <c r="A17" s="42" t="s">
        <v>1385</v>
      </c>
    </row>
    <row r="19" spans="1:1" ht="42" customHeight="1" x14ac:dyDescent="0.35">
      <c r="A19" s="52" t="s">
        <v>1429</v>
      </c>
    </row>
  </sheetData>
  <hyperlinks>
    <hyperlink ref="A19" location="Startsida!A1" display="Tryck för att komma till startsidan" xr:uid="{F39707CA-72B7-473B-9C22-1C87DA1C974C}"/>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9">
    <tabColor rgb="FF0070C0"/>
  </sheetPr>
  <dimension ref="A1:T74"/>
  <sheetViews>
    <sheetView showGridLines="0" zoomScale="80" zoomScaleNormal="80" workbookViewId="0">
      <selection activeCell="E30" sqref="E30"/>
    </sheetView>
  </sheetViews>
  <sheetFormatPr defaultColWidth="9.26953125" defaultRowHeight="14.5" x14ac:dyDescent="0.35"/>
  <cols>
    <col min="1" max="1" width="4.1796875" style="70" customWidth="1"/>
    <col min="2" max="2" width="66.54296875" customWidth="1"/>
    <col min="3" max="3" width="53.7265625" customWidth="1"/>
    <col min="4" max="4" width="27.7265625" customWidth="1"/>
    <col min="5" max="5" width="21.453125" customWidth="1"/>
    <col min="6" max="6" width="17.54296875" customWidth="1"/>
    <col min="7" max="7" width="16.7265625" customWidth="1"/>
    <col min="8" max="8" width="13.26953125" customWidth="1"/>
    <col min="9" max="9" width="17.54296875" customWidth="1"/>
    <col min="10" max="10" width="11.453125" bestFit="1" customWidth="1"/>
    <col min="11" max="11" width="60.453125" customWidth="1"/>
    <col min="12" max="12" width="17.54296875" customWidth="1"/>
  </cols>
  <sheetData>
    <row r="1" spans="1:14" x14ac:dyDescent="0.35">
      <c r="A1" s="70" t="s">
        <v>1433</v>
      </c>
    </row>
    <row r="2" spans="1:14" ht="60" customHeight="1" x14ac:dyDescent="0.35">
      <c r="B2" s="10" t="s">
        <v>585</v>
      </c>
      <c r="C2" s="10"/>
      <c r="D2" s="10"/>
      <c r="E2" s="10"/>
      <c r="F2" s="10"/>
      <c r="G2" s="10"/>
    </row>
    <row r="3" spans="1:14" ht="28.9" customHeight="1" x14ac:dyDescent="0.35">
      <c r="B3" s="46" t="s">
        <v>1398</v>
      </c>
      <c r="C3" s="8"/>
      <c r="D3" s="8"/>
      <c r="E3" s="8"/>
      <c r="F3" s="8"/>
      <c r="G3" s="8"/>
      <c r="H3" s="8"/>
      <c r="I3" s="8"/>
      <c r="J3" s="8"/>
      <c r="K3" s="8"/>
      <c r="L3" s="8"/>
      <c r="M3" s="8"/>
      <c r="N3" s="8"/>
    </row>
    <row r="4" spans="1:14" ht="15.5" x14ac:dyDescent="0.35">
      <c r="B4" s="13"/>
      <c r="C4" s="8"/>
      <c r="D4" s="8"/>
      <c r="E4" s="8"/>
      <c r="F4" s="8"/>
      <c r="G4" s="8"/>
      <c r="H4" s="8"/>
      <c r="I4" s="8"/>
      <c r="J4" s="8"/>
      <c r="K4" s="8"/>
      <c r="L4" s="8"/>
      <c r="M4" s="8"/>
      <c r="N4" s="8"/>
    </row>
    <row r="5" spans="1:14" ht="15.5" x14ac:dyDescent="0.35">
      <c r="B5" s="15" t="s">
        <v>1419</v>
      </c>
      <c r="C5" s="19" t="str">
        <f>CONCATENATE($A7,"-",C6)</f>
        <v>N30001-2018</v>
      </c>
      <c r="D5" s="19" t="str">
        <f>CONCATENATE($A7,"-",D6)</f>
        <v>N30001-2019</v>
      </c>
      <c r="E5" s="19" t="str">
        <f>CONCATENATE($A7,"-",E6)</f>
        <v>N30001-2020</v>
      </c>
      <c r="F5" s="19" t="str">
        <f>CONCATENATE($A7,"-",F6)</f>
        <v>N30001-2021</v>
      </c>
      <c r="G5" s="22"/>
      <c r="H5" s="8"/>
      <c r="I5" s="8"/>
      <c r="J5" s="8"/>
      <c r="K5" s="8"/>
      <c r="L5" s="8"/>
      <c r="M5" s="8"/>
      <c r="N5" s="8"/>
    </row>
    <row r="6" spans="1:14" ht="15.5" x14ac:dyDescent="0.35">
      <c r="B6" s="16"/>
      <c r="C6" s="20">
        <f>D6-1</f>
        <v>2018</v>
      </c>
      <c r="D6" s="20">
        <f>E6-1</f>
        <v>2019</v>
      </c>
      <c r="E6" s="20">
        <f>F6-1</f>
        <v>2020</v>
      </c>
      <c r="F6" s="20">
        <f>G6-1</f>
        <v>2021</v>
      </c>
      <c r="G6" s="20">
        <f>Startsida!$C$9</f>
        <v>2022</v>
      </c>
      <c r="H6" s="8"/>
      <c r="I6" s="8"/>
      <c r="J6" s="8"/>
      <c r="K6" s="8"/>
      <c r="L6" s="8"/>
      <c r="M6" s="8"/>
      <c r="N6" s="8"/>
    </row>
    <row r="7" spans="1:14" ht="15.5" x14ac:dyDescent="0.35">
      <c r="A7" s="70" t="s">
        <v>614</v>
      </c>
      <c r="B7" s="21" t="str">
        <f>Startsida!A6</f>
        <v>Ale</v>
      </c>
      <c r="C7" s="22">
        <f>HLOOKUP(C5,Data!$D:$OY,Startsida!$C$11,FALSE)</f>
        <v>4.1851000000000003</v>
      </c>
      <c r="D7" s="22">
        <f>HLOOKUP(D5,Data!$D:$OY,Startsida!$C$11,FALSE)</f>
        <v>16.637599999999999</v>
      </c>
      <c r="E7" s="22">
        <f>HLOOKUP(E5,Data!$D:$OY,Startsida!$C$11,FALSE)</f>
        <v>18.739100000000001</v>
      </c>
      <c r="F7" s="22">
        <f>HLOOKUP(F5,Data!$D:$OY,Startsida!$C$11,FALSE)</f>
        <v>25.171500000000002</v>
      </c>
      <c r="G7" s="22">
        <f>HLOOKUP(A7,Data!$D:$OY,Startsida!$C$11,FALSE)</f>
        <v>24.2425</v>
      </c>
      <c r="H7" s="8"/>
      <c r="I7" s="8"/>
      <c r="J7" s="8"/>
      <c r="K7" s="8"/>
      <c r="L7" s="8"/>
      <c r="M7" s="8"/>
      <c r="N7" s="8"/>
    </row>
    <row r="8" spans="1:14" ht="15.5" x14ac:dyDescent="0.35">
      <c r="B8" s="21" t="s">
        <v>1472</v>
      </c>
      <c r="C8" s="22">
        <f>HLOOKUP(C5,Data!$D:$FX,Startsida!$C$12,FALSE)</f>
        <v>5.93588571</v>
      </c>
      <c r="D8" s="22">
        <f>HLOOKUP(D5,Data!$D:$FX,Startsida!$C$12,FALSE)</f>
        <v>2.6619857100000002</v>
      </c>
      <c r="E8" s="22">
        <f>HLOOKUP(E5,Data!$D:$FX,Startsida!$C$12,FALSE)</f>
        <v>5.6921428499999998</v>
      </c>
      <c r="F8" s="22">
        <f>HLOOKUP(F5,Data!$D:$FX,Startsida!$C$12,FALSE)</f>
        <v>13.12358571</v>
      </c>
      <c r="G8" s="22">
        <f>HLOOKUP(A7,Data!$D:$FX,Startsida!$C$12,FALSE)</f>
        <v>12.728</v>
      </c>
      <c r="H8" s="8"/>
      <c r="I8" s="8"/>
      <c r="J8" s="8"/>
      <c r="K8" s="8"/>
      <c r="L8" s="8"/>
      <c r="M8" s="8"/>
      <c r="N8" s="8"/>
    </row>
    <row r="9" spans="1:14" ht="15.5" x14ac:dyDescent="0.35">
      <c r="B9" s="24"/>
      <c r="C9" s="35"/>
      <c r="D9" s="35"/>
      <c r="E9" s="35"/>
      <c r="F9" s="35"/>
      <c r="G9" s="35"/>
      <c r="H9" s="8"/>
      <c r="I9" s="8"/>
      <c r="J9" s="8"/>
      <c r="K9" s="8"/>
      <c r="L9" s="8"/>
      <c r="M9" s="8"/>
      <c r="N9" s="8"/>
    </row>
    <row r="10" spans="1:14" ht="15.5" x14ac:dyDescent="0.35">
      <c r="B10" s="15" t="s">
        <v>1303</v>
      </c>
      <c r="C10" s="22"/>
      <c r="D10" s="22"/>
      <c r="E10" s="22"/>
      <c r="F10" s="22"/>
      <c r="G10" s="22"/>
      <c r="H10" s="8"/>
      <c r="I10" s="8"/>
      <c r="J10" s="8"/>
      <c r="K10" s="8"/>
      <c r="L10" s="8"/>
      <c r="M10" s="8"/>
      <c r="N10" s="8"/>
    </row>
    <row r="11" spans="1:14" ht="15.5" x14ac:dyDescent="0.35">
      <c r="B11" s="15"/>
      <c r="C11" s="20">
        <f>D11-1</f>
        <v>2018</v>
      </c>
      <c r="D11" s="20">
        <f>E11-1</f>
        <v>2019</v>
      </c>
      <c r="E11" s="20">
        <f>F11-1</f>
        <v>2020</v>
      </c>
      <c r="F11" s="20">
        <f>G11-1</f>
        <v>2021</v>
      </c>
      <c r="G11" s="20">
        <f>Startsida!$C$9</f>
        <v>2022</v>
      </c>
      <c r="H11" s="8"/>
      <c r="I11" s="8"/>
      <c r="J11" s="8"/>
      <c r="K11" s="8"/>
      <c r="L11" s="8"/>
      <c r="M11" s="8"/>
      <c r="N11" s="8"/>
    </row>
    <row r="12" spans="1:14" ht="15.5" x14ac:dyDescent="0.35">
      <c r="A12" s="70" t="s">
        <v>1259</v>
      </c>
      <c r="B12" s="16" t="str">
        <f>VLOOKUP(A12,Nyckeltal!A:B,2)</f>
        <v>Nettokostnad individ- och familjeomsorg, kr/inv</v>
      </c>
      <c r="C12" s="22">
        <f>HLOOKUP(CONCATENATE($A12,"-",C11),Data!$D:$FW,Startsida!$C$11,FALSE)</f>
        <v>3608.9374640000001</v>
      </c>
      <c r="D12" s="22">
        <f>HLOOKUP(CONCATENATE($A12,"-",D11),Data!$D:$FW,Startsida!$C$11,FALSE)</f>
        <v>3842.1756580000001</v>
      </c>
      <c r="E12" s="22">
        <f>HLOOKUP(CONCATENATE($A12,"-",E11),Data!$D:$FW,Startsida!$C$11,FALSE)</f>
        <v>4136.5633239999997</v>
      </c>
      <c r="F12" s="22">
        <f>HLOOKUP(CONCATENATE($A12,"-",F11),Data!$D:$FW,Startsida!$C$11,FALSE)</f>
        <v>4459.8419809999996</v>
      </c>
      <c r="G12" s="22">
        <f>HLOOKUP(A12,Data!$D:$OY,Startsida!$C$11,FALSE)</f>
        <v>4504.7539669999996</v>
      </c>
      <c r="H12" s="8"/>
      <c r="I12" s="8"/>
      <c r="J12" s="8"/>
      <c r="K12" s="8"/>
      <c r="L12" s="8"/>
      <c r="M12" s="8"/>
      <c r="N12" s="8"/>
    </row>
    <row r="13" spans="1:14" ht="15.5" x14ac:dyDescent="0.35">
      <c r="A13" s="70" t="s">
        <v>1262</v>
      </c>
      <c r="B13" s="16" t="str">
        <f>VLOOKUP(A13,Nyckeltal!A:B,2)</f>
        <v>Referenskostnad individ- och familjeomsorg, kr/inv</v>
      </c>
      <c r="C13" s="22">
        <f>HLOOKUP(CONCATENATE($A13,"-",C11),Data!$D:$FW,Startsida!$C$11,FALSE)</f>
        <v>3463.9659040000001</v>
      </c>
      <c r="D13" s="22">
        <f>HLOOKUP(CONCATENATE($A13,"-",D11),Data!$D:$FW,Startsida!$C$11,FALSE)</f>
        <v>3294.1125689999999</v>
      </c>
      <c r="E13" s="22">
        <f>HLOOKUP(CONCATENATE($A13,"-",E11),Data!$D:$FW,Startsida!$C$11,FALSE)</f>
        <v>3483.7408070000001</v>
      </c>
      <c r="F13" s="22">
        <f>HLOOKUP(CONCATENATE($A13,"-",F11),Data!$D:$FW,Startsida!$C$11,FALSE)</f>
        <v>3562.9833370000001</v>
      </c>
      <c r="G13" s="22">
        <f>HLOOKUP(A13,Data!$D:$OY,Startsida!$C$11,FALSE)</f>
        <v>3625.7742659999999</v>
      </c>
      <c r="H13" s="8"/>
      <c r="I13" s="8"/>
      <c r="J13" s="8"/>
      <c r="K13" s="8"/>
      <c r="L13" s="8"/>
      <c r="M13" s="8"/>
      <c r="N13" s="8"/>
    </row>
    <row r="14" spans="1:14" ht="15.5" x14ac:dyDescent="0.35">
      <c r="B14" s="24"/>
      <c r="C14" s="35"/>
      <c r="D14" s="35"/>
      <c r="E14" s="35"/>
      <c r="F14" s="35"/>
      <c r="G14" s="35"/>
      <c r="H14" s="8"/>
      <c r="I14" s="8"/>
      <c r="J14" s="8"/>
      <c r="K14" s="8"/>
      <c r="L14" s="8"/>
      <c r="M14" s="8"/>
      <c r="N14" s="8"/>
    </row>
    <row r="15" spans="1:14" ht="15.5" x14ac:dyDescent="0.35">
      <c r="B15" s="15" t="s">
        <v>1302</v>
      </c>
      <c r="C15" s="22"/>
      <c r="D15" s="22"/>
      <c r="E15" s="22"/>
      <c r="F15" s="22"/>
      <c r="G15" s="22"/>
      <c r="H15" s="8"/>
      <c r="I15" s="8"/>
      <c r="J15" s="8"/>
      <c r="K15" s="8"/>
      <c r="L15" s="8"/>
      <c r="M15" s="8"/>
      <c r="N15" s="8"/>
    </row>
    <row r="16" spans="1:14" ht="15.5" x14ac:dyDescent="0.35">
      <c r="B16" s="15"/>
      <c r="C16" s="22" t="s">
        <v>1300</v>
      </c>
      <c r="D16" s="22"/>
      <c r="E16" s="22" t="s">
        <v>1301</v>
      </c>
      <c r="F16" s="22" t="s">
        <v>1402</v>
      </c>
      <c r="G16" s="22"/>
      <c r="H16" s="8"/>
      <c r="I16" s="8"/>
      <c r="J16" s="8"/>
      <c r="K16" s="8"/>
      <c r="L16" s="8"/>
      <c r="M16" s="8"/>
      <c r="N16" s="8"/>
    </row>
    <row r="17" spans="1:20" ht="15.5" x14ac:dyDescent="0.35">
      <c r="A17" s="70" t="s">
        <v>614</v>
      </c>
      <c r="B17" s="21" t="s">
        <v>1133</v>
      </c>
      <c r="C17" s="22" t="str">
        <f>VLOOKUP(A12,Nyckeltal!A:B,2)</f>
        <v>Nettokostnad individ- och familjeomsorg, kr/inv</v>
      </c>
      <c r="D17" s="22" t="str">
        <f>Startsida!A6</f>
        <v>Ale</v>
      </c>
      <c r="E17" s="22">
        <f>HLOOKUP(A17,Data!$D:$OY,Startsida!$C$11,FALSE)</f>
        <v>24.2425</v>
      </c>
      <c r="F17" s="22">
        <f>HLOOKUP(B17,Data!$D:$OY,Startsida!$C$11,FALSE)</f>
        <v>28.473668</v>
      </c>
      <c r="G17" s="22"/>
      <c r="H17" s="8"/>
      <c r="I17" s="8"/>
      <c r="J17" s="8"/>
      <c r="K17" s="8"/>
      <c r="L17" s="8"/>
      <c r="M17" s="8"/>
      <c r="N17" s="8"/>
    </row>
    <row r="18" spans="1:20" ht="15.5" x14ac:dyDescent="0.35">
      <c r="A18" s="70" t="s">
        <v>614</v>
      </c>
      <c r="B18" s="21" t="s">
        <v>1133</v>
      </c>
      <c r="C18" s="22" t="str">
        <f>VLOOKUP(A13,Nyckeltal!A:B,2)</f>
        <v>Referenskostnad individ- och familjeomsorg, kr/inv</v>
      </c>
      <c r="D18" s="22" t="s">
        <v>2103</v>
      </c>
      <c r="E18" s="22">
        <f>HLOOKUP(A18,Data!$D:$OY,Startsida!$C$12,FALSE)</f>
        <v>12.728</v>
      </c>
      <c r="F18" s="22">
        <f>_xlfn.XLOOKUP(CONCATENATE("Liknande kommuner"," ","IFO",","," ",D17,","," ","2022"),Data!A2:A893,Data!AZ2:AZ893)</f>
        <v>13.32529414</v>
      </c>
      <c r="G18" s="22"/>
      <c r="H18" s="8"/>
      <c r="I18" s="8"/>
      <c r="J18" s="8"/>
      <c r="K18" s="8"/>
      <c r="L18" s="8"/>
      <c r="M18" s="8"/>
      <c r="N18" s="8"/>
    </row>
    <row r="19" spans="1:20" s="5" customFormat="1" ht="15.5" x14ac:dyDescent="0.35">
      <c r="A19" s="70"/>
      <c r="B19" s="25"/>
      <c r="C19" s="26"/>
      <c r="D19" s="26"/>
      <c r="E19" s="26"/>
      <c r="F19" s="26"/>
      <c r="G19" s="26"/>
      <c r="H19" s="27"/>
      <c r="I19" s="27"/>
      <c r="J19" s="27"/>
      <c r="K19" s="27"/>
      <c r="L19" s="27"/>
      <c r="M19" s="27"/>
      <c r="N19" s="27"/>
    </row>
    <row r="20" spans="1:20" ht="15.5" x14ac:dyDescent="0.35">
      <c r="B20" s="15" t="s">
        <v>1401</v>
      </c>
      <c r="C20" s="15"/>
      <c r="D20" s="15"/>
      <c r="E20" s="15"/>
      <c r="F20" s="15"/>
      <c r="G20" s="15"/>
      <c r="H20" s="8"/>
      <c r="I20" s="8"/>
      <c r="J20" s="8"/>
      <c r="K20" s="8"/>
      <c r="L20" s="8"/>
      <c r="M20" s="8"/>
      <c r="N20" s="8"/>
    </row>
    <row r="21" spans="1:20" ht="15.5" x14ac:dyDescent="0.35">
      <c r="B21" s="16"/>
      <c r="C21" s="16" t="str">
        <f>Startsida!$A$6</f>
        <v>Ale</v>
      </c>
      <c r="D21" s="17" t="s">
        <v>290</v>
      </c>
      <c r="E21" s="17" t="s">
        <v>1472</v>
      </c>
      <c r="F21" s="15"/>
      <c r="G21" s="15"/>
      <c r="H21" s="8"/>
      <c r="I21" s="8"/>
      <c r="J21" s="8"/>
      <c r="K21" s="8"/>
      <c r="L21" s="8"/>
      <c r="M21" s="8"/>
      <c r="N21" s="8"/>
    </row>
    <row r="22" spans="1:20" ht="15.5" x14ac:dyDescent="0.35">
      <c r="A22" s="70" t="s">
        <v>616</v>
      </c>
      <c r="B22" s="16" t="str">
        <f>VLOOKUP(A22,Nyckeltal!A:B,2)</f>
        <v>Kostnad barn och ungdomsvård, kr/inv</v>
      </c>
      <c r="C22" s="18">
        <f>HLOOKUP($A22,Data!$D:$FW,Startsida!$C$11,FALSE)</f>
        <v>2688.8003950000002</v>
      </c>
      <c r="D22" s="16">
        <f>HLOOKUP($A22,Data!$D:$FW,Startsida!$C$13,FALSE)</f>
        <v>2508.0136014599998</v>
      </c>
      <c r="E22" s="16">
        <f>HLOOKUP($A22,Data!$D:$FW,Startsida!$C$12,FALSE)</f>
        <v>2413.4459372800002</v>
      </c>
      <c r="F22" s="15"/>
      <c r="G22" s="15"/>
      <c r="H22" s="8"/>
      <c r="I22" s="8"/>
      <c r="J22" s="8"/>
      <c r="K22" s="8"/>
      <c r="L22" s="8"/>
      <c r="M22" s="8"/>
      <c r="N22" s="8"/>
    </row>
    <row r="23" spans="1:20" ht="15.5" x14ac:dyDescent="0.35">
      <c r="A23" s="70" t="s">
        <v>615</v>
      </c>
      <c r="B23" s="16" t="str">
        <f>VLOOKUP(A23,Nyckeltal!A:B,2)</f>
        <v>Kostnad ekonomiskt bistånd, kr/inv</v>
      </c>
      <c r="C23" s="18">
        <f>HLOOKUP($A23,Data!$D:$FW,Startsida!$C$11,FALSE)</f>
        <v>1101.6546269999999</v>
      </c>
      <c r="D23" s="16">
        <f>HLOOKUP($A23,Data!$D:$FW,Startsida!$C$13,FALSE)</f>
        <v>1174.8266859099999</v>
      </c>
      <c r="E23" s="16">
        <f>HLOOKUP($A23,Data!$D:$FW,Startsida!$C$12,FALSE)</f>
        <v>959.82860600000004</v>
      </c>
      <c r="F23" s="15"/>
      <c r="G23" s="15"/>
      <c r="H23" s="8"/>
      <c r="I23" s="8"/>
      <c r="J23" s="8"/>
      <c r="K23" s="8"/>
      <c r="L23" s="8"/>
      <c r="M23" s="8"/>
      <c r="N23" s="8"/>
    </row>
    <row r="24" spans="1:20" ht="15.5" x14ac:dyDescent="0.35">
      <c r="A24" s="70" t="s">
        <v>617</v>
      </c>
      <c r="B24" s="16" t="str">
        <f>VLOOKUP(A24,Nyckeltal!A:B,2)</f>
        <v>Kostnad missbruksvård vuxna, kr/inv</v>
      </c>
      <c r="C24" s="18">
        <f>HLOOKUP($A24,Data!$D:$FW,Startsida!$C$11,FALSE)</f>
        <v>695.93134499999996</v>
      </c>
      <c r="D24" s="16">
        <f>HLOOKUP($A24,Data!$D:$FW,Startsida!$C$13,FALSE)</f>
        <v>716.90702570999997</v>
      </c>
      <c r="E24" s="16">
        <f>HLOOKUP($A24,Data!$D:$FW,Startsida!$C$12,FALSE)</f>
        <v>719.14768571000002</v>
      </c>
      <c r="F24" s="15"/>
      <c r="G24" s="15"/>
      <c r="H24" s="8"/>
      <c r="I24" s="8"/>
      <c r="J24" s="8"/>
      <c r="K24" s="8"/>
      <c r="L24" s="8"/>
      <c r="M24" s="8"/>
      <c r="N24" s="8"/>
    </row>
    <row r="25" spans="1:20" ht="15.5" x14ac:dyDescent="0.35">
      <c r="A25" s="70" t="s">
        <v>949</v>
      </c>
      <c r="B25" s="16" t="str">
        <f>VLOOKUP(A25,Nyckeltal!A:B,2)</f>
        <v>Kostnad övrig vuxenvård, kr/inv</v>
      </c>
      <c r="C25" s="18">
        <f>HLOOKUP($A25,Data!$D:$FW,Startsida!$C$11,FALSE)</f>
        <v>50.904488000000001</v>
      </c>
      <c r="D25" s="16">
        <f>HLOOKUP($A25,Data!$D:$FW,Startsida!$C$13,FALSE)</f>
        <v>254.74837808000001</v>
      </c>
      <c r="E25" s="16">
        <f>HLOOKUP($A25,Data!$D:$FW,Startsida!$C$12,FALSE)</f>
        <v>138.94047599999999</v>
      </c>
      <c r="F25" s="15"/>
      <c r="G25" s="15"/>
      <c r="H25" s="8"/>
      <c r="I25" s="8"/>
      <c r="J25" s="8"/>
      <c r="K25" s="8"/>
      <c r="L25" s="8"/>
      <c r="M25" s="8"/>
      <c r="N25" s="8"/>
    </row>
    <row r="26" spans="1:20" ht="15.5" x14ac:dyDescent="0.35">
      <c r="A26" s="70" t="s">
        <v>1126</v>
      </c>
      <c r="B26" s="16" t="str">
        <f>VLOOKUP(A26,Nyckeltal!A:B,2)</f>
        <v>Kostnad familjerätt och familjerådgivning, kr/inv</v>
      </c>
      <c r="C26" s="18">
        <f>HLOOKUP($A26,Data!$D:$FW,Startsida!$C$11,FALSE)</f>
        <v>173.92109600000001</v>
      </c>
      <c r="D26" s="16">
        <f>HLOOKUP($A26,Data!$D:$FW,Startsida!$C$13,FALSE)</f>
        <v>107.40074991</v>
      </c>
      <c r="E26" s="16">
        <f>HLOOKUP($A26,Data!$D:$FW,Startsida!$C$12,FALSE)</f>
        <v>125.90222828</v>
      </c>
      <c r="F26" s="15"/>
      <c r="G26" s="15"/>
      <c r="H26" s="8"/>
      <c r="I26" s="8"/>
      <c r="J26" s="8"/>
      <c r="K26" s="8"/>
      <c r="L26" s="8"/>
      <c r="M26" s="8"/>
      <c r="N26" s="8"/>
    </row>
    <row r="27" spans="1:20" ht="15.5" x14ac:dyDescent="0.35">
      <c r="C27" s="8"/>
      <c r="D27" s="8"/>
      <c r="E27" s="8"/>
      <c r="F27" s="8"/>
      <c r="G27" s="8"/>
      <c r="H27" s="8"/>
      <c r="I27" s="8"/>
      <c r="J27" s="8"/>
      <c r="K27" s="8"/>
      <c r="L27" s="8"/>
      <c r="M27" s="8"/>
      <c r="N27" s="8"/>
      <c r="O27" s="8"/>
      <c r="P27" s="8"/>
      <c r="Q27" s="8"/>
      <c r="R27" s="8"/>
      <c r="S27" s="8"/>
      <c r="T27" s="8"/>
    </row>
    <row r="28" spans="1:20" ht="15.5" x14ac:dyDescent="0.35">
      <c r="B28" s="15" t="s">
        <v>1421</v>
      </c>
      <c r="C28" s="15"/>
      <c r="D28" s="15"/>
      <c r="E28" s="15"/>
      <c r="F28" s="15"/>
      <c r="G28" s="15"/>
      <c r="H28" s="8"/>
      <c r="I28" s="8"/>
      <c r="J28" s="8"/>
      <c r="K28" s="8"/>
      <c r="L28" s="8"/>
      <c r="M28" s="8"/>
      <c r="N28" s="8"/>
    </row>
    <row r="29" spans="1:20" ht="15.5" x14ac:dyDescent="0.35">
      <c r="B29" s="16"/>
      <c r="C29" s="16" t="str">
        <f>Startsida!$A$6</f>
        <v>Ale</v>
      </c>
      <c r="D29" s="17" t="s">
        <v>290</v>
      </c>
      <c r="E29" s="17" t="s">
        <v>1472</v>
      </c>
      <c r="F29" s="15"/>
      <c r="G29" s="15"/>
      <c r="H29" s="8"/>
      <c r="I29" s="8"/>
      <c r="J29" s="8"/>
      <c r="K29" s="8"/>
      <c r="L29" s="8"/>
      <c r="M29" s="8"/>
      <c r="N29" s="8"/>
    </row>
    <row r="30" spans="1:20" ht="15.5" x14ac:dyDescent="0.35">
      <c r="A30" s="70" t="s">
        <v>1127</v>
      </c>
      <c r="B30" s="16" t="str">
        <f>VLOOKUP(A30,Nyckeltal!A:B,2,FALSE)</f>
        <v>Kostnad familjehemsvård barn och unga, kr/inv</v>
      </c>
      <c r="C30" s="18">
        <f>HLOOKUP($A30,Data!$D:$FW,Startsida!$C$11,FALSE)</f>
        <v>615.32999900000004</v>
      </c>
      <c r="D30" s="16">
        <f>HLOOKUP($A30,Data!$D:$FW,Startsida!$C$13,FALSE)</f>
        <v>1134.3925621999999</v>
      </c>
      <c r="E30" s="16">
        <f>HLOOKUP($A30,Data!$D:$FW,Startsida!$C$12,FALSE)</f>
        <v>844.69471827999996</v>
      </c>
      <c r="F30" s="15"/>
      <c r="G30" s="15"/>
      <c r="H30" s="8"/>
      <c r="I30" s="8"/>
      <c r="J30" s="8"/>
      <c r="K30" s="8"/>
      <c r="L30" s="8"/>
      <c r="M30" s="8"/>
      <c r="N30" s="8"/>
    </row>
    <row r="31" spans="1:20" ht="15.5" x14ac:dyDescent="0.35">
      <c r="A31" s="70" t="s">
        <v>1128</v>
      </c>
      <c r="B31" s="16" t="str">
        <f>VLOOKUP(A31,Nyckeltal!A:B,2,FALSE)</f>
        <v>Kostnad HVB barn och unga, kr/inv</v>
      </c>
      <c r="C31" s="18">
        <f>HLOOKUP($A31,Data!$D:$FW,Startsida!$C$11,FALSE)</f>
        <v>1052.725813</v>
      </c>
      <c r="D31" s="16">
        <f>HLOOKUP($A31,Data!$D:$FW,Startsida!$C$13,FALSE)</f>
        <v>810.00532508000003</v>
      </c>
      <c r="E31" s="16">
        <f>HLOOKUP($A31,Data!$D:$FW,Startsida!$C$12,FALSE)</f>
        <v>1096.6867198499999</v>
      </c>
      <c r="F31" s="15"/>
      <c r="G31" s="15"/>
      <c r="H31" s="8"/>
      <c r="I31" s="8"/>
      <c r="J31" s="8"/>
      <c r="K31" s="8"/>
      <c r="L31" s="8"/>
      <c r="M31" s="8"/>
      <c r="N31" s="8"/>
    </row>
    <row r="32" spans="1:20" ht="15.5" x14ac:dyDescent="0.35">
      <c r="A32" s="70" t="s">
        <v>1129</v>
      </c>
      <c r="B32" s="16" t="str">
        <f>VLOOKUP(A32,Nyckeltal!A:B,2,FALSE)</f>
        <v>Kostnad öppna insatser barn och unga, kr/inv</v>
      </c>
      <c r="C32" s="18">
        <f>HLOOKUP($A32,Data!$D:$FW,Startsida!$C$11,FALSE)</f>
        <v>1020.744582</v>
      </c>
      <c r="D32" s="16">
        <f>HLOOKUP($A32,Data!$D:$FW,Startsida!$C$13,FALSE)</f>
        <v>563.75312070999996</v>
      </c>
      <c r="E32" s="16">
        <f>HLOOKUP($A32,Data!$D:$FW,Startsida!$C$12,FALSE)</f>
        <v>472.02840571000002</v>
      </c>
      <c r="F32" s="15"/>
      <c r="G32" s="15"/>
      <c r="H32" s="8"/>
      <c r="I32" s="8"/>
      <c r="J32" s="8"/>
      <c r="K32" s="8"/>
      <c r="L32" s="8"/>
      <c r="M32" s="8"/>
      <c r="N32" s="8"/>
    </row>
    <row r="33" spans="1:20" ht="15.5" x14ac:dyDescent="0.35">
      <c r="B33" s="16"/>
      <c r="C33" s="18"/>
      <c r="D33" s="16"/>
      <c r="E33" s="16"/>
      <c r="F33" s="15"/>
      <c r="G33" s="15"/>
      <c r="H33" s="8"/>
      <c r="I33" s="8"/>
      <c r="J33" s="8"/>
      <c r="K33" s="8"/>
      <c r="L33" s="8"/>
      <c r="M33" s="8"/>
      <c r="N33" s="8"/>
    </row>
    <row r="34" spans="1:20" ht="15.5" x14ac:dyDescent="0.35">
      <c r="C34" s="8"/>
      <c r="D34" s="8"/>
      <c r="E34" s="8"/>
      <c r="F34" s="8"/>
      <c r="G34" s="8"/>
      <c r="H34" s="8"/>
      <c r="I34" s="8"/>
      <c r="J34" s="8"/>
      <c r="K34" s="8"/>
      <c r="L34" s="8"/>
      <c r="M34" s="8"/>
      <c r="N34" s="8"/>
      <c r="O34" s="8"/>
      <c r="P34" s="8"/>
      <c r="Q34" s="8"/>
      <c r="R34" s="8"/>
      <c r="S34" s="8"/>
      <c r="T34" s="8"/>
    </row>
    <row r="35" spans="1:20" ht="15.5" x14ac:dyDescent="0.35">
      <c r="B35" s="15" t="s">
        <v>1420</v>
      </c>
      <c r="C35" s="19" t="str">
        <f>CONCATENATE($A37,"-",C36)</f>
        <v>N33001-2018</v>
      </c>
      <c r="D35" s="19" t="str">
        <f>CONCATENATE($A37,"-",D36)</f>
        <v>N33001-2019</v>
      </c>
      <c r="E35" s="19" t="str">
        <f>CONCATENATE($A37,"-",E36)</f>
        <v>N33001-2020</v>
      </c>
      <c r="F35" s="19" t="str">
        <f>CONCATENATE($A37,"-",F36)</f>
        <v>N33001-2021</v>
      </c>
      <c r="G35" s="15"/>
      <c r="H35" s="8"/>
      <c r="I35" s="8"/>
      <c r="J35" s="8"/>
      <c r="K35" s="8"/>
      <c r="L35" s="8"/>
      <c r="M35" s="8"/>
      <c r="N35" s="8"/>
      <c r="O35" s="8"/>
      <c r="P35" s="8"/>
      <c r="Q35" s="8"/>
      <c r="R35" s="8"/>
      <c r="S35" s="8"/>
      <c r="T35" s="8"/>
    </row>
    <row r="36" spans="1:20" ht="15.5" x14ac:dyDescent="0.35">
      <c r="A36" s="70" t="s">
        <v>616</v>
      </c>
      <c r="B36" s="16" t="str">
        <f>VLOOKUP(A36,Nyckeltal!A:B,2)</f>
        <v>Kostnad barn och ungdomsvård, kr/inv</v>
      </c>
      <c r="C36" s="20">
        <f>D36-1</f>
        <v>2018</v>
      </c>
      <c r="D36" s="20">
        <f>E36-1</f>
        <v>2019</v>
      </c>
      <c r="E36" s="20">
        <f>F36-1</f>
        <v>2020</v>
      </c>
      <c r="F36" s="20">
        <f>G36-1</f>
        <v>2021</v>
      </c>
      <c r="G36" s="20">
        <f>Startsida!$C$9</f>
        <v>2022</v>
      </c>
      <c r="H36" s="8"/>
      <c r="I36" s="8"/>
      <c r="J36" s="8"/>
      <c r="K36" s="8"/>
      <c r="L36" s="8"/>
      <c r="M36" s="8"/>
      <c r="N36" s="8"/>
      <c r="O36" s="8"/>
      <c r="P36" s="8"/>
      <c r="Q36" s="8"/>
      <c r="R36" s="8"/>
      <c r="S36" s="8"/>
      <c r="T36" s="8"/>
    </row>
    <row r="37" spans="1:20" ht="15.5" x14ac:dyDescent="0.35">
      <c r="A37" s="70" t="s">
        <v>616</v>
      </c>
      <c r="B37" s="21" t="str">
        <f>Startsida!$A$6</f>
        <v>Ale</v>
      </c>
      <c r="C37" s="22">
        <f>HLOOKUP(C35,Data!$D:$FW,Startsida!$C$11,FALSE)</f>
        <v>2028.2610099999999</v>
      </c>
      <c r="D37" s="22">
        <f>HLOOKUP(D35,Data!$D:$FW,Startsida!$C$11,FALSE)</f>
        <v>2227.5969679999998</v>
      </c>
      <c r="E37" s="22">
        <f>HLOOKUP(E35,Data!$D:$FW,Startsida!$C$11,FALSE)</f>
        <v>2284.266349</v>
      </c>
      <c r="F37" s="22">
        <f>HLOOKUP(F35,Data!$D:$FW,Startsida!$C$11,FALSE)</f>
        <v>2446.2797059999998</v>
      </c>
      <c r="G37" s="22">
        <f>HLOOKUP(A37,Data!$D:$FW,Startsida!$C$11,FALSE)</f>
        <v>2688.8003950000002</v>
      </c>
      <c r="H37" s="8"/>
      <c r="I37" s="8"/>
      <c r="J37" s="8"/>
      <c r="K37" s="8"/>
      <c r="L37" s="8"/>
      <c r="M37" s="8"/>
      <c r="N37" s="8"/>
    </row>
    <row r="38" spans="1:20" ht="15.5" x14ac:dyDescent="0.35">
      <c r="B38" s="21" t="s">
        <v>290</v>
      </c>
      <c r="C38" s="22">
        <f>HLOOKUP(C35,Data!$D:$FW,Startsida!$C$14,FALSE)</f>
        <v>2169.2732293600002</v>
      </c>
      <c r="D38" s="22">
        <f>HLOOKUP(D35,Data!$D:$FW,Startsida!$C$14,FALSE)</f>
        <v>2295.1835797899998</v>
      </c>
      <c r="E38" s="22">
        <f>HLOOKUP(E35,Data!$D:$FW,Startsida!$C$14,FALSE)</f>
        <v>2368.4397190899999</v>
      </c>
      <c r="F38" s="22">
        <f>HLOOKUP(F35,Data!$D:$FW,Startsida!$C$14,FALSE)</f>
        <v>2497.7342616999999</v>
      </c>
      <c r="G38" s="22">
        <f>HLOOKUP(A37,Data!$D:$FW,Startsida!$C$14,FALSE)</f>
        <v>2653.8583196</v>
      </c>
      <c r="H38" s="8"/>
      <c r="I38" s="8"/>
      <c r="J38" s="8"/>
      <c r="K38" s="8"/>
      <c r="L38" s="8"/>
      <c r="M38" s="8"/>
      <c r="N38" s="8"/>
    </row>
    <row r="39" spans="1:20" ht="15.5" x14ac:dyDescent="0.35">
      <c r="C39" s="8"/>
      <c r="D39" s="8"/>
      <c r="E39" s="8"/>
      <c r="F39" s="8"/>
      <c r="G39" s="8"/>
      <c r="H39" s="8"/>
      <c r="I39" s="8"/>
      <c r="J39" s="8"/>
      <c r="K39" s="8"/>
      <c r="L39" s="8"/>
      <c r="M39" s="8"/>
      <c r="N39" s="8"/>
      <c r="O39" s="8"/>
      <c r="P39" s="8"/>
      <c r="Q39" s="8"/>
      <c r="R39" s="8"/>
      <c r="S39" s="8"/>
      <c r="T39" s="8"/>
    </row>
    <row r="40" spans="1:20" ht="15.5" x14ac:dyDescent="0.35">
      <c r="B40" s="15" t="s">
        <v>1403</v>
      </c>
      <c r="C40" s="19"/>
      <c r="D40" s="19"/>
      <c r="E40" s="19"/>
      <c r="F40" s="19"/>
      <c r="G40" s="19"/>
      <c r="H40" s="8"/>
      <c r="I40" s="8"/>
      <c r="J40" s="8"/>
      <c r="K40" s="8"/>
      <c r="L40" s="8"/>
      <c r="M40" s="8"/>
      <c r="N40" s="8"/>
    </row>
    <row r="41" spans="1:20" ht="15.5" x14ac:dyDescent="0.35">
      <c r="B41" s="21"/>
      <c r="C41" s="20" t="str">
        <f>Startsida!$A$6</f>
        <v>Ale</v>
      </c>
      <c r="D41" s="20"/>
      <c r="E41" s="20"/>
      <c r="F41" s="20"/>
      <c r="G41" s="20"/>
      <c r="H41" s="8"/>
      <c r="I41" s="8"/>
      <c r="J41" s="8"/>
      <c r="K41" s="8"/>
      <c r="L41" s="8"/>
      <c r="M41" s="8"/>
      <c r="N41" s="8"/>
    </row>
    <row r="42" spans="1:20" ht="15.5" x14ac:dyDescent="0.35">
      <c r="A42" s="70" t="s">
        <v>952</v>
      </c>
      <c r="B42" s="17" t="s">
        <v>1226</v>
      </c>
      <c r="C42" s="18">
        <f>HLOOKUP($A42,Data!$D:$FW,Startsida!$C$11,FALSE)</f>
        <v>1071.402112</v>
      </c>
      <c r="D42" s="23"/>
      <c r="E42" s="23"/>
      <c r="F42" s="23"/>
      <c r="G42" s="23"/>
      <c r="H42" s="8"/>
      <c r="J42" s="8"/>
      <c r="K42" s="8"/>
      <c r="L42" s="8"/>
      <c r="M42" s="8"/>
      <c r="N42" s="8"/>
    </row>
    <row r="43" spans="1:20" ht="15.5" x14ac:dyDescent="0.35">
      <c r="A43" s="70" t="s">
        <v>1464</v>
      </c>
      <c r="B43" s="17" t="s">
        <v>1227</v>
      </c>
      <c r="C43" s="18">
        <f>HLOOKUP($A43,Data!$D:$FW,Startsida!$C$11,FALSE)</f>
        <v>886.17697793000002</v>
      </c>
      <c r="D43" s="23"/>
      <c r="E43" s="23"/>
      <c r="F43" s="23"/>
      <c r="G43" s="23"/>
      <c r="H43" s="8"/>
      <c r="I43" s="8"/>
      <c r="J43" s="8"/>
      <c r="K43" s="8"/>
      <c r="L43" s="8"/>
      <c r="M43" s="8"/>
      <c r="N43" s="8"/>
      <c r="O43" s="9"/>
    </row>
    <row r="44" spans="1:20" ht="18.5" x14ac:dyDescent="0.45">
      <c r="B44" s="14"/>
      <c r="C44" s="8"/>
      <c r="D44" s="8"/>
      <c r="E44" s="8"/>
      <c r="F44" s="8"/>
      <c r="G44" s="8"/>
      <c r="H44" s="8"/>
      <c r="I44" s="8"/>
      <c r="J44" s="8"/>
      <c r="K44" s="8"/>
      <c r="L44" s="8"/>
      <c r="M44" s="8"/>
      <c r="N44" s="8"/>
    </row>
    <row r="45" spans="1:20" ht="15.5" x14ac:dyDescent="0.35">
      <c r="B45" s="15" t="s">
        <v>1404</v>
      </c>
      <c r="C45" s="19" t="str">
        <f>CONCATENATE($A47,"-",C46)</f>
        <v>N35001-2018</v>
      </c>
      <c r="D45" s="19" t="str">
        <f>CONCATENATE($A47,"-",D46)</f>
        <v>N35001-2019</v>
      </c>
      <c r="E45" s="19" t="str">
        <f>CONCATENATE($A47,"-",E46)</f>
        <v>N35001-2020</v>
      </c>
      <c r="F45" s="19" t="str">
        <f>CONCATENATE($A47,"-",F46)</f>
        <v>N35001-2021</v>
      </c>
      <c r="G45" s="23"/>
      <c r="H45" s="8"/>
      <c r="I45" s="8"/>
      <c r="J45" s="8"/>
      <c r="K45" s="8"/>
      <c r="L45" s="8"/>
      <c r="M45" s="8"/>
      <c r="N45" s="8"/>
    </row>
    <row r="46" spans="1:20" ht="15.5" x14ac:dyDescent="0.35">
      <c r="A46" s="71"/>
      <c r="B46" s="16" t="str">
        <f>VLOOKUP(A47,Nyckeltal!A:B,2)</f>
        <v>Kostnad missbruksvård vuxna, kr/inv</v>
      </c>
      <c r="C46" s="20">
        <f>D46-1</f>
        <v>2018</v>
      </c>
      <c r="D46" s="20">
        <f>E46-1</f>
        <v>2019</v>
      </c>
      <c r="E46" s="20">
        <f>F46-1</f>
        <v>2020</v>
      </c>
      <c r="F46" s="20">
        <f>G46-1</f>
        <v>2021</v>
      </c>
      <c r="G46" s="20">
        <f>Startsida!$C$9</f>
        <v>2022</v>
      </c>
      <c r="I46" s="8"/>
      <c r="J46" s="8"/>
      <c r="K46" s="8"/>
      <c r="L46" s="8"/>
      <c r="M46" s="8"/>
      <c r="N46" s="8"/>
    </row>
    <row r="47" spans="1:20" ht="15.5" x14ac:dyDescent="0.35">
      <c r="A47" s="70" t="s">
        <v>617</v>
      </c>
      <c r="B47" s="21" t="str">
        <f>Startsida!$A$6</f>
        <v>Ale</v>
      </c>
      <c r="C47" s="22">
        <f>HLOOKUP(C45,Data!$D:$FW,Startsida!$C$11,FALSE)</f>
        <v>691.586367</v>
      </c>
      <c r="D47" s="22">
        <f>HLOOKUP(D45,Data!$D:$FW,Startsida!$C$11,FALSE)</f>
        <v>687.59951599999999</v>
      </c>
      <c r="E47" s="22">
        <f>HLOOKUP(E45,Data!$D:$FW,Startsida!$C$11,FALSE)</f>
        <v>707.32396100000005</v>
      </c>
      <c r="F47" s="22">
        <f>HLOOKUP(F45,Data!$D:$FW,Startsida!$C$11,FALSE)</f>
        <v>800.42304300000001</v>
      </c>
      <c r="G47" s="22">
        <f>HLOOKUP(A47,Data!$D:$FW,Startsida!$C$11,FALSE)</f>
        <v>695.93134499999996</v>
      </c>
      <c r="I47" s="8"/>
      <c r="J47" s="8"/>
      <c r="K47" s="8"/>
      <c r="L47" s="8"/>
      <c r="M47" s="8"/>
      <c r="N47" s="8"/>
    </row>
    <row r="48" spans="1:20" ht="15.5" x14ac:dyDescent="0.35">
      <c r="B48" s="21" t="s">
        <v>290</v>
      </c>
      <c r="C48" s="22">
        <f>HLOOKUP(C45,Data!$D:$FW,Startsida!$C$14,FALSE)</f>
        <v>654.76910200999998</v>
      </c>
      <c r="D48" s="22">
        <f>HLOOKUP(D45,Data!$D:$FW,Startsida!$C$14,FALSE)</f>
        <v>667.47003463999999</v>
      </c>
      <c r="E48" s="22">
        <f>HLOOKUP(E45,Data!$D:$FW,Startsida!$C$14,FALSE)</f>
        <v>669.01613474999999</v>
      </c>
      <c r="F48" s="22">
        <f>HLOOKUP(F45,Data!$D:$FW,Startsida!$C$14,FALSE)</f>
        <v>694.99928520000003</v>
      </c>
      <c r="G48" s="22">
        <f>HLOOKUP(A47,Data!$D:$FW,Startsida!$C$14,FALSE)</f>
        <v>727.56883483000001</v>
      </c>
      <c r="I48" s="8"/>
      <c r="J48" s="8"/>
      <c r="K48" s="8"/>
      <c r="L48" s="8"/>
      <c r="M48" s="8"/>
      <c r="N48" s="8"/>
    </row>
    <row r="49" spans="1:14" ht="18.5" x14ac:dyDescent="0.45">
      <c r="B49" s="14"/>
      <c r="C49" s="8"/>
      <c r="D49" s="8"/>
      <c r="E49" s="8"/>
      <c r="F49" s="8"/>
      <c r="G49" s="8"/>
      <c r="I49" s="8"/>
      <c r="J49" s="8"/>
      <c r="K49" s="8"/>
      <c r="L49" s="8"/>
      <c r="M49" s="8"/>
      <c r="N49" s="8"/>
    </row>
    <row r="50" spans="1:14" ht="15.5" x14ac:dyDescent="0.35">
      <c r="B50" s="15" t="s">
        <v>1405</v>
      </c>
      <c r="C50" s="19" t="str">
        <f>CONCATENATE($A52,"-",C51)</f>
        <v>N35025-2018</v>
      </c>
      <c r="D50" s="19" t="str">
        <f>CONCATENATE($A52,"-",D51)</f>
        <v>N35025-2019</v>
      </c>
      <c r="E50" s="19" t="str">
        <f>CONCATENATE($A52,"-",E51)</f>
        <v>N35025-2020</v>
      </c>
      <c r="F50" s="19" t="str">
        <f>CONCATENATE($A52,"-",F51)</f>
        <v>N35025-2021</v>
      </c>
      <c r="G50" s="23"/>
      <c r="H50" s="8"/>
      <c r="I50" s="8"/>
      <c r="J50" s="8"/>
      <c r="K50" s="8"/>
      <c r="L50" s="8"/>
      <c r="M50" s="8"/>
      <c r="N50" s="8"/>
    </row>
    <row r="51" spans="1:14" ht="15.5" x14ac:dyDescent="0.35">
      <c r="B51" s="16" t="str">
        <f>VLOOKUP(A52,Nyckeltal!A:B,2)</f>
        <v>Kostnad institutionsvård vuxna missbrukare, kr/vårddygn</v>
      </c>
      <c r="C51" s="20">
        <f>D51-1</f>
        <v>2018</v>
      </c>
      <c r="D51" s="20">
        <f>E51-1</f>
        <v>2019</v>
      </c>
      <c r="E51" s="20">
        <f>F51-1</f>
        <v>2020</v>
      </c>
      <c r="F51" s="20">
        <f>G51-1</f>
        <v>2021</v>
      </c>
      <c r="G51" s="20">
        <f>Startsida!$C$9</f>
        <v>2022</v>
      </c>
      <c r="H51" s="8"/>
      <c r="I51" s="8"/>
      <c r="J51" s="8"/>
      <c r="K51" s="8"/>
      <c r="L51" s="8"/>
      <c r="M51" s="8"/>
      <c r="N51" s="8"/>
    </row>
    <row r="52" spans="1:14" ht="15.5" x14ac:dyDescent="0.35">
      <c r="A52" s="70" t="s">
        <v>932</v>
      </c>
      <c r="B52" s="21" t="str">
        <f>Startsida!$A$6</f>
        <v>Ale</v>
      </c>
      <c r="C52" s="22">
        <f>HLOOKUP(C50,Data!$D:$FW,Startsida!$C$11,FALSE)</f>
        <v>133833.33333299999</v>
      </c>
      <c r="D52" s="22">
        <f>HLOOKUP(D50,Data!$D:$FW,Startsida!$C$11,FALSE)</f>
        <v>6737.5745530000004</v>
      </c>
      <c r="E52" s="22">
        <f>HLOOKUP(E50,Data!$D:$FW,Startsida!$C$11,FALSE)</f>
        <v>4236.2869199999996</v>
      </c>
      <c r="F52" s="22">
        <f>HLOOKUP(F50,Data!$D:$FW,Startsida!$C$11,FALSE)</f>
        <v>5227.8106509999998</v>
      </c>
      <c r="G52" s="22">
        <f>HLOOKUP(A52,Data!$D:$FW,Startsida!$C$11,FALSE)</f>
        <v>4956.9892470000004</v>
      </c>
      <c r="H52" s="8"/>
      <c r="I52" s="8"/>
      <c r="J52" s="8"/>
      <c r="K52" s="8"/>
      <c r="L52" s="8"/>
      <c r="M52" s="8"/>
      <c r="N52" s="8"/>
    </row>
    <row r="53" spans="1:14" ht="15.5" x14ac:dyDescent="0.35">
      <c r="B53" s="21" t="s">
        <v>290</v>
      </c>
      <c r="C53" s="22">
        <f>HLOOKUP(C50,Data!$D:$FW,Startsida!$C$14,FALSE)</f>
        <v>5775.9227627</v>
      </c>
      <c r="D53" s="22">
        <f>HLOOKUP(D50,Data!$D:$FW,Startsida!$C$14,FALSE)</f>
        <v>5337.6772773800003</v>
      </c>
      <c r="E53" s="22">
        <f>HLOOKUP(E50,Data!$D:$FW,Startsida!$C$14,FALSE)</f>
        <v>7350.6791300799996</v>
      </c>
      <c r="F53" s="22">
        <f>HLOOKUP(F50,Data!$D:$FW,Startsida!$C$14,FALSE)</f>
        <v>5365.0526268000003</v>
      </c>
      <c r="G53" s="22">
        <f>HLOOKUP(A52,Data!$D:$FW,Startsida!$C$14,FALSE)</f>
        <v>7058.1829689599999</v>
      </c>
      <c r="H53" s="8"/>
      <c r="I53" s="8"/>
      <c r="J53" s="8"/>
      <c r="K53" s="8"/>
      <c r="L53" s="8"/>
      <c r="M53" s="8"/>
      <c r="N53" s="8"/>
    </row>
    <row r="54" spans="1:14" ht="15.5" x14ac:dyDescent="0.35">
      <c r="H54" s="8"/>
      <c r="I54" s="8"/>
      <c r="J54" s="8"/>
      <c r="K54" s="8"/>
      <c r="L54" s="8"/>
      <c r="M54" s="8"/>
      <c r="N54" s="8"/>
    </row>
    <row r="55" spans="1:14" ht="15.5" x14ac:dyDescent="0.35">
      <c r="H55" s="8"/>
      <c r="I55" s="8"/>
      <c r="J55" s="8"/>
      <c r="K55" s="8"/>
      <c r="L55" s="8"/>
      <c r="M55" s="8"/>
      <c r="N55" s="8"/>
    </row>
    <row r="56" spans="1:14" ht="15.5" x14ac:dyDescent="0.35">
      <c r="H56" s="8"/>
      <c r="I56" s="8"/>
      <c r="J56" s="8"/>
      <c r="K56" s="8"/>
      <c r="L56" s="8"/>
      <c r="M56" s="8"/>
      <c r="N56" s="8"/>
    </row>
    <row r="57" spans="1:14" ht="15.5" x14ac:dyDescent="0.35">
      <c r="H57" s="7"/>
      <c r="I57" s="7"/>
      <c r="J57" s="7"/>
      <c r="K57" s="7"/>
      <c r="L57" s="7"/>
      <c r="M57" s="7"/>
      <c r="N57" s="7"/>
    </row>
    <row r="58" spans="1:14" ht="15.5" x14ac:dyDescent="0.35">
      <c r="H58" s="7"/>
      <c r="I58" s="8"/>
      <c r="K58" s="8"/>
      <c r="L58" s="8"/>
      <c r="M58" s="8"/>
      <c r="N58" s="8"/>
    </row>
    <row r="59" spans="1:14" ht="15.5" x14ac:dyDescent="0.35">
      <c r="H59" s="8"/>
      <c r="J59" s="8"/>
      <c r="K59" s="8"/>
      <c r="L59" s="8"/>
      <c r="M59" s="8"/>
      <c r="N59" s="8"/>
    </row>
    <row r="60" spans="1:14" ht="15.5" x14ac:dyDescent="0.35">
      <c r="H60" s="8"/>
      <c r="J60" s="8"/>
      <c r="K60" s="8"/>
      <c r="L60" s="8"/>
      <c r="M60" s="8"/>
      <c r="N60" s="8"/>
    </row>
    <row r="61" spans="1:14" ht="15.5" x14ac:dyDescent="0.35">
      <c r="H61" s="8"/>
      <c r="J61" s="8"/>
      <c r="K61" s="8"/>
      <c r="L61" s="8"/>
      <c r="M61" s="8"/>
      <c r="N61" s="8"/>
    </row>
    <row r="62" spans="1:14" ht="15.5" x14ac:dyDescent="0.35">
      <c r="H62" s="8"/>
      <c r="J62" s="8"/>
      <c r="K62" s="8"/>
      <c r="L62" s="8"/>
      <c r="M62" s="8"/>
      <c r="N62" s="8"/>
    </row>
    <row r="63" spans="1:14" ht="15.5" x14ac:dyDescent="0.35">
      <c r="H63" s="8"/>
      <c r="J63" s="8"/>
      <c r="K63" s="8"/>
      <c r="L63" s="8"/>
      <c r="M63" s="8"/>
      <c r="N63" s="8"/>
    </row>
    <row r="64" spans="1:14" ht="15.5" x14ac:dyDescent="0.35">
      <c r="H64" s="8"/>
      <c r="J64" s="8"/>
      <c r="K64" s="8"/>
      <c r="L64" s="8"/>
      <c r="M64" s="8"/>
      <c r="N64" s="8"/>
    </row>
    <row r="65" spans="8:14" ht="15.5" x14ac:dyDescent="0.35">
      <c r="H65" s="8"/>
      <c r="I65" s="8"/>
      <c r="J65" s="8"/>
      <c r="K65" s="8"/>
      <c r="L65" s="8"/>
      <c r="M65" s="8"/>
      <c r="N65" s="8"/>
    </row>
    <row r="66" spans="8:14" ht="15.5" x14ac:dyDescent="0.35">
      <c r="H66" s="8"/>
      <c r="I66" s="8"/>
      <c r="J66" s="8"/>
      <c r="K66" s="8"/>
      <c r="L66" s="8"/>
      <c r="M66" s="8"/>
      <c r="N66" s="8"/>
    </row>
    <row r="67" spans="8:14" ht="15.5" x14ac:dyDescent="0.35">
      <c r="H67" s="8"/>
      <c r="I67" s="8"/>
      <c r="J67" s="8"/>
      <c r="K67" s="8"/>
      <c r="L67" s="8"/>
      <c r="M67" s="8"/>
      <c r="N67" s="8"/>
    </row>
    <row r="68" spans="8:14" ht="15.5" x14ac:dyDescent="0.35">
      <c r="H68" s="8"/>
      <c r="I68" s="8"/>
      <c r="J68" s="8"/>
      <c r="K68" s="8"/>
      <c r="L68" s="8"/>
      <c r="M68" s="8"/>
      <c r="N68" s="8"/>
    </row>
    <row r="69" spans="8:14" ht="15.5" x14ac:dyDescent="0.35">
      <c r="H69" s="8"/>
      <c r="I69" s="8"/>
      <c r="J69" s="8"/>
      <c r="K69" s="8"/>
      <c r="L69" s="8"/>
      <c r="M69" s="8"/>
      <c r="N69" s="8"/>
    </row>
    <row r="73" spans="8:14" ht="15" customHeight="1" x14ac:dyDescent="0.35"/>
    <row r="74" spans="8:14" ht="15" customHeight="1" x14ac:dyDescent="0.35"/>
  </sheetData>
  <conditionalFormatting sqref="B2">
    <cfRule type="duplicateValues" dxfId="3" priority="3"/>
    <cfRule type="duplicateValues" dxfId="2" priority="4"/>
  </conditionalFormatting>
  <conditionalFormatting sqref="C2:G2">
    <cfRule type="duplicateValues" dxfId="1" priority="1"/>
    <cfRule type="duplicateValues" dxfId="0" priority="2"/>
  </conditionalFormatting>
  <dataValidations disablePrompts="1" count="1">
    <dataValidation type="textLength" allowBlank="1" showInputMessage="1" showErrorMessage="1" sqref="B75" xr:uid="{00000000-0002-0000-0C00-000000000000}">
      <formula1>2</formula1>
      <formula2>20</formula2>
    </dataValidation>
  </dataValidations>
  <hyperlinks>
    <hyperlink ref="B3" location="Översikt!A1" display="Gå till nästa flik" xr:uid="{00000000-0004-0000-0C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8">
    <tabColor theme="1"/>
  </sheetPr>
  <dimension ref="A1:GB894"/>
  <sheetViews>
    <sheetView zoomScale="130" zoomScaleNormal="130" workbookViewId="0">
      <selection activeCell="J12" sqref="J12"/>
    </sheetView>
  </sheetViews>
  <sheetFormatPr defaultColWidth="8.54296875" defaultRowHeight="14.5" x14ac:dyDescent="0.35"/>
  <cols>
    <col min="1" max="1" width="22.453125" customWidth="1"/>
    <col min="2" max="2" width="9.26953125"/>
    <col min="4" max="114" width="9.1796875"/>
  </cols>
  <sheetData>
    <row r="1" spans="1:184" x14ac:dyDescent="0.35">
      <c r="A1" t="s">
        <v>1114</v>
      </c>
      <c r="B1" t="s">
        <v>1113</v>
      </c>
      <c r="C1" t="s">
        <v>613</v>
      </c>
      <c r="D1" t="s">
        <v>2099</v>
      </c>
      <c r="E1" t="s">
        <v>1119</v>
      </c>
      <c r="F1" t="s">
        <v>1120</v>
      </c>
      <c r="G1" t="s">
        <v>1443</v>
      </c>
      <c r="H1" t="s">
        <v>1766</v>
      </c>
      <c r="I1" t="s">
        <v>2100</v>
      </c>
      <c r="J1" t="s">
        <v>1121</v>
      </c>
      <c r="K1" t="s">
        <v>1122</v>
      </c>
      <c r="L1" t="s">
        <v>1444</v>
      </c>
      <c r="M1" t="s">
        <v>1767</v>
      </c>
      <c r="N1" t="s">
        <v>1165</v>
      </c>
      <c r="O1" t="s">
        <v>1166</v>
      </c>
      <c r="P1" t="s">
        <v>1308</v>
      </c>
      <c r="Q1" t="s">
        <v>951</v>
      </c>
      <c r="R1" t="s">
        <v>969</v>
      </c>
      <c r="S1" t="s">
        <v>970</v>
      </c>
      <c r="T1" t="s">
        <v>1445</v>
      </c>
      <c r="U1" t="s">
        <v>1768</v>
      </c>
      <c r="V1" t="s">
        <v>1025</v>
      </c>
      <c r="W1" t="s">
        <v>998</v>
      </c>
      <c r="X1" t="s">
        <v>1769</v>
      </c>
      <c r="Y1" t="s">
        <v>1770</v>
      </c>
      <c r="Z1" t="s">
        <v>1408</v>
      </c>
      <c r="AA1" t="s">
        <v>1409</v>
      </c>
      <c r="AB1" t="s">
        <v>1446</v>
      </c>
      <c r="AC1" t="s">
        <v>1131</v>
      </c>
      <c r="AD1" t="s">
        <v>1132</v>
      </c>
      <c r="AE1" t="s">
        <v>999</v>
      </c>
      <c r="AF1" t="s">
        <v>1326</v>
      </c>
      <c r="AG1" t="s">
        <v>1125</v>
      </c>
      <c r="AH1" t="s">
        <v>1124</v>
      </c>
      <c r="AI1" t="s">
        <v>1771</v>
      </c>
      <c r="AJ1" t="s">
        <v>1001</v>
      </c>
      <c r="AK1" t="s">
        <v>614</v>
      </c>
      <c r="AL1" t="s">
        <v>975</v>
      </c>
      <c r="AM1" t="s">
        <v>976</v>
      </c>
      <c r="AN1" t="s">
        <v>1447</v>
      </c>
      <c r="AO1" t="s">
        <v>1772</v>
      </c>
      <c r="AP1" t="s">
        <v>1259</v>
      </c>
      <c r="AQ1" t="s">
        <v>1260</v>
      </c>
      <c r="AR1" t="s">
        <v>1261</v>
      </c>
      <c r="AS1" t="s">
        <v>1448</v>
      </c>
      <c r="AT1" t="s">
        <v>1773</v>
      </c>
      <c r="AU1" t="s">
        <v>1262</v>
      </c>
      <c r="AV1" t="s">
        <v>1263</v>
      </c>
      <c r="AW1" t="s">
        <v>1264</v>
      </c>
      <c r="AX1" t="s">
        <v>1449</v>
      </c>
      <c r="AY1" t="s">
        <v>1774</v>
      </c>
      <c r="AZ1" t="s">
        <v>1133</v>
      </c>
      <c r="BA1" t="s">
        <v>1307</v>
      </c>
      <c r="BB1" t="s">
        <v>1304</v>
      </c>
      <c r="BC1" t="s">
        <v>1305</v>
      </c>
      <c r="BD1" t="s">
        <v>1306</v>
      </c>
      <c r="BE1" t="s">
        <v>1327</v>
      </c>
      <c r="BF1" t="s">
        <v>615</v>
      </c>
      <c r="BG1" t="s">
        <v>1265</v>
      </c>
      <c r="BH1" t="s">
        <v>1788</v>
      </c>
      <c r="BI1" t="s">
        <v>1789</v>
      </c>
      <c r="BJ1" t="s">
        <v>952</v>
      </c>
      <c r="BK1" t="s">
        <v>1790</v>
      </c>
      <c r="BL1" t="s">
        <v>1791</v>
      </c>
      <c r="BM1" t="s">
        <v>958</v>
      </c>
      <c r="BN1" t="s">
        <v>1002</v>
      </c>
      <c r="BO1" t="s">
        <v>1003</v>
      </c>
      <c r="BP1" t="s">
        <v>1004</v>
      </c>
      <c r="BQ1" t="s">
        <v>1005</v>
      </c>
      <c r="BR1" t="s">
        <v>1006</v>
      </c>
      <c r="BS1" t="s">
        <v>1007</v>
      </c>
      <c r="BT1" t="s">
        <v>1008</v>
      </c>
      <c r="BU1" t="s">
        <v>1009</v>
      </c>
      <c r="BV1" t="s">
        <v>1010</v>
      </c>
      <c r="BW1" t="s">
        <v>1011</v>
      </c>
      <c r="BX1" t="s">
        <v>1012</v>
      </c>
      <c r="BY1" t="s">
        <v>1013</v>
      </c>
      <c r="BZ1" t="s">
        <v>1014</v>
      </c>
      <c r="CA1" t="s">
        <v>1015</v>
      </c>
      <c r="CB1" t="s">
        <v>1016</v>
      </c>
      <c r="CC1" t="s">
        <v>1017</v>
      </c>
      <c r="CD1" t="s">
        <v>1018</v>
      </c>
      <c r="CE1" t="s">
        <v>1019</v>
      </c>
      <c r="CF1" t="s">
        <v>1020</v>
      </c>
      <c r="CG1" t="s">
        <v>1021</v>
      </c>
      <c r="CH1" t="s">
        <v>1022</v>
      </c>
      <c r="CI1" t="s">
        <v>1023</v>
      </c>
      <c r="CJ1" t="s">
        <v>1792</v>
      </c>
      <c r="CK1" t="s">
        <v>1793</v>
      </c>
      <c r="CL1" t="s">
        <v>1794</v>
      </c>
      <c r="CM1" t="s">
        <v>1795</v>
      </c>
      <c r="CN1" t="s">
        <v>1796</v>
      </c>
      <c r="CO1" t="s">
        <v>1797</v>
      </c>
      <c r="CP1" t="s">
        <v>1798</v>
      </c>
      <c r="CQ1" t="s">
        <v>1799</v>
      </c>
      <c r="CR1" t="s">
        <v>1800</v>
      </c>
      <c r="CS1" t="s">
        <v>1801</v>
      </c>
      <c r="CT1" t="s">
        <v>1802</v>
      </c>
      <c r="CU1" t="s">
        <v>616</v>
      </c>
      <c r="CV1" t="s">
        <v>1410</v>
      </c>
      <c r="CW1" t="s">
        <v>1411</v>
      </c>
      <c r="CX1" t="s">
        <v>1450</v>
      </c>
      <c r="CY1" t="s">
        <v>1775</v>
      </c>
      <c r="CZ1" t="s">
        <v>950</v>
      </c>
      <c r="DA1" t="s">
        <v>1155</v>
      </c>
      <c r="DB1" t="s">
        <v>1128</v>
      </c>
      <c r="DC1" t="s">
        <v>1127</v>
      </c>
      <c r="DD1" t="s">
        <v>1129</v>
      </c>
      <c r="DE1" t="s">
        <v>1134</v>
      </c>
      <c r="DF1" t="s">
        <v>1463</v>
      </c>
      <c r="DG1" t="s">
        <v>2101</v>
      </c>
      <c r="DH1" t="s">
        <v>971</v>
      </c>
      <c r="DI1" t="s">
        <v>972</v>
      </c>
      <c r="DJ1" t="s">
        <v>1451</v>
      </c>
      <c r="DK1" t="s">
        <v>1776</v>
      </c>
      <c r="DL1" t="s">
        <v>2102</v>
      </c>
      <c r="DM1" t="s">
        <v>973</v>
      </c>
      <c r="DN1" t="s">
        <v>974</v>
      </c>
      <c r="DO1" t="s">
        <v>1452</v>
      </c>
      <c r="DP1" t="s">
        <v>1777</v>
      </c>
      <c r="DQ1" t="s">
        <v>617</v>
      </c>
      <c r="DR1" t="s">
        <v>1167</v>
      </c>
      <c r="DS1" t="s">
        <v>1168</v>
      </c>
      <c r="DT1" t="s">
        <v>1453</v>
      </c>
      <c r="DU1" t="s">
        <v>1778</v>
      </c>
      <c r="DV1" t="s">
        <v>921</v>
      </c>
      <c r="DW1" t="s">
        <v>923</v>
      </c>
      <c r="DX1" t="s">
        <v>925</v>
      </c>
      <c r="DY1" t="s">
        <v>928</v>
      </c>
      <c r="DZ1" t="s">
        <v>929</v>
      </c>
      <c r="EA1" t="s">
        <v>930</v>
      </c>
      <c r="EB1" t="s">
        <v>927</v>
      </c>
      <c r="EC1" t="s">
        <v>934</v>
      </c>
      <c r="ED1" t="s">
        <v>932</v>
      </c>
      <c r="EE1" t="s">
        <v>1257</v>
      </c>
      <c r="EF1" t="s">
        <v>1258</v>
      </c>
      <c r="EG1" t="s">
        <v>1454</v>
      </c>
      <c r="EH1" t="s">
        <v>1779</v>
      </c>
      <c r="EI1" t="s">
        <v>1135</v>
      </c>
      <c r="EJ1" t="s">
        <v>947</v>
      </c>
      <c r="EK1" t="s">
        <v>945</v>
      </c>
      <c r="EL1" t="s">
        <v>946</v>
      </c>
      <c r="EM1" t="s">
        <v>1342</v>
      </c>
      <c r="EN1" t="s">
        <v>1461</v>
      </c>
      <c r="EO1" t="s">
        <v>1462</v>
      </c>
      <c r="EP1" t="s">
        <v>949</v>
      </c>
      <c r="EQ1" t="s">
        <v>1126</v>
      </c>
      <c r="ER1" t="s">
        <v>966</v>
      </c>
      <c r="ES1" t="s">
        <v>1024</v>
      </c>
      <c r="ET1" t="s">
        <v>1136</v>
      </c>
      <c r="EU1" t="s">
        <v>1137</v>
      </c>
      <c r="EV1" t="s">
        <v>1138</v>
      </c>
      <c r="EW1" t="s">
        <v>1139</v>
      </c>
      <c r="EX1" t="s">
        <v>1469</v>
      </c>
      <c r="EY1" t="s">
        <v>1464</v>
      </c>
      <c r="EZ1" t="s">
        <v>1256</v>
      </c>
      <c r="FA1" t="s">
        <v>959</v>
      </c>
      <c r="FB1" t="s">
        <v>1803</v>
      </c>
      <c r="FC1" t="s">
        <v>1804</v>
      </c>
      <c r="FD1" t="s">
        <v>1475</v>
      </c>
      <c r="FE1" t="s">
        <v>1805</v>
      </c>
      <c r="FF1" t="s">
        <v>1806</v>
      </c>
      <c r="FG1" t="s">
        <v>1807</v>
      </c>
      <c r="FH1" t="s">
        <v>1808</v>
      </c>
      <c r="FI1" t="s">
        <v>1266</v>
      </c>
      <c r="FJ1" t="s">
        <v>1318</v>
      </c>
      <c r="FK1" t="s">
        <v>1317</v>
      </c>
      <c r="FL1" t="s">
        <v>1319</v>
      </c>
      <c r="FM1" t="s">
        <v>1780</v>
      </c>
      <c r="FN1" t="s">
        <v>1781</v>
      </c>
      <c r="FO1" t="s">
        <v>1782</v>
      </c>
      <c r="FP1" t="s">
        <v>1783</v>
      </c>
      <c r="FQ1" t="s">
        <v>1784</v>
      </c>
      <c r="FR1" t="s">
        <v>1785</v>
      </c>
      <c r="FS1" t="s">
        <v>1140</v>
      </c>
      <c r="FT1" t="s">
        <v>942</v>
      </c>
      <c r="FU1" t="s">
        <v>943</v>
      </c>
      <c r="FV1" t="s">
        <v>948</v>
      </c>
      <c r="FW1" t="s">
        <v>939</v>
      </c>
      <c r="FX1" t="s">
        <v>961</v>
      </c>
      <c r="FY1" t="s">
        <v>962</v>
      </c>
      <c r="FZ1" t="s">
        <v>963</v>
      </c>
      <c r="GA1" t="s">
        <v>964</v>
      </c>
      <c r="GB1" t="s">
        <v>965</v>
      </c>
    </row>
    <row r="2" spans="1:184" x14ac:dyDescent="0.35">
      <c r="A2" t="s">
        <v>240</v>
      </c>
      <c r="B2" t="s">
        <v>295</v>
      </c>
      <c r="C2">
        <v>2</v>
      </c>
      <c r="D2">
        <v>0.85211867689209075</v>
      </c>
      <c r="E2">
        <v>2.0246330352623585</v>
      </c>
      <c r="F2">
        <v>1.3919593875378695</v>
      </c>
      <c r="G2">
        <v>1.2905307307630263</v>
      </c>
      <c r="H2">
        <v>1.3523188290509904</v>
      </c>
      <c r="I2">
        <v>8.2113254318692377</v>
      </c>
      <c r="J2">
        <v>11.472920533153367</v>
      </c>
      <c r="K2">
        <v>10.398755424547613</v>
      </c>
      <c r="L2">
        <v>9.1950314566865625</v>
      </c>
      <c r="M2">
        <v>7.7161721422321214</v>
      </c>
      <c r="N2">
        <v>26033000.001722999</v>
      </c>
      <c r="O2">
        <v>66908999.997450002</v>
      </c>
      <c r="P2">
        <v>1031.6877099999999</v>
      </c>
      <c r="Q2">
        <v>12909</v>
      </c>
      <c r="R2">
        <v>11854</v>
      </c>
      <c r="S2">
        <v>12213</v>
      </c>
      <c r="T2">
        <v>12398</v>
      </c>
      <c r="U2">
        <v>12571</v>
      </c>
      <c r="V2">
        <v>11.237026</v>
      </c>
      <c r="W2">
        <v>5.6421020000000004</v>
      </c>
      <c r="X2">
        <v>1.1950210000000001</v>
      </c>
      <c r="Y2">
        <v>5.4024900000000002</v>
      </c>
      <c r="Z2">
        <v>8.7796529999999997</v>
      </c>
      <c r="AA2">
        <v>8.906784</v>
      </c>
      <c r="AB2">
        <v>8.7043020000000002</v>
      </c>
      <c r="AC2">
        <v>6.2637850000000004</v>
      </c>
      <c r="AD2">
        <v>28.487079999999999</v>
      </c>
      <c r="AE2">
        <v>83.417085</v>
      </c>
      <c r="AF2">
        <v>74.874370999999996</v>
      </c>
      <c r="AG2">
        <v>72.2</v>
      </c>
      <c r="AH2">
        <v>75.099999999999994</v>
      </c>
      <c r="AI2">
        <v>86.493505999999996</v>
      </c>
      <c r="AJ2">
        <v>63.047285000000002</v>
      </c>
      <c r="AK2">
        <v>-9.7030999999999992</v>
      </c>
      <c r="AL2">
        <v>8.0972000000000008</v>
      </c>
      <c r="AM2">
        <v>-4.2736000000000001</v>
      </c>
      <c r="AN2">
        <v>-8.4193999999999996</v>
      </c>
      <c r="AO2">
        <v>-11.922499999999999</v>
      </c>
      <c r="AP2">
        <v>4274.3290969999998</v>
      </c>
      <c r="AQ2">
        <v>4290.5605690000002</v>
      </c>
      <c r="AR2">
        <v>4131.62057</v>
      </c>
      <c r="AS2">
        <v>4161.0503559999997</v>
      </c>
      <c r="AT2">
        <v>4169.3642829999999</v>
      </c>
      <c r="AU2">
        <v>4733.6351690000001</v>
      </c>
      <c r="AV2">
        <v>3969.165524</v>
      </c>
      <c r="AW2">
        <v>4316.0687189999999</v>
      </c>
      <c r="AX2">
        <v>4543.5926980000004</v>
      </c>
      <c r="AY2">
        <v>4733.7426299999997</v>
      </c>
      <c r="AZ2">
        <v>-22.626335000000001</v>
      </c>
      <c r="BA2">
        <v>95.766165000000001</v>
      </c>
      <c r="BB2">
        <v>31.932773000000001</v>
      </c>
      <c r="BC2">
        <v>49.579832000000003</v>
      </c>
      <c r="BE2">
        <v>349.32</v>
      </c>
      <c r="BF2">
        <v>820.997929</v>
      </c>
      <c r="BG2">
        <v>544.96366399999999</v>
      </c>
      <c r="BH2">
        <v>595.04301547</v>
      </c>
      <c r="BI2">
        <v>50994.546594979998</v>
      </c>
      <c r="BJ2">
        <v>818.07478400000002</v>
      </c>
      <c r="BK2">
        <v>8779.6843566799998</v>
      </c>
      <c r="BL2">
        <v>10836.1878655</v>
      </c>
      <c r="BM2">
        <v>38.825448999999999</v>
      </c>
      <c r="BN2">
        <v>267</v>
      </c>
      <c r="BO2">
        <v>56</v>
      </c>
      <c r="BP2">
        <v>68</v>
      </c>
      <c r="BQ2">
        <v>44</v>
      </c>
      <c r="BR2">
        <v>78</v>
      </c>
      <c r="BS2">
        <v>52</v>
      </c>
      <c r="BT2">
        <v>73</v>
      </c>
      <c r="BU2">
        <v>50</v>
      </c>
      <c r="BV2">
        <v>53</v>
      </c>
      <c r="BW2">
        <v>48</v>
      </c>
      <c r="BX2">
        <v>58</v>
      </c>
      <c r="BY2">
        <v>39</v>
      </c>
      <c r="BZ2">
        <v>886</v>
      </c>
      <c r="CA2">
        <v>59261.174420000003</v>
      </c>
      <c r="CC2">
        <v>10945</v>
      </c>
      <c r="CD2">
        <v>184</v>
      </c>
      <c r="CE2">
        <v>7647</v>
      </c>
      <c r="CF2">
        <v>5656</v>
      </c>
      <c r="CG2">
        <v>1626</v>
      </c>
      <c r="CH2">
        <v>4521</v>
      </c>
      <c r="CI2">
        <v>30578.766</v>
      </c>
      <c r="CJ2">
        <v>40.902022000000002</v>
      </c>
      <c r="CK2">
        <v>4.5101089999999999</v>
      </c>
      <c r="CL2">
        <v>21.461897</v>
      </c>
      <c r="CM2">
        <v>3.732504</v>
      </c>
      <c r="CN2">
        <v>6.9984450000000002</v>
      </c>
      <c r="CO2">
        <v>10.108865</v>
      </c>
      <c r="CP2">
        <v>2.1772939999999998</v>
      </c>
      <c r="CQ2">
        <v>2.6438570000000001</v>
      </c>
      <c r="CR2">
        <v>3.732504</v>
      </c>
      <c r="CS2">
        <v>1.0886469999999999</v>
      </c>
      <c r="CT2">
        <v>643</v>
      </c>
      <c r="CU2">
        <v>2612.9268000000002</v>
      </c>
      <c r="CV2">
        <v>2924.4011150000001</v>
      </c>
      <c r="CW2">
        <v>2612.6832810000001</v>
      </c>
      <c r="CX2">
        <v>2527.1278400000001</v>
      </c>
      <c r="CY2">
        <v>2590.0250940000001</v>
      </c>
      <c r="CZ2">
        <v>2016.655047</v>
      </c>
      <c r="DA2">
        <v>5183.1280500000003</v>
      </c>
      <c r="DB2">
        <v>528.46007099999997</v>
      </c>
      <c r="DC2">
        <v>1358.227437</v>
      </c>
      <c r="DD2">
        <v>726.21899199999996</v>
      </c>
      <c r="DE2">
        <v>34.522754999999997</v>
      </c>
      <c r="DG2">
        <v>106</v>
      </c>
      <c r="DH2">
        <v>136</v>
      </c>
      <c r="DI2">
        <v>127</v>
      </c>
      <c r="DJ2">
        <v>114</v>
      </c>
      <c r="DK2">
        <v>97</v>
      </c>
      <c r="DL2">
        <v>11</v>
      </c>
      <c r="DM2">
        <v>24</v>
      </c>
      <c r="DN2">
        <v>17</v>
      </c>
      <c r="DO2">
        <v>16</v>
      </c>
      <c r="DP2">
        <v>17</v>
      </c>
      <c r="DQ2">
        <v>725.12281299999995</v>
      </c>
      <c r="DR2">
        <v>455.06444499999998</v>
      </c>
      <c r="DS2">
        <v>531.71888999999999</v>
      </c>
      <c r="DT2">
        <v>444.684639</v>
      </c>
      <c r="DU2">
        <v>550.02091199999995</v>
      </c>
      <c r="DV2">
        <v>266.29044699999997</v>
      </c>
      <c r="DW2">
        <v>0</v>
      </c>
      <c r="DX2">
        <v>458.83235999999999</v>
      </c>
      <c r="DY2">
        <v>456.59940699999999</v>
      </c>
      <c r="DZ2">
        <v>2.232958</v>
      </c>
      <c r="EA2">
        <v>0</v>
      </c>
      <c r="EB2">
        <v>632.75953100000004</v>
      </c>
      <c r="EC2">
        <v>8044.7067239999997</v>
      </c>
      <c r="EE2">
        <v>2001.941748</v>
      </c>
      <c r="EF2">
        <v>2552.4743010000002</v>
      </c>
      <c r="EG2">
        <v>3287.575617</v>
      </c>
      <c r="EH2">
        <v>3614.4746</v>
      </c>
      <c r="EI2">
        <v>23.459589999999999</v>
      </c>
      <c r="EJ2">
        <v>9.8781129999999995E-2</v>
      </c>
      <c r="EL2">
        <v>174.75</v>
      </c>
      <c r="EM2">
        <v>24</v>
      </c>
      <c r="EN2">
        <v>274</v>
      </c>
      <c r="EO2">
        <v>784</v>
      </c>
      <c r="EP2">
        <v>370.12301600000001</v>
      </c>
      <c r="EQ2">
        <v>103.75136999999999</v>
      </c>
      <c r="ER2">
        <v>213.61292599999999</v>
      </c>
      <c r="ES2">
        <v>0</v>
      </c>
      <c r="ET2">
        <v>79.694444439999998</v>
      </c>
      <c r="EU2">
        <v>80.25</v>
      </c>
      <c r="EV2">
        <v>81.5</v>
      </c>
      <c r="EW2">
        <v>77.333333330000002</v>
      </c>
      <c r="EX2">
        <v>679.22257760000002</v>
      </c>
      <c r="EY2">
        <v>1509.38875306</v>
      </c>
      <c r="FB2">
        <v>17.5304878</v>
      </c>
      <c r="FC2">
        <v>2.7523774699999999</v>
      </c>
      <c r="FD2">
        <v>3.3235060000000001</v>
      </c>
      <c r="FE2">
        <v>48.187022900000002</v>
      </c>
      <c r="FF2">
        <v>16.698473280000002</v>
      </c>
      <c r="FG2">
        <v>17.65267176</v>
      </c>
      <c r="FH2">
        <v>0.64008778</v>
      </c>
      <c r="FM2">
        <v>90.909090910000003</v>
      </c>
      <c r="FN2">
        <v>40.540540540000002</v>
      </c>
      <c r="FO2">
        <v>94.998332779999998</v>
      </c>
      <c r="FP2">
        <v>70.078740159999995</v>
      </c>
      <c r="FQ2">
        <v>73.801002150000002</v>
      </c>
      <c r="FR2">
        <v>23.728813559999999</v>
      </c>
      <c r="FS2">
        <v>10</v>
      </c>
      <c r="FW2">
        <v>100</v>
      </c>
      <c r="FX2">
        <v>46.296296300000002</v>
      </c>
      <c r="FY2">
        <v>7.4074074100000002</v>
      </c>
      <c r="FZ2">
        <v>16.666666670000001</v>
      </c>
      <c r="GA2">
        <v>5.5555555600000002</v>
      </c>
      <c r="GB2">
        <v>24.074074070000002</v>
      </c>
    </row>
    <row r="3" spans="1:184" x14ac:dyDescent="0.35">
      <c r="A3" t="s">
        <v>246</v>
      </c>
      <c r="B3" t="s">
        <v>296</v>
      </c>
      <c r="C3">
        <v>3</v>
      </c>
      <c r="D3">
        <v>0.5034739703957305</v>
      </c>
      <c r="E3">
        <v>2.0449897750511248</v>
      </c>
      <c r="F3">
        <v>2.8228652081863093</v>
      </c>
      <c r="G3">
        <v>2.5301082886347537</v>
      </c>
      <c r="H3">
        <v>1.1184544992374172</v>
      </c>
      <c r="I3">
        <v>2.9201490282952371</v>
      </c>
      <c r="J3">
        <v>4.9079754601226995</v>
      </c>
      <c r="K3">
        <v>6.6538965621534434</v>
      </c>
      <c r="L3">
        <v>5.9710555611780185</v>
      </c>
      <c r="M3">
        <v>4.0671072699542448</v>
      </c>
      <c r="N3">
        <v>11937000.000767</v>
      </c>
      <c r="O3">
        <v>20021999.999476999</v>
      </c>
      <c r="P3">
        <v>754.69857400000001</v>
      </c>
      <c r="Q3">
        <v>9931</v>
      </c>
      <c r="R3">
        <v>9780</v>
      </c>
      <c r="S3">
        <v>9919</v>
      </c>
      <c r="T3">
        <v>9881</v>
      </c>
      <c r="U3">
        <v>9835</v>
      </c>
      <c r="V3">
        <v>7.6191000000000004</v>
      </c>
      <c r="W3">
        <v>2.7719450000000001</v>
      </c>
      <c r="X3">
        <v>1.0133000000000001</v>
      </c>
      <c r="Y3">
        <v>2.5332490000000001</v>
      </c>
      <c r="Z3">
        <v>7.6975480000000003</v>
      </c>
      <c r="AA3">
        <v>7.671602</v>
      </c>
      <c r="AB3">
        <v>7.5979559999999999</v>
      </c>
      <c r="AC3">
        <v>2.9584679999999999</v>
      </c>
      <c r="AD3">
        <v>14.403852000000001</v>
      </c>
      <c r="AE3">
        <v>90.965091999999999</v>
      </c>
      <c r="AF3">
        <v>82.546200999999996</v>
      </c>
      <c r="AG3">
        <v>76.3</v>
      </c>
      <c r="AH3">
        <v>80.7</v>
      </c>
      <c r="AI3">
        <v>85.838149999999999</v>
      </c>
      <c r="AJ3">
        <v>65.141611999999995</v>
      </c>
      <c r="AK3">
        <v>-13.2568</v>
      </c>
      <c r="AL3">
        <v>4.5248999999999997</v>
      </c>
      <c r="AM3">
        <v>2.456</v>
      </c>
      <c r="AN3">
        <v>11.401400000000001</v>
      </c>
      <c r="AO3">
        <v>-10.123100000000001</v>
      </c>
      <c r="AP3">
        <v>2669.9090409999999</v>
      </c>
      <c r="AQ3">
        <v>3097.0626940000002</v>
      </c>
      <c r="AR3">
        <v>2903.901437</v>
      </c>
      <c r="AS3">
        <v>3246.3143700000001</v>
      </c>
      <c r="AT3">
        <v>2693.803656</v>
      </c>
      <c r="AU3">
        <v>3077.9427260000002</v>
      </c>
      <c r="AV3">
        <v>2962.9896610000001</v>
      </c>
      <c r="AW3">
        <v>2834.2891079999999</v>
      </c>
      <c r="AX3">
        <v>2914.0683730000001</v>
      </c>
      <c r="AY3">
        <v>2997.2119320000002</v>
      </c>
      <c r="AZ3">
        <v>-14.220381</v>
      </c>
      <c r="BA3">
        <v>89.649703000000002</v>
      </c>
      <c r="BB3">
        <v>31.313130999999998</v>
      </c>
      <c r="BC3">
        <v>49.494948999999998</v>
      </c>
      <c r="BE3">
        <v>226.5</v>
      </c>
      <c r="BF3">
        <v>540.47229600000003</v>
      </c>
      <c r="BG3">
        <v>397.951278</v>
      </c>
      <c r="BH3">
        <v>501.99337149000002</v>
      </c>
      <c r="BI3">
        <v>75071.026200869994</v>
      </c>
      <c r="BJ3">
        <v>511.60655400000002</v>
      </c>
      <c r="BK3">
        <v>10572.73370234</v>
      </c>
      <c r="BL3">
        <v>13423.394237529999</v>
      </c>
      <c r="BM3">
        <v>45.704467000000001</v>
      </c>
      <c r="BN3">
        <v>163</v>
      </c>
      <c r="BO3">
        <v>23</v>
      </c>
      <c r="BP3">
        <v>33</v>
      </c>
      <c r="BQ3">
        <v>18</v>
      </c>
      <c r="BR3">
        <v>31</v>
      </c>
      <c r="BS3">
        <v>30</v>
      </c>
      <c r="BT3">
        <v>36</v>
      </c>
      <c r="BU3">
        <v>31</v>
      </c>
      <c r="BV3">
        <v>25</v>
      </c>
      <c r="BW3">
        <v>30</v>
      </c>
      <c r="BX3">
        <v>28</v>
      </c>
      <c r="BY3">
        <v>9</v>
      </c>
      <c r="BZ3">
        <v>457</v>
      </c>
      <c r="CA3">
        <v>75371.782049999994</v>
      </c>
      <c r="CC3">
        <v>5194</v>
      </c>
      <c r="CD3">
        <v>174</v>
      </c>
      <c r="CE3">
        <v>3928</v>
      </c>
      <c r="CF3">
        <v>3497</v>
      </c>
      <c r="CG3">
        <v>1107</v>
      </c>
      <c r="CH3">
        <v>3737</v>
      </c>
      <c r="CI3">
        <v>17636.996999999999</v>
      </c>
      <c r="CJ3">
        <v>21.656051000000001</v>
      </c>
      <c r="CK3">
        <v>22.929936000000001</v>
      </c>
      <c r="CL3">
        <v>31.847134</v>
      </c>
      <c r="CM3">
        <v>2.547771</v>
      </c>
      <c r="CN3">
        <v>1.592357</v>
      </c>
      <c r="CO3">
        <v>13.057325000000001</v>
      </c>
      <c r="CQ3">
        <v>2.2292990000000001</v>
      </c>
      <c r="CS3">
        <v>1.592357</v>
      </c>
      <c r="CT3">
        <v>314</v>
      </c>
      <c r="CU3">
        <v>1412.183295</v>
      </c>
      <c r="CV3">
        <v>1790.081359</v>
      </c>
      <c r="CW3">
        <v>1847.198592</v>
      </c>
      <c r="CX3">
        <v>1696.825816</v>
      </c>
      <c r="CY3">
        <v>1443.234246</v>
      </c>
      <c r="CZ3">
        <v>1201.993757</v>
      </c>
      <c r="DA3">
        <v>2016.111167</v>
      </c>
      <c r="DB3">
        <v>342.51527900000002</v>
      </c>
      <c r="DC3">
        <v>574.50288399999999</v>
      </c>
      <c r="DD3">
        <v>495.193825</v>
      </c>
      <c r="DE3">
        <v>19.109639000000001</v>
      </c>
      <c r="DF3">
        <v>1.2385459999999999</v>
      </c>
      <c r="DG3">
        <v>29</v>
      </c>
      <c r="DH3">
        <v>48</v>
      </c>
      <c r="DI3">
        <v>66</v>
      </c>
      <c r="DJ3">
        <v>59</v>
      </c>
      <c r="DK3">
        <v>40</v>
      </c>
      <c r="DL3">
        <v>5</v>
      </c>
      <c r="DM3">
        <v>20</v>
      </c>
      <c r="DN3">
        <v>28</v>
      </c>
      <c r="DO3">
        <v>25</v>
      </c>
      <c r="DP3">
        <v>11</v>
      </c>
      <c r="DQ3">
        <v>483.14252099999999</v>
      </c>
      <c r="DR3">
        <v>352.86551800000001</v>
      </c>
      <c r="DS3">
        <v>427.25139300000001</v>
      </c>
      <c r="DT3">
        <v>670.74064299999998</v>
      </c>
      <c r="DU3">
        <v>487.38538799999998</v>
      </c>
      <c r="DV3">
        <v>276.634817</v>
      </c>
      <c r="DW3">
        <v>0</v>
      </c>
      <c r="DX3">
        <v>206.45031</v>
      </c>
      <c r="DY3">
        <v>104.875039</v>
      </c>
      <c r="DZ3">
        <v>69.696708999999998</v>
      </c>
      <c r="EA3">
        <v>31.878568999999999</v>
      </c>
      <c r="EB3">
        <v>462.56922300000002</v>
      </c>
      <c r="EC3">
        <v>2599.573257</v>
      </c>
      <c r="ED3">
        <v>11210.465115999999</v>
      </c>
      <c r="EE3">
        <v>3414.1048820000001</v>
      </c>
      <c r="EF3">
        <v>5208.9120370000001</v>
      </c>
      <c r="EG3">
        <v>5558.5154149999998</v>
      </c>
      <c r="EH3">
        <v>9217.9379719999997</v>
      </c>
      <c r="EI3">
        <v>36.304786999999997</v>
      </c>
      <c r="EJ3">
        <v>7.2857290000000005E-2</v>
      </c>
      <c r="EK3">
        <v>4.4564199999999998E-2</v>
      </c>
      <c r="EL3">
        <v>117.16666667</v>
      </c>
      <c r="EM3">
        <v>18</v>
      </c>
      <c r="EN3">
        <v>174</v>
      </c>
      <c r="EO3">
        <v>487</v>
      </c>
      <c r="EP3">
        <v>284.92726199999998</v>
      </c>
      <c r="EQ3">
        <v>134.83113800000001</v>
      </c>
      <c r="ER3">
        <v>243.09201999999999</v>
      </c>
      <c r="ES3">
        <v>0</v>
      </c>
      <c r="ET3">
        <v>87.833333330000002</v>
      </c>
      <c r="EU3">
        <v>86.083333330000002</v>
      </c>
      <c r="EV3">
        <v>92.083333330000002</v>
      </c>
      <c r="EW3">
        <v>85.333333330000002</v>
      </c>
      <c r="EX3">
        <v>964.41371136999999</v>
      </c>
      <c r="EY3">
        <v>665.65611981999996</v>
      </c>
      <c r="EZ3">
        <v>82</v>
      </c>
      <c r="FA3">
        <v>90</v>
      </c>
      <c r="FB3">
        <v>22.468354430000002</v>
      </c>
      <c r="FC3">
        <v>1.9701562100000001</v>
      </c>
      <c r="FD3">
        <v>2.1875</v>
      </c>
      <c r="FE3">
        <v>50.479846449999997</v>
      </c>
      <c r="FF3">
        <v>9.9808061400000003</v>
      </c>
      <c r="FG3">
        <v>27.255278310000001</v>
      </c>
      <c r="FH3">
        <v>0.68780602000000002</v>
      </c>
      <c r="FI3">
        <v>89</v>
      </c>
      <c r="FJ3">
        <v>89</v>
      </c>
      <c r="FK3">
        <v>75</v>
      </c>
      <c r="FL3">
        <v>100</v>
      </c>
      <c r="FM3">
        <v>80.645161290000004</v>
      </c>
      <c r="FN3">
        <v>50</v>
      </c>
      <c r="FO3">
        <v>97.202797200000006</v>
      </c>
      <c r="FP3">
        <v>79.310344830000005</v>
      </c>
      <c r="FQ3">
        <v>83.025130390000001</v>
      </c>
      <c r="FR3">
        <v>29.41176471</v>
      </c>
      <c r="FS3">
        <v>0</v>
      </c>
      <c r="FT3">
        <v>63</v>
      </c>
      <c r="FU3">
        <v>47</v>
      </c>
      <c r="FW3">
        <v>100</v>
      </c>
    </row>
    <row r="4" spans="1:184" x14ac:dyDescent="0.35">
      <c r="A4" t="s">
        <v>285</v>
      </c>
      <c r="B4" t="s">
        <v>297</v>
      </c>
      <c r="C4">
        <v>4</v>
      </c>
      <c r="D4">
        <v>0.66800267201068808</v>
      </c>
      <c r="E4">
        <v>2.7245772898469429</v>
      </c>
      <c r="F4">
        <v>0.79757537087254737</v>
      </c>
      <c r="G4">
        <v>0.93428838368109624</v>
      </c>
      <c r="H4">
        <v>0.6775067750677507</v>
      </c>
      <c r="I4">
        <v>3.3400133600534403</v>
      </c>
      <c r="J4">
        <v>4.167000560942383</v>
      </c>
      <c r="K4">
        <v>3.1903014834901895</v>
      </c>
      <c r="L4">
        <v>3.1142946122703208</v>
      </c>
      <c r="M4">
        <v>2.785305630834086</v>
      </c>
      <c r="N4">
        <v>11346000.002046</v>
      </c>
      <c r="O4">
        <v>28117000.00161</v>
      </c>
      <c r="P4">
        <v>428.446416</v>
      </c>
      <c r="Q4">
        <v>13473</v>
      </c>
      <c r="R4">
        <v>12479</v>
      </c>
      <c r="S4">
        <v>12538</v>
      </c>
      <c r="T4">
        <v>12844</v>
      </c>
      <c r="U4">
        <v>13284</v>
      </c>
      <c r="V4">
        <v>7.8066319999999996</v>
      </c>
      <c r="W4">
        <v>3.7928630000000001</v>
      </c>
      <c r="X4">
        <v>1.1750879999999999</v>
      </c>
      <c r="Y4">
        <v>2.4520170000000001</v>
      </c>
      <c r="Z4">
        <v>7.5540510000000003</v>
      </c>
      <c r="AA4">
        <v>6.7508369999999998</v>
      </c>
      <c r="AB4">
        <v>7.0079520000000004</v>
      </c>
      <c r="AC4">
        <v>3.2609729999999999</v>
      </c>
      <c r="AD4">
        <v>19.098952000000001</v>
      </c>
      <c r="AE4">
        <v>90.469207999999995</v>
      </c>
      <c r="AF4">
        <v>84.310850000000002</v>
      </c>
      <c r="AG4">
        <v>74.7</v>
      </c>
      <c r="AH4">
        <v>79.8</v>
      </c>
      <c r="AI4">
        <v>84.009009000000006</v>
      </c>
      <c r="AJ4">
        <v>62.650601999999999</v>
      </c>
      <c r="AK4">
        <v>-33.917099999999998</v>
      </c>
      <c r="AL4">
        <v>-38.852800000000002</v>
      </c>
      <c r="AM4">
        <v>-42.7333</v>
      </c>
      <c r="AN4">
        <v>-37.895200000000003</v>
      </c>
      <c r="AO4">
        <v>-35.146299999999997</v>
      </c>
      <c r="AP4">
        <v>2093.9395169999998</v>
      </c>
      <c r="AQ4">
        <v>1824.2956879999999</v>
      </c>
      <c r="AR4">
        <v>1706.4993199999999</v>
      </c>
      <c r="AS4">
        <v>1910.1063369999999</v>
      </c>
      <c r="AT4">
        <v>2058.9625580000002</v>
      </c>
      <c r="AU4">
        <v>3168.6541189999998</v>
      </c>
      <c r="AV4">
        <v>2983.4473410000001</v>
      </c>
      <c r="AW4">
        <v>2979.913102</v>
      </c>
      <c r="AX4">
        <v>3075.6176919999998</v>
      </c>
      <c r="AY4">
        <v>3174.7798750000002</v>
      </c>
      <c r="AZ4">
        <v>-52.809325999999999</v>
      </c>
      <c r="BA4">
        <v>95.916291999999999</v>
      </c>
      <c r="BB4">
        <v>20.481928</v>
      </c>
      <c r="BC4">
        <v>50.602409999999999</v>
      </c>
      <c r="BE4">
        <v>292.64999999999998</v>
      </c>
      <c r="BF4">
        <v>502.48280399999999</v>
      </c>
      <c r="BG4">
        <v>274.91961400000002</v>
      </c>
      <c r="BH4">
        <v>345.67809013999999</v>
      </c>
      <c r="BI4">
        <v>59761.422939069998</v>
      </c>
      <c r="BJ4">
        <v>491.22878400000002</v>
      </c>
      <c r="BK4">
        <v>9081.3927015299996</v>
      </c>
      <c r="BL4">
        <v>12436.19075829</v>
      </c>
      <c r="BM4">
        <v>43.148688</v>
      </c>
      <c r="BN4">
        <v>177</v>
      </c>
      <c r="BO4">
        <v>28</v>
      </c>
      <c r="BP4">
        <v>44</v>
      </c>
      <c r="BQ4">
        <v>33</v>
      </c>
      <c r="BR4">
        <v>40</v>
      </c>
      <c r="BS4">
        <v>39</v>
      </c>
      <c r="BT4">
        <v>21</v>
      </c>
      <c r="BU4">
        <v>43</v>
      </c>
      <c r="BV4">
        <v>32</v>
      </c>
      <c r="BW4">
        <v>37</v>
      </c>
      <c r="BX4">
        <v>14</v>
      </c>
      <c r="BY4">
        <v>13</v>
      </c>
      <c r="BZ4">
        <v>521</v>
      </c>
      <c r="CA4">
        <v>69819.196490000002</v>
      </c>
      <c r="CC4">
        <v>7066</v>
      </c>
      <c r="CE4">
        <v>4307</v>
      </c>
      <c r="CF4">
        <v>3659</v>
      </c>
      <c r="CG4">
        <v>313</v>
      </c>
      <c r="CH4">
        <v>4554</v>
      </c>
      <c r="CI4">
        <v>19898.471000000001</v>
      </c>
      <c r="CJ4">
        <v>30.978261</v>
      </c>
      <c r="CK4">
        <v>22.554348000000001</v>
      </c>
      <c r="CL4">
        <v>20.652173999999999</v>
      </c>
      <c r="CM4">
        <v>3.8043480000000001</v>
      </c>
      <c r="CN4">
        <v>1.3586959999999999</v>
      </c>
      <c r="CO4">
        <v>6.7934780000000003</v>
      </c>
      <c r="CP4">
        <v>1.086957</v>
      </c>
      <c r="CQ4">
        <v>2.1739130000000002</v>
      </c>
      <c r="CR4">
        <v>2.9891299999999998</v>
      </c>
      <c r="CS4">
        <v>7.336957</v>
      </c>
      <c r="CT4">
        <v>368</v>
      </c>
      <c r="CU4">
        <v>1147.8082139999999</v>
      </c>
      <c r="CV4">
        <v>876.67016100000001</v>
      </c>
      <c r="CW4">
        <v>826.545838</v>
      </c>
      <c r="CX4">
        <v>1060.80096</v>
      </c>
      <c r="CY4">
        <v>1047.2488289999999</v>
      </c>
      <c r="CZ4">
        <v>842.12870199999998</v>
      </c>
      <c r="DA4">
        <v>2086.9145699999999</v>
      </c>
      <c r="DB4">
        <v>230.90072900000001</v>
      </c>
      <c r="DC4">
        <v>572.20481099999995</v>
      </c>
      <c r="DD4">
        <v>344.72302500000001</v>
      </c>
      <c r="DE4">
        <v>27.300934000000002</v>
      </c>
      <c r="DF4">
        <v>0.78675899999999999</v>
      </c>
      <c r="DG4">
        <v>45</v>
      </c>
      <c r="DH4">
        <v>52</v>
      </c>
      <c r="DI4">
        <v>40</v>
      </c>
      <c r="DJ4">
        <v>40</v>
      </c>
      <c r="DK4">
        <v>37</v>
      </c>
      <c r="DL4">
        <v>9</v>
      </c>
      <c r="DM4">
        <v>34</v>
      </c>
      <c r="DN4">
        <v>10</v>
      </c>
      <c r="DO4">
        <v>12</v>
      </c>
      <c r="DP4">
        <v>9</v>
      </c>
      <c r="DQ4">
        <v>326.10199799999998</v>
      </c>
      <c r="DR4">
        <v>461.31025399999999</v>
      </c>
      <c r="DS4">
        <v>425.59354000000002</v>
      </c>
      <c r="DT4">
        <v>355.77994999999999</v>
      </c>
      <c r="DU4">
        <v>355.475391</v>
      </c>
      <c r="DV4">
        <v>100.24827999999999</v>
      </c>
      <c r="DW4">
        <v>0</v>
      </c>
      <c r="DX4">
        <v>225.81300999999999</v>
      </c>
      <c r="DY4">
        <v>42.004151999999998</v>
      </c>
      <c r="DZ4">
        <v>122.858073</v>
      </c>
      <c r="EA4">
        <v>60.950792</v>
      </c>
      <c r="EB4">
        <v>310.37079199999999</v>
      </c>
      <c r="EC4">
        <v>827.91817100000003</v>
      </c>
      <c r="ED4">
        <v>1983.0917870000001</v>
      </c>
      <c r="EE4">
        <v>1494.9361510000001</v>
      </c>
      <c r="EF4">
        <v>1727.297444</v>
      </c>
      <c r="EG4">
        <v>1762.02144</v>
      </c>
      <c r="EI4">
        <v>31.914628</v>
      </c>
      <c r="EJ4">
        <v>9.3437279999999998E-2</v>
      </c>
      <c r="EK4">
        <v>9.3099959999999995E-2</v>
      </c>
      <c r="EL4">
        <v>356.14285713999999</v>
      </c>
      <c r="EM4">
        <v>18</v>
      </c>
      <c r="EN4">
        <v>253</v>
      </c>
      <c r="EO4">
        <v>721</v>
      </c>
      <c r="EP4">
        <v>152.18364600000001</v>
      </c>
      <c r="EQ4">
        <v>89.584435999999997</v>
      </c>
      <c r="ER4">
        <v>-62.782367999999998</v>
      </c>
      <c r="ES4">
        <v>0</v>
      </c>
      <c r="EX4">
        <v>845.64231388999997</v>
      </c>
      <c r="EY4">
        <v>729.76417837999998</v>
      </c>
      <c r="FA4">
        <v>89</v>
      </c>
      <c r="FB4">
        <v>19.21052632</v>
      </c>
      <c r="FC4">
        <v>1.96266574</v>
      </c>
      <c r="FD4">
        <v>2.0196350000000001</v>
      </c>
      <c r="FE4">
        <v>37.704918030000002</v>
      </c>
      <c r="FF4">
        <v>21.31147541</v>
      </c>
      <c r="FG4">
        <v>3.2786885300000002</v>
      </c>
      <c r="FH4">
        <v>0.56699231999999999</v>
      </c>
      <c r="FI4">
        <v>124</v>
      </c>
      <c r="FJ4">
        <v>100</v>
      </c>
      <c r="FK4">
        <v>50</v>
      </c>
      <c r="FL4">
        <v>98</v>
      </c>
      <c r="FM4">
        <v>82.758620690000001</v>
      </c>
      <c r="FN4">
        <v>48</v>
      </c>
      <c r="FO4">
        <v>95.579007419999996</v>
      </c>
      <c r="FP4">
        <v>77.380952379999997</v>
      </c>
      <c r="FQ4">
        <v>80.984419259999996</v>
      </c>
      <c r="FR4">
        <v>27.835051549999999</v>
      </c>
      <c r="FS4">
        <v>0</v>
      </c>
      <c r="FT4">
        <v>27</v>
      </c>
      <c r="FU4">
        <v>20</v>
      </c>
      <c r="FV4">
        <v>92</v>
      </c>
      <c r="FW4">
        <v>50</v>
      </c>
    </row>
    <row r="5" spans="1:184" x14ac:dyDescent="0.35">
      <c r="A5" t="s">
        <v>260</v>
      </c>
      <c r="B5" t="s">
        <v>298</v>
      </c>
      <c r="C5">
        <v>5</v>
      </c>
      <c r="D5">
        <v>0.4743083003952569</v>
      </c>
      <c r="E5">
        <v>5.1970896298073077</v>
      </c>
      <c r="F5">
        <v>1.9907628603280776</v>
      </c>
      <c r="G5">
        <v>1.4331210191082802</v>
      </c>
      <c r="H5">
        <v>0.63066614111154906</v>
      </c>
      <c r="I5">
        <v>2.4505928853754941</v>
      </c>
      <c r="J5">
        <v>6.5563284560646036</v>
      </c>
      <c r="K5">
        <v>5.2556139512661249</v>
      </c>
      <c r="L5">
        <v>5.015923566878981</v>
      </c>
      <c r="M5">
        <v>3.1533307055577451</v>
      </c>
      <c r="N5">
        <v>23109999.995499998</v>
      </c>
      <c r="O5">
        <v>34011000.00265</v>
      </c>
      <c r="P5">
        <v>876.66013699999996</v>
      </c>
      <c r="Q5">
        <v>12650</v>
      </c>
      <c r="R5">
        <v>12507</v>
      </c>
      <c r="S5">
        <v>12558</v>
      </c>
      <c r="T5">
        <v>12560</v>
      </c>
      <c r="U5">
        <v>12685</v>
      </c>
      <c r="V5">
        <v>8.323563</v>
      </c>
      <c r="W5">
        <v>3.1882380000000001</v>
      </c>
      <c r="X5">
        <v>0.64695800000000003</v>
      </c>
      <c r="Y5">
        <v>3.6606339999999999</v>
      </c>
      <c r="Z5">
        <v>7.6616119999999999</v>
      </c>
      <c r="AA5">
        <v>7.2670649999999997</v>
      </c>
      <c r="AB5">
        <v>7.3189719999999996</v>
      </c>
      <c r="AC5">
        <v>3.1811410000000002</v>
      </c>
      <c r="AD5">
        <v>29.733744000000002</v>
      </c>
      <c r="AE5">
        <v>91.960507000000007</v>
      </c>
      <c r="AF5">
        <v>85.61354</v>
      </c>
      <c r="AG5">
        <v>78.8</v>
      </c>
      <c r="AH5">
        <v>83.6</v>
      </c>
      <c r="AI5">
        <v>85.150812000000002</v>
      </c>
      <c r="AJ5">
        <v>67.65625</v>
      </c>
      <c r="AK5">
        <v>-3.4575</v>
      </c>
      <c r="AL5">
        <v>16.022200000000002</v>
      </c>
      <c r="AM5">
        <v>21.530899999999999</v>
      </c>
      <c r="AN5">
        <v>11.8057</v>
      </c>
      <c r="AO5">
        <v>1.4577</v>
      </c>
      <c r="AP5">
        <v>3099.4252750000001</v>
      </c>
      <c r="AQ5">
        <v>3627.3622089999999</v>
      </c>
      <c r="AR5">
        <v>3582.5777779999999</v>
      </c>
      <c r="AS5">
        <v>3409.6036519999998</v>
      </c>
      <c r="AT5">
        <v>3178.4045679999999</v>
      </c>
      <c r="AU5">
        <v>3210.4225350000002</v>
      </c>
      <c r="AV5">
        <v>3126.4378230000002</v>
      </c>
      <c r="AW5">
        <v>2947.8719500000002</v>
      </c>
      <c r="AX5">
        <v>3049.5776209999999</v>
      </c>
      <c r="AY5">
        <v>3132.736015</v>
      </c>
      <c r="AZ5">
        <v>-5.1565989999999999</v>
      </c>
      <c r="BA5">
        <v>97.577296000000004</v>
      </c>
      <c r="BB5">
        <v>39.726027000000002</v>
      </c>
      <c r="BC5">
        <v>43.835616000000002</v>
      </c>
      <c r="BE5">
        <v>263.20999999999998</v>
      </c>
      <c r="BF5">
        <v>598.57502599999998</v>
      </c>
      <c r="BG5">
        <v>472.28620000000001</v>
      </c>
      <c r="BH5">
        <v>614.34528033000004</v>
      </c>
      <c r="BI5">
        <v>57611.381338740001</v>
      </c>
      <c r="BJ5">
        <v>594.03319199999999</v>
      </c>
      <c r="BK5">
        <v>8796.0393310599993</v>
      </c>
      <c r="BL5">
        <v>10322.955725190001</v>
      </c>
      <c r="BM5">
        <v>36.994219999999999</v>
      </c>
      <c r="BN5">
        <v>208</v>
      </c>
      <c r="BO5">
        <v>38</v>
      </c>
      <c r="BP5">
        <v>78</v>
      </c>
      <c r="BQ5">
        <v>65</v>
      </c>
      <c r="BR5">
        <v>65</v>
      </c>
      <c r="BS5">
        <v>49</v>
      </c>
      <c r="BT5">
        <v>51</v>
      </c>
      <c r="BU5">
        <v>42</v>
      </c>
      <c r="BV5">
        <v>41</v>
      </c>
      <c r="BW5">
        <v>45</v>
      </c>
      <c r="BX5">
        <v>37</v>
      </c>
      <c r="BY5">
        <v>15</v>
      </c>
      <c r="BZ5">
        <v>734</v>
      </c>
      <c r="CA5">
        <v>57572.634409999999</v>
      </c>
      <c r="CC5">
        <v>10563</v>
      </c>
      <c r="CD5">
        <v>577</v>
      </c>
      <c r="CE5">
        <v>8923</v>
      </c>
      <c r="CF5">
        <v>4158</v>
      </c>
      <c r="CG5">
        <v>824</v>
      </c>
      <c r="CH5">
        <v>1726</v>
      </c>
      <c r="CI5">
        <v>26771.275000000001</v>
      </c>
      <c r="CJ5">
        <v>32.404181000000001</v>
      </c>
      <c r="CK5">
        <v>17.247387</v>
      </c>
      <c r="CL5">
        <v>19.163762999999999</v>
      </c>
      <c r="CM5">
        <v>4.529617</v>
      </c>
      <c r="CN5">
        <v>2.7874560000000002</v>
      </c>
      <c r="CO5">
        <v>17.421603000000001</v>
      </c>
      <c r="CP5">
        <v>1.2195119999999999</v>
      </c>
      <c r="CQ5">
        <v>0.69686400000000004</v>
      </c>
      <c r="CR5">
        <v>2.7874560000000002</v>
      </c>
      <c r="CS5">
        <v>1.567944</v>
      </c>
      <c r="CT5">
        <v>574</v>
      </c>
      <c r="CU5">
        <v>1811.718363</v>
      </c>
      <c r="CV5">
        <v>2067.662229</v>
      </c>
      <c r="CW5">
        <v>2026.333333</v>
      </c>
      <c r="CX5">
        <v>1925.865777</v>
      </c>
      <c r="CY5">
        <v>1614.595951</v>
      </c>
      <c r="CZ5">
        <v>1826.8774699999999</v>
      </c>
      <c r="DA5">
        <v>2688.6166010000002</v>
      </c>
      <c r="DB5">
        <v>497.449254</v>
      </c>
      <c r="DC5">
        <v>732.09634700000004</v>
      </c>
      <c r="DD5">
        <v>582.15123700000004</v>
      </c>
      <c r="DE5">
        <v>35.378473999999997</v>
      </c>
      <c r="DF5">
        <v>0.71146200000000004</v>
      </c>
      <c r="DG5">
        <v>31</v>
      </c>
      <c r="DH5">
        <v>82</v>
      </c>
      <c r="DI5">
        <v>66</v>
      </c>
      <c r="DJ5">
        <v>63</v>
      </c>
      <c r="DK5">
        <v>40</v>
      </c>
      <c r="DL5">
        <v>6</v>
      </c>
      <c r="DM5">
        <v>65</v>
      </c>
      <c r="DN5">
        <v>25</v>
      </c>
      <c r="DO5">
        <v>18</v>
      </c>
      <c r="DP5">
        <v>8</v>
      </c>
      <c r="DQ5">
        <v>498.69772</v>
      </c>
      <c r="DR5">
        <v>659.79683299999999</v>
      </c>
      <c r="DS5">
        <v>669.22222199999999</v>
      </c>
      <c r="DT5">
        <v>564.78514700000005</v>
      </c>
      <c r="DU5">
        <v>642.65011200000004</v>
      </c>
      <c r="DV5">
        <v>109.004025</v>
      </c>
      <c r="DW5">
        <v>0</v>
      </c>
      <c r="DX5">
        <v>389.69369</v>
      </c>
      <c r="DY5">
        <v>233.24795</v>
      </c>
      <c r="DZ5">
        <v>63.800933999999998</v>
      </c>
      <c r="EA5">
        <v>92.644811000000004</v>
      </c>
      <c r="EB5">
        <v>470.30587400000002</v>
      </c>
      <c r="EC5">
        <v>2520.5861829999999</v>
      </c>
      <c r="ED5">
        <v>6014.2517809999999</v>
      </c>
      <c r="EE5">
        <v>2834.0953629999999</v>
      </c>
      <c r="EF5">
        <v>4578.803285</v>
      </c>
      <c r="EG5">
        <v>4813.3462280000003</v>
      </c>
      <c r="EH5">
        <v>4530.5291719999996</v>
      </c>
      <c r="EI5">
        <v>20.562844999999999</v>
      </c>
      <c r="EJ5">
        <v>0.16933864000000001</v>
      </c>
      <c r="EK5">
        <v>3.3166580000000001E-2</v>
      </c>
      <c r="EL5">
        <v>148.24137931000001</v>
      </c>
      <c r="EM5">
        <v>23</v>
      </c>
      <c r="EN5">
        <v>317</v>
      </c>
      <c r="EO5">
        <v>866</v>
      </c>
      <c r="EP5">
        <v>346.68618300000003</v>
      </c>
      <c r="EQ5">
        <v>95.163269</v>
      </c>
      <c r="ER5">
        <v>282.62694499999998</v>
      </c>
      <c r="ES5">
        <v>0</v>
      </c>
      <c r="EX5">
        <v>1054.90798677</v>
      </c>
      <c r="EY5">
        <v>707.10237260999997</v>
      </c>
      <c r="FB5">
        <v>19.243986249999999</v>
      </c>
      <c r="FC5">
        <v>2.5652729600000002</v>
      </c>
      <c r="FD5">
        <v>3.5172829999999999</v>
      </c>
      <c r="FE5">
        <v>53.670086820000002</v>
      </c>
      <c r="FF5">
        <v>17.521704809999999</v>
      </c>
      <c r="FG5">
        <v>15.54853986</v>
      </c>
      <c r="FH5">
        <v>0.79423041999999999</v>
      </c>
      <c r="FI5">
        <v>116</v>
      </c>
      <c r="FJ5">
        <v>100</v>
      </c>
      <c r="FK5">
        <v>62</v>
      </c>
      <c r="FL5">
        <v>96</v>
      </c>
      <c r="FM5">
        <v>76.92307692</v>
      </c>
      <c r="FN5">
        <v>39.39393939</v>
      </c>
      <c r="FO5">
        <v>96.319018400000004</v>
      </c>
      <c r="FP5">
        <v>74.02597403</v>
      </c>
      <c r="FQ5">
        <v>80.192521290000002</v>
      </c>
      <c r="FR5">
        <v>21</v>
      </c>
      <c r="FS5">
        <v>15.2</v>
      </c>
      <c r="FT5">
        <v>95</v>
      </c>
      <c r="FU5">
        <v>100</v>
      </c>
      <c r="FV5">
        <v>71</v>
      </c>
      <c r="FW5">
        <v>40</v>
      </c>
      <c r="FX5">
        <v>56.015037589999999</v>
      </c>
      <c r="FY5">
        <v>10.15037594</v>
      </c>
      <c r="FZ5">
        <v>16.165413529999999</v>
      </c>
      <c r="GA5">
        <v>7.1428571400000003</v>
      </c>
      <c r="GB5">
        <v>10.52631579</v>
      </c>
    </row>
    <row r="6" spans="1:184" x14ac:dyDescent="0.35">
      <c r="A6" t="s">
        <v>88</v>
      </c>
      <c r="B6" t="s">
        <v>299</v>
      </c>
      <c r="C6">
        <v>6</v>
      </c>
      <c r="D6">
        <v>1.3410818059901655</v>
      </c>
      <c r="E6">
        <v>3.0117602065206999</v>
      </c>
      <c r="F6">
        <v>2.153759715329151</v>
      </c>
      <c r="G6">
        <v>1.5811747198065387</v>
      </c>
      <c r="H6">
        <v>0.95650193577772713</v>
      </c>
      <c r="I6">
        <v>7.2865444792132319</v>
      </c>
      <c r="J6">
        <v>8.7006405966153544</v>
      </c>
      <c r="K6">
        <v>7.9127259106657934</v>
      </c>
      <c r="L6">
        <v>6.7432451285867092</v>
      </c>
      <c r="M6">
        <v>8.0619448872694139</v>
      </c>
      <c r="N6">
        <v>34229000.002060004</v>
      </c>
      <c r="O6">
        <v>99748999.995739996</v>
      </c>
      <c r="P6">
        <v>1447.7650359999998</v>
      </c>
      <c r="Q6">
        <v>22370</v>
      </c>
      <c r="R6">
        <v>20918</v>
      </c>
      <c r="S6">
        <v>21358</v>
      </c>
      <c r="T6">
        <v>21503</v>
      </c>
      <c r="U6">
        <v>21955</v>
      </c>
      <c r="V6">
        <v>10.921471</v>
      </c>
      <c r="W6">
        <v>6.4924150000000003</v>
      </c>
      <c r="X6">
        <v>1.683149</v>
      </c>
      <c r="Y6">
        <v>6.8799919999999997</v>
      </c>
      <c r="Z6">
        <v>8.437068</v>
      </c>
      <c r="AA6">
        <v>7.3819030000000003</v>
      </c>
      <c r="AB6">
        <v>7.3967729999999996</v>
      </c>
      <c r="AC6">
        <v>6.8208609999999998</v>
      </c>
      <c r="AD6">
        <v>23.810143</v>
      </c>
      <c r="AE6">
        <v>87.984495999999993</v>
      </c>
      <c r="AF6">
        <v>73.643410000000003</v>
      </c>
      <c r="AG6">
        <v>72.5</v>
      </c>
      <c r="AH6">
        <v>73.599999999999994</v>
      </c>
      <c r="AI6">
        <v>85.991057999999995</v>
      </c>
      <c r="AJ6">
        <v>58.4</v>
      </c>
      <c r="AK6">
        <v>-7.2179000000000002</v>
      </c>
      <c r="AL6">
        <v>-14.8939</v>
      </c>
      <c r="AM6">
        <v>-13.234500000000001</v>
      </c>
      <c r="AN6">
        <v>-12.026</v>
      </c>
      <c r="AO6">
        <v>-13.591699999999999</v>
      </c>
      <c r="AP6">
        <v>4308.5537089999998</v>
      </c>
      <c r="AQ6">
        <v>3628.0708460000001</v>
      </c>
      <c r="AR6">
        <v>3739.8549819999998</v>
      </c>
      <c r="AS6">
        <v>4007.0133129999999</v>
      </c>
      <c r="AT6">
        <v>3986.1007570000002</v>
      </c>
      <c r="AU6">
        <v>4643.7309830000004</v>
      </c>
      <c r="AV6">
        <v>4262.9933979999996</v>
      </c>
      <c r="AW6">
        <v>4310.3003680000002</v>
      </c>
      <c r="AX6">
        <v>4554.7672000000002</v>
      </c>
      <c r="AY6">
        <v>4613.0990389999997</v>
      </c>
      <c r="AZ6">
        <v>-28.644248999999999</v>
      </c>
      <c r="BA6">
        <v>94.961983000000004</v>
      </c>
      <c r="BB6">
        <v>30.493274</v>
      </c>
      <c r="BC6">
        <v>49.775784999999999</v>
      </c>
      <c r="BE6">
        <v>456.95</v>
      </c>
      <c r="BF6">
        <v>1204.99649</v>
      </c>
      <c r="BG6">
        <v>768.58179299999995</v>
      </c>
      <c r="BH6">
        <v>789.14210652999998</v>
      </c>
      <c r="BI6">
        <v>58133.70150576</v>
      </c>
      <c r="BJ6">
        <v>1163.2810669999999</v>
      </c>
      <c r="BK6">
        <v>9009.3272477699993</v>
      </c>
      <c r="BL6">
        <v>10971.16690751</v>
      </c>
      <c r="BM6">
        <v>38.404727000000001</v>
      </c>
      <c r="BN6">
        <v>624</v>
      </c>
      <c r="BO6">
        <v>98</v>
      </c>
      <c r="BP6">
        <v>170</v>
      </c>
      <c r="BQ6">
        <v>112</v>
      </c>
      <c r="BR6">
        <v>147</v>
      </c>
      <c r="BS6">
        <v>133</v>
      </c>
      <c r="BT6">
        <v>146</v>
      </c>
      <c r="BU6">
        <v>144</v>
      </c>
      <c r="BV6">
        <v>118</v>
      </c>
      <c r="BW6">
        <v>133</v>
      </c>
      <c r="BX6">
        <v>100</v>
      </c>
      <c r="BY6">
        <v>57</v>
      </c>
      <c r="BZ6">
        <v>1982</v>
      </c>
      <c r="CA6">
        <v>62203.112090000002</v>
      </c>
      <c r="CC6">
        <v>24914</v>
      </c>
      <c r="CD6">
        <v>1159</v>
      </c>
      <c r="CE6">
        <v>19806</v>
      </c>
      <c r="CF6">
        <v>14776</v>
      </c>
      <c r="CG6">
        <v>2538</v>
      </c>
      <c r="CH6">
        <v>7284</v>
      </c>
      <c r="CI6">
        <v>70476.126000000004</v>
      </c>
      <c r="CJ6">
        <v>38.361409000000002</v>
      </c>
      <c r="CK6">
        <v>10.107198</v>
      </c>
      <c r="CL6">
        <v>15.543645</v>
      </c>
      <c r="CM6">
        <v>3.6753450000000001</v>
      </c>
      <c r="CN6">
        <v>2.0673810000000001</v>
      </c>
      <c r="CO6">
        <v>15.160795999999999</v>
      </c>
      <c r="CP6">
        <v>2.0673810000000001</v>
      </c>
      <c r="CQ6">
        <v>4.8238899999999996</v>
      </c>
      <c r="CR6">
        <v>3.0627870000000001</v>
      </c>
      <c r="CS6">
        <v>4.7473200000000002</v>
      </c>
      <c r="CT6">
        <v>1306</v>
      </c>
      <c r="CU6">
        <v>2428.5747719999999</v>
      </c>
      <c r="CV6">
        <v>1910.639653</v>
      </c>
      <c r="CW6">
        <v>2168.1960250000002</v>
      </c>
      <c r="CX6">
        <v>2182.5430030000002</v>
      </c>
      <c r="CY6">
        <v>2194.4090420000002</v>
      </c>
      <c r="CZ6">
        <v>1530.1296380000001</v>
      </c>
      <c r="DA6">
        <v>4459.0523020000001</v>
      </c>
      <c r="DB6">
        <v>400.52656200000001</v>
      </c>
      <c r="DC6">
        <v>1167.2010299999999</v>
      </c>
      <c r="DD6">
        <v>860.84717999999998</v>
      </c>
      <c r="DE6">
        <v>27.380918000000001</v>
      </c>
      <c r="DF6">
        <v>1.457309</v>
      </c>
      <c r="DG6">
        <v>163</v>
      </c>
      <c r="DH6">
        <v>182</v>
      </c>
      <c r="DI6">
        <v>169</v>
      </c>
      <c r="DJ6">
        <v>145</v>
      </c>
      <c r="DK6">
        <v>177</v>
      </c>
      <c r="DL6">
        <v>30</v>
      </c>
      <c r="DM6">
        <v>63</v>
      </c>
      <c r="DN6">
        <v>46</v>
      </c>
      <c r="DO6">
        <v>34</v>
      </c>
      <c r="DP6">
        <v>21</v>
      </c>
      <c r="DQ6">
        <v>629.32366000000002</v>
      </c>
      <c r="DR6">
        <v>579.45973500000002</v>
      </c>
      <c r="DS6">
        <v>642.44280500000002</v>
      </c>
      <c r="DT6">
        <v>717.892561</v>
      </c>
      <c r="DU6">
        <v>636.51557100000002</v>
      </c>
      <c r="DV6">
        <v>135.13924600000001</v>
      </c>
      <c r="DW6">
        <v>0</v>
      </c>
      <c r="DX6">
        <v>494.19610999999998</v>
      </c>
      <c r="DY6">
        <v>456.48256500000002</v>
      </c>
      <c r="DZ6">
        <v>2.0594429999999999</v>
      </c>
      <c r="EA6">
        <v>35.654107000000003</v>
      </c>
      <c r="EB6">
        <v>592.56962299999998</v>
      </c>
      <c r="EC6">
        <v>2652.1857369999998</v>
      </c>
      <c r="ED6">
        <v>4649.3558780000003</v>
      </c>
      <c r="EE6">
        <v>2529.691601</v>
      </c>
      <c r="EF6">
        <v>2603.9942940000001</v>
      </c>
      <c r="EG6">
        <v>3362.2015379999998</v>
      </c>
      <c r="EH6">
        <v>3908.0226899999998</v>
      </c>
      <c r="EI6">
        <v>24.037782</v>
      </c>
      <c r="EJ6">
        <v>0.29743994000000001</v>
      </c>
      <c r="EK6">
        <v>5.0230530000000002E-2</v>
      </c>
      <c r="EL6">
        <v>196.12</v>
      </c>
      <c r="EM6">
        <v>55</v>
      </c>
      <c r="EN6">
        <v>405</v>
      </c>
      <c r="EO6">
        <v>1096</v>
      </c>
      <c r="EP6">
        <v>182.564943</v>
      </c>
      <c r="EQ6">
        <v>119.84554199999999</v>
      </c>
      <c r="ER6">
        <v>284.483969</v>
      </c>
      <c r="ES6">
        <v>7.0208199999999996</v>
      </c>
      <c r="ET6">
        <v>80.580555559999993</v>
      </c>
      <c r="EU6">
        <v>80.849999999999994</v>
      </c>
      <c r="EV6">
        <v>80.775000000000006</v>
      </c>
      <c r="EW6">
        <v>80.116666670000001</v>
      </c>
      <c r="EX6">
        <v>964.36132099999998</v>
      </c>
      <c r="EY6">
        <v>1512.0955344900001</v>
      </c>
      <c r="EZ6">
        <v>72</v>
      </c>
      <c r="FA6">
        <v>95</v>
      </c>
      <c r="FB6">
        <v>20.574886540000001</v>
      </c>
      <c r="FC6">
        <v>3.43853038</v>
      </c>
      <c r="FD6">
        <v>3.8555600000000001</v>
      </c>
      <c r="FE6">
        <v>69.426751589999995</v>
      </c>
      <c r="FF6">
        <v>19.745222930000001</v>
      </c>
      <c r="FG6">
        <v>0</v>
      </c>
      <c r="FH6">
        <v>1.0676715299999999</v>
      </c>
      <c r="FI6">
        <v>101</v>
      </c>
      <c r="FJ6">
        <v>100</v>
      </c>
      <c r="FK6">
        <v>79</v>
      </c>
      <c r="FL6">
        <v>85</v>
      </c>
      <c r="FM6">
        <v>86.666666669999998</v>
      </c>
      <c r="FN6">
        <v>31.25</v>
      </c>
      <c r="FO6">
        <v>95.630157539999999</v>
      </c>
      <c r="FP6">
        <v>74.493927130000003</v>
      </c>
      <c r="FQ6">
        <v>75.591375339999999</v>
      </c>
      <c r="FR6">
        <v>25</v>
      </c>
      <c r="FS6">
        <v>15.7</v>
      </c>
      <c r="FT6">
        <v>88</v>
      </c>
      <c r="FU6">
        <v>70</v>
      </c>
      <c r="FV6">
        <v>93</v>
      </c>
      <c r="FW6">
        <v>100</v>
      </c>
      <c r="FX6">
        <v>29.32960894</v>
      </c>
      <c r="FY6">
        <v>2.5139664800000001</v>
      </c>
      <c r="FZ6">
        <v>9.21787709</v>
      </c>
      <c r="GA6">
        <v>42.458100559999998</v>
      </c>
      <c r="GB6">
        <v>16.480446929999999</v>
      </c>
    </row>
    <row r="7" spans="1:184" x14ac:dyDescent="0.35">
      <c r="A7" t="s">
        <v>31</v>
      </c>
      <c r="B7" t="s">
        <v>300</v>
      </c>
      <c r="C7">
        <v>7</v>
      </c>
      <c r="D7">
        <v>0.68251620975998184</v>
      </c>
      <c r="E7">
        <v>3.1221091581868641</v>
      </c>
      <c r="F7">
        <v>1.2624813497073337</v>
      </c>
      <c r="G7">
        <v>0.68681318681318682</v>
      </c>
      <c r="H7">
        <v>0.45192633600723081</v>
      </c>
      <c r="I7">
        <v>5.573882379706518</v>
      </c>
      <c r="J7">
        <v>5.0878815911193342</v>
      </c>
      <c r="K7">
        <v>4.1317571444967287</v>
      </c>
      <c r="L7">
        <v>5.9523809523809517</v>
      </c>
      <c r="M7">
        <v>5.9880239520958085</v>
      </c>
      <c r="N7">
        <v>10531000.001491001</v>
      </c>
      <c r="O7">
        <v>22460000.004089002</v>
      </c>
      <c r="P7">
        <v>1153.8646429999999</v>
      </c>
      <c r="Q7">
        <v>8791</v>
      </c>
      <c r="R7">
        <v>8648</v>
      </c>
      <c r="S7">
        <v>8713</v>
      </c>
      <c r="T7">
        <v>8736</v>
      </c>
      <c r="U7">
        <v>8851</v>
      </c>
      <c r="V7">
        <v>7.8386440000000004</v>
      </c>
      <c r="W7">
        <v>4.1154210000000004</v>
      </c>
      <c r="X7">
        <v>0.94892200000000004</v>
      </c>
      <c r="Y7">
        <v>4.9086220000000003</v>
      </c>
      <c r="Z7">
        <v>6.7000909999999996</v>
      </c>
      <c r="AA7">
        <v>6.304729</v>
      </c>
      <c r="AB7">
        <v>6.8675230000000003</v>
      </c>
      <c r="AC7">
        <v>2.6679919999999999</v>
      </c>
      <c r="AD7">
        <v>40.099106999999997</v>
      </c>
      <c r="AE7">
        <v>93.135011000000006</v>
      </c>
      <c r="AF7">
        <v>83.981693000000007</v>
      </c>
      <c r="AG7">
        <v>86.2</v>
      </c>
      <c r="AH7">
        <v>87.1</v>
      </c>
      <c r="AI7">
        <v>86.551723999999993</v>
      </c>
      <c r="AJ7">
        <v>65.807963000000001</v>
      </c>
      <c r="AK7">
        <v>-1.7119</v>
      </c>
      <c r="AL7">
        <v>-11.0753</v>
      </c>
      <c r="AM7">
        <v>-26.847000000000001</v>
      </c>
      <c r="AN7">
        <v>-14.140599999999999</v>
      </c>
      <c r="AO7">
        <v>-4.1839000000000004</v>
      </c>
      <c r="AP7">
        <v>2931.3944310000002</v>
      </c>
      <c r="AQ7">
        <v>2575.8442839999998</v>
      </c>
      <c r="AR7">
        <v>1961.8682470000001</v>
      </c>
      <c r="AS7">
        <v>2375.428512</v>
      </c>
      <c r="AT7">
        <v>2861.5960960000002</v>
      </c>
      <c r="AU7">
        <v>2982.45021</v>
      </c>
      <c r="AV7">
        <v>2896.6570630000001</v>
      </c>
      <c r="AW7">
        <v>2681.8687690000002</v>
      </c>
      <c r="AX7">
        <v>2766.647113</v>
      </c>
      <c r="AY7">
        <v>2986.548483</v>
      </c>
      <c r="AZ7">
        <v>-1.4868969999999999</v>
      </c>
      <c r="BA7">
        <v>96.168985000000006</v>
      </c>
      <c r="BB7">
        <v>31.578946999999999</v>
      </c>
      <c r="BC7">
        <v>45.614035000000001</v>
      </c>
      <c r="BE7">
        <v>215.73</v>
      </c>
      <c r="BF7">
        <v>937.74679800000001</v>
      </c>
      <c r="BG7">
        <v>828.34872800000005</v>
      </c>
      <c r="BH7">
        <v>796.90053616</v>
      </c>
      <c r="BI7">
        <v>78598.705084750007</v>
      </c>
      <c r="BJ7">
        <v>933.96971499999995</v>
      </c>
      <c r="BK7">
        <v>10355.79187137</v>
      </c>
      <c r="BL7">
        <v>10973.07117322</v>
      </c>
      <c r="BM7">
        <v>49.773755999999999</v>
      </c>
      <c r="BN7">
        <v>339</v>
      </c>
      <c r="BO7">
        <v>43</v>
      </c>
      <c r="BP7">
        <v>50</v>
      </c>
      <c r="BQ7">
        <v>34</v>
      </c>
      <c r="BR7">
        <v>53</v>
      </c>
      <c r="BS7">
        <v>49</v>
      </c>
      <c r="BT7">
        <v>55</v>
      </c>
      <c r="BU7">
        <v>38</v>
      </c>
      <c r="BV7">
        <v>48</v>
      </c>
      <c r="BW7">
        <v>34</v>
      </c>
      <c r="BX7">
        <v>25</v>
      </c>
      <c r="BY7">
        <v>23</v>
      </c>
      <c r="BZ7">
        <v>791</v>
      </c>
      <c r="CA7">
        <v>82254.757830000002</v>
      </c>
      <c r="CC7">
        <v>7084</v>
      </c>
      <c r="CD7">
        <v>1295</v>
      </c>
      <c r="CE7">
        <v>5418</v>
      </c>
      <c r="CF7">
        <v>5963</v>
      </c>
      <c r="CG7">
        <v>1332</v>
      </c>
      <c r="CH7">
        <v>7779</v>
      </c>
      <c r="CI7">
        <v>28871.42</v>
      </c>
      <c r="CJ7">
        <v>33.834586000000002</v>
      </c>
      <c r="CK7">
        <v>18.045113000000001</v>
      </c>
      <c r="CL7">
        <v>13.032581</v>
      </c>
      <c r="CM7">
        <v>6.2656640000000001</v>
      </c>
      <c r="CN7">
        <v>4.2606520000000003</v>
      </c>
      <c r="CO7">
        <v>9.2731829999999995</v>
      </c>
      <c r="CP7">
        <v>3.508772</v>
      </c>
      <c r="CQ7">
        <v>4.7619049999999996</v>
      </c>
      <c r="CR7">
        <v>3.0075189999999998</v>
      </c>
      <c r="CS7">
        <v>1.754386</v>
      </c>
      <c r="CT7">
        <v>399</v>
      </c>
      <c r="CU7">
        <v>1572.9492150000001</v>
      </c>
      <c r="CV7">
        <v>1258.54882</v>
      </c>
      <c r="CW7">
        <v>931.89264600000001</v>
      </c>
      <c r="CX7">
        <v>1334.4298630000001</v>
      </c>
      <c r="CY7">
        <v>1542.514435</v>
      </c>
      <c r="CZ7">
        <v>1197.929701</v>
      </c>
      <c r="DA7">
        <v>2554.885679</v>
      </c>
      <c r="DB7">
        <v>361.60422999999997</v>
      </c>
      <c r="DC7">
        <v>771.21175700000003</v>
      </c>
      <c r="DD7">
        <v>440.13322799999997</v>
      </c>
      <c r="DE7">
        <v>43.600603</v>
      </c>
      <c r="DG7">
        <v>49</v>
      </c>
      <c r="DH7">
        <v>44</v>
      </c>
      <c r="DI7">
        <v>36</v>
      </c>
      <c r="DJ7">
        <v>52</v>
      </c>
      <c r="DK7">
        <v>53</v>
      </c>
      <c r="DL7">
        <v>6</v>
      </c>
      <c r="DM7">
        <v>27</v>
      </c>
      <c r="DN7">
        <v>11</v>
      </c>
      <c r="DO7">
        <v>6</v>
      </c>
      <c r="DP7">
        <v>4</v>
      </c>
      <c r="DQ7">
        <v>230.47076200000001</v>
      </c>
      <c r="DR7">
        <v>366.53949399999999</v>
      </c>
      <c r="DS7">
        <v>182.71174600000001</v>
      </c>
      <c r="DT7">
        <v>268.67273799999998</v>
      </c>
      <c r="DU7">
        <v>337.778389</v>
      </c>
      <c r="DV7">
        <v>186.93129099999999</v>
      </c>
      <c r="DW7">
        <v>0</v>
      </c>
      <c r="DX7">
        <v>43.539470000000001</v>
      </c>
      <c r="DY7">
        <v>0</v>
      </c>
      <c r="DZ7">
        <v>0</v>
      </c>
      <c r="EA7">
        <v>43.539470999999999</v>
      </c>
      <c r="EB7">
        <v>219.92926600000001</v>
      </c>
      <c r="EC7">
        <v>0</v>
      </c>
      <c r="ED7">
        <v>985.517741</v>
      </c>
      <c r="EE7">
        <v>6354.3505670000004</v>
      </c>
      <c r="EF7">
        <v>8089.6</v>
      </c>
      <c r="EG7">
        <v>11154.598825999999</v>
      </c>
      <c r="EH7">
        <v>6422.0408159999997</v>
      </c>
      <c r="EI7">
        <v>40.405244000000003</v>
      </c>
      <c r="EJ7">
        <v>0.34295672999999999</v>
      </c>
      <c r="EK7">
        <v>0.36327765000000001</v>
      </c>
      <c r="EL7">
        <v>208.6</v>
      </c>
      <c r="EM7">
        <v>14</v>
      </c>
      <c r="EN7">
        <v>151</v>
      </c>
      <c r="EO7">
        <v>376</v>
      </c>
      <c r="EP7">
        <v>229.95570499999999</v>
      </c>
      <c r="EQ7">
        <v>64.862823000000006</v>
      </c>
      <c r="ER7">
        <v>219.89492799999999</v>
      </c>
      <c r="ES7">
        <v>0</v>
      </c>
      <c r="ET7">
        <v>86.347222220000006</v>
      </c>
      <c r="EU7">
        <v>85.283333330000005</v>
      </c>
      <c r="EV7">
        <v>87.766666670000006</v>
      </c>
      <c r="EW7">
        <v>85.991666670000001</v>
      </c>
      <c r="EX7">
        <v>1992.80342318</v>
      </c>
      <c r="EY7">
        <v>588.91046483000002</v>
      </c>
      <c r="FA7">
        <v>80</v>
      </c>
      <c r="FB7">
        <v>25.060827249999999</v>
      </c>
      <c r="FC7">
        <v>4.2269906900000001</v>
      </c>
      <c r="FD7">
        <v>4.7962870000000004</v>
      </c>
      <c r="FE7">
        <v>49.309664689999998</v>
      </c>
      <c r="FF7">
        <v>21.301775150000001</v>
      </c>
      <c r="FG7">
        <v>13.412228799999999</v>
      </c>
      <c r="FH7">
        <v>2.15873837</v>
      </c>
      <c r="FI7">
        <v>95</v>
      </c>
      <c r="FJ7">
        <v>100</v>
      </c>
      <c r="FK7">
        <v>80</v>
      </c>
      <c r="FL7">
        <v>100</v>
      </c>
      <c r="FM7">
        <v>91.666666669999998</v>
      </c>
      <c r="FO7">
        <v>96.606434550000003</v>
      </c>
      <c r="FP7">
        <v>89.0625</v>
      </c>
      <c r="FQ7">
        <v>81.372549019999994</v>
      </c>
      <c r="FR7">
        <v>26.229508200000001</v>
      </c>
      <c r="FS7">
        <v>3.6</v>
      </c>
      <c r="FT7">
        <v>17</v>
      </c>
      <c r="FU7">
        <v>8</v>
      </c>
      <c r="FV7">
        <v>70</v>
      </c>
      <c r="FW7">
        <v>66.7</v>
      </c>
      <c r="FX7">
        <v>18.18181818</v>
      </c>
      <c r="FY7">
        <v>18.18181818</v>
      </c>
      <c r="FZ7">
        <v>50</v>
      </c>
      <c r="GA7">
        <v>0</v>
      </c>
      <c r="GB7">
        <v>13.636363640000001</v>
      </c>
    </row>
    <row r="8" spans="1:184" x14ac:dyDescent="0.35">
      <c r="A8" t="s">
        <v>73</v>
      </c>
      <c r="B8" t="s">
        <v>301</v>
      </c>
      <c r="C8">
        <v>8</v>
      </c>
      <c r="D8">
        <v>1.3477088948787064</v>
      </c>
      <c r="E8">
        <v>3.1589588071771546</v>
      </c>
      <c r="F8">
        <v>2.0674748613852083</v>
      </c>
      <c r="G8">
        <v>1.4731233349004857</v>
      </c>
      <c r="H8">
        <v>1.2217279619071486</v>
      </c>
      <c r="I8">
        <v>6.0490189932927976</v>
      </c>
      <c r="J8">
        <v>7.8973970179428852</v>
      </c>
      <c r="K8">
        <v>6.4843529743445165</v>
      </c>
      <c r="L8">
        <v>5.0775740479548661</v>
      </c>
      <c r="M8">
        <v>6.1086398095357435</v>
      </c>
      <c r="N8">
        <v>63389000.015236005</v>
      </c>
      <c r="O8">
        <v>128082000.005302</v>
      </c>
      <c r="P8">
        <v>1200.517012</v>
      </c>
      <c r="Q8">
        <v>31906</v>
      </c>
      <c r="R8">
        <v>31656</v>
      </c>
      <c r="S8">
        <v>31923</v>
      </c>
      <c r="T8">
        <v>31905</v>
      </c>
      <c r="U8">
        <v>31922</v>
      </c>
      <c r="V8">
        <v>10.569713</v>
      </c>
      <c r="W8">
        <v>5.6999899999999997</v>
      </c>
      <c r="X8">
        <v>1.067267</v>
      </c>
      <c r="Y8">
        <v>5.7704230000000001</v>
      </c>
      <c r="Z8">
        <v>7.9166670000000003</v>
      </c>
      <c r="AA8">
        <v>7.6564389999999998</v>
      </c>
      <c r="AB8">
        <v>7.610322</v>
      </c>
      <c r="AC8">
        <v>6.0558459999999998</v>
      </c>
      <c r="AD8">
        <v>28.287517000000001</v>
      </c>
      <c r="AE8">
        <v>88.246628000000001</v>
      </c>
      <c r="AF8">
        <v>81.117532999999995</v>
      </c>
      <c r="AG8">
        <v>73.599999999999994</v>
      </c>
      <c r="AH8">
        <v>76.099999999999994</v>
      </c>
      <c r="AI8">
        <v>85.533980999999997</v>
      </c>
      <c r="AJ8">
        <v>61.824323999999997</v>
      </c>
      <c r="AK8">
        <v>-16.083600000000001</v>
      </c>
      <c r="AL8">
        <v>-7.0121000000000002</v>
      </c>
      <c r="AM8">
        <v>-15.9857</v>
      </c>
      <c r="AN8">
        <v>-16.7743</v>
      </c>
      <c r="AO8">
        <v>-22.100100000000001</v>
      </c>
      <c r="AP8">
        <v>4149.9074270000001</v>
      </c>
      <c r="AQ8">
        <v>4003.3296930000001</v>
      </c>
      <c r="AR8">
        <v>3864.4371190000002</v>
      </c>
      <c r="AS8">
        <v>3926.1175969999999</v>
      </c>
      <c r="AT8">
        <v>3804.3369520000001</v>
      </c>
      <c r="AU8">
        <v>4945.2854539999998</v>
      </c>
      <c r="AV8">
        <v>4305.2138610000002</v>
      </c>
      <c r="AW8">
        <v>4599.7326409999996</v>
      </c>
      <c r="AX8">
        <v>4717.4291780000003</v>
      </c>
      <c r="AY8">
        <v>4883.6195070000003</v>
      </c>
      <c r="AZ8">
        <v>-91.073965000000001</v>
      </c>
      <c r="BA8">
        <v>89.429349000000002</v>
      </c>
      <c r="BB8">
        <v>32.544378999999999</v>
      </c>
      <c r="BC8">
        <v>44.674556000000003</v>
      </c>
      <c r="BD8">
        <v>22.781065000000002</v>
      </c>
      <c r="BE8">
        <v>839.39</v>
      </c>
      <c r="BF8">
        <v>928.01998200000003</v>
      </c>
      <c r="BG8">
        <v>525.86809200000005</v>
      </c>
      <c r="BH8">
        <v>551.30857122999998</v>
      </c>
      <c r="BI8">
        <v>56091.216964289997</v>
      </c>
      <c r="BJ8">
        <v>898.04723000000001</v>
      </c>
      <c r="BK8">
        <v>8127.0586028500002</v>
      </c>
      <c r="BL8">
        <v>11576.716944170001</v>
      </c>
      <c r="BM8">
        <v>40.962837999999998</v>
      </c>
      <c r="BN8">
        <v>458</v>
      </c>
      <c r="BO8">
        <v>71</v>
      </c>
      <c r="BP8">
        <v>119</v>
      </c>
      <c r="BQ8">
        <v>94</v>
      </c>
      <c r="BR8">
        <v>123</v>
      </c>
      <c r="BS8">
        <v>133</v>
      </c>
      <c r="BT8">
        <v>148</v>
      </c>
      <c r="BU8">
        <v>110</v>
      </c>
      <c r="BV8">
        <v>101</v>
      </c>
      <c r="BW8">
        <v>153</v>
      </c>
      <c r="BX8">
        <v>96</v>
      </c>
      <c r="BY8">
        <v>48</v>
      </c>
      <c r="BZ8">
        <v>1654</v>
      </c>
      <c r="CA8">
        <v>58916.792430000001</v>
      </c>
      <c r="CC8">
        <v>23294</v>
      </c>
      <c r="CD8">
        <v>893</v>
      </c>
      <c r="CE8">
        <v>19288</v>
      </c>
      <c r="CF8">
        <v>9178</v>
      </c>
      <c r="CG8">
        <v>2590</v>
      </c>
      <c r="CH8">
        <v>5500</v>
      </c>
      <c r="CI8">
        <v>60743.213000000003</v>
      </c>
      <c r="CJ8">
        <v>46.556885999999999</v>
      </c>
      <c r="CK8">
        <v>7.4850300000000001</v>
      </c>
      <c r="CL8">
        <v>16.392216000000001</v>
      </c>
      <c r="CM8">
        <v>3.3682629999999998</v>
      </c>
      <c r="CN8">
        <v>1.347305</v>
      </c>
      <c r="CO8">
        <v>18.113772000000001</v>
      </c>
      <c r="CP8">
        <v>1.4970060000000001</v>
      </c>
      <c r="CQ8">
        <v>1.5718559999999999</v>
      </c>
      <c r="CR8">
        <v>1.347305</v>
      </c>
      <c r="CS8">
        <v>1.4970060000000001</v>
      </c>
      <c r="CT8">
        <v>1336</v>
      </c>
      <c r="CU8">
        <v>2590.494655</v>
      </c>
      <c r="CV8">
        <v>2374.5726</v>
      </c>
      <c r="CW8">
        <v>2168.208564</v>
      </c>
      <c r="CX8">
        <v>2111.856863</v>
      </c>
      <c r="CY8">
        <v>2012.8476270000001</v>
      </c>
      <c r="CZ8">
        <v>1986.7423060000001</v>
      </c>
      <c r="DA8">
        <v>4014.3546670000001</v>
      </c>
      <c r="DB8">
        <v>553.59638099999995</v>
      </c>
      <c r="DC8">
        <v>1118.5810100000001</v>
      </c>
      <c r="DD8">
        <v>918.31726400000002</v>
      </c>
      <c r="DE8">
        <v>31.603859</v>
      </c>
      <c r="DG8">
        <v>193</v>
      </c>
      <c r="DH8">
        <v>250</v>
      </c>
      <c r="DI8">
        <v>207</v>
      </c>
      <c r="DJ8">
        <v>162</v>
      </c>
      <c r="DK8">
        <v>195</v>
      </c>
      <c r="DL8">
        <v>43</v>
      </c>
      <c r="DM8">
        <v>100</v>
      </c>
      <c r="DN8">
        <v>66</v>
      </c>
      <c r="DO8">
        <v>47</v>
      </c>
      <c r="DP8">
        <v>39</v>
      </c>
      <c r="DQ8">
        <v>696.92761800000005</v>
      </c>
      <c r="DR8">
        <v>716.35846100000003</v>
      </c>
      <c r="DS8">
        <v>710.62845600000003</v>
      </c>
      <c r="DT8">
        <v>684.13197400000001</v>
      </c>
      <c r="DU8">
        <v>710.94593299999997</v>
      </c>
      <c r="DV8">
        <v>115.244882</v>
      </c>
      <c r="DW8">
        <v>1.7467E-2</v>
      </c>
      <c r="DX8">
        <v>581.64779999999996</v>
      </c>
      <c r="DY8">
        <v>388.69384500000001</v>
      </c>
      <c r="DZ8">
        <v>192.953958</v>
      </c>
      <c r="EA8">
        <v>0</v>
      </c>
      <c r="EB8">
        <v>609.85642399999995</v>
      </c>
      <c r="EE8">
        <v>3657.3223779999998</v>
      </c>
      <c r="EF8">
        <v>3659.736308</v>
      </c>
      <c r="EG8">
        <v>4044.6103109999999</v>
      </c>
      <c r="EH8">
        <v>4140.6801189999996</v>
      </c>
      <c r="EI8">
        <v>23.923259000000002</v>
      </c>
      <c r="EN8">
        <v>649</v>
      </c>
      <c r="EO8">
        <v>1998</v>
      </c>
      <c r="EP8">
        <v>146.92936499999999</v>
      </c>
      <c r="EQ8">
        <v>102.16237</v>
      </c>
      <c r="ER8">
        <v>302.46978200000001</v>
      </c>
      <c r="ES8">
        <v>10.479979999999999</v>
      </c>
      <c r="ET8">
        <v>80.719444440000004</v>
      </c>
      <c r="EU8">
        <v>80.125</v>
      </c>
      <c r="EV8">
        <v>80.991666670000001</v>
      </c>
      <c r="EW8">
        <v>81.041666669999998</v>
      </c>
      <c r="EX8">
        <v>797.80219567999995</v>
      </c>
      <c r="EY8">
        <v>1411.5516873900001</v>
      </c>
      <c r="EZ8">
        <v>82</v>
      </c>
      <c r="FA8">
        <v>79</v>
      </c>
      <c r="FB8">
        <v>23.283582089999999</v>
      </c>
      <c r="FC8">
        <v>1.9956132499999999</v>
      </c>
      <c r="FD8">
        <v>2.013992</v>
      </c>
      <c r="FE8">
        <v>69.05537459</v>
      </c>
      <c r="FF8">
        <v>12.70358306</v>
      </c>
      <c r="FG8">
        <v>6.1889250799999997</v>
      </c>
      <c r="FH8">
        <v>0.57171623000000005</v>
      </c>
      <c r="FL8">
        <v>50</v>
      </c>
      <c r="FM8">
        <v>71.111111109999996</v>
      </c>
      <c r="FN8">
        <v>26.74418605</v>
      </c>
      <c r="FO8">
        <v>95.468808839999994</v>
      </c>
      <c r="FP8">
        <v>76.06557377</v>
      </c>
      <c r="FQ8">
        <v>77.550456179999998</v>
      </c>
      <c r="FR8">
        <v>32.446808509999997</v>
      </c>
      <c r="FS8">
        <v>0</v>
      </c>
      <c r="FV8">
        <v>91</v>
      </c>
      <c r="FW8">
        <v>100</v>
      </c>
      <c r="FX8">
        <v>66.891891889999997</v>
      </c>
      <c r="FY8">
        <v>7.7702702700000001</v>
      </c>
      <c r="FZ8">
        <v>13.85135135</v>
      </c>
      <c r="GA8">
        <v>6.0810810799999997</v>
      </c>
      <c r="GB8">
        <v>5.4054054100000002</v>
      </c>
    </row>
    <row r="9" spans="1:184" x14ac:dyDescent="0.35">
      <c r="A9" t="s">
        <v>20</v>
      </c>
      <c r="B9" t="s">
        <v>302</v>
      </c>
      <c r="C9">
        <v>9</v>
      </c>
      <c r="D9">
        <v>1.4613136440547607</v>
      </c>
      <c r="E9">
        <v>2.0434916718075264</v>
      </c>
      <c r="F9">
        <v>2.0554984583761562</v>
      </c>
      <c r="G9">
        <v>1.8677339432056412</v>
      </c>
      <c r="H9">
        <v>1.7503805175038052</v>
      </c>
      <c r="I9">
        <v>7.4603907091216737</v>
      </c>
      <c r="J9">
        <v>9.6005552128315852</v>
      </c>
      <c r="K9">
        <v>8.4884473373681999</v>
      </c>
      <c r="L9">
        <v>7.4328187535734704</v>
      </c>
      <c r="M9">
        <v>6.506849315068493</v>
      </c>
      <c r="N9">
        <v>60569000.006328002</v>
      </c>
      <c r="O9">
        <v>130222000.00814401</v>
      </c>
      <c r="P9">
        <v>2361.1335349999999</v>
      </c>
      <c r="Q9">
        <v>26004</v>
      </c>
      <c r="R9">
        <v>25936</v>
      </c>
      <c r="S9">
        <v>26271</v>
      </c>
      <c r="T9">
        <v>26235</v>
      </c>
      <c r="U9">
        <v>26280</v>
      </c>
      <c r="V9">
        <v>17.054915999999999</v>
      </c>
      <c r="W9">
        <v>9.7517870000000002</v>
      </c>
      <c r="X9">
        <v>1.413259</v>
      </c>
      <c r="Y9">
        <v>9.0829690000000003</v>
      </c>
      <c r="Z9">
        <v>10.075646000000001</v>
      </c>
      <c r="AA9">
        <v>9.9957600000000006</v>
      </c>
      <c r="AB9">
        <v>9.9818119999999997</v>
      </c>
      <c r="AC9">
        <v>9.3183349999999994</v>
      </c>
      <c r="AD9">
        <v>17.214096000000001</v>
      </c>
      <c r="AE9">
        <v>83.777238999999994</v>
      </c>
      <c r="AF9">
        <v>71.428571000000005</v>
      </c>
      <c r="AG9">
        <v>61.7</v>
      </c>
      <c r="AH9">
        <v>64.8</v>
      </c>
      <c r="AI9">
        <v>83.783783999999997</v>
      </c>
      <c r="AJ9">
        <v>52.228763999999998</v>
      </c>
      <c r="AK9">
        <v>-14.1252</v>
      </c>
      <c r="AL9">
        <v>-8.1286000000000005</v>
      </c>
      <c r="AM9">
        <v>-8.8078000000000003</v>
      </c>
      <c r="AN9">
        <v>-8.6575000000000006</v>
      </c>
      <c r="AO9">
        <v>-8.8254999999999999</v>
      </c>
      <c r="AP9">
        <v>5671.4823399999996</v>
      </c>
      <c r="AQ9">
        <v>5375.2282340000002</v>
      </c>
      <c r="AR9">
        <v>5663.7845379999999</v>
      </c>
      <c r="AS9">
        <v>5825.2659549999998</v>
      </c>
      <c r="AT9">
        <v>6024.5179289999996</v>
      </c>
      <c r="AU9">
        <v>6604.3560379999999</v>
      </c>
      <c r="AV9">
        <v>5850.8154949999998</v>
      </c>
      <c r="AW9">
        <v>6210.8163059999997</v>
      </c>
      <c r="AX9">
        <v>6377.3816550000001</v>
      </c>
      <c r="AY9">
        <v>6607.6720640000003</v>
      </c>
      <c r="AZ9">
        <v>-88.980290999999994</v>
      </c>
      <c r="BA9">
        <v>93.136641999999995</v>
      </c>
      <c r="BB9">
        <v>43.501325999999999</v>
      </c>
      <c r="BC9">
        <v>41.644562000000001</v>
      </c>
      <c r="BE9">
        <v>1014.04</v>
      </c>
      <c r="BF9">
        <v>1877.64067</v>
      </c>
      <c r="BG9">
        <v>1201.75503</v>
      </c>
      <c r="BH9">
        <v>1348.1205123899999</v>
      </c>
      <c r="BI9">
        <v>71309.739733630006</v>
      </c>
      <c r="BJ9">
        <v>1850.4135960000001</v>
      </c>
      <c r="BK9">
        <v>9286.7060056400005</v>
      </c>
      <c r="BL9">
        <v>10375.88062622</v>
      </c>
      <c r="BM9">
        <v>53.386667000000003</v>
      </c>
      <c r="BN9">
        <v>789</v>
      </c>
      <c r="BO9">
        <v>143</v>
      </c>
      <c r="BP9">
        <v>187</v>
      </c>
      <c r="BQ9">
        <v>154</v>
      </c>
      <c r="BR9">
        <v>175</v>
      </c>
      <c r="BS9">
        <v>185</v>
      </c>
      <c r="BT9">
        <v>207</v>
      </c>
      <c r="BU9">
        <v>174</v>
      </c>
      <c r="BV9">
        <v>189</v>
      </c>
      <c r="BW9">
        <v>195</v>
      </c>
      <c r="BX9">
        <v>177</v>
      </c>
      <c r="BY9">
        <v>106</v>
      </c>
      <c r="BZ9">
        <v>2681</v>
      </c>
      <c r="CA9">
        <v>76203.598610000001</v>
      </c>
      <c r="CC9">
        <v>41845</v>
      </c>
      <c r="CD9">
        <v>1928</v>
      </c>
      <c r="CE9">
        <v>35445</v>
      </c>
      <c r="CF9">
        <v>23350</v>
      </c>
      <c r="CG9">
        <v>4990</v>
      </c>
      <c r="CH9">
        <v>12996</v>
      </c>
      <c r="CI9">
        <v>120554.09299999999</v>
      </c>
      <c r="CJ9">
        <v>47.151277</v>
      </c>
      <c r="CK9">
        <v>2.2593320000000001</v>
      </c>
      <c r="CL9">
        <v>16.355599000000002</v>
      </c>
      <c r="CM9">
        <v>3.8310409999999999</v>
      </c>
      <c r="CN9">
        <v>2.8487230000000001</v>
      </c>
      <c r="CO9">
        <v>19.548134000000001</v>
      </c>
      <c r="CP9">
        <v>1.7190570000000001</v>
      </c>
      <c r="CQ9">
        <v>2.0628679999999999</v>
      </c>
      <c r="CR9">
        <v>1.8664050000000001</v>
      </c>
      <c r="CS9">
        <v>2.0628679999999999</v>
      </c>
      <c r="CT9">
        <v>2036</v>
      </c>
      <c r="CU9">
        <v>3075.4012769999999</v>
      </c>
      <c r="CV9">
        <v>2737.6431160000002</v>
      </c>
      <c r="CW9">
        <v>2888.88654</v>
      </c>
      <c r="CX9">
        <v>2993.1468580000001</v>
      </c>
      <c r="CY9">
        <v>3060.1880019999999</v>
      </c>
      <c r="CZ9">
        <v>2329.218582</v>
      </c>
      <c r="DA9">
        <v>5007.7680360000004</v>
      </c>
      <c r="DB9">
        <v>635.00833499999999</v>
      </c>
      <c r="DC9">
        <v>1365.253766</v>
      </c>
      <c r="DD9">
        <v>1075.1601439999999</v>
      </c>
      <c r="DE9">
        <v>21.198195999999999</v>
      </c>
      <c r="DF9">
        <v>1.345947</v>
      </c>
      <c r="DG9">
        <v>194</v>
      </c>
      <c r="DH9">
        <v>249</v>
      </c>
      <c r="DI9">
        <v>223</v>
      </c>
      <c r="DJ9">
        <v>195</v>
      </c>
      <c r="DK9">
        <v>171</v>
      </c>
      <c r="DL9">
        <v>38</v>
      </c>
      <c r="DM9">
        <v>53</v>
      </c>
      <c r="DN9">
        <v>54</v>
      </c>
      <c r="DO9">
        <v>49</v>
      </c>
      <c r="DP9">
        <v>46</v>
      </c>
      <c r="DQ9">
        <v>587.26397799999995</v>
      </c>
      <c r="DR9">
        <v>617.28567399999997</v>
      </c>
      <c r="DS9">
        <v>594.82485299999996</v>
      </c>
      <c r="DT9">
        <v>663.80591900000002</v>
      </c>
      <c r="DU9">
        <v>618.93871000000001</v>
      </c>
      <c r="DV9">
        <v>292.169464</v>
      </c>
      <c r="DW9">
        <v>8.5130470000000003</v>
      </c>
      <c r="DX9">
        <v>286.58145999999999</v>
      </c>
      <c r="DY9">
        <v>184.79183900000001</v>
      </c>
      <c r="DZ9">
        <v>90.466854999999995</v>
      </c>
      <c r="EA9">
        <v>11.322772000000001</v>
      </c>
      <c r="EB9">
        <v>539.99140299999999</v>
      </c>
      <c r="EC9">
        <v>868.53257099999996</v>
      </c>
      <c r="ED9">
        <v>4471.0412319999996</v>
      </c>
      <c r="EE9">
        <v>2041.597516</v>
      </c>
      <c r="EF9">
        <v>2096.9732429999999</v>
      </c>
      <c r="EG9">
        <v>2649.2336489999998</v>
      </c>
      <c r="EH9">
        <v>3424.147035</v>
      </c>
      <c r="EI9">
        <v>28.572704000000002</v>
      </c>
      <c r="EJ9">
        <v>0.36488842999999999</v>
      </c>
      <c r="EK9">
        <v>0.11207005</v>
      </c>
      <c r="EL9">
        <v>225.48888889</v>
      </c>
      <c r="EM9">
        <v>80</v>
      </c>
      <c r="EN9">
        <v>497</v>
      </c>
      <c r="EO9">
        <v>1506</v>
      </c>
      <c r="EP9">
        <v>644.129457</v>
      </c>
      <c r="EQ9">
        <v>128.75460000000001</v>
      </c>
      <c r="ER9">
        <v>510.71993900000001</v>
      </c>
      <c r="ES9">
        <v>6.2904200000000001</v>
      </c>
      <c r="ET9">
        <v>81.555555560000002</v>
      </c>
      <c r="EU9">
        <v>80.916666669999998</v>
      </c>
      <c r="EV9">
        <v>84.083333330000002</v>
      </c>
      <c r="EW9">
        <v>79.666666669999998</v>
      </c>
      <c r="EX9">
        <v>1086.5095316100001</v>
      </c>
      <c r="EY9">
        <v>2134.70013561</v>
      </c>
      <c r="EZ9">
        <v>78</v>
      </c>
      <c r="FA9">
        <v>82</v>
      </c>
      <c r="FB9">
        <v>32.39162202</v>
      </c>
      <c r="FC9">
        <v>4.2588689899999999</v>
      </c>
      <c r="FD9">
        <v>4.0510679999999999</v>
      </c>
      <c r="FE9">
        <v>42.907801419999998</v>
      </c>
      <c r="FF9">
        <v>25.886524820000002</v>
      </c>
      <c r="FG9">
        <v>24.113475179999998</v>
      </c>
      <c r="FH9">
        <v>2.0372321699999998</v>
      </c>
      <c r="FJ9">
        <v>100</v>
      </c>
      <c r="FK9">
        <v>83</v>
      </c>
      <c r="FL9">
        <v>91</v>
      </c>
      <c r="FM9">
        <v>71.428571430000005</v>
      </c>
      <c r="FN9">
        <v>46.15384615</v>
      </c>
      <c r="FO9">
        <v>92.264607929999997</v>
      </c>
      <c r="FP9">
        <v>78.510028649999995</v>
      </c>
      <c r="FQ9">
        <v>71.152044959999998</v>
      </c>
      <c r="FR9">
        <v>31.987577640000001</v>
      </c>
      <c r="FS9">
        <v>0</v>
      </c>
      <c r="FW9">
        <v>100</v>
      </c>
      <c r="FX9">
        <v>36.269430049999997</v>
      </c>
      <c r="FY9">
        <v>16.062176170000001</v>
      </c>
      <c r="FZ9">
        <v>1.72711572</v>
      </c>
      <c r="GA9">
        <v>4.49050086</v>
      </c>
      <c r="GB9">
        <v>41.450777199999997</v>
      </c>
    </row>
    <row r="10" spans="1:184" x14ac:dyDescent="0.35">
      <c r="A10" t="s">
        <v>180</v>
      </c>
      <c r="B10" t="s">
        <v>303</v>
      </c>
      <c r="C10">
        <v>10</v>
      </c>
      <c r="E10">
        <v>3.148986419996064</v>
      </c>
      <c r="F10">
        <v>4.9731450169086928</v>
      </c>
      <c r="G10">
        <v>1.5779092702169624</v>
      </c>
      <c r="H10">
        <v>0.96824167312161113</v>
      </c>
      <c r="I10">
        <v>4.4112006137322588</v>
      </c>
      <c r="J10">
        <v>7.2820310962408978</v>
      </c>
      <c r="K10">
        <v>7.360254625024865</v>
      </c>
      <c r="L10">
        <v>4.7337278106508878</v>
      </c>
      <c r="M10">
        <v>5.0348567002323783</v>
      </c>
      <c r="N10">
        <v>842000.00141400006</v>
      </c>
      <c r="O10">
        <v>12665000.002512001</v>
      </c>
      <c r="P10">
        <v>1207.2959880000001</v>
      </c>
      <c r="Q10">
        <v>5214</v>
      </c>
      <c r="R10">
        <v>5081</v>
      </c>
      <c r="S10">
        <v>5027</v>
      </c>
      <c r="T10">
        <v>5070</v>
      </c>
      <c r="U10">
        <v>5164</v>
      </c>
      <c r="V10">
        <v>10.090555999999999</v>
      </c>
      <c r="W10">
        <v>4.353059</v>
      </c>
      <c r="X10">
        <v>0.92443699999999995</v>
      </c>
      <c r="Y10">
        <v>4.7829579999999998</v>
      </c>
      <c r="Z10">
        <v>7.6086960000000001</v>
      </c>
      <c r="AA10">
        <v>6.6403679999999996</v>
      </c>
      <c r="AB10">
        <v>7.1899740000000003</v>
      </c>
      <c r="AC10">
        <v>4.6384530000000002</v>
      </c>
      <c r="AD10">
        <v>18.323730000000001</v>
      </c>
      <c r="AE10">
        <v>85.130110999999999</v>
      </c>
      <c r="AF10">
        <v>73.605947</v>
      </c>
      <c r="AG10">
        <v>69</v>
      </c>
      <c r="AH10">
        <v>72.599999999999994</v>
      </c>
      <c r="AI10">
        <v>85.786801999999994</v>
      </c>
      <c r="AJ10">
        <v>69.198312000000001</v>
      </c>
      <c r="AK10">
        <v>-20.4757</v>
      </c>
      <c r="AL10">
        <v>-24.456700000000001</v>
      </c>
      <c r="AM10">
        <v>-17.9712</v>
      </c>
      <c r="AN10">
        <v>-19.596299999999999</v>
      </c>
      <c r="AO10">
        <v>-18.305199999999999</v>
      </c>
      <c r="AP10">
        <v>2831.3739049999999</v>
      </c>
      <c r="AQ10">
        <v>2597.9983320000001</v>
      </c>
      <c r="AR10">
        <v>2738.6268660000001</v>
      </c>
      <c r="AS10">
        <v>2746.0935199999999</v>
      </c>
      <c r="AT10">
        <v>2874.4493389999998</v>
      </c>
      <c r="AU10">
        <v>3560.3872459999998</v>
      </c>
      <c r="AV10">
        <v>3439.0829199999998</v>
      </c>
      <c r="AW10">
        <v>3338.614114</v>
      </c>
      <c r="AX10">
        <v>3415.3779549999999</v>
      </c>
      <c r="AY10">
        <v>3518.5210059999999</v>
      </c>
      <c r="AZ10">
        <v>-12.649839</v>
      </c>
      <c r="BA10">
        <v>88.617517000000007</v>
      </c>
      <c r="BB10">
        <v>46.153846000000001</v>
      </c>
      <c r="BC10">
        <v>35.384614999999997</v>
      </c>
      <c r="BE10">
        <v>163.85</v>
      </c>
      <c r="BF10">
        <v>832.64176999999995</v>
      </c>
      <c r="BG10">
        <v>526.22176100000001</v>
      </c>
      <c r="BH10">
        <v>637.68670298999996</v>
      </c>
      <c r="BI10">
        <v>63226.270114940002</v>
      </c>
      <c r="BJ10">
        <v>806.247118</v>
      </c>
      <c r="BK10">
        <v>9144.9467996700005</v>
      </c>
      <c r="BL10">
        <v>11740.477682070001</v>
      </c>
      <c r="BM10">
        <v>37.349398000000001</v>
      </c>
      <c r="BN10">
        <v>0</v>
      </c>
      <c r="BP10">
        <v>13</v>
      </c>
      <c r="BQ10">
        <v>22</v>
      </c>
      <c r="BR10">
        <v>18</v>
      </c>
      <c r="BS10">
        <v>19</v>
      </c>
      <c r="BT10">
        <v>19</v>
      </c>
      <c r="BU10">
        <v>13</v>
      </c>
      <c r="BV10">
        <v>18</v>
      </c>
      <c r="BW10">
        <v>16</v>
      </c>
      <c r="BX10">
        <v>16</v>
      </c>
      <c r="BZ10">
        <v>167</v>
      </c>
      <c r="CA10">
        <v>64836.5</v>
      </c>
      <c r="CC10">
        <v>2871</v>
      </c>
      <c r="CE10">
        <v>4416</v>
      </c>
      <c r="CG10">
        <v>2308</v>
      </c>
      <c r="CI10">
        <v>9595.8019999999997</v>
      </c>
      <c r="CJ10">
        <v>49.289099999999998</v>
      </c>
      <c r="CK10">
        <v>12.796208999999999</v>
      </c>
      <c r="CL10">
        <v>15.165877</v>
      </c>
      <c r="CM10">
        <v>3.317536</v>
      </c>
      <c r="CO10">
        <v>7.1090049999999998</v>
      </c>
      <c r="CQ10">
        <v>2.3696679999999999</v>
      </c>
      <c r="CR10">
        <v>4.2654030000000001</v>
      </c>
      <c r="CS10">
        <v>2.8436020000000002</v>
      </c>
      <c r="CT10">
        <v>211</v>
      </c>
      <c r="CU10">
        <v>1720.378054</v>
      </c>
      <c r="CV10">
        <v>1390.206124</v>
      </c>
      <c r="CW10">
        <v>1526.1492539999999</v>
      </c>
      <c r="CX10">
        <v>1539.2417009999999</v>
      </c>
      <c r="CY10">
        <v>1556.6890800000001</v>
      </c>
      <c r="CZ10">
        <v>161.48830100000001</v>
      </c>
      <c r="DA10">
        <v>2429.0372080000002</v>
      </c>
      <c r="DB10">
        <v>48.524666000000003</v>
      </c>
      <c r="DC10">
        <v>729.88704499999994</v>
      </c>
      <c r="DD10">
        <v>941.90871400000003</v>
      </c>
      <c r="DE10">
        <v>21.737237</v>
      </c>
      <c r="DF10">
        <v>0.44112000000000001</v>
      </c>
      <c r="DG10">
        <v>23</v>
      </c>
      <c r="DH10">
        <v>37</v>
      </c>
      <c r="DI10">
        <v>37</v>
      </c>
      <c r="DJ10">
        <v>24</v>
      </c>
      <c r="DK10">
        <v>26</v>
      </c>
      <c r="DM10">
        <v>16</v>
      </c>
      <c r="DN10">
        <v>25</v>
      </c>
      <c r="DO10">
        <v>8</v>
      </c>
      <c r="DP10">
        <v>5</v>
      </c>
      <c r="DQ10">
        <v>221.06961699999999</v>
      </c>
      <c r="DR10">
        <v>165.55462900000001</v>
      </c>
      <c r="DS10">
        <v>181.97014899999999</v>
      </c>
      <c r="DT10">
        <v>240.93401700000001</v>
      </c>
      <c r="DU10">
        <v>249.01460700000001</v>
      </c>
      <c r="DV10">
        <v>101.256339</v>
      </c>
      <c r="DW10">
        <v>0</v>
      </c>
      <c r="DX10">
        <v>119.75564</v>
      </c>
      <c r="DY10">
        <v>80.163669999999996</v>
      </c>
      <c r="DZ10">
        <v>35.846012000000002</v>
      </c>
      <c r="EA10">
        <v>3.7459660000000001</v>
      </c>
      <c r="EB10">
        <v>180.670816</v>
      </c>
      <c r="ED10">
        <v>3378.8461539999998</v>
      </c>
      <c r="EE10">
        <v>1987.142857</v>
      </c>
      <c r="EF10">
        <v>2378.2894740000002</v>
      </c>
      <c r="EG10">
        <v>2893.1082980000001</v>
      </c>
      <c r="EH10">
        <v>1221.1483800000001</v>
      </c>
      <c r="EI10">
        <v>25.234618999999999</v>
      </c>
      <c r="EJ10">
        <v>0</v>
      </c>
      <c r="EK10">
        <v>5.6936380000000002E-2</v>
      </c>
      <c r="EN10">
        <v>86</v>
      </c>
      <c r="EO10">
        <v>202</v>
      </c>
      <c r="EP10">
        <v>212.48271099999999</v>
      </c>
      <c r="EQ10">
        <v>81.546796000000001</v>
      </c>
      <c r="ER10">
        <v>401.04887000000002</v>
      </c>
      <c r="ES10">
        <v>5.76302</v>
      </c>
      <c r="EX10">
        <v>893.97138332999998</v>
      </c>
      <c r="EY10">
        <v>1130.52644811</v>
      </c>
      <c r="EZ10">
        <v>97</v>
      </c>
      <c r="FB10">
        <v>23.963133639999999</v>
      </c>
      <c r="FC10">
        <v>2.6052104200000001</v>
      </c>
      <c r="FE10">
        <v>55.450236969999999</v>
      </c>
      <c r="FF10">
        <v>18.483412319999999</v>
      </c>
      <c r="FG10">
        <v>9.0047393400000004</v>
      </c>
      <c r="FH10">
        <v>0.73480294000000002</v>
      </c>
      <c r="FI10">
        <v>94</v>
      </c>
      <c r="FO10">
        <v>92.362598140000003</v>
      </c>
      <c r="FP10">
        <v>56.52173913</v>
      </c>
      <c r="FQ10">
        <v>80.345768879999994</v>
      </c>
      <c r="FR10">
        <v>28.301886790000001</v>
      </c>
      <c r="FS10">
        <v>0</v>
      </c>
      <c r="FT10">
        <v>49</v>
      </c>
      <c r="FU10">
        <v>48</v>
      </c>
      <c r="FW10">
        <v>100</v>
      </c>
    </row>
    <row r="11" spans="1:184" x14ac:dyDescent="0.35">
      <c r="A11" t="s">
        <v>65</v>
      </c>
      <c r="B11" t="s">
        <v>304</v>
      </c>
      <c r="C11">
        <v>11</v>
      </c>
      <c r="D11">
        <v>2.2050716648291071</v>
      </c>
      <c r="E11">
        <v>3.825114136470201</v>
      </c>
      <c r="F11">
        <v>3.3670033670033668</v>
      </c>
      <c r="G11">
        <v>2.9548498936254042</v>
      </c>
      <c r="H11">
        <v>2.2093879607736735</v>
      </c>
      <c r="I11">
        <v>6.3871041326084477</v>
      </c>
      <c r="J11">
        <v>9.9946530662608488</v>
      </c>
      <c r="K11">
        <v>9.0588423921757251</v>
      </c>
      <c r="L11">
        <v>8.3129777007328034</v>
      </c>
      <c r="M11">
        <v>7.01577580526377</v>
      </c>
      <c r="N11">
        <v>104218000.00310199</v>
      </c>
      <c r="O11">
        <v>85039999.990446001</v>
      </c>
      <c r="P11">
        <v>1526.9289430000001</v>
      </c>
      <c r="Q11">
        <v>26303</v>
      </c>
      <c r="R11">
        <v>24313</v>
      </c>
      <c r="S11">
        <v>24948</v>
      </c>
      <c r="T11">
        <v>25382</v>
      </c>
      <c r="U11">
        <v>25799</v>
      </c>
      <c r="V11">
        <v>13.332443</v>
      </c>
      <c r="W11">
        <v>6.5391640000000004</v>
      </c>
      <c r="X11">
        <v>1.39533</v>
      </c>
      <c r="Y11">
        <v>6.3031819999999996</v>
      </c>
      <c r="Z11">
        <v>9.9753260000000008</v>
      </c>
      <c r="AA11">
        <v>9.1897579999999994</v>
      </c>
      <c r="AB11">
        <v>9.8183089999999993</v>
      </c>
      <c r="AC11">
        <v>5.9333780000000003</v>
      </c>
      <c r="AD11">
        <v>39.603285999999997</v>
      </c>
      <c r="AE11">
        <v>85.162949999999995</v>
      </c>
      <c r="AF11">
        <v>71.355059999999995</v>
      </c>
      <c r="AG11">
        <v>64.3</v>
      </c>
      <c r="AH11">
        <v>70.099999999999994</v>
      </c>
      <c r="AI11">
        <v>80.027174000000002</v>
      </c>
      <c r="AJ11">
        <v>51.689498</v>
      </c>
      <c r="AK11">
        <v>-5.9528999999999996</v>
      </c>
      <c r="AL11">
        <v>-9.9067000000000007</v>
      </c>
      <c r="AM11">
        <v>-5.6848999999999998</v>
      </c>
      <c r="AN11">
        <v>-4.0670999999999999</v>
      </c>
      <c r="AO11">
        <v>-8.1384000000000007</v>
      </c>
      <c r="AP11">
        <v>4945.527881</v>
      </c>
      <c r="AQ11">
        <v>4377.8795190000001</v>
      </c>
      <c r="AR11">
        <v>4700.4397630000003</v>
      </c>
      <c r="AS11">
        <v>4897.8332799999998</v>
      </c>
      <c r="AT11">
        <v>4872.985009</v>
      </c>
      <c r="AU11">
        <v>5258.5648449999999</v>
      </c>
      <c r="AV11">
        <v>4859.2711680000002</v>
      </c>
      <c r="AW11">
        <v>4983.7607010000002</v>
      </c>
      <c r="AX11">
        <v>5105.4773839999998</v>
      </c>
      <c r="AY11">
        <v>5304.7014479999998</v>
      </c>
      <c r="AZ11">
        <v>-30.578389000000001</v>
      </c>
      <c r="BA11">
        <v>93.018191999999999</v>
      </c>
      <c r="BB11">
        <v>27.526132</v>
      </c>
      <c r="BC11">
        <v>51.567943999999997</v>
      </c>
      <c r="BE11">
        <v>745.15</v>
      </c>
      <c r="BF11">
        <v>1426.7579820000001</v>
      </c>
      <c r="BG11">
        <v>928.69793100000004</v>
      </c>
      <c r="BH11">
        <v>1105.31098288</v>
      </c>
      <c r="BI11">
        <v>70160.476443260006</v>
      </c>
      <c r="BJ11">
        <v>1397.7867180000001</v>
      </c>
      <c r="BK11">
        <v>9948.4228453100004</v>
      </c>
      <c r="BL11">
        <v>11431.98162146</v>
      </c>
      <c r="BM11">
        <v>42.892007</v>
      </c>
      <c r="BN11">
        <v>648</v>
      </c>
      <c r="BO11">
        <v>95</v>
      </c>
      <c r="BP11">
        <v>187</v>
      </c>
      <c r="BQ11">
        <v>168</v>
      </c>
      <c r="BR11">
        <v>194</v>
      </c>
      <c r="BS11">
        <v>197</v>
      </c>
      <c r="BT11">
        <v>167</v>
      </c>
      <c r="BU11">
        <v>144</v>
      </c>
      <c r="BV11">
        <v>155</v>
      </c>
      <c r="BW11">
        <v>149</v>
      </c>
      <c r="BX11">
        <v>127</v>
      </c>
      <c r="BY11">
        <v>82</v>
      </c>
      <c r="BZ11">
        <v>2313</v>
      </c>
      <c r="CA11">
        <v>69600.150729999994</v>
      </c>
      <c r="CC11">
        <v>39122</v>
      </c>
      <c r="CD11">
        <v>2165</v>
      </c>
      <c r="CE11">
        <v>26602</v>
      </c>
      <c r="CF11">
        <v>15341</v>
      </c>
      <c r="CG11">
        <v>5060</v>
      </c>
      <c r="CH11">
        <v>11446</v>
      </c>
      <c r="CI11">
        <v>99737.016000000003</v>
      </c>
      <c r="CJ11">
        <v>46.450879999999998</v>
      </c>
      <c r="CK11">
        <v>7.8932419999999999</v>
      </c>
      <c r="CL11">
        <v>12.436116</v>
      </c>
      <c r="CM11">
        <v>3.4639410000000002</v>
      </c>
      <c r="CN11">
        <v>2.6689379999999998</v>
      </c>
      <c r="CO11">
        <v>15.275411999999999</v>
      </c>
      <c r="CP11">
        <v>1.8171489999999999</v>
      </c>
      <c r="CQ11">
        <v>1.9307209999999999</v>
      </c>
      <c r="CR11">
        <v>2.725724</v>
      </c>
      <c r="CS11">
        <v>4.826803</v>
      </c>
      <c r="CT11">
        <v>1761</v>
      </c>
      <c r="CU11">
        <v>2673.3925039999999</v>
      </c>
      <c r="CV11">
        <v>2164.0422720000001</v>
      </c>
      <c r="CW11">
        <v>2368.1633099999999</v>
      </c>
      <c r="CX11">
        <v>2571.853987</v>
      </c>
      <c r="CY11">
        <v>2524.6921320000001</v>
      </c>
      <c r="CZ11">
        <v>3962.2096339999998</v>
      </c>
      <c r="DA11">
        <v>3233.0912819999999</v>
      </c>
      <c r="DB11">
        <v>1066.900075</v>
      </c>
      <c r="DC11">
        <v>870.57113300000003</v>
      </c>
      <c r="DD11">
        <v>735.91105900000002</v>
      </c>
      <c r="DE11">
        <v>45.752360000000003</v>
      </c>
      <c r="DF11">
        <v>1.5245409999999999</v>
      </c>
      <c r="DG11">
        <v>168</v>
      </c>
      <c r="DH11">
        <v>243</v>
      </c>
      <c r="DI11">
        <v>226</v>
      </c>
      <c r="DJ11">
        <v>211</v>
      </c>
      <c r="DK11">
        <v>181</v>
      </c>
      <c r="DL11">
        <v>58</v>
      </c>
      <c r="DM11">
        <v>93</v>
      </c>
      <c r="DN11">
        <v>84</v>
      </c>
      <c r="DO11">
        <v>75</v>
      </c>
      <c r="DP11">
        <v>57</v>
      </c>
      <c r="DQ11">
        <v>909.23702200000002</v>
      </c>
      <c r="DR11">
        <v>912.08925499999998</v>
      </c>
      <c r="DS11">
        <v>868.72251500000004</v>
      </c>
      <c r="DT11">
        <v>767.86209799999995</v>
      </c>
      <c r="DU11">
        <v>857.96274200000005</v>
      </c>
      <c r="DV11">
        <v>271.592805</v>
      </c>
      <c r="DW11">
        <v>95.820153000000005</v>
      </c>
      <c r="DX11">
        <v>541.84452999999996</v>
      </c>
      <c r="DY11">
        <v>386.966002</v>
      </c>
      <c r="DZ11">
        <v>107.910281</v>
      </c>
      <c r="EA11">
        <v>46.968254000000002</v>
      </c>
      <c r="EB11">
        <v>801.51101000000006</v>
      </c>
      <c r="EC11">
        <v>1547.087955</v>
      </c>
      <c r="ED11">
        <v>7284.4590879999996</v>
      </c>
      <c r="EE11">
        <v>4595.8251149999996</v>
      </c>
      <c r="EF11">
        <v>7716.3182349999997</v>
      </c>
      <c r="EG11">
        <v>4833.7328390000002</v>
      </c>
      <c r="EH11">
        <v>8645.4871289999992</v>
      </c>
      <c r="EI11">
        <v>29.588930000000001</v>
      </c>
      <c r="EJ11">
        <v>0.42909327000000003</v>
      </c>
      <c r="EK11">
        <v>6.3960939999999994E-2</v>
      </c>
      <c r="EL11">
        <v>182.33582089999999</v>
      </c>
      <c r="EM11">
        <v>85</v>
      </c>
      <c r="EN11">
        <v>616</v>
      </c>
      <c r="EO11">
        <v>1674</v>
      </c>
      <c r="EP11">
        <v>201.160898</v>
      </c>
      <c r="EQ11">
        <v>145.50126399999999</v>
      </c>
      <c r="ER11">
        <v>129.142225</v>
      </c>
      <c r="ES11">
        <v>15.355790000000001</v>
      </c>
      <c r="ET11">
        <v>81.833333330000002</v>
      </c>
      <c r="EU11">
        <v>83</v>
      </c>
      <c r="EV11">
        <v>83.166666669999998</v>
      </c>
      <c r="EW11">
        <v>79.333333330000002</v>
      </c>
      <c r="EX11">
        <v>1162.8775385199999</v>
      </c>
      <c r="EY11">
        <v>1504.3273069100001</v>
      </c>
      <c r="EZ11">
        <v>69</v>
      </c>
      <c r="FA11">
        <v>92</v>
      </c>
      <c r="FB11">
        <v>23.717217789999999</v>
      </c>
      <c r="FC11">
        <v>3.4452257799999999</v>
      </c>
      <c r="FD11">
        <v>3.5859610000000002</v>
      </c>
      <c r="FE11">
        <v>55.932203389999998</v>
      </c>
      <c r="FF11">
        <v>19.20903955</v>
      </c>
      <c r="FG11">
        <v>3.3898305099999999</v>
      </c>
      <c r="FH11">
        <v>1.30467472</v>
      </c>
      <c r="FI11">
        <v>110</v>
      </c>
      <c r="FJ11">
        <v>84</v>
      </c>
      <c r="FK11">
        <v>62</v>
      </c>
      <c r="FL11">
        <v>94</v>
      </c>
      <c r="FM11">
        <v>82.894736839999993</v>
      </c>
      <c r="FN11">
        <v>38.961038960000003</v>
      </c>
      <c r="FO11">
        <v>94.782608699999997</v>
      </c>
      <c r="FP11">
        <v>70.967741939999996</v>
      </c>
      <c r="FQ11">
        <v>72.955864250000005</v>
      </c>
      <c r="FR11">
        <v>22.543352599999999</v>
      </c>
      <c r="FS11">
        <v>9.1999999999999993</v>
      </c>
      <c r="FT11">
        <v>77</v>
      </c>
      <c r="FU11">
        <v>65</v>
      </c>
      <c r="FV11">
        <v>88</v>
      </c>
      <c r="FW11">
        <v>92.5</v>
      </c>
      <c r="FX11">
        <v>34.666666669999998</v>
      </c>
      <c r="FY11">
        <v>11.733333330000001</v>
      </c>
      <c r="FZ11">
        <v>12</v>
      </c>
      <c r="GA11">
        <v>25.333333329999999</v>
      </c>
      <c r="GB11">
        <v>16.266666669999999</v>
      </c>
    </row>
    <row r="12" spans="1:184" x14ac:dyDescent="0.35">
      <c r="A12" t="s">
        <v>233</v>
      </c>
      <c r="B12" t="s">
        <v>305</v>
      </c>
      <c r="C12">
        <v>12</v>
      </c>
      <c r="D12">
        <v>1.4647722279185587</v>
      </c>
      <c r="E12">
        <v>2.7399289099526065</v>
      </c>
      <c r="F12">
        <v>3.490271795633447</v>
      </c>
      <c r="H12">
        <v>1.6133763567028454</v>
      </c>
      <c r="I12">
        <v>4.394316683755676</v>
      </c>
      <c r="J12">
        <v>6.9609004739336493</v>
      </c>
      <c r="K12">
        <v>6.9805435912668941</v>
      </c>
      <c r="M12">
        <v>4.9867996479906127</v>
      </c>
      <c r="N12">
        <v>23878000.001201998</v>
      </c>
      <c r="O12">
        <v>35690999.995466001</v>
      </c>
      <c r="P12">
        <v>1128.2765060000002</v>
      </c>
      <c r="Q12">
        <v>13654</v>
      </c>
      <c r="R12">
        <v>13504</v>
      </c>
      <c r="S12">
        <v>13466</v>
      </c>
      <c r="T12">
        <v>13548</v>
      </c>
      <c r="U12">
        <v>13636</v>
      </c>
      <c r="V12">
        <v>9.0047200000000007</v>
      </c>
      <c r="W12">
        <v>4.40367</v>
      </c>
      <c r="X12">
        <v>1.0085569999999999</v>
      </c>
      <c r="Y12">
        <v>4.156479</v>
      </c>
      <c r="Z12">
        <v>7.8552520000000001</v>
      </c>
      <c r="AA12">
        <v>7.5754190000000001</v>
      </c>
      <c r="AB12">
        <v>7.8803109999999998</v>
      </c>
      <c r="AC12">
        <v>4.1244779999999999</v>
      </c>
      <c r="AD12">
        <v>26.501035000000002</v>
      </c>
      <c r="AE12">
        <v>88.776978</v>
      </c>
      <c r="AF12">
        <v>80.431653999999995</v>
      </c>
      <c r="AG12">
        <v>73.099999999999994</v>
      </c>
      <c r="AH12">
        <v>79.099999999999994</v>
      </c>
      <c r="AI12">
        <v>82.149711999999994</v>
      </c>
      <c r="AJ12">
        <v>65.683229999999995</v>
      </c>
      <c r="AK12">
        <v>10.0061</v>
      </c>
      <c r="AL12">
        <v>20.383099999999999</v>
      </c>
      <c r="AM12">
        <v>14.441800000000001</v>
      </c>
      <c r="AN12">
        <v>8.4460999999999995</v>
      </c>
      <c r="AO12">
        <v>9.6134000000000004</v>
      </c>
      <c r="AP12">
        <v>4391.7381230000001</v>
      </c>
      <c r="AQ12">
        <v>4239.625865</v>
      </c>
      <c r="AR12">
        <v>4272.6501559999997</v>
      </c>
      <c r="AS12">
        <v>4215.4361310000004</v>
      </c>
      <c r="AT12">
        <v>4298.4590930000004</v>
      </c>
      <c r="AU12">
        <v>3992.2668560000002</v>
      </c>
      <c r="AV12">
        <v>3521.7764590000002</v>
      </c>
      <c r="AW12">
        <v>3733.4675179999999</v>
      </c>
      <c r="AX12">
        <v>3887.123666</v>
      </c>
      <c r="AY12">
        <v>3921.4707589999998</v>
      </c>
      <c r="AZ12">
        <v>19.659578</v>
      </c>
      <c r="BA12">
        <v>94.401368000000005</v>
      </c>
      <c r="BB12">
        <v>34.090909000000003</v>
      </c>
      <c r="BC12">
        <v>49.242424</v>
      </c>
      <c r="BE12">
        <v>342.84</v>
      </c>
      <c r="BF12">
        <v>824.70435199999997</v>
      </c>
      <c r="BG12">
        <v>564.392246</v>
      </c>
      <c r="BH12">
        <v>594.84849782000003</v>
      </c>
      <c r="BI12">
        <v>64710.547671840002</v>
      </c>
      <c r="BJ12">
        <v>816.71882000000005</v>
      </c>
      <c r="BK12">
        <v>8624.2485224600005</v>
      </c>
      <c r="BL12">
        <v>11592.12556246</v>
      </c>
      <c r="BM12">
        <v>47.389558000000001</v>
      </c>
      <c r="BN12">
        <v>221</v>
      </c>
      <c r="BO12">
        <v>38</v>
      </c>
      <c r="BP12">
        <v>58</v>
      </c>
      <c r="BQ12">
        <v>41</v>
      </c>
      <c r="BR12">
        <v>58</v>
      </c>
      <c r="BS12">
        <v>51</v>
      </c>
      <c r="BT12">
        <v>50</v>
      </c>
      <c r="BU12">
        <v>47</v>
      </c>
      <c r="BV12">
        <v>51</v>
      </c>
      <c r="BW12">
        <v>53</v>
      </c>
      <c r="BX12">
        <v>36</v>
      </c>
      <c r="BY12">
        <v>15</v>
      </c>
      <c r="BZ12">
        <v>719</v>
      </c>
      <c r="CA12">
        <v>66962.110310000004</v>
      </c>
      <c r="CC12">
        <v>10371</v>
      </c>
      <c r="CD12">
        <v>579</v>
      </c>
      <c r="CE12">
        <v>8128</v>
      </c>
      <c r="CF12">
        <v>4521</v>
      </c>
      <c r="CG12">
        <v>463</v>
      </c>
      <c r="CH12">
        <v>3862</v>
      </c>
      <c r="CI12">
        <v>27923.200000000001</v>
      </c>
      <c r="CJ12">
        <v>35.964911999999998</v>
      </c>
      <c r="CK12">
        <v>15.964912</v>
      </c>
      <c r="CL12">
        <v>18.596491</v>
      </c>
      <c r="CM12">
        <v>5.4385960000000004</v>
      </c>
      <c r="CN12">
        <v>1.22807</v>
      </c>
      <c r="CO12">
        <v>14.035088</v>
      </c>
      <c r="CP12">
        <v>2.2807019999999998</v>
      </c>
      <c r="CQ12">
        <v>2.982456</v>
      </c>
      <c r="CR12">
        <v>2.2807019999999998</v>
      </c>
      <c r="CS12">
        <v>0.877193</v>
      </c>
      <c r="CT12">
        <v>570</v>
      </c>
      <c r="CU12">
        <v>2600.78433</v>
      </c>
      <c r="CV12">
        <v>2584.6804430000002</v>
      </c>
      <c r="CW12">
        <v>2618.25254</v>
      </c>
      <c r="CX12">
        <v>2553.4943920000001</v>
      </c>
      <c r="CY12">
        <v>2408.523909</v>
      </c>
      <c r="CZ12">
        <v>1748.791563</v>
      </c>
      <c r="DA12">
        <v>2613.9592790000002</v>
      </c>
      <c r="DB12">
        <v>485.18714199999999</v>
      </c>
      <c r="DC12">
        <v>725.22046599999999</v>
      </c>
      <c r="DD12">
        <v>1390.356403</v>
      </c>
      <c r="DE12">
        <v>30.108207</v>
      </c>
      <c r="DF12">
        <v>1.208437</v>
      </c>
      <c r="DG12">
        <v>60</v>
      </c>
      <c r="DH12">
        <v>94</v>
      </c>
      <c r="DI12">
        <v>94</v>
      </c>
      <c r="DK12">
        <v>68</v>
      </c>
      <c r="DL12">
        <v>20</v>
      </c>
      <c r="DM12">
        <v>37</v>
      </c>
      <c r="DN12">
        <v>47</v>
      </c>
      <c r="DP12">
        <v>22</v>
      </c>
      <c r="DQ12">
        <v>975.332223</v>
      </c>
      <c r="DR12">
        <v>880.07249400000001</v>
      </c>
      <c r="DS12">
        <v>877.84743300000002</v>
      </c>
      <c r="DT12">
        <v>890.29951900000003</v>
      </c>
      <c r="DU12">
        <v>966.93979000000002</v>
      </c>
      <c r="DV12">
        <v>342.91055399999999</v>
      </c>
      <c r="DW12">
        <v>20.258462999999999</v>
      </c>
      <c r="DX12">
        <v>612.20384000000001</v>
      </c>
      <c r="DY12">
        <v>403.27955500000002</v>
      </c>
      <c r="DZ12">
        <v>207.86768000000001</v>
      </c>
      <c r="EA12">
        <v>1.05661</v>
      </c>
      <c r="EB12">
        <v>846.01942499999996</v>
      </c>
      <c r="EC12">
        <v>2312.9005940000002</v>
      </c>
      <c r="ED12">
        <v>1288.736159</v>
      </c>
      <c r="EF12">
        <v>1334.6599759999999</v>
      </c>
      <c r="EG12">
        <v>1408.7913920000001</v>
      </c>
      <c r="EH12">
        <v>1414.705882</v>
      </c>
      <c r="EI12">
        <v>20.787500000000001</v>
      </c>
      <c r="EJ12">
        <v>0.31539676999999999</v>
      </c>
      <c r="EK12">
        <v>0.48130995999999998</v>
      </c>
      <c r="EL12">
        <v>276.80645161000001</v>
      </c>
      <c r="EM12">
        <v>72</v>
      </c>
      <c r="EN12">
        <v>360</v>
      </c>
      <c r="EO12">
        <v>1032</v>
      </c>
      <c r="EP12">
        <v>190.92128299999999</v>
      </c>
      <c r="EQ12">
        <v>105.396838</v>
      </c>
      <c r="ER12">
        <v>311.55768599999999</v>
      </c>
      <c r="ES12">
        <v>0</v>
      </c>
      <c r="EX12">
        <v>1030.1382435</v>
      </c>
      <c r="EY12">
        <v>993.82702044999996</v>
      </c>
      <c r="EZ12">
        <v>89</v>
      </c>
      <c r="FB12">
        <v>20.103092780000001</v>
      </c>
      <c r="FC12">
        <v>2.7278888499999998</v>
      </c>
      <c r="FD12">
        <v>2.5813389999999998</v>
      </c>
      <c r="FE12">
        <v>56.962025320000002</v>
      </c>
      <c r="FF12">
        <v>22.78481013</v>
      </c>
      <c r="FG12">
        <v>4.4303797500000002</v>
      </c>
      <c r="FH12">
        <v>1.1182650000000001</v>
      </c>
      <c r="FI12">
        <v>89</v>
      </c>
      <c r="FM12">
        <v>78.947368420000004</v>
      </c>
      <c r="FN12">
        <v>42.10526316</v>
      </c>
      <c r="FO12">
        <v>96.860158310000003</v>
      </c>
      <c r="FP12">
        <v>75.163398689999994</v>
      </c>
      <c r="FQ12">
        <v>80.619912339999999</v>
      </c>
      <c r="FR12">
        <v>26.347305389999999</v>
      </c>
      <c r="FS12">
        <v>2.1</v>
      </c>
      <c r="FT12">
        <v>69</v>
      </c>
      <c r="FU12">
        <v>60</v>
      </c>
      <c r="FV12">
        <v>91</v>
      </c>
      <c r="FW12">
        <v>78.900000000000006</v>
      </c>
      <c r="FX12">
        <v>30.232558139999998</v>
      </c>
      <c r="FY12">
        <v>19.37984496</v>
      </c>
      <c r="FZ12">
        <v>18.60465116</v>
      </c>
      <c r="GA12">
        <v>15.503875969999999</v>
      </c>
      <c r="GB12">
        <v>16.27906977</v>
      </c>
    </row>
    <row r="13" spans="1:184" x14ac:dyDescent="0.35">
      <c r="A13" t="s">
        <v>239</v>
      </c>
      <c r="B13" t="s">
        <v>306</v>
      </c>
      <c r="C13">
        <v>13</v>
      </c>
      <c r="D13">
        <v>1.3398838767306833</v>
      </c>
      <c r="E13">
        <v>3.8299975290338524</v>
      </c>
      <c r="F13">
        <v>2.284752284752285</v>
      </c>
      <c r="G13">
        <v>1.3982754602656724</v>
      </c>
      <c r="H13">
        <v>1.2440624293146345</v>
      </c>
      <c r="I13">
        <v>8.3742742295667707</v>
      </c>
      <c r="J13">
        <v>8.4012849023968386</v>
      </c>
      <c r="K13">
        <v>7.9365079365079358</v>
      </c>
      <c r="L13">
        <v>7.5739920764390583</v>
      </c>
      <c r="M13">
        <v>5.881022393123728</v>
      </c>
      <c r="N13">
        <v>11594000.000884</v>
      </c>
      <c r="O13">
        <v>34650999.999555998</v>
      </c>
      <c r="P13">
        <v>1800.3013840000001</v>
      </c>
      <c r="Q13">
        <v>8956</v>
      </c>
      <c r="R13">
        <v>8094</v>
      </c>
      <c r="S13">
        <v>8316</v>
      </c>
      <c r="T13">
        <v>8582</v>
      </c>
      <c r="U13">
        <v>8842</v>
      </c>
      <c r="V13">
        <v>11.994956999999999</v>
      </c>
      <c r="W13">
        <v>6.9134080000000004</v>
      </c>
      <c r="X13">
        <v>0.99044900000000002</v>
      </c>
      <c r="Y13">
        <v>7.0392640000000002</v>
      </c>
      <c r="Z13">
        <v>8.441065</v>
      </c>
      <c r="AA13">
        <v>7.6923079999999997</v>
      </c>
      <c r="AB13">
        <v>8.0556570000000001</v>
      </c>
      <c r="AC13">
        <v>6.3116979999999998</v>
      </c>
      <c r="AD13">
        <v>15.501699</v>
      </c>
      <c r="AE13">
        <v>85</v>
      </c>
      <c r="AF13">
        <v>72.105262999999994</v>
      </c>
      <c r="AG13">
        <v>74.5</v>
      </c>
      <c r="AH13">
        <v>73.599999999999994</v>
      </c>
      <c r="AI13">
        <v>85.840708000000006</v>
      </c>
      <c r="AJ13">
        <v>55.076141999999997</v>
      </c>
      <c r="AK13">
        <v>-17.032900000000001</v>
      </c>
      <c r="AL13">
        <v>-33.466000000000001</v>
      </c>
      <c r="AM13">
        <v>-22.645499999999998</v>
      </c>
      <c r="AN13">
        <v>-18.579000000000001</v>
      </c>
      <c r="AO13">
        <v>-21.7455</v>
      </c>
      <c r="AP13">
        <v>3963.174583</v>
      </c>
      <c r="AQ13">
        <v>2882.8070659999998</v>
      </c>
      <c r="AR13">
        <v>3361.343965</v>
      </c>
      <c r="AS13">
        <v>3745.288955</v>
      </c>
      <c r="AT13">
        <v>3707.0008360000002</v>
      </c>
      <c r="AU13">
        <v>4776.79943</v>
      </c>
      <c r="AV13">
        <v>4332.8325990000003</v>
      </c>
      <c r="AW13">
        <v>4345.3735260000003</v>
      </c>
      <c r="AX13">
        <v>4599.903002</v>
      </c>
      <c r="AY13">
        <v>4737.1049759999996</v>
      </c>
      <c r="AZ13">
        <v>-25.916391999999998</v>
      </c>
      <c r="BA13">
        <v>84.949066000000002</v>
      </c>
      <c r="BB13">
        <v>43.956043999999999</v>
      </c>
      <c r="BC13">
        <v>45.054944999999996</v>
      </c>
      <c r="BE13">
        <v>242.54</v>
      </c>
      <c r="BF13">
        <v>1087.9352019999999</v>
      </c>
      <c r="BG13">
        <v>795.74922300000003</v>
      </c>
      <c r="BH13">
        <v>973.01766296000005</v>
      </c>
      <c r="BI13">
        <v>64484.722814499997</v>
      </c>
      <c r="BJ13">
        <v>1057.2944460000001</v>
      </c>
      <c r="BK13">
        <v>9254.3864749099994</v>
      </c>
      <c r="BL13">
        <v>12292.98670465</v>
      </c>
      <c r="BM13">
        <v>44.100580000000001</v>
      </c>
      <c r="BN13">
        <v>258</v>
      </c>
      <c r="BO13">
        <v>34</v>
      </c>
      <c r="BP13">
        <v>72</v>
      </c>
      <c r="BQ13">
        <v>52</v>
      </c>
      <c r="BR13">
        <v>61</v>
      </c>
      <c r="BS13">
        <v>54</v>
      </c>
      <c r="BT13">
        <v>50</v>
      </c>
      <c r="BU13">
        <v>48</v>
      </c>
      <c r="BV13">
        <v>42</v>
      </c>
      <c r="BW13">
        <v>35</v>
      </c>
      <c r="BX13">
        <v>54</v>
      </c>
      <c r="BY13">
        <v>20</v>
      </c>
      <c r="BZ13">
        <v>780</v>
      </c>
      <c r="CA13">
        <v>71215.887319999994</v>
      </c>
      <c r="CC13">
        <v>8600</v>
      </c>
      <c r="CD13">
        <v>906</v>
      </c>
      <c r="CE13">
        <v>8702</v>
      </c>
      <c r="CF13">
        <v>5975</v>
      </c>
      <c r="CG13">
        <v>1672</v>
      </c>
      <c r="CH13">
        <v>4484</v>
      </c>
      <c r="CI13">
        <v>30337.968000000001</v>
      </c>
      <c r="CJ13">
        <v>51.083032000000003</v>
      </c>
      <c r="CK13">
        <v>5.9566790000000003</v>
      </c>
      <c r="CL13">
        <v>19.314079</v>
      </c>
      <c r="CM13">
        <v>3.4296030000000002</v>
      </c>
      <c r="CN13">
        <v>2.5270760000000001</v>
      </c>
      <c r="CO13">
        <v>10.469314000000001</v>
      </c>
      <c r="CP13">
        <v>2.5270760000000001</v>
      </c>
      <c r="CQ13">
        <v>2.5270760000000001</v>
      </c>
      <c r="CT13">
        <v>554</v>
      </c>
      <c r="CU13">
        <v>2134.7753739999998</v>
      </c>
      <c r="CV13">
        <v>1448.636806</v>
      </c>
      <c r="CW13">
        <v>1709.3982140000001</v>
      </c>
      <c r="CX13">
        <v>1910.5149859999999</v>
      </c>
      <c r="CY13">
        <v>1804.098835</v>
      </c>
      <c r="CZ13">
        <v>1294.5511389999999</v>
      </c>
      <c r="DA13">
        <v>3869.026351</v>
      </c>
      <c r="DB13">
        <v>363.984554</v>
      </c>
      <c r="DC13">
        <v>1087.8410200000001</v>
      </c>
      <c r="DD13">
        <v>682.918406</v>
      </c>
      <c r="DE13">
        <v>21.803262</v>
      </c>
      <c r="DF13">
        <v>1.016079</v>
      </c>
      <c r="DG13">
        <v>75</v>
      </c>
      <c r="DH13">
        <v>68</v>
      </c>
      <c r="DI13">
        <v>66</v>
      </c>
      <c r="DJ13">
        <v>65</v>
      </c>
      <c r="DK13">
        <v>52</v>
      </c>
      <c r="DL13">
        <v>12</v>
      </c>
      <c r="DM13">
        <v>31</v>
      </c>
      <c r="DN13">
        <v>19</v>
      </c>
      <c r="DO13">
        <v>12</v>
      </c>
      <c r="DP13">
        <v>11</v>
      </c>
      <c r="DQ13">
        <v>723.98204299999998</v>
      </c>
      <c r="DR13">
        <v>381.276951</v>
      </c>
      <c r="DS13">
        <v>444.14911699999999</v>
      </c>
      <c r="DT13">
        <v>588.60738500000002</v>
      </c>
      <c r="DU13">
        <v>704.84524799999997</v>
      </c>
      <c r="DV13">
        <v>472.45157399999999</v>
      </c>
      <c r="DW13">
        <v>0</v>
      </c>
      <c r="DX13">
        <v>251.56186</v>
      </c>
      <c r="DY13">
        <v>122.719995</v>
      </c>
      <c r="DZ13">
        <v>128.84186700000001</v>
      </c>
      <c r="EA13">
        <v>0</v>
      </c>
      <c r="EB13">
        <v>652.90553499999999</v>
      </c>
      <c r="EC13">
        <v>865.58901700000001</v>
      </c>
      <c r="ED13">
        <v>3960.2631580000002</v>
      </c>
      <c r="EE13">
        <v>3868.1693989999999</v>
      </c>
      <c r="EF13">
        <v>3638.6986299999999</v>
      </c>
      <c r="EG13">
        <v>2905.3430969999999</v>
      </c>
      <c r="EI13">
        <v>39.382506999999997</v>
      </c>
      <c r="EJ13">
        <v>0.24871950000000001</v>
      </c>
      <c r="EK13">
        <v>0.20928567000000001</v>
      </c>
      <c r="EL13">
        <v>322.57142857000002</v>
      </c>
      <c r="EM13">
        <v>26</v>
      </c>
      <c r="EN13">
        <v>160</v>
      </c>
      <c r="EO13">
        <v>410</v>
      </c>
      <c r="EP13">
        <v>197.68938600000001</v>
      </c>
      <c r="EQ13">
        <v>96.945342999999994</v>
      </c>
      <c r="ER13">
        <v>743.00693799999999</v>
      </c>
      <c r="ES13">
        <v>6.2788399999999998</v>
      </c>
      <c r="EX13">
        <v>875.71868506999999</v>
      </c>
      <c r="EY13">
        <v>1511.93103903</v>
      </c>
      <c r="EZ13">
        <v>74</v>
      </c>
      <c r="FA13">
        <v>86</v>
      </c>
      <c r="FB13">
        <v>24.955436720000002</v>
      </c>
      <c r="FC13">
        <v>4.1456147200000002</v>
      </c>
      <c r="FD13">
        <v>4.0319510000000003</v>
      </c>
      <c r="FE13">
        <v>44.125326370000003</v>
      </c>
      <c r="FF13">
        <v>14.09921671</v>
      </c>
      <c r="FG13">
        <v>21.148825070000001</v>
      </c>
      <c r="FH13">
        <v>1.52869543</v>
      </c>
      <c r="FI13">
        <v>75</v>
      </c>
      <c r="FN13">
        <v>29.62962963</v>
      </c>
      <c r="FO13">
        <v>95.206527280000003</v>
      </c>
      <c r="FP13">
        <v>64.772727270000004</v>
      </c>
      <c r="FQ13">
        <v>72.23780146</v>
      </c>
      <c r="FR13">
        <v>22.321428569999998</v>
      </c>
      <c r="FS13">
        <v>3.5</v>
      </c>
      <c r="FT13">
        <v>67</v>
      </c>
      <c r="FU13">
        <v>76</v>
      </c>
      <c r="FV13">
        <v>100</v>
      </c>
      <c r="FW13">
        <v>80</v>
      </c>
      <c r="FX13">
        <v>36.036036039999999</v>
      </c>
      <c r="FY13">
        <v>5.4054054100000002</v>
      </c>
      <c r="FZ13">
        <v>26.126126129999999</v>
      </c>
      <c r="GA13">
        <v>0</v>
      </c>
      <c r="GB13">
        <v>32.432432429999999</v>
      </c>
    </row>
    <row r="14" spans="1:184" x14ac:dyDescent="0.35">
      <c r="A14" t="s">
        <v>159</v>
      </c>
      <c r="B14" t="s">
        <v>307</v>
      </c>
      <c r="C14">
        <v>14</v>
      </c>
      <c r="D14">
        <v>1.4836795252225521</v>
      </c>
      <c r="E14">
        <v>5.9356451109028434</v>
      </c>
      <c r="F14">
        <v>7.1406395529338713</v>
      </c>
      <c r="G14">
        <v>3.3557046979865772</v>
      </c>
      <c r="H14">
        <v>2.3873470605789318</v>
      </c>
      <c r="I14">
        <v>4.4510385756676563</v>
      </c>
      <c r="J14">
        <v>5.3108403623867542</v>
      </c>
      <c r="K14">
        <v>5.588326606643899</v>
      </c>
      <c r="L14">
        <v>4.5759609517998783</v>
      </c>
      <c r="M14">
        <v>5.6699492688749631</v>
      </c>
      <c r="N14">
        <v>7178999.9989399994</v>
      </c>
      <c r="O14">
        <v>5727999.9996800004</v>
      </c>
      <c r="P14">
        <v>1321.2448549999999</v>
      </c>
      <c r="Q14">
        <v>3370</v>
      </c>
      <c r="R14">
        <v>3201</v>
      </c>
      <c r="S14">
        <v>3221</v>
      </c>
      <c r="T14">
        <v>3278</v>
      </c>
      <c r="U14">
        <v>3351</v>
      </c>
      <c r="V14">
        <v>11.338289</v>
      </c>
      <c r="W14">
        <v>4.1807559999999997</v>
      </c>
      <c r="X14">
        <v>1.1742889999999999</v>
      </c>
      <c r="Y14">
        <v>3.491965</v>
      </c>
      <c r="Z14">
        <v>7.5892860000000004</v>
      </c>
      <c r="AA14">
        <v>6.6134550000000001</v>
      </c>
      <c r="AB14">
        <v>6.6592669999999998</v>
      </c>
      <c r="AC14">
        <v>3.4403090000000001</v>
      </c>
      <c r="AD14">
        <v>35.709950999999997</v>
      </c>
      <c r="AE14">
        <v>94.949494000000001</v>
      </c>
      <c r="AF14">
        <v>89.393939000000003</v>
      </c>
      <c r="AG14">
        <v>80.3</v>
      </c>
      <c r="AH14">
        <v>81.400000000000006</v>
      </c>
      <c r="AI14">
        <v>84.615385000000003</v>
      </c>
      <c r="AJ14">
        <v>50</v>
      </c>
      <c r="AK14">
        <v>26.961500000000001</v>
      </c>
      <c r="AL14">
        <v>8.7513000000000005</v>
      </c>
      <c r="AM14">
        <v>22.017800000000001</v>
      </c>
      <c r="AN14">
        <v>32.909700000000001</v>
      </c>
      <c r="AO14">
        <v>23.695599999999999</v>
      </c>
      <c r="AP14">
        <v>3736.6255139999998</v>
      </c>
      <c r="AQ14">
        <v>3557.722237</v>
      </c>
      <c r="AR14">
        <v>3385.146178</v>
      </c>
      <c r="AS14">
        <v>3643.4681869999999</v>
      </c>
      <c r="AT14">
        <v>3497.3913040000002</v>
      </c>
      <c r="AU14">
        <v>2943.116673</v>
      </c>
      <c r="AV14">
        <v>3271.4283810000002</v>
      </c>
      <c r="AW14">
        <v>2774.3041210000001</v>
      </c>
      <c r="AX14">
        <v>2741.3089319999999</v>
      </c>
      <c r="AY14">
        <v>2827.416279</v>
      </c>
      <c r="AZ14">
        <v>9.2554870000000005</v>
      </c>
      <c r="BA14">
        <v>89.983618000000007</v>
      </c>
      <c r="BB14">
        <v>41.379309999999997</v>
      </c>
      <c r="BC14">
        <v>34.482759000000001</v>
      </c>
      <c r="BE14">
        <v>99.46</v>
      </c>
      <c r="BF14">
        <v>932.18449899999996</v>
      </c>
      <c r="BG14">
        <v>618.65569300000004</v>
      </c>
      <c r="BH14">
        <v>598.32399999999996</v>
      </c>
      <c r="BI14">
        <v>60357.245614040003</v>
      </c>
      <c r="BJ14">
        <v>852.10905300000002</v>
      </c>
      <c r="BK14">
        <v>8832.7676508299992</v>
      </c>
      <c r="BL14">
        <v>9341.0987124500007</v>
      </c>
      <c r="BM14">
        <v>40.123457000000002</v>
      </c>
      <c r="BN14">
        <v>73</v>
      </c>
      <c r="BO14">
        <v>16</v>
      </c>
      <c r="BP14">
        <v>21</v>
      </c>
      <c r="BQ14">
        <v>18</v>
      </c>
      <c r="BR14">
        <v>15</v>
      </c>
      <c r="BS14">
        <v>17</v>
      </c>
      <c r="BT14">
        <v>18</v>
      </c>
      <c r="BU14">
        <v>20</v>
      </c>
      <c r="BV14">
        <v>8</v>
      </c>
      <c r="BW14">
        <v>14</v>
      </c>
      <c r="BX14">
        <v>12</v>
      </c>
      <c r="BY14">
        <v>4</v>
      </c>
      <c r="BZ14">
        <v>236</v>
      </c>
      <c r="CA14">
        <v>60734.205670000003</v>
      </c>
      <c r="CB14">
        <v>22</v>
      </c>
      <c r="CC14">
        <v>2724</v>
      </c>
      <c r="CD14">
        <v>46</v>
      </c>
      <c r="CE14">
        <v>2717</v>
      </c>
      <c r="CF14">
        <v>1954</v>
      </c>
      <c r="CG14">
        <v>302</v>
      </c>
      <c r="CH14">
        <v>799</v>
      </c>
      <c r="CI14">
        <v>8563.5229999999992</v>
      </c>
      <c r="CJ14">
        <v>32.413792999999998</v>
      </c>
      <c r="CK14">
        <v>19.310345000000002</v>
      </c>
      <c r="CL14">
        <v>17.931034</v>
      </c>
      <c r="CN14">
        <v>0</v>
      </c>
      <c r="CO14">
        <v>16.551724</v>
      </c>
      <c r="CP14">
        <v>2.7586210000000002</v>
      </c>
      <c r="CQ14">
        <v>4.137931</v>
      </c>
      <c r="CR14">
        <v>4.137931</v>
      </c>
      <c r="CT14">
        <v>145</v>
      </c>
      <c r="CU14">
        <v>1978.052126</v>
      </c>
      <c r="CV14">
        <v>1593.6098139999999</v>
      </c>
      <c r="CW14">
        <v>1676.9566010000001</v>
      </c>
      <c r="CX14">
        <v>1629.121369</v>
      </c>
      <c r="CY14">
        <v>1802.9565219999999</v>
      </c>
      <c r="CZ14">
        <v>2130.2670619999999</v>
      </c>
      <c r="DA14">
        <v>1699.703264</v>
      </c>
      <c r="DB14">
        <v>615.48353899999995</v>
      </c>
      <c r="DC14">
        <v>491.08367600000003</v>
      </c>
      <c r="DD14">
        <v>871.48491100000001</v>
      </c>
      <c r="DE14">
        <v>42.415049000000003</v>
      </c>
      <c r="DF14">
        <v>1.721068</v>
      </c>
      <c r="DG14">
        <v>15</v>
      </c>
      <c r="DH14">
        <v>17</v>
      </c>
      <c r="DI14">
        <v>18</v>
      </c>
      <c r="DJ14">
        <v>15</v>
      </c>
      <c r="DK14">
        <v>19</v>
      </c>
      <c r="DL14">
        <v>5</v>
      </c>
      <c r="DM14">
        <v>19</v>
      </c>
      <c r="DN14">
        <v>23</v>
      </c>
      <c r="DO14">
        <v>11</v>
      </c>
      <c r="DP14">
        <v>8</v>
      </c>
      <c r="DQ14">
        <v>816.61522600000001</v>
      </c>
      <c r="DR14">
        <v>1091.0006410000001</v>
      </c>
      <c r="DS14">
        <v>1041.1294720000001</v>
      </c>
      <c r="DT14">
        <v>1290.411691</v>
      </c>
      <c r="DU14">
        <v>845.304348</v>
      </c>
      <c r="DV14">
        <v>312.92866900000001</v>
      </c>
      <c r="DW14">
        <v>0</v>
      </c>
      <c r="DX14">
        <v>503.68655000000001</v>
      </c>
      <c r="DY14">
        <v>266.28943800000002</v>
      </c>
      <c r="DZ14">
        <v>215.10631000000001</v>
      </c>
      <c r="EA14">
        <v>22.290808999999999</v>
      </c>
      <c r="EB14">
        <v>783.52194799999995</v>
      </c>
      <c r="EC14">
        <v>5526.6903910000001</v>
      </c>
      <c r="ED14">
        <v>1813.2141079999999</v>
      </c>
      <c r="EE14">
        <v>2175.7068669999999</v>
      </c>
      <c r="EF14">
        <v>1250.565063</v>
      </c>
      <c r="EG14">
        <v>1630.211153</v>
      </c>
      <c r="EH14">
        <v>1060.0098379999999</v>
      </c>
      <c r="EI14">
        <v>6.6246720000000003</v>
      </c>
      <c r="EJ14">
        <v>8.8727500000000001E-2</v>
      </c>
      <c r="EK14">
        <v>0.31780865000000003</v>
      </c>
      <c r="EL14">
        <v>112.4</v>
      </c>
      <c r="EM14">
        <v>24</v>
      </c>
      <c r="EN14">
        <v>65</v>
      </c>
      <c r="EO14">
        <v>155</v>
      </c>
      <c r="EP14">
        <v>189.81481500000001</v>
      </c>
      <c r="EQ14">
        <v>87.620026999999993</v>
      </c>
      <c r="ER14">
        <v>469.13580200000001</v>
      </c>
      <c r="ES14">
        <v>0</v>
      </c>
      <c r="EX14">
        <v>1435.8348904699999</v>
      </c>
      <c r="EY14">
        <v>744.47609933000001</v>
      </c>
      <c r="EZ14">
        <v>73</v>
      </c>
      <c r="FB14">
        <v>21.917808220000001</v>
      </c>
      <c r="FC14">
        <v>2.8941096399999999</v>
      </c>
      <c r="FD14">
        <v>4.389087</v>
      </c>
      <c r="FE14">
        <v>42.063492060000002</v>
      </c>
      <c r="FF14">
        <v>33.333333330000002</v>
      </c>
      <c r="FG14">
        <v>17.460317459999999</v>
      </c>
      <c r="FH14">
        <v>1.3959823</v>
      </c>
      <c r="FI14">
        <v>124</v>
      </c>
      <c r="FO14">
        <v>96.871378910000004</v>
      </c>
      <c r="FP14">
        <v>70.967741939999996</v>
      </c>
      <c r="FQ14">
        <v>81.78807947</v>
      </c>
      <c r="FR14">
        <v>25</v>
      </c>
      <c r="FS14">
        <v>0</v>
      </c>
      <c r="FT14">
        <v>57</v>
      </c>
      <c r="FU14">
        <v>52</v>
      </c>
      <c r="FX14">
        <v>24.324324319999999</v>
      </c>
      <c r="FY14">
        <v>16.21621622</v>
      </c>
      <c r="FZ14">
        <v>21.621621619999999</v>
      </c>
      <c r="GA14">
        <v>32.432432429999999</v>
      </c>
      <c r="GB14">
        <v>5.4054054100000002</v>
      </c>
    </row>
    <row r="15" spans="1:184" x14ac:dyDescent="0.35">
      <c r="A15" t="s">
        <v>234</v>
      </c>
      <c r="B15" t="s">
        <v>308</v>
      </c>
      <c r="C15">
        <v>15</v>
      </c>
      <c r="D15">
        <v>0.34186364524321156</v>
      </c>
      <c r="E15">
        <v>2.7716186252771622</v>
      </c>
      <c r="F15">
        <v>0.9050683829444891</v>
      </c>
      <c r="G15">
        <v>0.4480509782446358</v>
      </c>
      <c r="H15">
        <v>0.24601456406219249</v>
      </c>
      <c r="I15">
        <v>2.2953701894901348</v>
      </c>
      <c r="J15">
        <v>3.6283007458173753</v>
      </c>
      <c r="K15">
        <v>2.1118262268704746</v>
      </c>
      <c r="L15">
        <v>2.0909045651416336</v>
      </c>
      <c r="M15">
        <v>1.8205077740602245</v>
      </c>
      <c r="N15">
        <v>15739999.9967</v>
      </c>
      <c r="O15">
        <v>48029999.999908</v>
      </c>
      <c r="P15">
        <v>492.76654600000001</v>
      </c>
      <c r="Q15">
        <v>20476</v>
      </c>
      <c r="R15">
        <v>19844</v>
      </c>
      <c r="S15">
        <v>19888</v>
      </c>
      <c r="T15">
        <v>20087</v>
      </c>
      <c r="U15">
        <v>20324</v>
      </c>
      <c r="V15">
        <v>4.2461599999999997</v>
      </c>
      <c r="W15">
        <v>2.235036</v>
      </c>
      <c r="X15">
        <v>0.89098299999999997</v>
      </c>
      <c r="Y15">
        <v>2.0431149999999998</v>
      </c>
      <c r="Z15">
        <v>5.2465729999999997</v>
      </c>
      <c r="AA15">
        <v>5.3219969999999996</v>
      </c>
      <c r="AB15">
        <v>5.181832</v>
      </c>
      <c r="AC15">
        <v>2.9349029999999998</v>
      </c>
      <c r="AD15">
        <v>26.446477999999999</v>
      </c>
      <c r="AE15">
        <v>96.780303000000004</v>
      </c>
      <c r="AF15">
        <v>92.329544999999996</v>
      </c>
      <c r="AG15">
        <v>85.4</v>
      </c>
      <c r="AH15">
        <v>86.7</v>
      </c>
      <c r="AI15">
        <v>86.551265000000001</v>
      </c>
      <c r="AJ15">
        <v>79.723045999999997</v>
      </c>
      <c r="AK15">
        <v>-24.6815</v>
      </c>
      <c r="AL15">
        <v>-25.4712</v>
      </c>
      <c r="AM15">
        <v>-21.587700000000002</v>
      </c>
      <c r="AN15">
        <v>-23.424499999999998</v>
      </c>
      <c r="AO15">
        <v>-23.168099999999999</v>
      </c>
      <c r="AP15">
        <v>2215.3000520000001</v>
      </c>
      <c r="AQ15">
        <v>2045.1979779999999</v>
      </c>
      <c r="AR15">
        <v>2116.8711910000002</v>
      </c>
      <c r="AS15">
        <v>2101.6150090000001</v>
      </c>
      <c r="AT15">
        <v>2182.4758299999999</v>
      </c>
      <c r="AU15">
        <v>2941.241047</v>
      </c>
      <c r="AV15">
        <v>2744.1709900000001</v>
      </c>
      <c r="AW15">
        <v>2699.6660310000002</v>
      </c>
      <c r="AX15">
        <v>2744.4993610000001</v>
      </c>
      <c r="AY15">
        <v>2840.5841150000001</v>
      </c>
      <c r="AZ15">
        <v>-54.545028000000002</v>
      </c>
      <c r="BA15">
        <v>92.635150999999993</v>
      </c>
      <c r="BB15">
        <v>27.559055000000001</v>
      </c>
      <c r="BC15">
        <v>51.181102000000003</v>
      </c>
      <c r="BE15">
        <v>389.2</v>
      </c>
      <c r="BF15">
        <v>416.81195700000001</v>
      </c>
      <c r="BG15">
        <v>260.28454699999998</v>
      </c>
      <c r="BH15">
        <v>326.31442092999998</v>
      </c>
      <c r="BI15">
        <v>64525.622994650003</v>
      </c>
      <c r="BJ15">
        <v>396.27613600000001</v>
      </c>
      <c r="BK15">
        <v>10097.315062760001</v>
      </c>
      <c r="BL15">
        <v>11254.69770674</v>
      </c>
      <c r="BM15">
        <v>36.477986999999999</v>
      </c>
      <c r="BN15">
        <v>187</v>
      </c>
      <c r="BO15">
        <v>26</v>
      </c>
      <c r="BP15">
        <v>74</v>
      </c>
      <c r="BQ15">
        <v>58</v>
      </c>
      <c r="BR15">
        <v>42</v>
      </c>
      <c r="BS15">
        <v>48</v>
      </c>
      <c r="BT15">
        <v>45</v>
      </c>
      <c r="BU15">
        <v>37</v>
      </c>
      <c r="BV15">
        <v>40</v>
      </c>
      <c r="BW15">
        <v>43</v>
      </c>
      <c r="BX15">
        <v>35</v>
      </c>
      <c r="BY15">
        <v>36</v>
      </c>
      <c r="BZ15">
        <v>671</v>
      </c>
      <c r="CA15">
        <v>63064.468820000002</v>
      </c>
      <c r="CC15">
        <v>12225</v>
      </c>
      <c r="CD15">
        <v>1140</v>
      </c>
      <c r="CE15">
        <v>6496</v>
      </c>
      <c r="CF15">
        <v>3209</v>
      </c>
      <c r="CG15">
        <v>1513</v>
      </c>
      <c r="CH15">
        <v>2724</v>
      </c>
      <c r="CI15">
        <v>27306.915000000001</v>
      </c>
      <c r="CJ15">
        <v>27.216494999999998</v>
      </c>
      <c r="CK15">
        <v>24.948454000000002</v>
      </c>
      <c r="CL15">
        <v>18.556701</v>
      </c>
      <c r="CM15">
        <v>3.7113399999999999</v>
      </c>
      <c r="CN15">
        <v>5.9793810000000001</v>
      </c>
      <c r="CO15">
        <v>8.8659789999999994</v>
      </c>
      <c r="CP15">
        <v>1.8556699999999999</v>
      </c>
      <c r="CQ15">
        <v>2.0618560000000001</v>
      </c>
      <c r="CR15">
        <v>2.8865980000000002</v>
      </c>
      <c r="CS15">
        <v>1.2371129999999999</v>
      </c>
      <c r="CT15">
        <v>485</v>
      </c>
      <c r="CU15">
        <v>1341.043694</v>
      </c>
      <c r="CV15">
        <v>1327.114585</v>
      </c>
      <c r="CW15">
        <v>1260.2192729999999</v>
      </c>
      <c r="CX15">
        <v>1200.948388</v>
      </c>
      <c r="CY15">
        <v>1233.114732</v>
      </c>
      <c r="CZ15">
        <v>768.70482500000003</v>
      </c>
      <c r="DA15">
        <v>2345.6729829999999</v>
      </c>
      <c r="DB15">
        <v>209.48400899999999</v>
      </c>
      <c r="DC15">
        <v>639.23233600000003</v>
      </c>
      <c r="DD15">
        <v>492.32734900000003</v>
      </c>
      <c r="DE15">
        <v>32.148032000000001</v>
      </c>
      <c r="DF15">
        <v>0.86442699999999995</v>
      </c>
      <c r="DG15">
        <v>47</v>
      </c>
      <c r="DH15">
        <v>72</v>
      </c>
      <c r="DI15">
        <v>42</v>
      </c>
      <c r="DJ15">
        <v>42</v>
      </c>
      <c r="DK15">
        <v>37</v>
      </c>
      <c r="DL15">
        <v>7</v>
      </c>
      <c r="DM15">
        <v>55</v>
      </c>
      <c r="DN15">
        <v>18</v>
      </c>
      <c r="DO15">
        <v>9</v>
      </c>
      <c r="DP15">
        <v>5</v>
      </c>
      <c r="DQ15">
        <v>333.65718600000002</v>
      </c>
      <c r="DR15">
        <v>296.17490900000001</v>
      </c>
      <c r="DS15">
        <v>322.258397</v>
      </c>
      <c r="DT15">
        <v>301.57377500000001</v>
      </c>
      <c r="DU15">
        <v>314.583192</v>
      </c>
      <c r="DV15">
        <v>72.933441999999999</v>
      </c>
      <c r="DW15">
        <v>0</v>
      </c>
      <c r="DX15">
        <v>260.75036</v>
      </c>
      <c r="DY15">
        <v>67.663068999999993</v>
      </c>
      <c r="DZ15">
        <v>187.59066799999999</v>
      </c>
      <c r="EA15">
        <v>5.496626</v>
      </c>
      <c r="EB15">
        <v>324.36748899999998</v>
      </c>
      <c r="EC15">
        <v>2883.72093</v>
      </c>
      <c r="ED15">
        <v>4458.9096829999999</v>
      </c>
      <c r="EE15">
        <v>3084.8890449999999</v>
      </c>
      <c r="EF15">
        <v>2927.3638070000002</v>
      </c>
      <c r="EG15">
        <v>5117.376295</v>
      </c>
      <c r="EI15">
        <v>10.390905</v>
      </c>
      <c r="EJ15">
        <v>4.3531939999999998E-2</v>
      </c>
      <c r="EK15">
        <v>3.0346430000000001E-2</v>
      </c>
      <c r="EL15">
        <v>125.92857143000001</v>
      </c>
      <c r="EM15">
        <v>32</v>
      </c>
      <c r="EN15">
        <v>326</v>
      </c>
      <c r="EO15">
        <v>799</v>
      </c>
      <c r="EP15">
        <v>131.67946599999999</v>
      </c>
      <c r="EQ15">
        <v>97.834621999999996</v>
      </c>
      <c r="ER15">
        <v>96.490409999999997</v>
      </c>
      <c r="ES15">
        <v>7.9854099999999999</v>
      </c>
      <c r="ET15">
        <v>81.083333330000002</v>
      </c>
      <c r="EU15">
        <v>82.333333330000002</v>
      </c>
      <c r="EV15">
        <v>77.75</v>
      </c>
      <c r="EW15">
        <v>83.166666669999998</v>
      </c>
      <c r="EX15">
        <v>798.70404004</v>
      </c>
      <c r="EY15">
        <v>624.83758438999996</v>
      </c>
      <c r="EZ15">
        <v>90</v>
      </c>
      <c r="FB15">
        <v>16.399999999999999</v>
      </c>
      <c r="FC15">
        <v>1.17847993</v>
      </c>
      <c r="FD15">
        <v>1.722356</v>
      </c>
      <c r="FE15">
        <v>57.664233580000001</v>
      </c>
      <c r="FF15">
        <v>17.518248180000001</v>
      </c>
      <c r="FG15">
        <v>14.59854015</v>
      </c>
      <c r="FH15">
        <v>0.35297466999999999</v>
      </c>
      <c r="FM15">
        <v>75</v>
      </c>
      <c r="FN15">
        <v>48.387096769999999</v>
      </c>
      <c r="FO15">
        <v>96.654676260000002</v>
      </c>
      <c r="FP15">
        <v>66.386554619999998</v>
      </c>
      <c r="FQ15">
        <v>87.436407869999996</v>
      </c>
      <c r="FR15">
        <v>38.095238100000003</v>
      </c>
      <c r="FS15">
        <v>0</v>
      </c>
      <c r="FW15">
        <v>100</v>
      </c>
    </row>
    <row r="16" spans="1:184" x14ac:dyDescent="0.35">
      <c r="A16" t="s">
        <v>27</v>
      </c>
      <c r="B16" t="s">
        <v>309</v>
      </c>
      <c r="C16">
        <v>16</v>
      </c>
      <c r="D16">
        <v>0.52954882440160977</v>
      </c>
      <c r="E16">
        <v>1.8505191734347692</v>
      </c>
      <c r="F16">
        <v>0.93867334167709637</v>
      </c>
      <c r="G16">
        <v>0.42091970956540037</v>
      </c>
      <c r="H16">
        <v>0.52323147760569266</v>
      </c>
      <c r="I16">
        <v>1.8004660029654735</v>
      </c>
      <c r="J16">
        <v>5.3459442788115554</v>
      </c>
      <c r="K16">
        <v>4.2761785565289943</v>
      </c>
      <c r="L16">
        <v>3.893507313479954</v>
      </c>
      <c r="M16">
        <v>3.3486814566764336</v>
      </c>
      <c r="N16">
        <v>9428999.9994660001</v>
      </c>
      <c r="O16">
        <v>14329000.000281999</v>
      </c>
      <c r="P16">
        <v>501.49883699999998</v>
      </c>
      <c r="Q16">
        <v>9442</v>
      </c>
      <c r="R16">
        <v>9727</v>
      </c>
      <c r="S16">
        <v>9588</v>
      </c>
      <c r="T16">
        <v>9503</v>
      </c>
      <c r="U16">
        <v>9556</v>
      </c>
      <c r="V16">
        <v>2.9025120000000002</v>
      </c>
      <c r="W16">
        <v>3.0704189999999998</v>
      </c>
      <c r="X16">
        <v>0.41539100000000001</v>
      </c>
      <c r="Y16">
        <v>2.7874949999999998</v>
      </c>
      <c r="Z16">
        <v>7.7990139999999997</v>
      </c>
      <c r="AA16">
        <v>5.7326889999999997</v>
      </c>
      <c r="AB16">
        <v>4.6681489999999997</v>
      </c>
      <c r="AC16">
        <v>2.6127799999999999</v>
      </c>
      <c r="AD16">
        <v>37.616027000000003</v>
      </c>
      <c r="AE16">
        <v>97.311826999999994</v>
      </c>
      <c r="AF16">
        <v>94.265231999999997</v>
      </c>
      <c r="AG16">
        <v>91</v>
      </c>
      <c r="AH16">
        <v>91.6</v>
      </c>
      <c r="AI16">
        <v>92.207791999999998</v>
      </c>
      <c r="AJ16">
        <v>82.183908000000002</v>
      </c>
      <c r="AK16">
        <v>-11.7211</v>
      </c>
      <c r="AL16">
        <v>-1.7737000000000001</v>
      </c>
      <c r="AM16">
        <v>-7.1017999999999999</v>
      </c>
      <c r="AN16">
        <v>-5.3575999999999997</v>
      </c>
      <c r="AO16">
        <v>-11.208</v>
      </c>
      <c r="AP16">
        <v>2202.1289609999999</v>
      </c>
      <c r="AQ16">
        <v>2206.0746680000002</v>
      </c>
      <c r="AR16">
        <v>2134.6136289999999</v>
      </c>
      <c r="AS16">
        <v>2263.4507210000002</v>
      </c>
      <c r="AT16">
        <v>2165.3812149999999</v>
      </c>
      <c r="AU16">
        <v>2494.5117919999998</v>
      </c>
      <c r="AV16">
        <v>2245.9090460000002</v>
      </c>
      <c r="AW16">
        <v>2297.796914</v>
      </c>
      <c r="AX16">
        <v>2391.5819350000002</v>
      </c>
      <c r="AY16">
        <v>2438.7115509999999</v>
      </c>
      <c r="AZ16">
        <v>-9.5585789999999999</v>
      </c>
      <c r="BA16">
        <v>88.613139000000004</v>
      </c>
      <c r="BB16">
        <v>42.424242</v>
      </c>
      <c r="BC16">
        <v>39.393939000000003</v>
      </c>
      <c r="BE16">
        <v>114.05</v>
      </c>
      <c r="BF16">
        <v>566.98886600000003</v>
      </c>
      <c r="BG16">
        <v>242.81169700000001</v>
      </c>
      <c r="BH16">
        <v>207.60421303000001</v>
      </c>
      <c r="BI16">
        <v>55820.008196720002</v>
      </c>
      <c r="BJ16">
        <v>486.969289</v>
      </c>
      <c r="BK16">
        <v>9080.0546666699993</v>
      </c>
      <c r="BL16">
        <v>10016.938579649999</v>
      </c>
      <c r="BM16">
        <v>34.433962000000001</v>
      </c>
      <c r="BN16">
        <v>139</v>
      </c>
      <c r="BO16">
        <v>12</v>
      </c>
      <c r="BP16">
        <v>19</v>
      </c>
      <c r="BQ16">
        <v>27</v>
      </c>
      <c r="BR16">
        <v>35</v>
      </c>
      <c r="BS16">
        <v>30</v>
      </c>
      <c r="BT16">
        <v>27</v>
      </c>
      <c r="BU16">
        <v>22</v>
      </c>
      <c r="BV16">
        <v>12</v>
      </c>
      <c r="BW16">
        <v>10</v>
      </c>
      <c r="BX16">
        <v>13</v>
      </c>
      <c r="BY16">
        <v>6</v>
      </c>
      <c r="BZ16">
        <v>352</v>
      </c>
      <c r="CA16">
        <v>64214.847950000003</v>
      </c>
      <c r="CC16">
        <v>4139</v>
      </c>
      <c r="CD16">
        <v>286</v>
      </c>
      <c r="CE16">
        <v>2482</v>
      </c>
      <c r="CF16">
        <v>697</v>
      </c>
      <c r="CG16">
        <v>759</v>
      </c>
      <c r="CH16">
        <v>2619</v>
      </c>
      <c r="CI16">
        <v>10980.739</v>
      </c>
      <c r="CJ16">
        <v>25.628140999999999</v>
      </c>
      <c r="CK16">
        <v>36.683416999999999</v>
      </c>
      <c r="CL16">
        <v>14.070352</v>
      </c>
      <c r="CM16">
        <v>3.0150749999999999</v>
      </c>
      <c r="CO16">
        <v>8.0402009999999997</v>
      </c>
      <c r="CP16">
        <v>2.5125630000000001</v>
      </c>
      <c r="CQ16">
        <v>2.5125630000000001</v>
      </c>
      <c r="CS16">
        <v>2.5125630000000001</v>
      </c>
      <c r="CT16">
        <v>199</v>
      </c>
      <c r="CU16">
        <v>1436.8041109999999</v>
      </c>
      <c r="CV16">
        <v>1351.70398</v>
      </c>
      <c r="CW16">
        <v>1405.6669810000001</v>
      </c>
      <c r="CX16">
        <v>1491.043042</v>
      </c>
      <c r="CY16">
        <v>1442.002256</v>
      </c>
      <c r="CZ16">
        <v>998.62317299999995</v>
      </c>
      <c r="DA16">
        <v>1517.581021</v>
      </c>
      <c r="DB16">
        <v>288.41918500000003</v>
      </c>
      <c r="DC16">
        <v>438.30294900000001</v>
      </c>
      <c r="DD16">
        <v>710.11256600000002</v>
      </c>
      <c r="DE16">
        <v>38.390956000000003</v>
      </c>
      <c r="DF16">
        <v>0.169456</v>
      </c>
      <c r="DG16">
        <v>17</v>
      </c>
      <c r="DH16">
        <v>52</v>
      </c>
      <c r="DI16">
        <v>41</v>
      </c>
      <c r="DJ16">
        <v>37</v>
      </c>
      <c r="DK16">
        <v>32</v>
      </c>
      <c r="DL16">
        <v>5</v>
      </c>
      <c r="DM16">
        <v>18</v>
      </c>
      <c r="DN16">
        <v>9</v>
      </c>
      <c r="DO16">
        <v>4</v>
      </c>
      <c r="DP16">
        <v>5</v>
      </c>
      <c r="DQ16">
        <v>470.145601</v>
      </c>
      <c r="DR16">
        <v>644.89107200000001</v>
      </c>
      <c r="DS16">
        <v>457.528076</v>
      </c>
      <c r="DT16">
        <v>482.69748099999998</v>
      </c>
      <c r="DU16">
        <v>449.47108500000002</v>
      </c>
      <c r="DV16">
        <v>147.86492100000001</v>
      </c>
      <c r="DW16">
        <v>0</v>
      </c>
      <c r="DX16">
        <v>322.28068000000002</v>
      </c>
      <c r="DY16">
        <v>265.66132399999998</v>
      </c>
      <c r="DZ16">
        <v>15.508381</v>
      </c>
      <c r="EA16">
        <v>41.110975000000003</v>
      </c>
      <c r="EB16">
        <v>333.72078800000003</v>
      </c>
      <c r="EC16">
        <v>3953.1178880000002</v>
      </c>
      <c r="ED16">
        <v>1029.386712</v>
      </c>
      <c r="EE16">
        <v>2183.9799750000002</v>
      </c>
      <c r="EF16">
        <v>1174.9566219999999</v>
      </c>
      <c r="EG16">
        <v>1485.145816</v>
      </c>
      <c r="EH16">
        <v>744.38138500000002</v>
      </c>
      <c r="EI16">
        <v>24.938191</v>
      </c>
      <c r="EJ16">
        <v>0.13225379000000001</v>
      </c>
      <c r="EK16">
        <v>0.28268721000000002</v>
      </c>
      <c r="EL16">
        <v>274.625</v>
      </c>
      <c r="EM16">
        <v>24</v>
      </c>
      <c r="EN16">
        <v>146</v>
      </c>
      <c r="EO16">
        <v>363</v>
      </c>
      <c r="EP16">
        <v>0</v>
      </c>
      <c r="EQ16">
        <v>45.423957000000001</v>
      </c>
      <c r="ER16">
        <v>14.529548</v>
      </c>
      <c r="ES16">
        <v>3.0588500000000001</v>
      </c>
      <c r="EX16">
        <v>1024.0313373900001</v>
      </c>
      <c r="EY16">
        <v>600.82922748999999</v>
      </c>
      <c r="EZ16">
        <v>93</v>
      </c>
      <c r="FA16">
        <v>100</v>
      </c>
      <c r="FB16">
        <v>15.42288557</v>
      </c>
      <c r="FC16">
        <v>1.44497962</v>
      </c>
      <c r="FD16">
        <v>1.1195379999999999</v>
      </c>
      <c r="FE16">
        <v>39.382239380000001</v>
      </c>
      <c r="FF16">
        <v>24.710424710000002</v>
      </c>
      <c r="FG16">
        <v>29.34362934</v>
      </c>
      <c r="FH16">
        <v>0.19760405</v>
      </c>
      <c r="FI16">
        <v>110</v>
      </c>
      <c r="FL16">
        <v>62</v>
      </c>
      <c r="FO16">
        <v>96.117166209999993</v>
      </c>
      <c r="FP16">
        <v>79.310344830000005</v>
      </c>
      <c r="FQ16">
        <v>84.630818619999999</v>
      </c>
      <c r="FR16">
        <v>17.85714286</v>
      </c>
      <c r="FS16">
        <v>0</v>
      </c>
      <c r="FT16">
        <v>88</v>
      </c>
      <c r="FU16">
        <v>60</v>
      </c>
      <c r="FV16">
        <v>67</v>
      </c>
      <c r="FW16">
        <v>100</v>
      </c>
      <c r="FX16">
        <v>50</v>
      </c>
      <c r="FY16">
        <v>17.391304349999999</v>
      </c>
      <c r="FZ16">
        <v>10.86956522</v>
      </c>
      <c r="GA16">
        <v>10.86956522</v>
      </c>
      <c r="GB16">
        <v>10.86956522</v>
      </c>
    </row>
    <row r="17" spans="1:184" x14ac:dyDescent="0.35">
      <c r="A17" t="s">
        <v>192</v>
      </c>
      <c r="B17" t="s">
        <v>310</v>
      </c>
      <c r="C17">
        <v>17</v>
      </c>
      <c r="D17">
        <v>0.42436816295737462</v>
      </c>
      <c r="E17">
        <v>4.2335766423357661</v>
      </c>
      <c r="F17">
        <v>3.3281034564731611</v>
      </c>
      <c r="G17">
        <v>2.3892578964973477</v>
      </c>
      <c r="H17">
        <v>1.0381275953189883</v>
      </c>
      <c r="I17">
        <v>3.8664654847227462</v>
      </c>
      <c r="J17">
        <v>7.0559610705596105</v>
      </c>
      <c r="K17">
        <v>5.8004088812817951</v>
      </c>
      <c r="L17">
        <v>5.3041525302241119</v>
      </c>
      <c r="M17">
        <v>5.1434503586258966</v>
      </c>
      <c r="N17">
        <v>28070999.994399998</v>
      </c>
      <c r="O17">
        <v>70460000.004767999</v>
      </c>
      <c r="P17">
        <v>1213.8069439999999</v>
      </c>
      <c r="Q17">
        <v>21208</v>
      </c>
      <c r="R17">
        <v>20550</v>
      </c>
      <c r="S17">
        <v>21033</v>
      </c>
      <c r="T17">
        <v>20927</v>
      </c>
      <c r="U17">
        <v>21192</v>
      </c>
      <c r="V17">
        <v>6.9449639999999997</v>
      </c>
      <c r="W17">
        <v>4.2952029999999999</v>
      </c>
      <c r="X17">
        <v>0.997641</v>
      </c>
      <c r="Y17">
        <v>4.8604289999999999</v>
      </c>
      <c r="Z17">
        <v>6.8250609999999998</v>
      </c>
      <c r="AA17">
        <v>6.4985739999999996</v>
      </c>
      <c r="AB17">
        <v>6.67577</v>
      </c>
      <c r="AC17">
        <v>4.9645270000000004</v>
      </c>
      <c r="AD17">
        <v>25.307316</v>
      </c>
      <c r="AE17">
        <v>91.831237999999999</v>
      </c>
      <c r="AF17">
        <v>85.727108999999999</v>
      </c>
      <c r="AG17">
        <v>80.400000000000006</v>
      </c>
      <c r="AH17">
        <v>80.8</v>
      </c>
      <c r="AI17">
        <v>89.280676999999997</v>
      </c>
      <c r="AJ17">
        <v>73.814228999999997</v>
      </c>
      <c r="AK17">
        <v>-17.924900000000001</v>
      </c>
      <c r="AL17">
        <v>-14.89</v>
      </c>
      <c r="AM17">
        <v>-15.136799999999999</v>
      </c>
      <c r="AN17">
        <v>-8.1152999999999995</v>
      </c>
      <c r="AO17">
        <v>-19.4011</v>
      </c>
      <c r="AP17">
        <v>3373.2964310000002</v>
      </c>
      <c r="AQ17">
        <v>3153.5820650000001</v>
      </c>
      <c r="AR17">
        <v>3152.4026159999999</v>
      </c>
      <c r="AS17">
        <v>3515.839978</v>
      </c>
      <c r="AT17">
        <v>3167.1592909999999</v>
      </c>
      <c r="AU17">
        <v>4110.0078320000002</v>
      </c>
      <c r="AV17">
        <v>3705.2973689999999</v>
      </c>
      <c r="AW17">
        <v>3714.685997</v>
      </c>
      <c r="AX17">
        <v>3826.3601319999998</v>
      </c>
      <c r="AY17">
        <v>3929.5285429999999</v>
      </c>
      <c r="AZ17">
        <v>-56.164667000000001</v>
      </c>
      <c r="BA17">
        <v>89.570017000000007</v>
      </c>
      <c r="BB17">
        <v>28.205127999999998</v>
      </c>
      <c r="BC17">
        <v>51.923076999999999</v>
      </c>
      <c r="BE17">
        <v>230.6</v>
      </c>
      <c r="BF17">
        <v>884.62295200000005</v>
      </c>
      <c r="BG17">
        <v>492.67416100000003</v>
      </c>
      <c r="BH17">
        <v>611.56934015000002</v>
      </c>
      <c r="BI17">
        <v>65713.519313299999</v>
      </c>
      <c r="BJ17">
        <v>857.99546199999997</v>
      </c>
      <c r="BK17">
        <v>9480.6501547999997</v>
      </c>
      <c r="BL17">
        <v>9604.8320086700005</v>
      </c>
      <c r="BM17">
        <v>39.738562000000002</v>
      </c>
      <c r="BN17">
        <v>357</v>
      </c>
      <c r="BO17">
        <v>54</v>
      </c>
      <c r="BP17">
        <v>81</v>
      </c>
      <c r="BQ17">
        <v>67</v>
      </c>
      <c r="BR17">
        <v>97</v>
      </c>
      <c r="BS17">
        <v>88</v>
      </c>
      <c r="BT17">
        <v>78</v>
      </c>
      <c r="BU17">
        <v>67</v>
      </c>
      <c r="BV17">
        <v>62</v>
      </c>
      <c r="BW17">
        <v>68</v>
      </c>
      <c r="BX17">
        <v>60</v>
      </c>
      <c r="BY17">
        <v>45</v>
      </c>
      <c r="BZ17">
        <v>1124</v>
      </c>
      <c r="CA17">
        <v>68732.433699999994</v>
      </c>
      <c r="CB17">
        <v>13</v>
      </c>
      <c r="CC17">
        <v>15524</v>
      </c>
      <c r="CD17">
        <v>304</v>
      </c>
      <c r="CE17">
        <v>12760</v>
      </c>
      <c r="CF17">
        <v>7332</v>
      </c>
      <c r="CG17">
        <v>2974</v>
      </c>
      <c r="CH17">
        <v>5150</v>
      </c>
      <c r="CI17">
        <v>44057.49</v>
      </c>
      <c r="CJ17">
        <v>41.676504999999999</v>
      </c>
      <c r="CK17">
        <v>12.042503</v>
      </c>
      <c r="CL17">
        <v>17.827627</v>
      </c>
      <c r="CM17">
        <v>2.9515940000000001</v>
      </c>
      <c r="CN17">
        <v>2.8335300000000001</v>
      </c>
      <c r="CO17">
        <v>9.5631640000000004</v>
      </c>
      <c r="CP17">
        <v>1.2987010000000001</v>
      </c>
      <c r="CQ17">
        <v>1.6528929999999999</v>
      </c>
      <c r="CR17">
        <v>1.8890199999999999</v>
      </c>
      <c r="CS17">
        <v>8.0283350000000002</v>
      </c>
      <c r="CT17">
        <v>847</v>
      </c>
      <c r="CU17">
        <v>1843.88158</v>
      </c>
      <c r="CV17">
        <v>1914.0469889999999</v>
      </c>
      <c r="CW17">
        <v>1843.413624</v>
      </c>
      <c r="CX17">
        <v>2056.2238139999999</v>
      </c>
      <c r="CY17">
        <v>1839.9637849999999</v>
      </c>
      <c r="CZ17">
        <v>1323.6043</v>
      </c>
      <c r="DA17">
        <v>3322.3311960000001</v>
      </c>
      <c r="DB17">
        <v>368.20703900000001</v>
      </c>
      <c r="DC17">
        <v>924.22314600000004</v>
      </c>
      <c r="DD17">
        <v>551.45139500000005</v>
      </c>
      <c r="DE17">
        <v>31.995702999999999</v>
      </c>
      <c r="DF17">
        <v>1.009053</v>
      </c>
      <c r="DG17">
        <v>82</v>
      </c>
      <c r="DH17">
        <v>145</v>
      </c>
      <c r="DI17">
        <v>122</v>
      </c>
      <c r="DJ17">
        <v>111</v>
      </c>
      <c r="DK17">
        <v>109</v>
      </c>
      <c r="DL17">
        <v>9</v>
      </c>
      <c r="DM17">
        <v>87</v>
      </c>
      <c r="DN17">
        <v>70</v>
      </c>
      <c r="DO17">
        <v>50</v>
      </c>
      <c r="DP17">
        <v>22</v>
      </c>
      <c r="DQ17">
        <v>351.46975900000001</v>
      </c>
      <c r="DR17">
        <v>368.381866</v>
      </c>
      <c r="DS17">
        <v>461.12081499999999</v>
      </c>
      <c r="DT17">
        <v>344.80335200000002</v>
      </c>
      <c r="DU17">
        <v>317.72913699999998</v>
      </c>
      <c r="DV17">
        <v>120.755014</v>
      </c>
      <c r="DW17">
        <v>10.41489</v>
      </c>
      <c r="DX17">
        <v>220.29984999999999</v>
      </c>
      <c r="DY17">
        <v>105.224497</v>
      </c>
      <c r="DZ17">
        <v>115.075357</v>
      </c>
      <c r="EA17">
        <v>0</v>
      </c>
      <c r="EB17">
        <v>327.24267700000001</v>
      </c>
      <c r="EC17">
        <v>1019.702555</v>
      </c>
      <c r="ED17">
        <v>1408.7222650000001</v>
      </c>
      <c r="EE17">
        <v>1671.3973800000001</v>
      </c>
      <c r="EF17">
        <v>3267.3181949999998</v>
      </c>
      <c r="EG17">
        <v>1028.3531069999999</v>
      </c>
      <c r="EH17">
        <v>1115.613826</v>
      </c>
      <c r="EI17">
        <v>24.75835</v>
      </c>
      <c r="EJ17">
        <v>0.18297475999999999</v>
      </c>
      <c r="EK17">
        <v>0.15199441999999999</v>
      </c>
      <c r="EL17">
        <v>160.55102041000001</v>
      </c>
      <c r="EM17">
        <v>35</v>
      </c>
      <c r="EN17">
        <v>374</v>
      </c>
      <c r="EO17">
        <v>1059</v>
      </c>
      <c r="EP17">
        <v>431.50963400000001</v>
      </c>
      <c r="EQ17">
        <v>96.803388999999996</v>
      </c>
      <c r="ER17">
        <v>355.81148200000001</v>
      </c>
      <c r="ES17">
        <v>18.363779999999998</v>
      </c>
      <c r="ET17">
        <v>82.977777779999997</v>
      </c>
      <c r="EU17">
        <v>81.241666670000001</v>
      </c>
      <c r="EV17">
        <v>83.85</v>
      </c>
      <c r="EW17">
        <v>83.841666669999995</v>
      </c>
      <c r="EX17">
        <v>971.89038990999995</v>
      </c>
      <c r="EY17">
        <v>1108.64229699</v>
      </c>
      <c r="EZ17">
        <v>81</v>
      </c>
      <c r="FA17">
        <v>84</v>
      </c>
      <c r="FB17">
        <v>23.65339578</v>
      </c>
      <c r="FC17">
        <v>2.2391718900000002</v>
      </c>
      <c r="FD17">
        <v>2.25</v>
      </c>
      <c r="FE17">
        <v>63.924677899999999</v>
      </c>
      <c r="FF17">
        <v>13.28047572</v>
      </c>
      <c r="FG17">
        <v>10.604558969999999</v>
      </c>
      <c r="FH17">
        <v>0.83900845000000002</v>
      </c>
      <c r="FI17">
        <v>88</v>
      </c>
      <c r="FJ17">
        <v>90</v>
      </c>
      <c r="FK17">
        <v>65</v>
      </c>
      <c r="FL17">
        <v>94</v>
      </c>
      <c r="FM17">
        <v>63.043478260000001</v>
      </c>
      <c r="FN17">
        <v>22.222222219999999</v>
      </c>
      <c r="FO17">
        <v>95.685234309999998</v>
      </c>
      <c r="FP17">
        <v>73.714285709999999</v>
      </c>
      <c r="FQ17">
        <v>81.624210759999997</v>
      </c>
      <c r="FR17">
        <v>28.1124498</v>
      </c>
      <c r="FS17">
        <v>6.4</v>
      </c>
      <c r="FT17">
        <v>28</v>
      </c>
      <c r="FU17">
        <v>21</v>
      </c>
      <c r="FV17">
        <v>93</v>
      </c>
      <c r="FW17">
        <v>100</v>
      </c>
      <c r="FX17">
        <v>52.066115699999997</v>
      </c>
      <c r="FY17">
        <v>9.0909090900000002</v>
      </c>
      <c r="FZ17">
        <v>11.570247930000001</v>
      </c>
      <c r="GA17">
        <v>7.4380165299999996</v>
      </c>
      <c r="GB17">
        <v>19.834710739999998</v>
      </c>
    </row>
    <row r="18" spans="1:184" x14ac:dyDescent="0.35">
      <c r="A18" t="s">
        <v>198</v>
      </c>
      <c r="B18" t="s">
        <v>311</v>
      </c>
      <c r="C18">
        <v>18</v>
      </c>
      <c r="D18">
        <v>1.7082336863682952</v>
      </c>
      <c r="E18">
        <v>2.3391866405434603</v>
      </c>
      <c r="F18">
        <v>0.79899606370300824</v>
      </c>
      <c r="G18">
        <v>0.38466237956673438</v>
      </c>
      <c r="H18">
        <v>1.4797935551813199</v>
      </c>
      <c r="I18">
        <v>5.6713358387427402</v>
      </c>
      <c r="J18">
        <v>5.6122168714408653</v>
      </c>
      <c r="K18">
        <v>2.9883355602903472</v>
      </c>
      <c r="L18">
        <v>1.9368882171124979</v>
      </c>
      <c r="M18">
        <v>5.456171329226831</v>
      </c>
      <c r="N18">
        <v>331727000.10075003</v>
      </c>
      <c r="O18">
        <v>450000000.07859999</v>
      </c>
      <c r="P18">
        <v>1873.5625759999998</v>
      </c>
      <c r="Q18">
        <v>219525</v>
      </c>
      <c r="R18">
        <v>218452</v>
      </c>
      <c r="S18">
        <v>221528</v>
      </c>
      <c r="T18">
        <v>220973</v>
      </c>
      <c r="U18">
        <v>220301</v>
      </c>
      <c r="V18">
        <v>7.3680180000000002</v>
      </c>
      <c r="W18">
        <v>5.5977160000000001</v>
      </c>
      <c r="X18">
        <v>1.0655870000000001</v>
      </c>
      <c r="Y18">
        <v>6.2790109999999997</v>
      </c>
      <c r="Z18">
        <v>8.0228149999999996</v>
      </c>
      <c r="AA18">
        <v>7.5998089999999996</v>
      </c>
      <c r="AB18">
        <v>7.4465120000000002</v>
      </c>
      <c r="AC18">
        <v>5.2661720000000001</v>
      </c>
      <c r="AD18">
        <v>25.578213000000002</v>
      </c>
      <c r="AE18">
        <v>89.493791000000002</v>
      </c>
      <c r="AF18">
        <v>80.919027</v>
      </c>
      <c r="AG18">
        <v>75.7</v>
      </c>
      <c r="AH18">
        <v>77.599999999999994</v>
      </c>
      <c r="AI18">
        <v>86.712963000000002</v>
      </c>
      <c r="AJ18">
        <v>66.733555999999993</v>
      </c>
      <c r="AK18">
        <v>-36.006900000000002</v>
      </c>
      <c r="AL18">
        <v>-29.8352</v>
      </c>
      <c r="AM18">
        <v>-38.5261</v>
      </c>
      <c r="AN18">
        <v>-38.544699999999999</v>
      </c>
      <c r="AO18">
        <v>-37.852200000000003</v>
      </c>
      <c r="AP18">
        <v>4436.1389920000001</v>
      </c>
      <c r="AQ18">
        <v>3949.7710350000002</v>
      </c>
      <c r="AR18">
        <v>3879.2061789999998</v>
      </c>
      <c r="AS18">
        <v>4022.047028</v>
      </c>
      <c r="AT18">
        <v>4232.1679249999997</v>
      </c>
      <c r="AU18">
        <v>6932.2056579999999</v>
      </c>
      <c r="AV18">
        <v>5629.2752780000001</v>
      </c>
      <c r="AW18">
        <v>6310.3235340000001</v>
      </c>
      <c r="AX18">
        <v>6544.6643560000002</v>
      </c>
      <c r="AY18">
        <v>6809.8434390000002</v>
      </c>
      <c r="AZ18">
        <v>-2457.9966570000001</v>
      </c>
      <c r="BE18">
        <v>5268.72</v>
      </c>
      <c r="BF18">
        <v>1368.4719339999999</v>
      </c>
      <c r="BG18">
        <v>963.85471199999995</v>
      </c>
      <c r="BH18">
        <v>977.83618622999995</v>
      </c>
      <c r="BI18">
        <v>74163.248663310005</v>
      </c>
      <c r="BJ18">
        <v>1299.5903519999999</v>
      </c>
      <c r="BK18">
        <v>9725.9941059299999</v>
      </c>
      <c r="BL18">
        <v>10665.413041989999</v>
      </c>
      <c r="BM18">
        <v>49.004939999999998</v>
      </c>
      <c r="BN18">
        <v>6211</v>
      </c>
      <c r="BO18">
        <v>862</v>
      </c>
      <c r="BP18">
        <v>1430</v>
      </c>
      <c r="BQ18">
        <v>1140</v>
      </c>
      <c r="BR18">
        <v>1438</v>
      </c>
      <c r="BS18">
        <v>1566</v>
      </c>
      <c r="BT18">
        <v>1528</v>
      </c>
      <c r="BU18">
        <v>1393</v>
      </c>
      <c r="BV18">
        <v>1362</v>
      </c>
      <c r="BW18">
        <v>1511</v>
      </c>
      <c r="BX18">
        <v>1388</v>
      </c>
      <c r="BY18">
        <v>702</v>
      </c>
      <c r="BZ18">
        <v>20531</v>
      </c>
      <c r="CA18">
        <v>77112.020529999994</v>
      </c>
      <c r="CC18">
        <v>372836</v>
      </c>
      <c r="CD18">
        <v>33159</v>
      </c>
      <c r="CE18">
        <v>281828</v>
      </c>
      <c r="CF18">
        <v>142329</v>
      </c>
      <c r="CG18">
        <v>28306</v>
      </c>
      <c r="CH18">
        <v>99195</v>
      </c>
      <c r="CI18">
        <v>957654.18299999996</v>
      </c>
      <c r="CJ18">
        <v>42.563963999999999</v>
      </c>
      <c r="CK18">
        <v>6.9128470000000002</v>
      </c>
      <c r="CL18">
        <v>17.363126999999999</v>
      </c>
      <c r="CM18">
        <v>3.9627349999999999</v>
      </c>
      <c r="CN18">
        <v>2.6193209999999998</v>
      </c>
      <c r="CO18">
        <v>18.544522000000001</v>
      </c>
      <c r="CP18">
        <v>2.4843039999999998</v>
      </c>
      <c r="CQ18">
        <v>1.397421</v>
      </c>
      <c r="CR18">
        <v>2.140012</v>
      </c>
      <c r="CS18">
        <v>2.0049959999999998</v>
      </c>
      <c r="CT18">
        <v>14813</v>
      </c>
      <c r="CU18">
        <v>2037.7802240000001</v>
      </c>
      <c r="CV18">
        <v>1722.103738</v>
      </c>
      <c r="CW18">
        <v>1757.724524</v>
      </c>
      <c r="CX18">
        <v>1755.948177</v>
      </c>
      <c r="CY18">
        <v>1851.961135</v>
      </c>
      <c r="CZ18">
        <v>1511.1126300000001</v>
      </c>
      <c r="DA18">
        <v>2049.8804239999999</v>
      </c>
      <c r="DB18">
        <v>336.86486300000001</v>
      </c>
      <c r="DC18">
        <v>456.96970199999998</v>
      </c>
      <c r="DD18">
        <v>1243.945659</v>
      </c>
      <c r="DE18">
        <v>30.523147000000002</v>
      </c>
      <c r="DF18">
        <v>0.84773900000000002</v>
      </c>
      <c r="DG18">
        <v>1245</v>
      </c>
      <c r="DH18">
        <v>1226</v>
      </c>
      <c r="DI18">
        <v>662</v>
      </c>
      <c r="DJ18">
        <v>428</v>
      </c>
      <c r="DK18">
        <v>1202</v>
      </c>
      <c r="DL18">
        <v>375</v>
      </c>
      <c r="DM18">
        <v>511</v>
      </c>
      <c r="DN18">
        <v>177</v>
      </c>
      <c r="DO18">
        <v>85</v>
      </c>
      <c r="DP18">
        <v>326</v>
      </c>
      <c r="DQ18">
        <v>971.42213000000004</v>
      </c>
      <c r="DR18">
        <v>894.25497399999995</v>
      </c>
      <c r="DS18">
        <v>861.19520799999998</v>
      </c>
      <c r="DT18">
        <v>907.30161699999996</v>
      </c>
      <c r="DU18">
        <v>921.18883900000003</v>
      </c>
      <c r="DV18">
        <v>491.049487</v>
      </c>
      <c r="DW18">
        <v>8.5727519999999995</v>
      </c>
      <c r="DX18">
        <v>471.79989</v>
      </c>
      <c r="DY18">
        <v>160.33035899999999</v>
      </c>
      <c r="DZ18">
        <v>63.165399000000001</v>
      </c>
      <c r="EA18">
        <v>248.304135</v>
      </c>
      <c r="EB18">
        <v>848.85879399999999</v>
      </c>
      <c r="EC18">
        <v>735.41261999999995</v>
      </c>
      <c r="ED18">
        <v>17825.782431</v>
      </c>
      <c r="EE18">
        <v>5283.1213040000002</v>
      </c>
      <c r="EF18">
        <v>6433.9125679999997</v>
      </c>
      <c r="EG18">
        <v>8277.2779289999999</v>
      </c>
      <c r="EH18">
        <v>9179.2864289999998</v>
      </c>
      <c r="EI18">
        <v>16.228625000000001</v>
      </c>
      <c r="EJ18">
        <v>0.35193822000000002</v>
      </c>
      <c r="EK18">
        <v>4.4469109999999999E-2</v>
      </c>
      <c r="EL18">
        <v>158.67627494000001</v>
      </c>
      <c r="EM18">
        <v>608</v>
      </c>
      <c r="EN18">
        <v>7027</v>
      </c>
      <c r="EO18">
        <v>20785</v>
      </c>
      <c r="EP18">
        <v>334.306848</v>
      </c>
      <c r="EQ18">
        <v>87.451814999999996</v>
      </c>
      <c r="ER18">
        <v>573.97222399999998</v>
      </c>
      <c r="ES18">
        <v>13.81063</v>
      </c>
      <c r="ET18">
        <v>79.805555560000002</v>
      </c>
      <c r="EU18">
        <v>77.916666669999998</v>
      </c>
      <c r="EV18">
        <v>81.5</v>
      </c>
      <c r="EW18">
        <v>80</v>
      </c>
      <c r="EX18">
        <v>1500.84768902</v>
      </c>
      <c r="EY18">
        <v>1087.4489180400001</v>
      </c>
      <c r="EZ18">
        <v>74.5</v>
      </c>
      <c r="FB18">
        <v>28.32698349</v>
      </c>
      <c r="FC18">
        <v>3.6448583600000002</v>
      </c>
      <c r="FD18">
        <v>3.22967</v>
      </c>
      <c r="FE18">
        <v>48.74556767</v>
      </c>
      <c r="FF18">
        <v>21.14136616</v>
      </c>
      <c r="FG18">
        <v>19.54907339</v>
      </c>
      <c r="FH18">
        <v>1.5914170299999999</v>
      </c>
      <c r="FI18">
        <v>116</v>
      </c>
      <c r="FM18">
        <v>74.734607220000001</v>
      </c>
      <c r="FN18">
        <v>34.944237919999999</v>
      </c>
      <c r="FO18">
        <v>94.002357500000002</v>
      </c>
      <c r="FP18">
        <v>71.269251190000006</v>
      </c>
      <c r="FQ18">
        <v>77.972254379999995</v>
      </c>
      <c r="FR18">
        <v>23.343424150000001</v>
      </c>
      <c r="FT18">
        <v>108</v>
      </c>
      <c r="FU18">
        <v>64</v>
      </c>
      <c r="FX18">
        <v>35.039370079999998</v>
      </c>
      <c r="FY18">
        <v>12.75590551</v>
      </c>
      <c r="FZ18">
        <v>16.036745410000002</v>
      </c>
      <c r="GA18">
        <v>22.335958009999999</v>
      </c>
      <c r="GB18">
        <v>13.832020999999999</v>
      </c>
    </row>
    <row r="19" spans="1:184" x14ac:dyDescent="0.35">
      <c r="A19" t="s">
        <v>216</v>
      </c>
      <c r="B19" t="s">
        <v>312</v>
      </c>
      <c r="C19">
        <v>19</v>
      </c>
      <c r="D19">
        <v>1.8352131523609254</v>
      </c>
      <c r="E19">
        <v>1.4055660415244366</v>
      </c>
      <c r="F19">
        <v>1.3002364066193852</v>
      </c>
      <c r="G19">
        <v>1.2811056329826469</v>
      </c>
      <c r="H19">
        <v>1.2700123152709359</v>
      </c>
      <c r="I19">
        <v>10.131905945325942</v>
      </c>
      <c r="J19">
        <v>7.8711698325368458</v>
      </c>
      <c r="K19">
        <v>6.3829787234042552</v>
      </c>
      <c r="L19">
        <v>6.2502426336426105</v>
      </c>
      <c r="M19">
        <v>9.2364532019704448</v>
      </c>
      <c r="N19">
        <v>120920000.009</v>
      </c>
      <c r="O19">
        <v>132235999.99150001</v>
      </c>
      <c r="P19">
        <v>2474.8696610000002</v>
      </c>
      <c r="Q19">
        <v>26155</v>
      </c>
      <c r="R19">
        <v>24901</v>
      </c>
      <c r="S19">
        <v>25380</v>
      </c>
      <c r="T19">
        <v>25759</v>
      </c>
      <c r="U19">
        <v>25984</v>
      </c>
      <c r="V19">
        <v>16.926003000000001</v>
      </c>
      <c r="W19">
        <v>9.2481620000000007</v>
      </c>
      <c r="X19">
        <v>1.0205310000000001</v>
      </c>
      <c r="Y19">
        <v>8.0798749999999995</v>
      </c>
      <c r="Z19">
        <v>8.5270489999999999</v>
      </c>
      <c r="AA19">
        <v>8.4819019999999998</v>
      </c>
      <c r="AB19">
        <v>8.7466380000000008</v>
      </c>
      <c r="AC19">
        <v>9.2656659999999995</v>
      </c>
      <c r="AD19">
        <v>22.357150000000001</v>
      </c>
      <c r="AE19">
        <v>83.510204000000002</v>
      </c>
      <c r="AF19">
        <v>69.551019999999994</v>
      </c>
      <c r="AG19">
        <v>63.8</v>
      </c>
      <c r="AH19">
        <v>65.2</v>
      </c>
      <c r="AI19">
        <v>86.188436999999993</v>
      </c>
      <c r="AJ19">
        <v>53.905579000000003</v>
      </c>
      <c r="AK19">
        <v>6.3350999999999997</v>
      </c>
      <c r="AL19">
        <v>1.4510000000000001</v>
      </c>
      <c r="AM19">
        <v>11.4979</v>
      </c>
      <c r="AN19">
        <v>4.5453000000000001</v>
      </c>
      <c r="AO19">
        <v>-6.1600000000000002E-2</v>
      </c>
      <c r="AP19">
        <v>6643.7037469999996</v>
      </c>
      <c r="AQ19">
        <v>6603.0437149999998</v>
      </c>
      <c r="AR19">
        <v>6665.4542879999999</v>
      </c>
      <c r="AS19">
        <v>6301.8649299999997</v>
      </c>
      <c r="AT19">
        <v>6331.1266779999996</v>
      </c>
      <c r="AU19">
        <v>6247.8916820000004</v>
      </c>
      <c r="AV19">
        <v>6508.5979740000002</v>
      </c>
      <c r="AW19">
        <v>5978.0982240000003</v>
      </c>
      <c r="AX19">
        <v>6027.8740799999996</v>
      </c>
      <c r="AY19">
        <v>6335.0228269999998</v>
      </c>
      <c r="AZ19">
        <v>40.541446000000001</v>
      </c>
      <c r="BA19">
        <v>87.497849000000002</v>
      </c>
      <c r="BB19">
        <v>38.155135999999999</v>
      </c>
      <c r="BC19">
        <v>41.719078000000003</v>
      </c>
      <c r="BD19">
        <v>20.125786000000002</v>
      </c>
      <c r="BE19">
        <v>1047.53</v>
      </c>
      <c r="BF19">
        <v>2106.3499499999998</v>
      </c>
      <c r="BG19">
        <v>1372.6788120000001</v>
      </c>
      <c r="BH19">
        <v>1450.2358881099999</v>
      </c>
      <c r="BI19">
        <v>80646.661538460001</v>
      </c>
      <c r="BJ19">
        <v>2062.3865030000002</v>
      </c>
      <c r="BK19">
        <v>9499.5096757499996</v>
      </c>
      <c r="BL19">
        <v>8774.6558704500003</v>
      </c>
      <c r="BM19">
        <v>64.207378000000006</v>
      </c>
      <c r="BN19">
        <v>561</v>
      </c>
      <c r="BO19">
        <v>117</v>
      </c>
      <c r="BP19">
        <v>73</v>
      </c>
      <c r="BQ19">
        <v>84</v>
      </c>
      <c r="BR19">
        <v>116</v>
      </c>
      <c r="BS19">
        <v>134</v>
      </c>
      <c r="BT19">
        <v>177</v>
      </c>
      <c r="BU19">
        <v>188</v>
      </c>
      <c r="BV19">
        <v>235</v>
      </c>
      <c r="BW19">
        <v>337</v>
      </c>
      <c r="BX19">
        <v>405</v>
      </c>
      <c r="BY19">
        <v>150</v>
      </c>
      <c r="BZ19">
        <v>2577</v>
      </c>
      <c r="CA19">
        <v>85642.243359999993</v>
      </c>
      <c r="CC19">
        <v>38431</v>
      </c>
      <c r="CD19">
        <v>983</v>
      </c>
      <c r="CE19">
        <v>49765</v>
      </c>
      <c r="CF19">
        <v>12102</v>
      </c>
      <c r="CG19">
        <v>19944</v>
      </c>
      <c r="CH19">
        <v>17430</v>
      </c>
      <c r="CI19">
        <v>138654.79199999999</v>
      </c>
      <c r="CJ19">
        <v>49.977528</v>
      </c>
      <c r="CK19">
        <v>0.67415700000000001</v>
      </c>
      <c r="CL19">
        <v>19.595506</v>
      </c>
      <c r="CM19">
        <v>1.2134830000000001</v>
      </c>
      <c r="CN19">
        <v>7.6853930000000004</v>
      </c>
      <c r="CO19">
        <v>15.280899</v>
      </c>
      <c r="CP19">
        <v>1.123596</v>
      </c>
      <c r="CQ19">
        <v>1.6629210000000001</v>
      </c>
      <c r="CR19">
        <v>1.7977529999999999</v>
      </c>
      <c r="CS19">
        <v>0.62921300000000002</v>
      </c>
      <c r="CT19">
        <v>2225</v>
      </c>
      <c r="CU19">
        <v>3362.2517720000001</v>
      </c>
      <c r="CV19">
        <v>2938.612255</v>
      </c>
      <c r="CW19">
        <v>2969.599612</v>
      </c>
      <c r="CX19">
        <v>2954.2607710000002</v>
      </c>
      <c r="CY19">
        <v>3076.7421869999998</v>
      </c>
      <c r="CZ19">
        <v>4623.2078000000001</v>
      </c>
      <c r="DA19">
        <v>5055.8593000000001</v>
      </c>
      <c r="DB19">
        <v>1180.559624</v>
      </c>
      <c r="DC19">
        <v>1291.039385</v>
      </c>
      <c r="DD19">
        <v>890.64300100000003</v>
      </c>
      <c r="DE19">
        <v>27.54964</v>
      </c>
      <c r="DF19">
        <v>1.319059</v>
      </c>
      <c r="DG19">
        <v>265</v>
      </c>
      <c r="DH19">
        <v>196</v>
      </c>
      <c r="DI19">
        <v>162</v>
      </c>
      <c r="DJ19">
        <v>161</v>
      </c>
      <c r="DK19">
        <v>240</v>
      </c>
      <c r="DL19">
        <v>48</v>
      </c>
      <c r="DM19">
        <v>35</v>
      </c>
      <c r="DN19">
        <v>33</v>
      </c>
      <c r="DO19">
        <v>33</v>
      </c>
      <c r="DP19">
        <v>33</v>
      </c>
      <c r="DQ19">
        <v>881.43635400000005</v>
      </c>
      <c r="DR19">
        <v>847.79371700000002</v>
      </c>
      <c r="DS19">
        <v>940.23984900000005</v>
      </c>
      <c r="DT19">
        <v>794.917641</v>
      </c>
      <c r="DU19">
        <v>818.25726999999995</v>
      </c>
      <c r="DV19">
        <v>177.45494299999999</v>
      </c>
      <c r="DW19">
        <v>0</v>
      </c>
      <c r="DX19">
        <v>704.01070000000004</v>
      </c>
      <c r="DY19">
        <v>579.63798299999996</v>
      </c>
      <c r="DZ19">
        <v>121.42424800000001</v>
      </c>
      <c r="EA19">
        <v>2.9484699999999999</v>
      </c>
      <c r="EB19">
        <v>837.02380300000004</v>
      </c>
      <c r="EC19">
        <v>1480.6224749999999</v>
      </c>
      <c r="ED19">
        <v>3278.4992779999998</v>
      </c>
      <c r="EE19">
        <v>3037.5166629999999</v>
      </c>
      <c r="EF19">
        <v>3232.6941830000001</v>
      </c>
      <c r="EG19">
        <v>2157.825433</v>
      </c>
      <c r="EH19">
        <v>3656.3564879999999</v>
      </c>
      <c r="EI19">
        <v>10.682085000000001</v>
      </c>
      <c r="EJ19">
        <v>0.66982944</v>
      </c>
      <c r="EK19">
        <v>9.2611460000000007E-2</v>
      </c>
      <c r="EL19">
        <v>323.37096774000003</v>
      </c>
      <c r="EM19">
        <v>93</v>
      </c>
      <c r="EN19">
        <v>587</v>
      </c>
      <c r="EO19">
        <v>1486</v>
      </c>
      <c r="EP19">
        <v>477.71073799999999</v>
      </c>
      <c r="EQ19">
        <v>141.116513</v>
      </c>
      <c r="ER19">
        <v>412.483158</v>
      </c>
      <c r="ES19">
        <v>10.739459999999999</v>
      </c>
      <c r="ET19">
        <v>79.916666669999998</v>
      </c>
      <c r="EU19">
        <v>79</v>
      </c>
      <c r="EV19">
        <v>79.75</v>
      </c>
      <c r="EW19">
        <v>81</v>
      </c>
      <c r="EX19">
        <v>1255.5545440999999</v>
      </c>
      <c r="EY19">
        <v>2059.2826380500001</v>
      </c>
      <c r="EZ19">
        <v>86</v>
      </c>
      <c r="FA19">
        <v>84</v>
      </c>
      <c r="FB19">
        <v>45.479204340000003</v>
      </c>
      <c r="FC19">
        <v>3.0467464299999998</v>
      </c>
      <c r="FD19">
        <v>2.270826</v>
      </c>
      <c r="FE19">
        <v>71.729957810000002</v>
      </c>
      <c r="FF19">
        <v>10.126582279999999</v>
      </c>
      <c r="FG19">
        <v>2.1097046399999999</v>
      </c>
      <c r="FH19">
        <v>1.70350932</v>
      </c>
      <c r="FI19">
        <v>110</v>
      </c>
      <c r="FJ19">
        <v>78</v>
      </c>
      <c r="FK19">
        <v>71</v>
      </c>
      <c r="FL19">
        <v>71</v>
      </c>
      <c r="FM19">
        <v>85</v>
      </c>
      <c r="FN19">
        <v>55.882352939999997</v>
      </c>
      <c r="FO19">
        <v>94.778878860000006</v>
      </c>
      <c r="FP19">
        <v>80.59701493</v>
      </c>
      <c r="FQ19">
        <v>72.334704209999998</v>
      </c>
      <c r="FR19">
        <v>28.025477710000001</v>
      </c>
      <c r="FS19">
        <v>0</v>
      </c>
      <c r="FT19">
        <v>27</v>
      </c>
      <c r="FU19">
        <v>12</v>
      </c>
      <c r="FV19">
        <v>89</v>
      </c>
      <c r="FW19">
        <v>70</v>
      </c>
      <c r="FX19">
        <v>49.52380952</v>
      </c>
      <c r="FY19">
        <v>4.7619047600000002</v>
      </c>
      <c r="FZ19">
        <v>0.95238095</v>
      </c>
      <c r="GA19">
        <v>5.7142857100000004</v>
      </c>
      <c r="GB19">
        <v>39.047619050000002</v>
      </c>
    </row>
    <row r="20" spans="1:184" x14ac:dyDescent="0.35">
      <c r="A20" t="s">
        <v>150</v>
      </c>
      <c r="B20" t="s">
        <v>313</v>
      </c>
      <c r="C20">
        <v>20</v>
      </c>
      <c r="D20">
        <v>1.4950598023920956</v>
      </c>
      <c r="E20">
        <v>1.6654770402093744</v>
      </c>
      <c r="F20">
        <v>1.201080972875588</v>
      </c>
      <c r="G20">
        <v>1.2274416135881103</v>
      </c>
      <c r="H20">
        <v>1.3062930668495476</v>
      </c>
      <c r="I20">
        <v>3.7701508060322411</v>
      </c>
      <c r="J20">
        <v>5.6082390129499338</v>
      </c>
      <c r="K20">
        <v>5.2046842157942148</v>
      </c>
      <c r="L20">
        <v>4.4453290870488322</v>
      </c>
      <c r="M20">
        <v>3.9515365272198819</v>
      </c>
      <c r="N20">
        <v>85577000.01383999</v>
      </c>
      <c r="O20">
        <v>66161999.998751998</v>
      </c>
      <c r="P20">
        <v>992.88493399999993</v>
      </c>
      <c r="Q20">
        <v>30768</v>
      </c>
      <c r="R20">
        <v>29421</v>
      </c>
      <c r="S20">
        <v>29973</v>
      </c>
      <c r="T20">
        <v>30144</v>
      </c>
      <c r="U20">
        <v>30621</v>
      </c>
      <c r="V20">
        <v>5.6878719999999996</v>
      </c>
      <c r="W20">
        <v>2.6930100000000001</v>
      </c>
      <c r="X20">
        <v>0.59598399999999996</v>
      </c>
      <c r="Y20">
        <v>3.244049</v>
      </c>
      <c r="Z20">
        <v>6.4829639999999999</v>
      </c>
      <c r="AA20">
        <v>6.5103569999999999</v>
      </c>
      <c r="AB20">
        <v>6.3433250000000001</v>
      </c>
      <c r="AC20">
        <v>3.4046799999999999</v>
      </c>
      <c r="AD20">
        <v>41.930796999999998</v>
      </c>
      <c r="AE20">
        <v>94.141970999999998</v>
      </c>
      <c r="AF20">
        <v>88.559613999999996</v>
      </c>
      <c r="AG20">
        <v>87</v>
      </c>
      <c r="AH20">
        <v>88.4</v>
      </c>
      <c r="AI20">
        <v>88.732393999999999</v>
      </c>
      <c r="AJ20">
        <v>77.138749000000004</v>
      </c>
      <c r="AK20">
        <v>-5.2671999999999999</v>
      </c>
      <c r="AL20">
        <v>-32.643700000000003</v>
      </c>
      <c r="AM20">
        <v>-23.451699999999999</v>
      </c>
      <c r="AN20">
        <v>-6.2104999999999997</v>
      </c>
      <c r="AO20">
        <v>-4.7126000000000001</v>
      </c>
      <c r="AP20">
        <v>3679.8677459999999</v>
      </c>
      <c r="AQ20">
        <v>2576.628463</v>
      </c>
      <c r="AR20">
        <v>2790.7956159999999</v>
      </c>
      <c r="AS20">
        <v>3558.7812779999999</v>
      </c>
      <c r="AT20">
        <v>3636.8885930000001</v>
      </c>
      <c r="AU20">
        <v>3884.4679529999999</v>
      </c>
      <c r="AV20">
        <v>3825.3693969999999</v>
      </c>
      <c r="AW20">
        <v>3645.7954049999998</v>
      </c>
      <c r="AX20">
        <v>3794.434115</v>
      </c>
      <c r="AY20">
        <v>3816.7537560000001</v>
      </c>
      <c r="AZ20">
        <v>-22.400857999999999</v>
      </c>
      <c r="BA20">
        <v>91.236870999999994</v>
      </c>
      <c r="BB20">
        <v>22.992701</v>
      </c>
      <c r="BC20">
        <v>55.109489000000004</v>
      </c>
      <c r="BD20">
        <v>21.89781</v>
      </c>
      <c r="BE20">
        <v>442.23</v>
      </c>
      <c r="BF20">
        <v>620.69123000000002</v>
      </c>
      <c r="BG20">
        <v>380.03032400000001</v>
      </c>
      <c r="BH20">
        <v>454.11780032000001</v>
      </c>
      <c r="BI20">
        <v>65974.477852349999</v>
      </c>
      <c r="BJ20">
        <v>613.12861899999996</v>
      </c>
      <c r="BK20">
        <v>9543.8807766999998</v>
      </c>
      <c r="BL20">
        <v>10653.815549180001</v>
      </c>
      <c r="BM20">
        <v>44.472361999999997</v>
      </c>
      <c r="BN20">
        <v>376</v>
      </c>
      <c r="BO20">
        <v>54</v>
      </c>
      <c r="BP20">
        <v>91</v>
      </c>
      <c r="BQ20">
        <v>73</v>
      </c>
      <c r="BR20">
        <v>96</v>
      </c>
      <c r="BS20">
        <v>78</v>
      </c>
      <c r="BT20">
        <v>83</v>
      </c>
      <c r="BU20">
        <v>67</v>
      </c>
      <c r="BV20">
        <v>81</v>
      </c>
      <c r="BW20">
        <v>69</v>
      </c>
      <c r="BX20">
        <v>55</v>
      </c>
      <c r="BY20">
        <v>56</v>
      </c>
      <c r="BZ20">
        <v>1179</v>
      </c>
      <c r="CA20">
        <v>75857.955990000002</v>
      </c>
      <c r="CC20">
        <v>15846</v>
      </c>
      <c r="CD20">
        <v>1377</v>
      </c>
      <c r="CE20">
        <v>14300</v>
      </c>
      <c r="CF20">
        <v>6541</v>
      </c>
      <c r="CG20">
        <v>2782</v>
      </c>
      <c r="CH20">
        <v>9144</v>
      </c>
      <c r="CI20">
        <v>49990.392999999996</v>
      </c>
      <c r="CJ20">
        <v>57.186858000000001</v>
      </c>
      <c r="CK20">
        <v>0</v>
      </c>
      <c r="CL20">
        <v>15.503080000000001</v>
      </c>
      <c r="CM20">
        <v>3.7987679999999999</v>
      </c>
      <c r="CN20">
        <v>0</v>
      </c>
      <c r="CO20">
        <v>13.552360999999999</v>
      </c>
      <c r="CP20">
        <v>1.026694</v>
      </c>
      <c r="CQ20">
        <v>1.7453799999999999</v>
      </c>
      <c r="CR20">
        <v>1.540041</v>
      </c>
      <c r="CS20">
        <v>3.1827519999999998</v>
      </c>
      <c r="CT20">
        <v>974</v>
      </c>
      <c r="CU20">
        <v>2432.6945909999999</v>
      </c>
      <c r="CV20">
        <v>1975.264336</v>
      </c>
      <c r="CW20">
        <v>1503.5412449999999</v>
      </c>
      <c r="CX20">
        <v>2183.0242710000002</v>
      </c>
      <c r="CY20">
        <v>2231.3783100000001</v>
      </c>
      <c r="CZ20">
        <v>2781.3637549999999</v>
      </c>
      <c r="DA20">
        <v>2150.3510139999999</v>
      </c>
      <c r="DB20">
        <v>781.62504799999999</v>
      </c>
      <c r="DC20">
        <v>604.29643999999996</v>
      </c>
      <c r="DD20">
        <v>1046.7548360000001</v>
      </c>
      <c r="DE20">
        <v>44.434306999999997</v>
      </c>
      <c r="DF20">
        <v>1.1407959999999999</v>
      </c>
      <c r="DG20">
        <v>116</v>
      </c>
      <c r="DH20">
        <v>165</v>
      </c>
      <c r="DI20">
        <v>156</v>
      </c>
      <c r="DJ20">
        <v>134</v>
      </c>
      <c r="DK20">
        <v>121</v>
      </c>
      <c r="DL20">
        <v>46</v>
      </c>
      <c r="DM20">
        <v>49</v>
      </c>
      <c r="DN20">
        <v>36</v>
      </c>
      <c r="DO20">
        <v>37</v>
      </c>
      <c r="DP20">
        <v>40</v>
      </c>
      <c r="DQ20">
        <v>494.96739300000002</v>
      </c>
      <c r="DR20">
        <v>419.67662300000001</v>
      </c>
      <c r="DS20">
        <v>468.55659800000001</v>
      </c>
      <c r="DT20">
        <v>448.598657</v>
      </c>
      <c r="DU20">
        <v>488.87595399999998</v>
      </c>
      <c r="DV20">
        <v>228.02002100000001</v>
      </c>
      <c r="DW20">
        <v>5.5349539999999999</v>
      </c>
      <c r="DX20">
        <v>261.37588</v>
      </c>
      <c r="DY20">
        <v>129.614745</v>
      </c>
      <c r="DZ20">
        <v>63.451034999999997</v>
      </c>
      <c r="EA20">
        <v>68.310103999999995</v>
      </c>
      <c r="EB20">
        <v>458.515244</v>
      </c>
      <c r="EE20">
        <v>2786.0906220000002</v>
      </c>
      <c r="EF20">
        <v>3410.511563</v>
      </c>
      <c r="EG20">
        <v>2836.4427860000001</v>
      </c>
      <c r="EH20">
        <v>2889.3637229999999</v>
      </c>
      <c r="EI20">
        <v>53.834513999999999</v>
      </c>
      <c r="EN20">
        <v>584</v>
      </c>
      <c r="EO20">
        <v>1354</v>
      </c>
      <c r="EP20">
        <v>346.18124699999998</v>
      </c>
      <c r="EQ20">
        <v>97.437115000000006</v>
      </c>
      <c r="ER20">
        <v>379.75631499999997</v>
      </c>
      <c r="ES20">
        <v>0</v>
      </c>
      <c r="ET20">
        <v>80.916666669999998</v>
      </c>
      <c r="EU20">
        <v>79.916666669999998</v>
      </c>
      <c r="EV20">
        <v>83.416666669999998</v>
      </c>
      <c r="EW20">
        <v>79.416666669999998</v>
      </c>
      <c r="EX20">
        <v>977.01295618999995</v>
      </c>
      <c r="EY20">
        <v>788.80388549999998</v>
      </c>
      <c r="EZ20">
        <v>88</v>
      </c>
      <c r="FB20">
        <v>21.64948454</v>
      </c>
      <c r="FC20">
        <v>2.0135983300000002</v>
      </c>
      <c r="FD20">
        <v>1.8535090000000001</v>
      </c>
      <c r="FE20">
        <v>51.486199579999997</v>
      </c>
      <c r="FF20">
        <v>8.3864118899999998</v>
      </c>
      <c r="FG20">
        <v>26.857749470000002</v>
      </c>
      <c r="FH20">
        <v>0.74716079000000002</v>
      </c>
      <c r="FI20">
        <v>93</v>
      </c>
      <c r="FJ20">
        <v>95</v>
      </c>
      <c r="FK20">
        <v>73</v>
      </c>
      <c r="FL20">
        <v>95</v>
      </c>
      <c r="FM20">
        <v>75</v>
      </c>
      <c r="FN20">
        <v>33.333333330000002</v>
      </c>
      <c r="FO20">
        <v>95.786590140000001</v>
      </c>
      <c r="FP20">
        <v>70.466321239999999</v>
      </c>
      <c r="FQ20">
        <v>84.444809460000002</v>
      </c>
      <c r="FR20">
        <v>26.92307692</v>
      </c>
      <c r="FS20">
        <v>5</v>
      </c>
      <c r="FT20">
        <v>26</v>
      </c>
      <c r="FU20">
        <v>14</v>
      </c>
      <c r="FV20">
        <v>87</v>
      </c>
      <c r="FW20">
        <v>100</v>
      </c>
      <c r="FX20">
        <v>20.630372489999999</v>
      </c>
      <c r="FY20">
        <v>9.7421203399999996</v>
      </c>
      <c r="FZ20">
        <v>10.0286533</v>
      </c>
      <c r="GA20">
        <v>10.88825215</v>
      </c>
      <c r="GB20">
        <v>48.71060172</v>
      </c>
    </row>
    <row r="21" spans="1:184" x14ac:dyDescent="0.35">
      <c r="A21" t="s">
        <v>204</v>
      </c>
      <c r="B21" t="s">
        <v>314</v>
      </c>
      <c r="C21">
        <v>21</v>
      </c>
      <c r="D21">
        <v>0.66800267201068808</v>
      </c>
      <c r="E21">
        <v>2.8248587570621471</v>
      </c>
      <c r="F21">
        <v>2.1331058020477816</v>
      </c>
      <c r="G21">
        <v>1.3482767337996124</v>
      </c>
      <c r="H21">
        <v>0.33540164346805301</v>
      </c>
      <c r="I21">
        <v>4.5925183700734804</v>
      </c>
      <c r="J21">
        <v>7.8566384180790969</v>
      </c>
      <c r="K21">
        <v>5.2901023890784984</v>
      </c>
      <c r="L21">
        <v>7.2469874441729161</v>
      </c>
      <c r="M21">
        <v>5.0310246520207951</v>
      </c>
      <c r="N21">
        <v>40703000.001719996</v>
      </c>
      <c r="O21">
        <v>60994999.995072007</v>
      </c>
      <c r="P21">
        <v>1357.1666359999999</v>
      </c>
      <c r="Q21">
        <v>11976</v>
      </c>
      <c r="R21">
        <v>11328</v>
      </c>
      <c r="S21">
        <v>11720</v>
      </c>
      <c r="T21">
        <v>11867</v>
      </c>
      <c r="U21">
        <v>11926</v>
      </c>
      <c r="V21">
        <v>8.7575319999999994</v>
      </c>
      <c r="W21">
        <v>5.4140680000000003</v>
      </c>
      <c r="X21">
        <v>0.92029899999999998</v>
      </c>
      <c r="Y21">
        <v>6.5115470000000002</v>
      </c>
      <c r="Z21">
        <v>7.8797300000000003</v>
      </c>
      <c r="AA21">
        <v>7.7316950000000002</v>
      </c>
      <c r="AB21">
        <v>8.1002639999999992</v>
      </c>
      <c r="AC21">
        <v>5.340732</v>
      </c>
      <c r="AD21">
        <v>28.658871999999999</v>
      </c>
      <c r="AE21">
        <v>87.5</v>
      </c>
      <c r="AF21">
        <v>77.155171999999993</v>
      </c>
      <c r="AG21">
        <v>75.2</v>
      </c>
      <c r="AH21">
        <v>74.599999999999994</v>
      </c>
      <c r="AI21">
        <v>83.812950000000001</v>
      </c>
      <c r="AJ21">
        <v>67.119564999999994</v>
      </c>
      <c r="AK21">
        <v>-2.2046999999999999</v>
      </c>
      <c r="AL21">
        <v>0.29249999999999998</v>
      </c>
      <c r="AM21">
        <v>8.4283999999999999</v>
      </c>
      <c r="AN21">
        <v>17.497</v>
      </c>
      <c r="AO21">
        <v>6.7926000000000002</v>
      </c>
      <c r="AP21">
        <v>4476.4379509999999</v>
      </c>
      <c r="AQ21">
        <v>4181.6509770000002</v>
      </c>
      <c r="AR21">
        <v>4560.5563400000001</v>
      </c>
      <c r="AS21">
        <v>5007.4809189999996</v>
      </c>
      <c r="AT21">
        <v>4773.3552390000004</v>
      </c>
      <c r="AU21">
        <v>4577.3548039999996</v>
      </c>
      <c r="AV21">
        <v>4169.4534190000004</v>
      </c>
      <c r="AW21">
        <v>4206.0512909999998</v>
      </c>
      <c r="AX21">
        <v>4261.7938830000003</v>
      </c>
      <c r="AY21">
        <v>4469.7400870000001</v>
      </c>
      <c r="AZ21">
        <v>-5.4565739999999998</v>
      </c>
      <c r="BA21">
        <v>95.910595000000001</v>
      </c>
      <c r="BB21">
        <v>39.603960000000001</v>
      </c>
      <c r="BC21">
        <v>45.544553999999998</v>
      </c>
      <c r="BE21">
        <v>348.03</v>
      </c>
      <c r="BF21">
        <v>1118.4390599999999</v>
      </c>
      <c r="BG21">
        <v>749.36193800000001</v>
      </c>
      <c r="BH21">
        <v>822.54241654999998</v>
      </c>
      <c r="BI21">
        <v>71292.333333329996</v>
      </c>
      <c r="BJ21">
        <v>1094.2112079999999</v>
      </c>
      <c r="BK21">
        <v>9598.8370370400007</v>
      </c>
      <c r="BL21">
        <v>9509.7345132699993</v>
      </c>
      <c r="BM21">
        <v>46.238244999999999</v>
      </c>
      <c r="BN21">
        <v>251</v>
      </c>
      <c r="BO21">
        <v>43</v>
      </c>
      <c r="BP21">
        <v>49</v>
      </c>
      <c r="BQ21">
        <v>48</v>
      </c>
      <c r="BR21">
        <v>75</v>
      </c>
      <c r="BS21">
        <v>75</v>
      </c>
      <c r="BT21">
        <v>64</v>
      </c>
      <c r="BU21">
        <v>58</v>
      </c>
      <c r="BV21">
        <v>73</v>
      </c>
      <c r="BW21">
        <v>58</v>
      </c>
      <c r="BX21">
        <v>71</v>
      </c>
      <c r="BY21">
        <v>28</v>
      </c>
      <c r="BZ21">
        <v>893</v>
      </c>
      <c r="CA21">
        <v>74932.070370000001</v>
      </c>
      <c r="CC21">
        <v>11828</v>
      </c>
      <c r="CD21">
        <v>1788</v>
      </c>
      <c r="CE21">
        <v>15046</v>
      </c>
      <c r="CF21">
        <v>5275</v>
      </c>
      <c r="CG21">
        <v>737</v>
      </c>
      <c r="CH21">
        <v>5790</v>
      </c>
      <c r="CI21">
        <v>40463.317999999999</v>
      </c>
      <c r="CJ21">
        <v>41.340781999999997</v>
      </c>
      <c r="CK21">
        <v>7.9608939999999997</v>
      </c>
      <c r="CL21">
        <v>23.463687</v>
      </c>
      <c r="CM21">
        <v>3.212291</v>
      </c>
      <c r="CN21">
        <v>0.83798899999999998</v>
      </c>
      <c r="CO21">
        <v>14.106145</v>
      </c>
      <c r="CP21">
        <v>1.3966479999999999</v>
      </c>
      <c r="CQ21">
        <v>0.83798899999999998</v>
      </c>
      <c r="CR21">
        <v>2.6536309999999999</v>
      </c>
      <c r="CS21">
        <v>4.0502789999999997</v>
      </c>
      <c r="CT21">
        <v>716</v>
      </c>
      <c r="CU21">
        <v>2486.665434</v>
      </c>
      <c r="CV21">
        <v>2312.3961709999999</v>
      </c>
      <c r="CW21">
        <v>2828.976991</v>
      </c>
      <c r="CX21">
        <v>3192.0796949999999</v>
      </c>
      <c r="CY21">
        <v>2648.569935</v>
      </c>
      <c r="CZ21">
        <v>3398.7140949999998</v>
      </c>
      <c r="DA21">
        <v>5093.1028720000004</v>
      </c>
      <c r="DB21">
        <v>752.78342899999996</v>
      </c>
      <c r="DC21">
        <v>1128.0747180000001</v>
      </c>
      <c r="DD21">
        <v>605.80728699999997</v>
      </c>
      <c r="DE21">
        <v>32.274234999999997</v>
      </c>
      <c r="DF21">
        <v>1.0020039999999999</v>
      </c>
      <c r="DG21">
        <v>55</v>
      </c>
      <c r="DH21">
        <v>89</v>
      </c>
      <c r="DI21">
        <v>62</v>
      </c>
      <c r="DJ21">
        <v>86</v>
      </c>
      <c r="DK21">
        <v>60</v>
      </c>
      <c r="DL21">
        <v>8</v>
      </c>
      <c r="DM21">
        <v>32</v>
      </c>
      <c r="DN21">
        <v>25</v>
      </c>
      <c r="DO21">
        <v>16</v>
      </c>
      <c r="DP21">
        <v>4</v>
      </c>
      <c r="DQ21">
        <v>653.13482499999998</v>
      </c>
      <c r="DR21">
        <v>650.06724199999996</v>
      </c>
      <c r="DS21">
        <v>674.38089100000002</v>
      </c>
      <c r="DT21">
        <v>583.51167599999997</v>
      </c>
      <c r="DU21">
        <v>676.27511000000004</v>
      </c>
      <c r="DV21">
        <v>442.315517</v>
      </c>
      <c r="DW21">
        <v>0</v>
      </c>
      <c r="DX21">
        <v>210.8193</v>
      </c>
      <c r="DY21">
        <v>118.124653</v>
      </c>
      <c r="DZ21">
        <v>85.444794000000002</v>
      </c>
      <c r="EA21">
        <v>7.2498610000000001</v>
      </c>
      <c r="EB21">
        <v>623.562049</v>
      </c>
      <c r="EC21">
        <v>778.14327500000002</v>
      </c>
      <c r="ED21">
        <v>7887.8627969999998</v>
      </c>
      <c r="EE21">
        <v>2593.3975989999999</v>
      </c>
      <c r="EF21">
        <v>6671.2795400000005</v>
      </c>
      <c r="EG21">
        <v>7207.3658930000001</v>
      </c>
      <c r="EH21">
        <v>14516.04033</v>
      </c>
      <c r="EI21">
        <v>32.892538999999999</v>
      </c>
      <c r="EJ21">
        <v>0.23426663</v>
      </c>
      <c r="EK21">
        <v>8.6537089999999997E-2</v>
      </c>
      <c r="EL21">
        <v>228</v>
      </c>
      <c r="EM21">
        <v>68</v>
      </c>
      <c r="EN21">
        <v>332</v>
      </c>
      <c r="EO21">
        <v>967</v>
      </c>
      <c r="EP21">
        <v>385.83317899999997</v>
      </c>
      <c r="EQ21">
        <v>83.040503000000001</v>
      </c>
      <c r="ER21">
        <v>262.95542799999998</v>
      </c>
      <c r="ES21">
        <v>7.3978099999999998</v>
      </c>
      <c r="EX21">
        <v>1253.3630870500001</v>
      </c>
      <c r="EY21">
        <v>1094.61812925</v>
      </c>
      <c r="EZ21">
        <v>85</v>
      </c>
      <c r="FA21">
        <v>82</v>
      </c>
      <c r="FB21">
        <v>27.903682719999999</v>
      </c>
      <c r="FC21">
        <v>3.0214882200000002</v>
      </c>
      <c r="FD21">
        <v>2.7761010000000002</v>
      </c>
      <c r="FE21">
        <v>46.436781609999997</v>
      </c>
      <c r="FF21">
        <v>24.82758621</v>
      </c>
      <c r="FG21">
        <v>17.011494249999998</v>
      </c>
      <c r="FH21">
        <v>1.1447874600000001</v>
      </c>
      <c r="FJ21">
        <v>100</v>
      </c>
      <c r="FK21">
        <v>83</v>
      </c>
      <c r="FL21">
        <v>82</v>
      </c>
      <c r="FM21">
        <v>70.370370370000003</v>
      </c>
      <c r="FN21">
        <v>24.242424239999998</v>
      </c>
      <c r="FO21">
        <v>92.52422704</v>
      </c>
      <c r="FP21">
        <v>69.117647059999996</v>
      </c>
      <c r="FQ21">
        <v>74.857643449999998</v>
      </c>
      <c r="FR21">
        <v>22.222222219999999</v>
      </c>
      <c r="FS21">
        <v>5</v>
      </c>
      <c r="FV21">
        <v>93</v>
      </c>
      <c r="FW21">
        <v>100</v>
      </c>
      <c r="FX21">
        <v>38.135593219999997</v>
      </c>
      <c r="FY21">
        <v>13.559322030000001</v>
      </c>
      <c r="FZ21">
        <v>18.644067799999998</v>
      </c>
      <c r="GA21">
        <v>16.94915254</v>
      </c>
      <c r="GB21">
        <v>12.71186441</v>
      </c>
    </row>
    <row r="22" spans="1:184" x14ac:dyDescent="0.35">
      <c r="A22" t="s">
        <v>193</v>
      </c>
      <c r="B22" t="s">
        <v>315</v>
      </c>
      <c r="C22">
        <v>22</v>
      </c>
      <c r="D22">
        <v>1.0878762238607518</v>
      </c>
      <c r="E22">
        <v>1.6553129178073469</v>
      </c>
      <c r="F22">
        <v>2.04410307234886</v>
      </c>
      <c r="G22">
        <v>1.6493585827733659</v>
      </c>
      <c r="H22">
        <v>1.4606536425050212</v>
      </c>
      <c r="I22">
        <v>3.747129215520367</v>
      </c>
      <c r="J22">
        <v>5.6662634494174577</v>
      </c>
      <c r="K22">
        <v>4.4598612487611495</v>
      </c>
      <c r="L22">
        <v>3.6652412950519242</v>
      </c>
      <c r="M22">
        <v>4.2602397906396448</v>
      </c>
      <c r="N22">
        <v>23459999.998369999</v>
      </c>
      <c r="O22">
        <v>44338000.005940005</v>
      </c>
      <c r="P22">
        <v>430.53247399999998</v>
      </c>
      <c r="Q22">
        <v>16546</v>
      </c>
      <c r="R22">
        <v>15707</v>
      </c>
      <c r="S22">
        <v>16144</v>
      </c>
      <c r="T22">
        <v>16370</v>
      </c>
      <c r="U22">
        <v>16431</v>
      </c>
      <c r="V22">
        <v>4.9608749999999997</v>
      </c>
      <c r="W22">
        <v>3.9795980000000002</v>
      </c>
      <c r="X22">
        <v>1.009844</v>
      </c>
      <c r="Y22">
        <v>2.845348</v>
      </c>
      <c r="Z22">
        <v>6.152177</v>
      </c>
      <c r="AA22">
        <v>6.208107</v>
      </c>
      <c r="AB22">
        <v>6.7842820000000001</v>
      </c>
      <c r="AC22">
        <v>3.597067</v>
      </c>
      <c r="AD22">
        <v>25.525531999999998</v>
      </c>
      <c r="AE22">
        <v>89.447236000000004</v>
      </c>
      <c r="AF22">
        <v>80.904522</v>
      </c>
      <c r="AG22">
        <v>69.599999999999994</v>
      </c>
      <c r="AH22">
        <v>80</v>
      </c>
      <c r="AI22">
        <v>84.771574000000001</v>
      </c>
      <c r="AJ22">
        <v>66.401589999999999</v>
      </c>
      <c r="AK22">
        <v>-55.211100000000002</v>
      </c>
      <c r="AL22">
        <v>-46.735799999999998</v>
      </c>
      <c r="AM22">
        <v>-54.220100000000002</v>
      </c>
      <c r="AN22">
        <v>-53.011899999999997</v>
      </c>
      <c r="AO22">
        <v>-55.3232</v>
      </c>
      <c r="AP22">
        <v>1856.8402570000001</v>
      </c>
      <c r="AQ22">
        <v>1883.3724520000001</v>
      </c>
      <c r="AR22">
        <v>1808.3805460000001</v>
      </c>
      <c r="AS22">
        <v>1878.057286</v>
      </c>
      <c r="AT22">
        <v>1834.9388859999999</v>
      </c>
      <c r="AU22">
        <v>4145.7559979999996</v>
      </c>
      <c r="AV22">
        <v>3535.906731</v>
      </c>
      <c r="AW22">
        <v>3950.1599660000002</v>
      </c>
      <c r="AX22">
        <v>3996.8767459999999</v>
      </c>
      <c r="AY22">
        <v>4107.1315249999998</v>
      </c>
      <c r="AZ22">
        <v>-195.58785</v>
      </c>
      <c r="BA22">
        <v>89.144551000000007</v>
      </c>
      <c r="BB22">
        <v>41.420118000000002</v>
      </c>
      <c r="BC22">
        <v>40.236685999999999</v>
      </c>
      <c r="BE22">
        <v>242.05</v>
      </c>
      <c r="BF22">
        <v>271.25804599999998</v>
      </c>
      <c r="BG22">
        <v>158.829725</v>
      </c>
      <c r="BH22">
        <v>175.61514248</v>
      </c>
      <c r="BI22">
        <v>48158.019543969996</v>
      </c>
      <c r="BJ22">
        <v>254.64014</v>
      </c>
      <c r="BK22">
        <v>8278.00223964</v>
      </c>
      <c r="BL22">
        <v>9593.6004784699999</v>
      </c>
      <c r="BM22">
        <v>30.29316</v>
      </c>
      <c r="BN22">
        <v>102</v>
      </c>
      <c r="BO22">
        <v>14</v>
      </c>
      <c r="BP22">
        <v>38</v>
      </c>
      <c r="BQ22">
        <v>39</v>
      </c>
      <c r="BR22">
        <v>47</v>
      </c>
      <c r="BS22">
        <v>35</v>
      </c>
      <c r="BT22">
        <v>26</v>
      </c>
      <c r="BU22">
        <v>21</v>
      </c>
      <c r="BV22">
        <v>17</v>
      </c>
      <c r="BW22">
        <v>27</v>
      </c>
      <c r="BX22">
        <v>29</v>
      </c>
      <c r="BY22">
        <v>21</v>
      </c>
      <c r="BZ22">
        <v>416</v>
      </c>
      <c r="CA22">
        <v>50904.574999999997</v>
      </c>
      <c r="CC22">
        <v>5609</v>
      </c>
      <c r="CD22">
        <v>124</v>
      </c>
      <c r="CE22">
        <v>4331</v>
      </c>
      <c r="CF22">
        <v>2039</v>
      </c>
      <c r="CG22">
        <v>534</v>
      </c>
      <c r="CH22">
        <v>1617</v>
      </c>
      <c r="CI22">
        <v>14253.281000000001</v>
      </c>
      <c r="CJ22">
        <v>24.634146000000001</v>
      </c>
      <c r="CK22">
        <v>21.707317</v>
      </c>
      <c r="CL22">
        <v>19.268293</v>
      </c>
      <c r="CM22">
        <v>6.5853659999999996</v>
      </c>
      <c r="CN22">
        <v>1.2195119999999999</v>
      </c>
      <c r="CO22">
        <v>15.609756000000001</v>
      </c>
      <c r="CQ22">
        <v>1.2195119999999999</v>
      </c>
      <c r="CS22">
        <v>9.0243900000000004</v>
      </c>
      <c r="CT22">
        <v>410</v>
      </c>
      <c r="CU22">
        <v>1162.4107670000001</v>
      </c>
      <c r="CV22">
        <v>1246.028413</v>
      </c>
      <c r="CW22">
        <v>1204.3091629999999</v>
      </c>
      <c r="CX22">
        <v>1243.019648</v>
      </c>
      <c r="CY22">
        <v>1204.307078</v>
      </c>
      <c r="CZ22">
        <v>1417.8653449999999</v>
      </c>
      <c r="DA22">
        <v>2679.6808900000001</v>
      </c>
      <c r="DB22">
        <v>274.54651799999999</v>
      </c>
      <c r="DC22">
        <v>518.87653599999999</v>
      </c>
      <c r="DD22">
        <v>368.999415</v>
      </c>
      <c r="DE22">
        <v>31.711099000000001</v>
      </c>
      <c r="DF22">
        <v>0.56206900000000004</v>
      </c>
      <c r="DG22">
        <v>62</v>
      </c>
      <c r="DH22">
        <v>89</v>
      </c>
      <c r="DI22">
        <v>72</v>
      </c>
      <c r="DJ22">
        <v>60</v>
      </c>
      <c r="DK22">
        <v>70</v>
      </c>
      <c r="DL22">
        <v>18</v>
      </c>
      <c r="DM22">
        <v>26</v>
      </c>
      <c r="DN22">
        <v>33</v>
      </c>
      <c r="DO22">
        <v>27</v>
      </c>
      <c r="DP22">
        <v>24</v>
      </c>
      <c r="DQ22">
        <v>253.13048599999999</v>
      </c>
      <c r="DR22">
        <v>218.17171099999999</v>
      </c>
      <c r="DS22">
        <v>231.21716900000001</v>
      </c>
      <c r="DT22">
        <v>254.346937</v>
      </c>
      <c r="DU22">
        <v>238.64729700000001</v>
      </c>
      <c r="DV22">
        <v>108.43768300000001</v>
      </c>
      <c r="DW22">
        <v>0</v>
      </c>
      <c r="DX22">
        <v>144.7045</v>
      </c>
      <c r="DY22">
        <v>84.283207000000004</v>
      </c>
      <c r="DZ22">
        <v>50.368637</v>
      </c>
      <c r="EA22">
        <v>10.052662</v>
      </c>
      <c r="EB22">
        <v>196.68812199999999</v>
      </c>
      <c r="EC22">
        <v>541.66666699999996</v>
      </c>
      <c r="ED22">
        <v>9774.2616030000008</v>
      </c>
      <c r="EE22">
        <v>5238</v>
      </c>
      <c r="EF22">
        <v>10530.496454</v>
      </c>
      <c r="EG22">
        <v>5830.8563340000001</v>
      </c>
      <c r="EH22">
        <v>7886.3868990000001</v>
      </c>
      <c r="EI22">
        <v>3.9667129999999999</v>
      </c>
      <c r="EJ22">
        <v>0.23765349</v>
      </c>
      <c r="EK22">
        <v>1.6944609999999999E-2</v>
      </c>
      <c r="EL22">
        <v>289.04347825999997</v>
      </c>
      <c r="EM22">
        <v>46</v>
      </c>
      <c r="EN22">
        <v>466</v>
      </c>
      <c r="EO22">
        <v>1207</v>
      </c>
      <c r="EP22">
        <v>214.54651799999999</v>
      </c>
      <c r="EQ22">
        <v>72.311293000000006</v>
      </c>
      <c r="ER22">
        <v>175.89233400000001</v>
      </c>
      <c r="ES22">
        <v>1.1702699999999999</v>
      </c>
      <c r="ET22">
        <v>84.833333330000002</v>
      </c>
      <c r="EU22">
        <v>83.025000000000006</v>
      </c>
      <c r="EV22">
        <v>86.283333330000005</v>
      </c>
      <c r="EW22">
        <v>85.191666670000004</v>
      </c>
      <c r="EX22">
        <v>444.91219912000003</v>
      </c>
      <c r="EY22">
        <v>719.49230193999995</v>
      </c>
      <c r="EZ22">
        <v>80</v>
      </c>
      <c r="FB22">
        <v>14.39393939</v>
      </c>
      <c r="FC22">
        <v>1.0013030700000001</v>
      </c>
      <c r="FD22">
        <v>0.87087599999999998</v>
      </c>
      <c r="FE22">
        <v>55.75</v>
      </c>
      <c r="FF22">
        <v>9</v>
      </c>
      <c r="FG22">
        <v>16.5</v>
      </c>
      <c r="FH22">
        <v>0.1371648</v>
      </c>
      <c r="FI22">
        <v>102</v>
      </c>
      <c r="FM22">
        <v>76.595744679999996</v>
      </c>
      <c r="FN22">
        <v>31.884057970000001</v>
      </c>
      <c r="FO22">
        <v>93.436553349999997</v>
      </c>
      <c r="FP22">
        <v>72.781065089999998</v>
      </c>
      <c r="FQ22">
        <v>81.782511209999996</v>
      </c>
      <c r="FR22">
        <v>40.38461538</v>
      </c>
      <c r="FS22">
        <v>0</v>
      </c>
      <c r="FT22">
        <v>33</v>
      </c>
      <c r="FU22">
        <v>18</v>
      </c>
      <c r="FW22">
        <v>100</v>
      </c>
      <c r="FX22">
        <v>76.5</v>
      </c>
      <c r="FY22">
        <v>21</v>
      </c>
      <c r="FZ22">
        <v>2.5</v>
      </c>
    </row>
    <row r="23" spans="1:184" x14ac:dyDescent="0.35">
      <c r="A23" t="s">
        <v>120</v>
      </c>
      <c r="B23" t="s">
        <v>316</v>
      </c>
      <c r="C23">
        <v>23</v>
      </c>
      <c r="D23">
        <v>0.38399508486291378</v>
      </c>
      <c r="E23">
        <v>2.5283481458780264</v>
      </c>
      <c r="F23">
        <v>1.5910296234563224</v>
      </c>
      <c r="G23">
        <v>0.84207303069738959</v>
      </c>
      <c r="H23">
        <v>1.1494252873563218</v>
      </c>
      <c r="I23">
        <v>2.7647646110129793</v>
      </c>
      <c r="J23">
        <v>4.7502298498314435</v>
      </c>
      <c r="K23">
        <v>4.0154557163421476</v>
      </c>
      <c r="L23">
        <v>4.0572609660874228</v>
      </c>
      <c r="M23">
        <v>3.6015325670498082</v>
      </c>
      <c r="N23">
        <v>12803999.995873</v>
      </c>
      <c r="O23">
        <v>13223999.994200001</v>
      </c>
      <c r="P23">
        <v>573.38123499999995</v>
      </c>
      <c r="Q23">
        <v>13021</v>
      </c>
      <c r="R23">
        <v>13052</v>
      </c>
      <c r="S23">
        <v>13199</v>
      </c>
      <c r="T23">
        <v>13063</v>
      </c>
      <c r="U23">
        <v>13050</v>
      </c>
      <c r="V23">
        <v>4.9683900000000003</v>
      </c>
      <c r="W23">
        <v>2.4883609999999998</v>
      </c>
      <c r="X23">
        <v>0.39897899999999997</v>
      </c>
      <c r="Y23">
        <v>2.5774020000000002</v>
      </c>
      <c r="Z23">
        <v>6.0157790000000002</v>
      </c>
      <c r="AA23">
        <v>5.7963959999999997</v>
      </c>
      <c r="AB23">
        <v>5.9509049999999997</v>
      </c>
      <c r="AC23">
        <v>3.2443249999999999</v>
      </c>
      <c r="AD23">
        <v>24.145627000000001</v>
      </c>
      <c r="AE23">
        <v>95.994065000000006</v>
      </c>
      <c r="AF23">
        <v>91.988129999999998</v>
      </c>
      <c r="AG23">
        <v>87.8</v>
      </c>
      <c r="AH23">
        <v>90.1</v>
      </c>
      <c r="AI23">
        <v>90.309278000000006</v>
      </c>
      <c r="AJ23">
        <v>78.071539999999999</v>
      </c>
      <c r="AK23">
        <v>-33.499899999999997</v>
      </c>
      <c r="AL23">
        <v>-34.277500000000003</v>
      </c>
      <c r="AM23">
        <v>-37.554299999999998</v>
      </c>
      <c r="AN23">
        <v>-43.143300000000004</v>
      </c>
      <c r="AO23">
        <v>-32.231299999999997</v>
      </c>
      <c r="AP23">
        <v>2112.7147340000001</v>
      </c>
      <c r="AQ23">
        <v>1970.659584</v>
      </c>
      <c r="AR23">
        <v>1929.0567920000001</v>
      </c>
      <c r="AS23">
        <v>1781.3144460000001</v>
      </c>
      <c r="AT23">
        <v>2144.3254019999999</v>
      </c>
      <c r="AU23">
        <v>3177.009474</v>
      </c>
      <c r="AV23">
        <v>2998.4521599999998</v>
      </c>
      <c r="AW23">
        <v>3089.1740260000001</v>
      </c>
      <c r="AX23">
        <v>3132.9894020000002</v>
      </c>
      <c r="AY23">
        <v>3164.1795099999999</v>
      </c>
      <c r="AZ23">
        <v>-51.545921999999997</v>
      </c>
      <c r="BA23">
        <v>87.858288999999999</v>
      </c>
      <c r="BB23">
        <v>30.434782999999999</v>
      </c>
      <c r="BC23">
        <v>26.086957000000002</v>
      </c>
      <c r="BE23">
        <v>252.4</v>
      </c>
      <c r="BF23">
        <v>450.75569899999999</v>
      </c>
      <c r="BG23">
        <v>212.68995699999999</v>
      </c>
      <c r="BH23">
        <v>262.17312404</v>
      </c>
      <c r="BI23">
        <v>70148.788888890005</v>
      </c>
      <c r="BJ23">
        <v>437.58258999999998</v>
      </c>
      <c r="BK23">
        <v>9646.1283422500001</v>
      </c>
      <c r="BL23">
        <v>12087.49834765</v>
      </c>
      <c r="BM23">
        <v>31.799163</v>
      </c>
      <c r="BN23">
        <v>107</v>
      </c>
      <c r="BO23">
        <v>19</v>
      </c>
      <c r="BP23">
        <v>32</v>
      </c>
      <c r="BQ23">
        <v>35</v>
      </c>
      <c r="BR23">
        <v>24</v>
      </c>
      <c r="BS23">
        <v>29</v>
      </c>
      <c r="BT23">
        <v>24</v>
      </c>
      <c r="BU23">
        <v>19</v>
      </c>
      <c r="BV23">
        <v>14</v>
      </c>
      <c r="BW23">
        <v>18</v>
      </c>
      <c r="BX23">
        <v>22</v>
      </c>
      <c r="BY23">
        <v>10</v>
      </c>
      <c r="BZ23">
        <v>353</v>
      </c>
      <c r="CA23">
        <v>61231.519419999997</v>
      </c>
      <c r="CC23">
        <v>4004</v>
      </c>
      <c r="CD23">
        <v>144</v>
      </c>
      <c r="CE23">
        <v>2908</v>
      </c>
      <c r="CF23">
        <v>3355</v>
      </c>
      <c r="CG23">
        <v>574</v>
      </c>
      <c r="CH23">
        <v>1629</v>
      </c>
      <c r="CI23">
        <v>12613.692999999999</v>
      </c>
      <c r="CJ23">
        <v>22</v>
      </c>
      <c r="CK23">
        <v>33.200000000000003</v>
      </c>
      <c r="CL23">
        <v>23.6</v>
      </c>
      <c r="CM23">
        <v>3.2</v>
      </c>
      <c r="CO23">
        <v>8.8000000000000007</v>
      </c>
      <c r="CP23">
        <v>1.6</v>
      </c>
      <c r="CS23">
        <v>4</v>
      </c>
      <c r="CT23">
        <v>250</v>
      </c>
      <c r="CU23">
        <v>1184.1757520000001</v>
      </c>
      <c r="CV23">
        <v>1029.1312889999999</v>
      </c>
      <c r="CW23">
        <v>1065.291025</v>
      </c>
      <c r="CX23">
        <v>941.54775500000005</v>
      </c>
      <c r="CY23">
        <v>1235.455338</v>
      </c>
      <c r="CZ23">
        <v>983.33461299999999</v>
      </c>
      <c r="DA23">
        <v>1015.5902</v>
      </c>
      <c r="DB23">
        <v>264.37066399999998</v>
      </c>
      <c r="DC23">
        <v>273.04261600000001</v>
      </c>
      <c r="DD23">
        <v>646.78311900000006</v>
      </c>
      <c r="DE23">
        <v>27.542196000000001</v>
      </c>
      <c r="DF23">
        <v>0.79871000000000003</v>
      </c>
      <c r="DG23">
        <v>36</v>
      </c>
      <c r="DH23">
        <v>62</v>
      </c>
      <c r="DI23">
        <v>53</v>
      </c>
      <c r="DJ23">
        <v>53</v>
      </c>
      <c r="DK23">
        <v>47</v>
      </c>
      <c r="DL23">
        <v>5</v>
      </c>
      <c r="DM23">
        <v>33</v>
      </c>
      <c r="DN23">
        <v>21</v>
      </c>
      <c r="DO23">
        <v>11</v>
      </c>
      <c r="DP23">
        <v>15</v>
      </c>
      <c r="DQ23">
        <v>520.85398099999998</v>
      </c>
      <c r="DR23">
        <v>457.46371699999997</v>
      </c>
      <c r="DS23">
        <v>466.15963299999999</v>
      </c>
      <c r="DT23">
        <v>424.01833099999999</v>
      </c>
      <c r="DU23">
        <v>521.32386499999996</v>
      </c>
      <c r="DV23">
        <v>364.67624699999999</v>
      </c>
      <c r="DW23">
        <v>0</v>
      </c>
      <c r="DX23">
        <v>156.19837999999999</v>
      </c>
      <c r="DY23">
        <v>96.238023999999996</v>
      </c>
      <c r="DZ23">
        <v>59.960357000000002</v>
      </c>
      <c r="EA23">
        <v>0</v>
      </c>
      <c r="EB23">
        <v>424.20300600000002</v>
      </c>
      <c r="EC23">
        <v>3764.9434569999999</v>
      </c>
      <c r="EE23">
        <v>2657.364341</v>
      </c>
      <c r="EF23">
        <v>2642.3357660000001</v>
      </c>
      <c r="EG23">
        <v>2726.7110269999998</v>
      </c>
      <c r="EH23">
        <v>2878.333333</v>
      </c>
      <c r="EI23">
        <v>52.338856999999997</v>
      </c>
      <c r="EJ23">
        <v>4.9074399999999997E-2</v>
      </c>
      <c r="EL23">
        <v>123.8</v>
      </c>
      <c r="EM23">
        <v>19</v>
      </c>
      <c r="EN23">
        <v>279</v>
      </c>
      <c r="EO23">
        <v>841</v>
      </c>
      <c r="EP23">
        <v>12.450445999999999</v>
      </c>
      <c r="EQ23">
        <v>102.700694</v>
      </c>
      <c r="ER23">
        <v>135.79864499999999</v>
      </c>
      <c r="ES23">
        <v>4.1295000000000002</v>
      </c>
      <c r="ET23">
        <v>75.627777780000002</v>
      </c>
      <c r="EU23">
        <v>76.841666669999995</v>
      </c>
      <c r="EV23">
        <v>80.2</v>
      </c>
      <c r="EW23">
        <v>69.841666669999995</v>
      </c>
      <c r="EX23">
        <v>783.25383914999998</v>
      </c>
      <c r="EY23">
        <v>703.34621618999995</v>
      </c>
      <c r="EZ23">
        <v>88</v>
      </c>
      <c r="FB23">
        <v>19.215686269999999</v>
      </c>
      <c r="FC23">
        <v>1.36888889</v>
      </c>
      <c r="FD23">
        <v>1.4325840000000001</v>
      </c>
      <c r="FE23">
        <v>33.791208789999999</v>
      </c>
      <c r="FF23">
        <v>13.73626374</v>
      </c>
      <c r="FG23">
        <v>43.681318679999997</v>
      </c>
      <c r="FH23">
        <v>0.48888889000000002</v>
      </c>
      <c r="FI23">
        <v>101</v>
      </c>
      <c r="FM23">
        <v>70.833333330000002</v>
      </c>
      <c r="FO23">
        <v>96.624588360000004</v>
      </c>
      <c r="FP23">
        <v>72.580645160000003</v>
      </c>
      <c r="FQ23">
        <v>84.076433120000004</v>
      </c>
      <c r="FR23">
        <v>21.64948454</v>
      </c>
      <c r="FS23">
        <v>18.2</v>
      </c>
      <c r="FT23">
        <v>58</v>
      </c>
      <c r="FU23">
        <v>51</v>
      </c>
      <c r="FW23">
        <v>75</v>
      </c>
      <c r="FX23">
        <v>52.631578949999998</v>
      </c>
      <c r="FY23">
        <v>39.473684210000002</v>
      </c>
      <c r="FZ23">
        <v>0</v>
      </c>
      <c r="GA23">
        <v>0</v>
      </c>
      <c r="GB23">
        <v>7.8947368400000002</v>
      </c>
    </row>
    <row r="24" spans="1:184" x14ac:dyDescent="0.35">
      <c r="A24" t="s">
        <v>250</v>
      </c>
      <c r="B24" t="s">
        <v>317</v>
      </c>
      <c r="C24">
        <v>24</v>
      </c>
      <c r="D24">
        <v>0</v>
      </c>
      <c r="G24">
        <v>0</v>
      </c>
      <c r="H24">
        <v>0</v>
      </c>
      <c r="I24">
        <v>2.2208121827411169</v>
      </c>
      <c r="J24">
        <v>4.7619047619047628</v>
      </c>
      <c r="K24">
        <v>3.9227519613759809</v>
      </c>
      <c r="L24">
        <v>4.0160642570281118</v>
      </c>
      <c r="M24">
        <v>2.7941633033219495</v>
      </c>
      <c r="N24">
        <v>236999.99896</v>
      </c>
      <c r="O24">
        <v>2652999.9991839998</v>
      </c>
      <c r="P24">
        <v>941.67577100000005</v>
      </c>
      <c r="Q24">
        <v>3152</v>
      </c>
      <c r="R24">
        <v>3360</v>
      </c>
      <c r="S24">
        <v>3314</v>
      </c>
      <c r="T24">
        <v>3237</v>
      </c>
      <c r="U24">
        <v>3221</v>
      </c>
      <c r="V24">
        <v>6.0010620000000001</v>
      </c>
      <c r="W24">
        <v>2.6901359999999999</v>
      </c>
      <c r="X24">
        <v>0.61349699999999996</v>
      </c>
      <c r="Y24">
        <v>2.1633840000000002</v>
      </c>
      <c r="Z24">
        <v>5.5718480000000001</v>
      </c>
      <c r="AA24">
        <v>5.9396300000000002</v>
      </c>
      <c r="AB24">
        <v>5.0403229999999999</v>
      </c>
      <c r="AC24">
        <v>2.9752839999999998</v>
      </c>
      <c r="AD24">
        <v>1.86822</v>
      </c>
      <c r="AE24">
        <v>95.693779000000006</v>
      </c>
      <c r="AF24">
        <v>91.387558999999996</v>
      </c>
      <c r="AG24">
        <v>89.5</v>
      </c>
      <c r="AH24">
        <v>89</v>
      </c>
      <c r="AI24">
        <v>86.301370000000006</v>
      </c>
      <c r="AJ24">
        <v>73.652694999999994</v>
      </c>
      <c r="AK24">
        <v>-21.687899999999999</v>
      </c>
      <c r="AL24">
        <v>-31.348800000000001</v>
      </c>
      <c r="AM24">
        <v>-27.111999999999998</v>
      </c>
      <c r="AN24">
        <v>-25.261399999999998</v>
      </c>
      <c r="AO24">
        <v>-23.628799999999998</v>
      </c>
      <c r="AP24">
        <v>1744.432305</v>
      </c>
      <c r="AQ24">
        <v>1751.642685</v>
      </c>
      <c r="AR24">
        <v>1574.1064730000001</v>
      </c>
      <c r="AS24">
        <v>1661.7869760000001</v>
      </c>
      <c r="AT24">
        <v>1631.1270420000001</v>
      </c>
      <c r="AU24">
        <v>2227.5365179999999</v>
      </c>
      <c r="AV24">
        <v>2551.5093390000002</v>
      </c>
      <c r="AW24">
        <v>2159.6216789999999</v>
      </c>
      <c r="AX24">
        <v>2223.4646429999998</v>
      </c>
      <c r="AY24">
        <v>2135.7864249999998</v>
      </c>
      <c r="AZ24">
        <v>-5.7484570000000001</v>
      </c>
      <c r="BA24">
        <v>95.649922000000004</v>
      </c>
      <c r="BE24">
        <v>25.31</v>
      </c>
      <c r="BF24">
        <v>886.62912800000004</v>
      </c>
      <c r="BG24">
        <v>578.19984899999997</v>
      </c>
      <c r="BH24">
        <v>523.75541847</v>
      </c>
      <c r="BI24">
        <v>72218.045977009999</v>
      </c>
      <c r="BJ24">
        <v>876.37616600000001</v>
      </c>
      <c r="BK24">
        <v>10758.51027397</v>
      </c>
      <c r="BL24">
        <v>8549.1962421699991</v>
      </c>
      <c r="BM24">
        <v>35.251798999999998</v>
      </c>
      <c r="BN24">
        <v>56</v>
      </c>
      <c r="BO24">
        <v>7</v>
      </c>
      <c r="BP24">
        <v>16</v>
      </c>
      <c r="BQ24">
        <v>27</v>
      </c>
      <c r="BR24">
        <v>19</v>
      </c>
      <c r="BS24">
        <v>10</v>
      </c>
      <c r="BT24">
        <v>12</v>
      </c>
      <c r="BU24">
        <v>7</v>
      </c>
      <c r="BV24">
        <v>12</v>
      </c>
      <c r="BW24">
        <v>10</v>
      </c>
      <c r="BX24">
        <v>9</v>
      </c>
      <c r="BY24">
        <v>11</v>
      </c>
      <c r="BZ24">
        <v>196</v>
      </c>
      <c r="CA24">
        <v>69631.06667</v>
      </c>
      <c r="CC24">
        <v>3314</v>
      </c>
      <c r="CD24">
        <v>197</v>
      </c>
      <c r="CE24">
        <v>2297</v>
      </c>
      <c r="CF24">
        <v>1518</v>
      </c>
      <c r="CG24">
        <v>5</v>
      </c>
      <c r="CH24">
        <v>1025</v>
      </c>
      <c r="CI24">
        <v>8355.7279999999992</v>
      </c>
      <c r="CJ24">
        <v>23.809524</v>
      </c>
      <c r="CK24">
        <v>30.158729999999998</v>
      </c>
      <c r="CL24">
        <v>20.634920999999999</v>
      </c>
      <c r="CM24">
        <v>7.1428570000000002</v>
      </c>
      <c r="CO24">
        <v>7.9365079999999999</v>
      </c>
      <c r="CP24">
        <v>0</v>
      </c>
      <c r="CQ24">
        <v>3.1746029999999998</v>
      </c>
      <c r="CT24">
        <v>126</v>
      </c>
      <c r="CU24">
        <v>418.35448400000001</v>
      </c>
      <c r="CV24">
        <v>758.62929399999996</v>
      </c>
      <c r="CW24">
        <v>667.91635399999996</v>
      </c>
      <c r="CX24">
        <v>620.39374099999998</v>
      </c>
      <c r="CY24">
        <v>569.43981299999996</v>
      </c>
      <c r="CZ24">
        <v>75.190354999999997</v>
      </c>
      <c r="DA24">
        <v>841.687817</v>
      </c>
      <c r="DB24">
        <v>19.917639999999999</v>
      </c>
      <c r="DC24">
        <v>222.959913</v>
      </c>
      <c r="DD24">
        <v>175.39288999999999</v>
      </c>
      <c r="DE24">
        <v>1.86822</v>
      </c>
      <c r="DF24">
        <v>0.34898499999999999</v>
      </c>
      <c r="DG24">
        <v>7</v>
      </c>
      <c r="DH24">
        <v>16</v>
      </c>
      <c r="DI24">
        <v>13</v>
      </c>
      <c r="DJ24">
        <v>13</v>
      </c>
      <c r="DK24">
        <v>9</v>
      </c>
      <c r="DL24">
        <v>0</v>
      </c>
      <c r="DO24">
        <v>0</v>
      </c>
      <c r="DP24">
        <v>0</v>
      </c>
      <c r="DQ24">
        <v>291.873267</v>
      </c>
      <c r="DR24">
        <v>404.39158300000003</v>
      </c>
      <c r="DS24">
        <v>241.85620299999999</v>
      </c>
      <c r="DT24">
        <v>270.402154</v>
      </c>
      <c r="DU24">
        <v>269.58986299999998</v>
      </c>
      <c r="DV24">
        <v>282.37666999999999</v>
      </c>
      <c r="DW24">
        <v>0</v>
      </c>
      <c r="DX24">
        <v>9.4125499999999995</v>
      </c>
      <c r="DY24">
        <v>0</v>
      </c>
      <c r="DZ24">
        <v>9.4125560000000004</v>
      </c>
      <c r="EA24">
        <v>0</v>
      </c>
      <c r="EB24">
        <v>279.18312500000002</v>
      </c>
      <c r="EC24">
        <v>0</v>
      </c>
      <c r="EE24">
        <v>3764.5914400000001</v>
      </c>
      <c r="EF24">
        <v>2715.4285709999999</v>
      </c>
      <c r="EG24">
        <v>5079.5180719999998</v>
      </c>
      <c r="EI24">
        <v>43.708609000000003</v>
      </c>
      <c r="EJ24">
        <v>0.19532943999999999</v>
      </c>
      <c r="EL24">
        <v>195.16666667000001</v>
      </c>
      <c r="EM24">
        <v>4</v>
      </c>
      <c r="EN24">
        <v>65</v>
      </c>
      <c r="EO24">
        <v>194</v>
      </c>
      <c r="EP24">
        <v>73.199428999999995</v>
      </c>
      <c r="EQ24">
        <v>138.24691200000001</v>
      </c>
      <c r="ER24">
        <v>65.299605</v>
      </c>
      <c r="ES24">
        <v>16.808129999999998</v>
      </c>
      <c r="ET24">
        <v>78.333333330000002</v>
      </c>
      <c r="EU24">
        <v>79.166666669999998</v>
      </c>
      <c r="EV24">
        <v>78.75</v>
      </c>
      <c r="EW24">
        <v>77.083333330000002</v>
      </c>
      <c r="EX24">
        <v>1712.2047131899999</v>
      </c>
      <c r="EY24">
        <v>644.28569148999998</v>
      </c>
      <c r="EZ24">
        <v>86</v>
      </c>
      <c r="FB24">
        <v>15.079365080000001</v>
      </c>
      <c r="FC24">
        <v>1.3057671399999999</v>
      </c>
      <c r="FD24">
        <v>2.7446299999999999</v>
      </c>
      <c r="FE24">
        <v>64.769647699999993</v>
      </c>
      <c r="FF24">
        <v>15.98915989</v>
      </c>
      <c r="FG24">
        <v>11.11111111</v>
      </c>
      <c r="FH24">
        <v>0.54406964000000002</v>
      </c>
      <c r="FI24">
        <v>71</v>
      </c>
      <c r="FO24">
        <v>98.709036740000002</v>
      </c>
      <c r="FQ24">
        <v>85.052910049999994</v>
      </c>
      <c r="FS24">
        <v>0</v>
      </c>
      <c r="FT24">
        <v>9</v>
      </c>
      <c r="FU24">
        <v>4</v>
      </c>
      <c r="FW24">
        <v>0</v>
      </c>
    </row>
    <row r="25" spans="1:184" x14ac:dyDescent="0.35">
      <c r="A25" t="s">
        <v>156</v>
      </c>
      <c r="B25" t="s">
        <v>318</v>
      </c>
      <c r="C25">
        <v>25</v>
      </c>
      <c r="D25">
        <v>3.040613914428437</v>
      </c>
      <c r="E25">
        <v>4.0591253733629467</v>
      </c>
      <c r="F25">
        <v>3.4555288461538458</v>
      </c>
      <c r="G25">
        <v>3.8421752623023497</v>
      </c>
      <c r="H25">
        <v>4.5209275193233189</v>
      </c>
      <c r="I25">
        <v>8.0359082024180122</v>
      </c>
      <c r="J25">
        <v>8.8075361874856402</v>
      </c>
      <c r="K25">
        <v>9.3900240384615383</v>
      </c>
      <c r="L25">
        <v>9.6793261415693816</v>
      </c>
      <c r="M25">
        <v>10.573136940352924</v>
      </c>
      <c r="N25">
        <v>97079000.001053005</v>
      </c>
      <c r="O25">
        <v>39053999.999970995</v>
      </c>
      <c r="P25">
        <v>1298.1383499999999</v>
      </c>
      <c r="Q25">
        <v>13813</v>
      </c>
      <c r="R25">
        <v>13057</v>
      </c>
      <c r="S25">
        <v>13312</v>
      </c>
      <c r="T25">
        <v>13534</v>
      </c>
      <c r="U25">
        <v>13714</v>
      </c>
      <c r="V25">
        <v>12.141743</v>
      </c>
      <c r="W25">
        <v>5.8618860000000002</v>
      </c>
      <c r="X25">
        <v>2.0694919999999999</v>
      </c>
      <c r="Y25">
        <v>6.7888510000000002</v>
      </c>
      <c r="Z25">
        <v>9.7817299999999996</v>
      </c>
      <c r="AA25">
        <v>8.7145519999999994</v>
      </c>
      <c r="AB25">
        <v>8.3791790000000006</v>
      </c>
      <c r="AC25">
        <v>4.2593430000000003</v>
      </c>
      <c r="AD25">
        <v>38.709924000000001</v>
      </c>
      <c r="AE25">
        <v>84.146341000000007</v>
      </c>
      <c r="AF25">
        <v>70.121950999999996</v>
      </c>
      <c r="AG25">
        <v>65.8</v>
      </c>
      <c r="AH25">
        <v>74.099999999999994</v>
      </c>
      <c r="AI25">
        <v>83.076922999999994</v>
      </c>
      <c r="AJ25">
        <v>48.914858000000002</v>
      </c>
      <c r="AK25">
        <v>10.644299999999999</v>
      </c>
      <c r="AL25">
        <v>7.8310000000000004</v>
      </c>
      <c r="AM25">
        <v>2.3043999999999998</v>
      </c>
      <c r="AN25">
        <v>5.3247</v>
      </c>
      <c r="AO25">
        <v>2.0024999999999999</v>
      </c>
      <c r="AP25">
        <v>4899.5075239999996</v>
      </c>
      <c r="AQ25">
        <v>3937.2176979999999</v>
      </c>
      <c r="AR25">
        <v>4255.309636</v>
      </c>
      <c r="AS25">
        <v>4533.2244440000004</v>
      </c>
      <c r="AT25">
        <v>4506.7632249999997</v>
      </c>
      <c r="AU25">
        <v>4428.1581180000003</v>
      </c>
      <c r="AV25">
        <v>3651.2835839999998</v>
      </c>
      <c r="AW25">
        <v>4159.4561350000004</v>
      </c>
      <c r="AX25">
        <v>4304.0434009999999</v>
      </c>
      <c r="AY25">
        <v>4418.2838170000005</v>
      </c>
      <c r="AZ25">
        <v>30.914393</v>
      </c>
      <c r="BA25">
        <v>91.067194000000001</v>
      </c>
      <c r="BB25">
        <v>29.230768999999999</v>
      </c>
      <c r="BC25">
        <v>47.692307999999997</v>
      </c>
      <c r="BE25">
        <v>124.52</v>
      </c>
      <c r="BF25">
        <v>1186.3783980000001</v>
      </c>
      <c r="BG25">
        <v>803.05548399999998</v>
      </c>
      <c r="BH25">
        <v>858.93127142000003</v>
      </c>
      <c r="BI25">
        <v>63572.693714289999</v>
      </c>
      <c r="BJ25">
        <v>1151.889856</v>
      </c>
      <c r="BK25">
        <v>8717.45917568</v>
      </c>
      <c r="BL25">
        <v>10615.267914780001</v>
      </c>
      <c r="BM25">
        <v>48.341231999999998</v>
      </c>
      <c r="BN25">
        <v>523</v>
      </c>
      <c r="BO25">
        <v>80</v>
      </c>
      <c r="BP25">
        <v>111</v>
      </c>
      <c r="BQ25">
        <v>84</v>
      </c>
      <c r="BR25">
        <v>122</v>
      </c>
      <c r="BS25">
        <v>129</v>
      </c>
      <c r="BT25">
        <v>120</v>
      </c>
      <c r="BU25">
        <v>93</v>
      </c>
      <c r="BV25">
        <v>105</v>
      </c>
      <c r="BW25">
        <v>83</v>
      </c>
      <c r="BX25">
        <v>86</v>
      </c>
      <c r="BY25">
        <v>51</v>
      </c>
      <c r="BZ25">
        <v>1587</v>
      </c>
      <c r="CA25">
        <v>67772.465280000004</v>
      </c>
      <c r="CB25">
        <v>7</v>
      </c>
      <c r="CC25">
        <v>20584</v>
      </c>
      <c r="CD25">
        <v>1378</v>
      </c>
      <c r="CE25">
        <v>14140</v>
      </c>
      <c r="CF25">
        <v>8184</v>
      </c>
      <c r="CG25">
        <v>2702</v>
      </c>
      <c r="CH25">
        <v>11560</v>
      </c>
      <c r="CI25">
        <v>58555.41</v>
      </c>
      <c r="CJ25">
        <v>42.238945999999999</v>
      </c>
      <c r="CK25">
        <v>0</v>
      </c>
      <c r="CL25">
        <v>17.403575</v>
      </c>
      <c r="CM25">
        <v>5.3621829999999999</v>
      </c>
      <c r="CN25">
        <v>0</v>
      </c>
      <c r="CO25">
        <v>27.469425999999999</v>
      </c>
      <c r="CP25">
        <v>1.975541</v>
      </c>
      <c r="CQ25">
        <v>0.84665999999999997</v>
      </c>
      <c r="CR25">
        <v>2.4459080000000002</v>
      </c>
      <c r="CS25">
        <v>1.505174</v>
      </c>
      <c r="CT25">
        <v>1063</v>
      </c>
      <c r="CU25">
        <v>2595.6058370000001</v>
      </c>
      <c r="CV25">
        <v>2339.782091</v>
      </c>
      <c r="CW25">
        <v>2589.489317</v>
      </c>
      <c r="CX25">
        <v>2759.0972630000001</v>
      </c>
      <c r="CY25">
        <v>2401.3773510000001</v>
      </c>
      <c r="CZ25">
        <v>7028.089481</v>
      </c>
      <c r="DA25">
        <v>2827.3365669999998</v>
      </c>
      <c r="DB25">
        <v>1480.156129</v>
      </c>
      <c r="DC25">
        <v>595.45336699999996</v>
      </c>
      <c r="DD25">
        <v>520.01158799999996</v>
      </c>
      <c r="DE25">
        <v>43.018597</v>
      </c>
      <c r="DF25">
        <v>1.1510899999999999</v>
      </c>
      <c r="DG25">
        <v>111</v>
      </c>
      <c r="DH25">
        <v>115</v>
      </c>
      <c r="DI25">
        <v>125</v>
      </c>
      <c r="DJ25">
        <v>131</v>
      </c>
      <c r="DK25">
        <v>145</v>
      </c>
      <c r="DL25">
        <v>42</v>
      </c>
      <c r="DM25">
        <v>53</v>
      </c>
      <c r="DN25">
        <v>46</v>
      </c>
      <c r="DO25">
        <v>52</v>
      </c>
      <c r="DP25">
        <v>62</v>
      </c>
      <c r="DQ25">
        <v>973.40936499999998</v>
      </c>
      <c r="DR25">
        <v>467.49987900000002</v>
      </c>
      <c r="DS25">
        <v>372.61665199999999</v>
      </c>
      <c r="DT25">
        <v>498.73572799999999</v>
      </c>
      <c r="DU25">
        <v>642.90787799999998</v>
      </c>
      <c r="DV25">
        <v>517.86177099999998</v>
      </c>
      <c r="DW25">
        <v>0</v>
      </c>
      <c r="DX25">
        <v>455.53233999999998</v>
      </c>
      <c r="DY25">
        <v>196.50235599999999</v>
      </c>
      <c r="DZ25">
        <v>212.83181099999999</v>
      </c>
      <c r="EA25">
        <v>46.198180000000001</v>
      </c>
      <c r="EB25">
        <v>907.72561599999995</v>
      </c>
      <c r="EC25">
        <v>6482.8973839999999</v>
      </c>
      <c r="ED25">
        <v>3594.940728</v>
      </c>
      <c r="EE25">
        <v>1536.039272</v>
      </c>
      <c r="EF25">
        <v>1535.2854090000001</v>
      </c>
      <c r="EG25">
        <v>2059.3451570000002</v>
      </c>
      <c r="EH25">
        <v>1863.208492</v>
      </c>
      <c r="EI25">
        <v>0</v>
      </c>
      <c r="EJ25">
        <v>5.9101580000000001E-2</v>
      </c>
      <c r="EK25">
        <v>0.28088117000000001</v>
      </c>
      <c r="EL25">
        <v>124.25</v>
      </c>
      <c r="EM25">
        <v>48</v>
      </c>
      <c r="EN25">
        <v>407</v>
      </c>
      <c r="EO25">
        <v>1022</v>
      </c>
      <c r="EP25">
        <v>247.56430399999999</v>
      </c>
      <c r="EQ25">
        <v>137.40527800000001</v>
      </c>
      <c r="ER25">
        <v>146.24849399999999</v>
      </c>
      <c r="ES25">
        <v>6.0987600000000004</v>
      </c>
      <c r="EX25">
        <v>1445.69497471</v>
      </c>
      <c r="EY25">
        <v>997.32930710999995</v>
      </c>
      <c r="FA25">
        <v>43</v>
      </c>
      <c r="FB25">
        <v>27.417840380000001</v>
      </c>
      <c r="FC25">
        <v>4.8943364300000001</v>
      </c>
      <c r="FD25">
        <v>4.6905700000000001</v>
      </c>
      <c r="FE25">
        <v>55.863773690000002</v>
      </c>
      <c r="FF25">
        <v>17.852238400000001</v>
      </c>
      <c r="FG25">
        <v>16.176874489999999</v>
      </c>
      <c r="FH25">
        <v>2.3668639100000002</v>
      </c>
      <c r="FJ25">
        <v>75</v>
      </c>
      <c r="FK25">
        <v>20</v>
      </c>
      <c r="FL25">
        <v>83</v>
      </c>
      <c r="FM25">
        <v>87.5</v>
      </c>
      <c r="FN25">
        <v>41.666666669999998</v>
      </c>
      <c r="FO25">
        <v>95.819014890000005</v>
      </c>
      <c r="FP25">
        <v>72.037914689999994</v>
      </c>
      <c r="FQ25">
        <v>76.987318279999997</v>
      </c>
      <c r="FR25">
        <v>26.760563380000001</v>
      </c>
      <c r="FS25">
        <v>4.5999999999999996</v>
      </c>
      <c r="FV25">
        <v>83</v>
      </c>
      <c r="FW25">
        <v>100</v>
      </c>
      <c r="FX25">
        <v>17.391304349999999</v>
      </c>
      <c r="FY25">
        <v>1.08695652</v>
      </c>
      <c r="FZ25">
        <v>5.4347826100000001</v>
      </c>
      <c r="GA25">
        <v>5.4347826100000001</v>
      </c>
      <c r="GB25">
        <v>70.652173910000002</v>
      </c>
    </row>
    <row r="26" spans="1:184" x14ac:dyDescent="0.35">
      <c r="A26" t="s">
        <v>182</v>
      </c>
      <c r="B26" t="s">
        <v>319</v>
      </c>
      <c r="C26">
        <v>26</v>
      </c>
      <c r="D26">
        <v>1.316154059296204</v>
      </c>
      <c r="E26">
        <v>3.835740072202166</v>
      </c>
      <c r="F26">
        <v>1.7662643508978511</v>
      </c>
      <c r="G26">
        <v>1.3762132406200203</v>
      </c>
      <c r="H26">
        <v>1.215066828675577</v>
      </c>
      <c r="I26">
        <v>6.5807702964810204</v>
      </c>
      <c r="J26">
        <v>6.9193742478941038</v>
      </c>
      <c r="K26">
        <v>6.3291139240506329</v>
      </c>
      <c r="L26">
        <v>6.9534984789222083</v>
      </c>
      <c r="M26">
        <v>7.8621971267243236</v>
      </c>
      <c r="N26">
        <v>34622999.994672</v>
      </c>
      <c r="O26">
        <v>79673999.992883995</v>
      </c>
      <c r="P26">
        <v>1285.314981</v>
      </c>
      <c r="Q26">
        <v>14436</v>
      </c>
      <c r="R26">
        <v>13296</v>
      </c>
      <c r="S26">
        <v>13588</v>
      </c>
      <c r="T26">
        <v>13806</v>
      </c>
      <c r="U26">
        <v>13991</v>
      </c>
      <c r="V26">
        <v>13.935223000000001</v>
      </c>
      <c r="W26">
        <v>8.9675089999999997</v>
      </c>
      <c r="X26">
        <v>1.0988199999999999</v>
      </c>
      <c r="Y26">
        <v>7.2165710000000001</v>
      </c>
      <c r="Z26">
        <v>9.9399599999999992</v>
      </c>
      <c r="AA26">
        <v>10.031001</v>
      </c>
      <c r="AB26">
        <v>10.959206</v>
      </c>
      <c r="AC26">
        <v>7.3489469999999999</v>
      </c>
      <c r="AD26">
        <v>35.093468000000001</v>
      </c>
      <c r="AE26">
        <v>86.932849000000004</v>
      </c>
      <c r="AF26">
        <v>77.495462000000003</v>
      </c>
      <c r="AG26">
        <v>70.5</v>
      </c>
      <c r="AH26">
        <v>73.3</v>
      </c>
      <c r="AI26">
        <v>84.711779000000007</v>
      </c>
      <c r="AJ26">
        <v>62.295082000000001</v>
      </c>
      <c r="AK26">
        <v>-11.673</v>
      </c>
      <c r="AL26">
        <v>-13.5944</v>
      </c>
      <c r="AM26">
        <v>-19.009799999999998</v>
      </c>
      <c r="AN26">
        <v>-17.38</v>
      </c>
      <c r="AO26">
        <v>-10.8964</v>
      </c>
      <c r="AP26">
        <v>4545.4545449999996</v>
      </c>
      <c r="AQ26">
        <v>3657.9472259999998</v>
      </c>
      <c r="AR26">
        <v>3758.5777309999999</v>
      </c>
      <c r="AS26">
        <v>4051.0931220000002</v>
      </c>
      <c r="AT26">
        <v>4517.9718739999998</v>
      </c>
      <c r="AU26">
        <v>5146.1636989999997</v>
      </c>
      <c r="AV26">
        <v>4233.457746</v>
      </c>
      <c r="AW26">
        <v>4640.7755340000003</v>
      </c>
      <c r="AX26">
        <v>4903.281696</v>
      </c>
      <c r="AY26">
        <v>5070.4704979999997</v>
      </c>
      <c r="AZ26">
        <v>-31.162388</v>
      </c>
      <c r="BA26">
        <v>91.757187999999999</v>
      </c>
      <c r="BB26">
        <v>30.128205000000001</v>
      </c>
      <c r="BC26">
        <v>54.487178999999998</v>
      </c>
      <c r="BE26">
        <v>400.28</v>
      </c>
      <c r="BF26">
        <v>1069.627573</v>
      </c>
      <c r="BG26">
        <v>501.02166699999998</v>
      </c>
      <c r="BH26">
        <v>573.46516023000004</v>
      </c>
      <c r="BI26">
        <v>54293.435028250002</v>
      </c>
      <c r="BJ26">
        <v>1021.512838</v>
      </c>
      <c r="BK26">
        <v>8694.1537997600008</v>
      </c>
      <c r="BL26">
        <v>10649.86062718</v>
      </c>
      <c r="BM26">
        <v>36.642598999999997</v>
      </c>
      <c r="BN26">
        <v>250</v>
      </c>
      <c r="BO26">
        <v>39</v>
      </c>
      <c r="BP26">
        <v>53</v>
      </c>
      <c r="BQ26">
        <v>54</v>
      </c>
      <c r="BR26">
        <v>63</v>
      </c>
      <c r="BS26">
        <v>45</v>
      </c>
      <c r="BT26">
        <v>50</v>
      </c>
      <c r="BU26">
        <v>49</v>
      </c>
      <c r="BV26">
        <v>62</v>
      </c>
      <c r="BW26">
        <v>56</v>
      </c>
      <c r="BX26">
        <v>52</v>
      </c>
      <c r="BY26">
        <v>39</v>
      </c>
      <c r="BZ26">
        <v>812</v>
      </c>
      <c r="CA26">
        <v>57443.997889999999</v>
      </c>
      <c r="CC26">
        <v>9275</v>
      </c>
      <c r="CD26">
        <v>627</v>
      </c>
      <c r="CE26">
        <v>8844</v>
      </c>
      <c r="CF26">
        <v>5799</v>
      </c>
      <c r="CG26">
        <v>888</v>
      </c>
      <c r="CH26">
        <v>1853</v>
      </c>
      <c r="CI26">
        <v>27285.899000000001</v>
      </c>
      <c r="CJ26">
        <v>42.424242</v>
      </c>
      <c r="CK26">
        <v>7.4960129999999996</v>
      </c>
      <c r="CL26">
        <v>19.776714999999999</v>
      </c>
      <c r="CM26">
        <v>3.1897929999999999</v>
      </c>
      <c r="CN26">
        <v>3.987241</v>
      </c>
      <c r="CO26">
        <v>7.6555020000000003</v>
      </c>
      <c r="CP26">
        <v>1.754386</v>
      </c>
      <c r="CQ26">
        <v>0.95693799999999996</v>
      </c>
      <c r="CR26">
        <v>2.0733649999999999</v>
      </c>
      <c r="CS26">
        <v>10.526316</v>
      </c>
      <c r="CT26">
        <v>627</v>
      </c>
      <c r="CU26">
        <v>2812.071093</v>
      </c>
      <c r="CV26">
        <v>2234.323707</v>
      </c>
      <c r="CW26">
        <v>2056.3679440000001</v>
      </c>
      <c r="CX26">
        <v>2176.1309729999998</v>
      </c>
      <c r="CY26">
        <v>2709.923816</v>
      </c>
      <c r="CZ26">
        <v>2398.3790519999998</v>
      </c>
      <c r="DA26">
        <v>5519.1188689999999</v>
      </c>
      <c r="DB26">
        <v>667.41845899999998</v>
      </c>
      <c r="DC26">
        <v>1535.8547309999999</v>
      </c>
      <c r="DD26">
        <v>608.79790300000002</v>
      </c>
      <c r="DE26">
        <v>39.224974000000003</v>
      </c>
      <c r="DF26">
        <v>1.510114</v>
      </c>
      <c r="DG26">
        <v>95</v>
      </c>
      <c r="DH26">
        <v>92</v>
      </c>
      <c r="DI26">
        <v>86</v>
      </c>
      <c r="DJ26">
        <v>96</v>
      </c>
      <c r="DK26">
        <v>110</v>
      </c>
      <c r="DL26">
        <v>19</v>
      </c>
      <c r="DM26">
        <v>51</v>
      </c>
      <c r="DN26">
        <v>24</v>
      </c>
      <c r="DO26">
        <v>19</v>
      </c>
      <c r="DP26">
        <v>17</v>
      </c>
      <c r="DQ26">
        <v>605.65579500000001</v>
      </c>
      <c r="DR26">
        <v>707.375857</v>
      </c>
      <c r="DS26">
        <v>581.34547799999996</v>
      </c>
      <c r="DT26">
        <v>618.52756499999998</v>
      </c>
      <c r="DU26">
        <v>597.63690299999996</v>
      </c>
      <c r="DV26">
        <v>411.94386600000001</v>
      </c>
      <c r="DW26">
        <v>0</v>
      </c>
      <c r="DX26">
        <v>193.71191999999999</v>
      </c>
      <c r="DY26">
        <v>115.197779</v>
      </c>
      <c r="DZ26">
        <v>56.210965000000002</v>
      </c>
      <c r="EA26">
        <v>22.303184999999999</v>
      </c>
      <c r="EB26">
        <v>568.45169199999998</v>
      </c>
      <c r="EC26">
        <v>709.14916300000004</v>
      </c>
      <c r="ED26">
        <v>5306.6799110000002</v>
      </c>
      <c r="EE26">
        <v>4255.4567500000003</v>
      </c>
      <c r="EF26">
        <v>4814.1135969999996</v>
      </c>
      <c r="EG26">
        <v>3964.8347020000001</v>
      </c>
      <c r="EH26">
        <v>6046.6424079999997</v>
      </c>
      <c r="EI26">
        <v>29.408956</v>
      </c>
      <c r="EJ26">
        <v>0.28099365999999998</v>
      </c>
      <c r="EK26">
        <v>0.13427808999999999</v>
      </c>
      <c r="EL26">
        <v>183.19565216999999</v>
      </c>
      <c r="EM26">
        <v>50</v>
      </c>
      <c r="EN26">
        <v>260</v>
      </c>
      <c r="EO26">
        <v>667</v>
      </c>
      <c r="EP26">
        <v>306.82781999999997</v>
      </c>
      <c r="EQ26">
        <v>84.162233000000001</v>
      </c>
      <c r="ER26">
        <v>263.802143</v>
      </c>
      <c r="ES26">
        <v>7.7106899999999996</v>
      </c>
      <c r="ET26">
        <v>82.305555560000002</v>
      </c>
      <c r="EU26">
        <v>80.75</v>
      </c>
      <c r="EV26">
        <v>84.666666669999998</v>
      </c>
      <c r="EW26">
        <v>81.5</v>
      </c>
      <c r="EX26">
        <v>674.50576597999998</v>
      </c>
      <c r="EY26">
        <v>1897.3602323299999</v>
      </c>
      <c r="EZ26">
        <v>84</v>
      </c>
      <c r="FA26">
        <v>77</v>
      </c>
      <c r="FB26">
        <v>20.385232739999999</v>
      </c>
      <c r="FC26">
        <v>2.5147444299999999</v>
      </c>
      <c r="FD26">
        <v>2.2587769999999998</v>
      </c>
      <c r="FE26">
        <v>69.260700389999997</v>
      </c>
      <c r="FF26">
        <v>16.342412450000001</v>
      </c>
      <c r="FG26">
        <v>5.8365758799999998</v>
      </c>
      <c r="FH26">
        <v>0.76998688999999998</v>
      </c>
      <c r="FI26">
        <v>86</v>
      </c>
      <c r="FJ26">
        <v>91</v>
      </c>
      <c r="FK26">
        <v>100</v>
      </c>
      <c r="FL26">
        <v>97</v>
      </c>
      <c r="FM26">
        <v>76</v>
      </c>
      <c r="FN26">
        <v>26.086956520000001</v>
      </c>
      <c r="FO26">
        <v>92.433910670000003</v>
      </c>
      <c r="FP26">
        <v>78.181818179999993</v>
      </c>
      <c r="FQ26">
        <v>69.294195250000001</v>
      </c>
      <c r="FR26">
        <v>28.571428569999998</v>
      </c>
      <c r="FS26">
        <v>2</v>
      </c>
      <c r="FT26">
        <v>48</v>
      </c>
      <c r="FU26">
        <v>42</v>
      </c>
      <c r="FV26">
        <v>88</v>
      </c>
      <c r="FW26">
        <v>100</v>
      </c>
      <c r="FX26">
        <v>41.904761899999997</v>
      </c>
      <c r="FY26">
        <v>12.38095238</v>
      </c>
      <c r="FZ26">
        <v>9.5238095200000004</v>
      </c>
      <c r="GA26">
        <v>21.9047619</v>
      </c>
      <c r="GB26">
        <v>14.28571429</v>
      </c>
    </row>
    <row r="27" spans="1:184" x14ac:dyDescent="0.35">
      <c r="A27" t="s">
        <v>161</v>
      </c>
      <c r="B27" t="s">
        <v>320</v>
      </c>
      <c r="C27">
        <v>27</v>
      </c>
      <c r="D27">
        <v>2.098489087856743</v>
      </c>
      <c r="F27">
        <v>4.9526584122359791</v>
      </c>
      <c r="G27">
        <v>3.6127167630057802</v>
      </c>
      <c r="H27">
        <v>2.5524673851389679</v>
      </c>
      <c r="I27">
        <v>13.430330162283157</v>
      </c>
      <c r="K27">
        <v>10.633648943918427</v>
      </c>
      <c r="L27">
        <v>9.104046242774567</v>
      </c>
      <c r="M27">
        <v>14.463981849120817</v>
      </c>
      <c r="N27">
        <v>18970999.999651998</v>
      </c>
      <c r="O27">
        <v>41809000.000379995</v>
      </c>
      <c r="P27">
        <v>1617.1154670000001</v>
      </c>
      <c r="Q27">
        <v>7148</v>
      </c>
      <c r="R27">
        <v>6742</v>
      </c>
      <c r="S27">
        <v>6865</v>
      </c>
      <c r="T27">
        <v>6920</v>
      </c>
      <c r="U27">
        <v>7052</v>
      </c>
      <c r="V27">
        <v>13.13198</v>
      </c>
      <c r="W27">
        <v>7.419308</v>
      </c>
      <c r="X27">
        <v>1.818182</v>
      </c>
      <c r="Y27">
        <v>7.4353290000000003</v>
      </c>
      <c r="Z27">
        <v>10.382275999999999</v>
      </c>
      <c r="AA27">
        <v>10.083297</v>
      </c>
      <c r="AB27">
        <v>10.113339</v>
      </c>
      <c r="AC27">
        <v>5.5338500000000002</v>
      </c>
      <c r="AD27">
        <v>31.233286</v>
      </c>
      <c r="AE27">
        <v>88.141024999999999</v>
      </c>
      <c r="AF27">
        <v>71.794871000000001</v>
      </c>
      <c r="AG27">
        <v>75.099999999999994</v>
      </c>
      <c r="AH27">
        <v>78.7</v>
      </c>
      <c r="AI27">
        <v>85.576922999999994</v>
      </c>
      <c r="AJ27">
        <v>41.284404000000002</v>
      </c>
      <c r="AK27">
        <v>17.4939</v>
      </c>
      <c r="AL27">
        <v>-16.208300000000001</v>
      </c>
      <c r="AM27">
        <v>-1.0806</v>
      </c>
      <c r="AN27">
        <v>16.562200000000001</v>
      </c>
      <c r="AO27">
        <v>27.087</v>
      </c>
      <c r="AP27">
        <v>5378.5906869999999</v>
      </c>
      <c r="AQ27">
        <v>3321.2089080000001</v>
      </c>
      <c r="AR27">
        <v>4092.7384080000002</v>
      </c>
      <c r="AS27">
        <v>4944.7086179999997</v>
      </c>
      <c r="AT27">
        <v>5639.0913710000004</v>
      </c>
      <c r="AU27">
        <v>4577.760816</v>
      </c>
      <c r="AV27">
        <v>3963.6469200000001</v>
      </c>
      <c r="AW27">
        <v>4137.4468850000003</v>
      </c>
      <c r="AX27">
        <v>4242.1194509999996</v>
      </c>
      <c r="AY27">
        <v>4437.1896669999996</v>
      </c>
      <c r="AZ27">
        <v>24.059331</v>
      </c>
      <c r="BA27">
        <v>97.195988</v>
      </c>
      <c r="BB27">
        <v>21.276596000000001</v>
      </c>
      <c r="BC27">
        <v>52.127659999999999</v>
      </c>
      <c r="BE27">
        <v>222.56</v>
      </c>
      <c r="BF27">
        <v>1233.6317939999999</v>
      </c>
      <c r="BG27">
        <v>786.50600799999995</v>
      </c>
      <c r="BH27">
        <v>852.01054415999999</v>
      </c>
      <c r="BI27">
        <v>58171.414351849999</v>
      </c>
      <c r="BJ27">
        <v>1204.906301</v>
      </c>
      <c r="BK27">
        <v>8318.4544852700001</v>
      </c>
      <c r="BL27">
        <v>13499.866853539999</v>
      </c>
      <c r="BM27">
        <v>43.107221000000003</v>
      </c>
      <c r="CJ27">
        <v>42.544732000000003</v>
      </c>
      <c r="CK27">
        <v>10.735586</v>
      </c>
      <c r="CL27">
        <v>23.260437</v>
      </c>
      <c r="CM27">
        <v>2.7833000000000001</v>
      </c>
      <c r="CN27">
        <v>2.9821070000000001</v>
      </c>
      <c r="CO27">
        <v>8.1510929999999995</v>
      </c>
      <c r="CP27">
        <v>2.1868789999999998</v>
      </c>
      <c r="CQ27">
        <v>2.1868789999999998</v>
      </c>
      <c r="CR27">
        <v>2.1868789999999998</v>
      </c>
      <c r="CS27">
        <v>2.9821070000000001</v>
      </c>
      <c r="CT27">
        <v>503</v>
      </c>
      <c r="CU27">
        <v>2962.353959</v>
      </c>
      <c r="CV27">
        <v>1549.31071</v>
      </c>
      <c r="CW27">
        <v>2258.022747</v>
      </c>
      <c r="CX27">
        <v>2688.3134909999999</v>
      </c>
      <c r="CY27">
        <v>3129.6151890000001</v>
      </c>
      <c r="CZ27">
        <v>2654.0290989999999</v>
      </c>
      <c r="DA27">
        <v>5849.0486849999998</v>
      </c>
      <c r="DB27">
        <v>631.46157200000005</v>
      </c>
      <c r="DC27">
        <v>1391.638651</v>
      </c>
      <c r="DD27">
        <v>939.32030799999995</v>
      </c>
      <c r="DE27">
        <v>33.388390999999999</v>
      </c>
      <c r="DF27">
        <v>1.189144</v>
      </c>
      <c r="DG27">
        <v>96</v>
      </c>
      <c r="DI27">
        <v>73</v>
      </c>
      <c r="DJ27">
        <v>63</v>
      </c>
      <c r="DK27">
        <v>102</v>
      </c>
      <c r="DL27">
        <v>15</v>
      </c>
      <c r="DN27">
        <v>34</v>
      </c>
      <c r="DO27">
        <v>25</v>
      </c>
      <c r="DP27">
        <v>18</v>
      </c>
      <c r="DQ27">
        <v>891.58872299999996</v>
      </c>
      <c r="DR27">
        <v>759.950513</v>
      </c>
      <c r="DS27">
        <v>991.28608899999995</v>
      </c>
      <c r="DT27">
        <v>1234.910277</v>
      </c>
      <c r="DU27">
        <v>884.04814399999998</v>
      </c>
      <c r="DV27">
        <v>707.053224</v>
      </c>
      <c r="DW27">
        <v>27.161069000000001</v>
      </c>
      <c r="DX27">
        <v>157.37441999999999</v>
      </c>
      <c r="DY27">
        <v>104.58343000000001</v>
      </c>
      <c r="DZ27">
        <v>50.760576999999998</v>
      </c>
      <c r="EA27">
        <v>2.0304229999999999</v>
      </c>
      <c r="EB27">
        <v>856.37253299999998</v>
      </c>
      <c r="EC27">
        <v>3762.8742510000002</v>
      </c>
      <c r="ED27">
        <v>2992.6739929999999</v>
      </c>
      <c r="EH27">
        <v>3279.783394</v>
      </c>
      <c r="EI27">
        <v>24.580003999999999</v>
      </c>
      <c r="EJ27">
        <v>5.1511410000000001E-2</v>
      </c>
      <c r="EK27">
        <v>0.43787785000000001</v>
      </c>
      <c r="EL27">
        <v>208.75</v>
      </c>
      <c r="EM27">
        <v>23</v>
      </c>
      <c r="EN27">
        <v>200</v>
      </c>
      <c r="EO27">
        <v>526</v>
      </c>
      <c r="EP27">
        <v>673.93402800000001</v>
      </c>
      <c r="EQ27">
        <v>19.472090000000001</v>
      </c>
      <c r="ER27">
        <v>412.20916599999998</v>
      </c>
      <c r="ES27">
        <v>16.642810000000001</v>
      </c>
      <c r="ET27">
        <v>72</v>
      </c>
      <c r="EU27">
        <v>76.333333330000002</v>
      </c>
      <c r="EV27">
        <v>74.916666669999998</v>
      </c>
      <c r="EW27">
        <v>64.75</v>
      </c>
      <c r="EX27">
        <v>1197.1893735000001</v>
      </c>
      <c r="EY27">
        <v>1260.2110270999999</v>
      </c>
      <c r="EZ27">
        <v>88</v>
      </c>
      <c r="FA27">
        <v>56</v>
      </c>
      <c r="FB27">
        <v>19.444444440000002</v>
      </c>
      <c r="FC27">
        <v>4.9778942199999996</v>
      </c>
      <c r="FE27">
        <v>54.40860215</v>
      </c>
      <c r="FF27">
        <v>22.150537629999999</v>
      </c>
      <c r="FG27">
        <v>13.763440859999999</v>
      </c>
      <c r="FH27">
        <v>1.70296381</v>
      </c>
      <c r="FI27">
        <v>79</v>
      </c>
      <c r="FO27">
        <v>89.887640450000006</v>
      </c>
      <c r="FP27">
        <v>70.12987013</v>
      </c>
      <c r="FQ27">
        <v>71.067593180000003</v>
      </c>
      <c r="FR27">
        <v>24</v>
      </c>
      <c r="FS27">
        <v>0</v>
      </c>
      <c r="FT27">
        <v>68</v>
      </c>
      <c r="FU27">
        <v>28</v>
      </c>
      <c r="FV27">
        <v>94</v>
      </c>
      <c r="FW27">
        <v>33.299999999999997</v>
      </c>
      <c r="FX27">
        <v>35.119047620000003</v>
      </c>
      <c r="FY27">
        <v>21.428571430000002</v>
      </c>
      <c r="FZ27">
        <v>13.0952381</v>
      </c>
      <c r="GA27">
        <v>11.9047619</v>
      </c>
      <c r="GB27">
        <v>18.452380949999998</v>
      </c>
    </row>
    <row r="28" spans="1:184" x14ac:dyDescent="0.35">
      <c r="A28" t="s">
        <v>77</v>
      </c>
      <c r="B28" t="s">
        <v>321</v>
      </c>
      <c r="C28">
        <v>28</v>
      </c>
      <c r="D28">
        <v>0.79884965649464768</v>
      </c>
      <c r="E28">
        <v>2.3090879102754411</v>
      </c>
      <c r="F28">
        <v>0.81063553826199741</v>
      </c>
      <c r="G28">
        <v>2.4433946896888745</v>
      </c>
      <c r="H28">
        <v>1.1332361988020077</v>
      </c>
      <c r="I28">
        <v>2.7160888320818022</v>
      </c>
      <c r="J28">
        <v>4.948045522018802</v>
      </c>
      <c r="K28">
        <v>3.404669260700389</v>
      </c>
      <c r="L28">
        <v>2.9320736276266492</v>
      </c>
      <c r="M28">
        <v>2.2664723976040153</v>
      </c>
      <c r="N28">
        <v>13584000.001473</v>
      </c>
      <c r="O28">
        <v>9138999.9991180003</v>
      </c>
      <c r="P28">
        <v>936.39358700000003</v>
      </c>
      <c r="Q28">
        <v>6259</v>
      </c>
      <c r="R28">
        <v>6063</v>
      </c>
      <c r="S28">
        <v>6168</v>
      </c>
      <c r="T28">
        <v>6139</v>
      </c>
      <c r="U28">
        <v>6177</v>
      </c>
      <c r="V28">
        <v>11.210762000000001</v>
      </c>
      <c r="W28">
        <v>4.4277360000000003</v>
      </c>
      <c r="X28">
        <v>0.82463799999999998</v>
      </c>
      <c r="Y28">
        <v>3.264894</v>
      </c>
      <c r="Z28">
        <v>9.1719080000000002</v>
      </c>
      <c r="AA28">
        <v>7.9398030000000004</v>
      </c>
      <c r="AB28">
        <v>8.2588109999999997</v>
      </c>
      <c r="AC28">
        <v>3.8379720000000002</v>
      </c>
      <c r="AD28">
        <v>28.381986999999999</v>
      </c>
      <c r="AE28">
        <v>88.728323000000003</v>
      </c>
      <c r="AF28">
        <v>76.300578000000002</v>
      </c>
      <c r="AG28">
        <v>74</v>
      </c>
      <c r="AH28">
        <v>78.599999999999994</v>
      </c>
      <c r="AI28">
        <v>81.067960999999997</v>
      </c>
      <c r="AJ28">
        <v>50.314464999999998</v>
      </c>
      <c r="AK28">
        <v>11.7242</v>
      </c>
      <c r="AL28">
        <v>-17.4878</v>
      </c>
      <c r="AM28">
        <v>-7.1875999999999998</v>
      </c>
      <c r="AN28">
        <v>2.7765</v>
      </c>
      <c r="AO28">
        <v>2.5419999999999998</v>
      </c>
      <c r="AP28">
        <v>3569.9538769999999</v>
      </c>
      <c r="AQ28">
        <v>2742.7657210000002</v>
      </c>
      <c r="AR28">
        <v>2851.6458469999998</v>
      </c>
      <c r="AS28">
        <v>3193.6055230000002</v>
      </c>
      <c r="AT28">
        <v>3217.3737919999999</v>
      </c>
      <c r="AU28">
        <v>3195.3246330000002</v>
      </c>
      <c r="AV28">
        <v>3324.0695569999998</v>
      </c>
      <c r="AW28">
        <v>3072.4817360000002</v>
      </c>
      <c r="AX28">
        <v>3107.3283999999999</v>
      </c>
      <c r="AY28">
        <v>3137.6138769999998</v>
      </c>
      <c r="AZ28">
        <v>8.5284340000000007</v>
      </c>
      <c r="BA28">
        <v>87.42362</v>
      </c>
      <c r="BB28">
        <v>44.871794999999999</v>
      </c>
      <c r="BC28">
        <v>33.333333000000003</v>
      </c>
      <c r="BE28">
        <v>216.68</v>
      </c>
      <c r="BF28">
        <v>817.26334299999996</v>
      </c>
      <c r="BG28">
        <v>509.46628600000003</v>
      </c>
      <c r="BH28">
        <v>609.94781596999997</v>
      </c>
      <c r="BI28">
        <v>57504.9535865</v>
      </c>
      <c r="BJ28">
        <v>811.11355200000003</v>
      </c>
      <c r="BK28">
        <v>8438.8074303400008</v>
      </c>
      <c r="BL28">
        <v>10198.08299504</v>
      </c>
      <c r="BM28">
        <v>42.741934999999998</v>
      </c>
      <c r="BN28">
        <v>0</v>
      </c>
      <c r="BP28">
        <v>42</v>
      </c>
      <c r="BQ28">
        <v>29</v>
      </c>
      <c r="BR28">
        <v>30</v>
      </c>
      <c r="BS28">
        <v>23</v>
      </c>
      <c r="BT28">
        <v>22</v>
      </c>
      <c r="BU28">
        <v>27</v>
      </c>
      <c r="BV28">
        <v>25</v>
      </c>
      <c r="BX28">
        <v>17</v>
      </c>
      <c r="BY28">
        <v>15</v>
      </c>
      <c r="BZ28">
        <v>248</v>
      </c>
      <c r="CA28">
        <v>66899.197180000003</v>
      </c>
      <c r="CC28">
        <v>4777</v>
      </c>
      <c r="CE28">
        <v>6485</v>
      </c>
      <c r="CG28">
        <v>2987</v>
      </c>
      <c r="CI28">
        <v>14249.529</v>
      </c>
      <c r="CJ28">
        <v>33.557046999999997</v>
      </c>
      <c r="CK28">
        <v>20.805368999999999</v>
      </c>
      <c r="CL28">
        <v>14.42953</v>
      </c>
      <c r="CN28">
        <v>3.0201340000000001</v>
      </c>
      <c r="CO28">
        <v>20.134228</v>
      </c>
      <c r="CP28">
        <v>2.3489930000000001</v>
      </c>
      <c r="CQ28">
        <v>1.342282</v>
      </c>
      <c r="CR28">
        <v>2.3489930000000001</v>
      </c>
      <c r="CT28">
        <v>298</v>
      </c>
      <c r="CU28">
        <v>1941.1377110000001</v>
      </c>
      <c r="CV28">
        <v>1367.3251720000001</v>
      </c>
      <c r="CW28">
        <v>1376.766664</v>
      </c>
      <c r="CX28">
        <v>1387.211045</v>
      </c>
      <c r="CY28">
        <v>1468.671679</v>
      </c>
      <c r="CZ28">
        <v>2170.3147469999999</v>
      </c>
      <c r="DA28">
        <v>1460.1374020000001</v>
      </c>
      <c r="DB28">
        <v>596.70546899999999</v>
      </c>
      <c r="DC28">
        <v>401.44959399999999</v>
      </c>
      <c r="DD28">
        <v>942.93872199999998</v>
      </c>
      <c r="DE28">
        <v>30.187825</v>
      </c>
      <c r="DF28">
        <v>2.204825</v>
      </c>
      <c r="DG28">
        <v>17</v>
      </c>
      <c r="DH28">
        <v>30</v>
      </c>
      <c r="DI28">
        <v>21</v>
      </c>
      <c r="DJ28">
        <v>18</v>
      </c>
      <c r="DK28">
        <v>14</v>
      </c>
      <c r="DL28">
        <v>5</v>
      </c>
      <c r="DM28">
        <v>14</v>
      </c>
      <c r="DN28">
        <v>5</v>
      </c>
      <c r="DO28">
        <v>15</v>
      </c>
      <c r="DP28">
        <v>7</v>
      </c>
      <c r="DQ28">
        <v>493.96002600000003</v>
      </c>
      <c r="DR28">
        <v>452.51344799999998</v>
      </c>
      <c r="DS28">
        <v>486.64174300000002</v>
      </c>
      <c r="DT28">
        <v>600.39057200000002</v>
      </c>
      <c r="DU28">
        <v>569.68313599999999</v>
      </c>
      <c r="DV28">
        <v>317.98813999999999</v>
      </c>
      <c r="DW28">
        <v>0</v>
      </c>
      <c r="DX28">
        <v>175.97188</v>
      </c>
      <c r="DY28">
        <v>25.609487999999999</v>
      </c>
      <c r="DZ28">
        <v>74.895673000000002</v>
      </c>
      <c r="EA28">
        <v>75.466724999999997</v>
      </c>
      <c r="EB28">
        <v>475.466725</v>
      </c>
      <c r="EC28">
        <v>22423.076923000001</v>
      </c>
      <c r="EE28">
        <v>2358.8709680000002</v>
      </c>
      <c r="EF28">
        <v>5321.4285710000004</v>
      </c>
      <c r="EG28">
        <v>2913.62916</v>
      </c>
      <c r="EI28">
        <v>47.807915000000001</v>
      </c>
      <c r="EJ28">
        <v>2.08668E-3</v>
      </c>
      <c r="EL28">
        <v>1</v>
      </c>
      <c r="EM28">
        <v>20</v>
      </c>
      <c r="EN28">
        <v>82</v>
      </c>
      <c r="EO28">
        <v>166</v>
      </c>
      <c r="EP28">
        <v>345.486492</v>
      </c>
      <c r="EQ28">
        <v>138.10674299999999</v>
      </c>
      <c r="ER28">
        <v>125.280035</v>
      </c>
      <c r="ES28">
        <v>4.3926999999999996</v>
      </c>
      <c r="ET28">
        <v>80</v>
      </c>
      <c r="EU28">
        <v>85</v>
      </c>
      <c r="EV28">
        <v>80</v>
      </c>
      <c r="EW28">
        <v>75</v>
      </c>
      <c r="EX28">
        <v>1015.82218717</v>
      </c>
      <c r="EY28">
        <v>1000.3071136999999</v>
      </c>
      <c r="EZ28">
        <v>90</v>
      </c>
      <c r="FA28">
        <v>87</v>
      </c>
      <c r="FB28">
        <v>23.178807949999999</v>
      </c>
      <c r="FC28">
        <v>2.8592786399999999</v>
      </c>
      <c r="FE28">
        <v>57.083333330000002</v>
      </c>
      <c r="FF28">
        <v>18.75</v>
      </c>
      <c r="FG28">
        <v>11.45833333</v>
      </c>
      <c r="FH28">
        <v>0.72883573000000001</v>
      </c>
      <c r="FI28">
        <v>107</v>
      </c>
      <c r="FL28">
        <v>100</v>
      </c>
      <c r="FO28">
        <v>95.884773659999993</v>
      </c>
      <c r="FP28">
        <v>78.68852459</v>
      </c>
      <c r="FQ28">
        <v>78.54435178</v>
      </c>
      <c r="FR28">
        <v>24.489795919999999</v>
      </c>
      <c r="FS28">
        <v>13.6</v>
      </c>
      <c r="FT28">
        <v>14</v>
      </c>
      <c r="FU28">
        <v>10</v>
      </c>
      <c r="FV28">
        <v>93</v>
      </c>
      <c r="FW28">
        <v>66.7</v>
      </c>
      <c r="FX28">
        <v>23.25581395</v>
      </c>
      <c r="FY28">
        <v>3.9867109599999999</v>
      </c>
      <c r="FZ28">
        <v>9.3023255799999998</v>
      </c>
      <c r="GA28">
        <v>53.15614618</v>
      </c>
      <c r="GB28">
        <v>10.299003320000001</v>
      </c>
    </row>
    <row r="29" spans="1:184" x14ac:dyDescent="0.35">
      <c r="A29" t="s">
        <v>276</v>
      </c>
      <c r="B29" t="s">
        <v>322</v>
      </c>
      <c r="C29">
        <v>29</v>
      </c>
      <c r="E29">
        <v>14.407924358397118</v>
      </c>
      <c r="F29">
        <v>12.848914488258751</v>
      </c>
      <c r="G29">
        <v>9.1583078935891837</v>
      </c>
      <c r="I29">
        <v>14.29190125595496</v>
      </c>
      <c r="J29">
        <v>24.313372354795138</v>
      </c>
      <c r="K29">
        <v>19.49490474080638</v>
      </c>
      <c r="L29">
        <v>14.827736589620585</v>
      </c>
      <c r="M29">
        <v>14.20576840292725</v>
      </c>
      <c r="N29">
        <v>5479999.9992560009</v>
      </c>
      <c r="O29">
        <v>30321000.000643</v>
      </c>
      <c r="P29">
        <v>1743.1688300000001</v>
      </c>
      <c r="Q29">
        <v>2309</v>
      </c>
      <c r="R29">
        <v>2221</v>
      </c>
      <c r="S29">
        <v>2257</v>
      </c>
      <c r="T29">
        <v>2293</v>
      </c>
      <c r="U29">
        <v>2323</v>
      </c>
      <c r="V29">
        <v>14.439887000000001</v>
      </c>
      <c r="W29">
        <v>9.1361369999999997</v>
      </c>
      <c r="X29">
        <v>1.7849170000000001</v>
      </c>
      <c r="Y29">
        <v>10.620259000000001</v>
      </c>
      <c r="Z29">
        <v>11.500700999999999</v>
      </c>
      <c r="AA29">
        <v>11.587982999999999</v>
      </c>
      <c r="AB29">
        <v>9.1836730000000006</v>
      </c>
      <c r="AC29">
        <v>6.9234450000000001</v>
      </c>
      <c r="AD29">
        <v>41.116661000000001</v>
      </c>
      <c r="AE29">
        <v>80.582524000000006</v>
      </c>
      <c r="AF29">
        <v>66.019417000000004</v>
      </c>
      <c r="AG29">
        <v>52.9</v>
      </c>
      <c r="AH29">
        <v>56.3</v>
      </c>
      <c r="AI29">
        <v>63.076923000000001</v>
      </c>
      <c r="AJ29">
        <v>46.363636</v>
      </c>
      <c r="AK29">
        <v>43.167700000000004</v>
      </c>
      <c r="AL29">
        <v>60.918500000000002</v>
      </c>
      <c r="AM29">
        <v>54.738700000000001</v>
      </c>
      <c r="AN29">
        <v>43.0246</v>
      </c>
      <c r="AO29">
        <v>37.054000000000002</v>
      </c>
      <c r="AP29">
        <v>6624.7272730000004</v>
      </c>
      <c r="AQ29">
        <v>6614.3526410000004</v>
      </c>
      <c r="AR29">
        <v>6482.2882520000003</v>
      </c>
      <c r="AS29">
        <v>6370.3080639999998</v>
      </c>
      <c r="AT29">
        <v>6388.386829</v>
      </c>
      <c r="AU29">
        <v>4627.2468589999999</v>
      </c>
      <c r="AV29">
        <v>4110.3720880000001</v>
      </c>
      <c r="AW29">
        <v>4189.1810029999997</v>
      </c>
      <c r="AX29">
        <v>4453.994162</v>
      </c>
      <c r="AY29">
        <v>4661.2166829999996</v>
      </c>
      <c r="AZ29">
        <v>19.225747999999999</v>
      </c>
      <c r="BA29">
        <v>97.501209000000003</v>
      </c>
      <c r="BC29">
        <v>57.142856999999999</v>
      </c>
      <c r="BE29">
        <v>88.42</v>
      </c>
      <c r="BF29">
        <v>1523.220779</v>
      </c>
      <c r="BG29">
        <v>1176.519481</v>
      </c>
      <c r="BH29">
        <v>1088.3465254</v>
      </c>
      <c r="BI29">
        <v>46984.358744390003</v>
      </c>
      <c r="BJ29">
        <v>1493.1948050000001</v>
      </c>
      <c r="BK29">
        <v>7521.5448671900003</v>
      </c>
      <c r="BL29">
        <v>8048.8421052599997</v>
      </c>
      <c r="BM29">
        <v>35.606060999999997</v>
      </c>
      <c r="BN29">
        <v>195</v>
      </c>
      <c r="BO29">
        <v>16</v>
      </c>
      <c r="BP29">
        <v>39</v>
      </c>
      <c r="BQ29">
        <v>29</v>
      </c>
      <c r="BR29">
        <v>39</v>
      </c>
      <c r="BS29">
        <v>27</v>
      </c>
      <c r="BT29">
        <v>23</v>
      </c>
      <c r="BU29">
        <v>18</v>
      </c>
      <c r="BV29">
        <v>24</v>
      </c>
      <c r="BW29">
        <v>20</v>
      </c>
      <c r="BX29">
        <v>15</v>
      </c>
      <c r="BY29">
        <v>15</v>
      </c>
      <c r="BZ29">
        <v>460</v>
      </c>
      <c r="CA29">
        <v>54134.540670000002</v>
      </c>
      <c r="CC29">
        <v>3877</v>
      </c>
      <c r="CD29">
        <v>448</v>
      </c>
      <c r="CE29">
        <v>1766</v>
      </c>
      <c r="CF29">
        <v>2625</v>
      </c>
      <c r="CG29">
        <v>396</v>
      </c>
      <c r="CH29">
        <v>2202</v>
      </c>
      <c r="CI29">
        <v>11314.119000000001</v>
      </c>
      <c r="CJ29">
        <v>63.346614000000002</v>
      </c>
      <c r="CL29">
        <v>15.936254999999999</v>
      </c>
      <c r="CM29">
        <v>1.992032</v>
      </c>
      <c r="CN29">
        <v>1.992032</v>
      </c>
      <c r="CO29">
        <v>0</v>
      </c>
      <c r="CP29">
        <v>2.3904380000000001</v>
      </c>
      <c r="CQ29">
        <v>4.3824699999999996</v>
      </c>
      <c r="CR29">
        <v>6.7729080000000002</v>
      </c>
      <c r="CT29">
        <v>251</v>
      </c>
      <c r="CU29">
        <v>4659.5324680000003</v>
      </c>
      <c r="CV29">
        <v>4401.1925039999996</v>
      </c>
      <c r="CW29">
        <v>4410.4895839999999</v>
      </c>
      <c r="CX29">
        <v>4672.9050569999999</v>
      </c>
      <c r="CY29">
        <v>4389.0100759999996</v>
      </c>
      <c r="CZ29">
        <v>2373.3217840000002</v>
      </c>
      <c r="DA29">
        <v>13131.658727</v>
      </c>
      <c r="DB29">
        <v>569.35064899999998</v>
      </c>
      <c r="DC29">
        <v>3150.2337659999998</v>
      </c>
      <c r="DD29">
        <v>939.94805199999996</v>
      </c>
      <c r="DE29">
        <v>41.274973000000003</v>
      </c>
      <c r="DF29">
        <v>0</v>
      </c>
      <c r="DG29">
        <v>33</v>
      </c>
      <c r="DH29">
        <v>54</v>
      </c>
      <c r="DI29">
        <v>44</v>
      </c>
      <c r="DJ29">
        <v>34</v>
      </c>
      <c r="DK29">
        <v>33</v>
      </c>
      <c r="DM29">
        <v>32</v>
      </c>
      <c r="DN29">
        <v>29</v>
      </c>
      <c r="DO29">
        <v>21</v>
      </c>
      <c r="DQ29">
        <v>391.16883100000001</v>
      </c>
      <c r="DR29">
        <v>783.43270900000005</v>
      </c>
      <c r="DS29">
        <v>689.64787999999999</v>
      </c>
      <c r="DT29">
        <v>449.05898400000001</v>
      </c>
      <c r="DU29">
        <v>350.78425299999998</v>
      </c>
      <c r="DV29">
        <v>108.051948</v>
      </c>
      <c r="DW29">
        <v>0</v>
      </c>
      <c r="DX29">
        <v>283.11687999999998</v>
      </c>
      <c r="DY29">
        <v>101.090909</v>
      </c>
      <c r="DZ29">
        <v>131.63636399999999</v>
      </c>
      <c r="EA29">
        <v>50.389609999999998</v>
      </c>
      <c r="EB29">
        <v>362.077922</v>
      </c>
      <c r="EC29">
        <v>8610.6194689999993</v>
      </c>
      <c r="EE29">
        <v>2903.2023290000002</v>
      </c>
      <c r="EF29">
        <v>3767.4418599999999</v>
      </c>
      <c r="EG29">
        <v>1563.9204549999999</v>
      </c>
      <c r="EI29">
        <v>36.387782000000001</v>
      </c>
      <c r="EJ29">
        <v>2.2874490000000001E-2</v>
      </c>
      <c r="EM29">
        <v>8</v>
      </c>
      <c r="EN29">
        <v>31</v>
      </c>
      <c r="EO29">
        <v>63</v>
      </c>
      <c r="EP29">
        <v>324.57142900000002</v>
      </c>
      <c r="EQ29">
        <v>118.441558</v>
      </c>
      <c r="ER29">
        <v>249.97402500000001</v>
      </c>
      <c r="ES29">
        <v>0</v>
      </c>
      <c r="EX29">
        <v>1306.0941691200001</v>
      </c>
      <c r="EY29">
        <v>1433.6534620800001</v>
      </c>
      <c r="EZ29">
        <v>74</v>
      </c>
      <c r="FB29">
        <v>13.54581673</v>
      </c>
      <c r="FC29">
        <v>8.7321164299999996</v>
      </c>
      <c r="FD29">
        <v>8.9869280000000007</v>
      </c>
      <c r="FE29">
        <v>51.851851850000003</v>
      </c>
      <c r="FF29">
        <v>11.11111111</v>
      </c>
      <c r="FG29">
        <v>3.7037037000000002</v>
      </c>
      <c r="FH29">
        <v>2.4666995599999999</v>
      </c>
      <c r="FI29">
        <v>98</v>
      </c>
      <c r="FO29">
        <v>94.414414410000006</v>
      </c>
      <c r="FP29">
        <v>83.720930229999993</v>
      </c>
      <c r="FQ29">
        <v>69.330453559999995</v>
      </c>
      <c r="FR29">
        <v>12.28070175</v>
      </c>
      <c r="FS29">
        <v>8.3000000000000007</v>
      </c>
      <c r="FT29">
        <v>73</v>
      </c>
      <c r="FU29">
        <v>71</v>
      </c>
      <c r="FW29">
        <v>0</v>
      </c>
      <c r="FX29">
        <v>38.297872339999998</v>
      </c>
      <c r="FY29">
        <v>27.659574469999999</v>
      </c>
      <c r="FZ29">
        <v>7.4468085100000003</v>
      </c>
      <c r="GA29">
        <v>12.76595745</v>
      </c>
      <c r="GB29">
        <v>13.829787230000001</v>
      </c>
    </row>
    <row r="30" spans="1:184" x14ac:dyDescent="0.35">
      <c r="A30" t="s">
        <v>102</v>
      </c>
      <c r="B30" t="s">
        <v>323</v>
      </c>
      <c r="C30">
        <v>30</v>
      </c>
      <c r="D30">
        <v>0.79302141157811257</v>
      </c>
      <c r="E30">
        <v>5.1770207080828321</v>
      </c>
      <c r="F30">
        <v>5.1418145629457621</v>
      </c>
      <c r="G30">
        <v>2.3098498597591157</v>
      </c>
      <c r="H30">
        <v>0.64164260506897652</v>
      </c>
      <c r="I30">
        <v>3.9651070578905627</v>
      </c>
      <c r="J30">
        <v>2.8390113560454244</v>
      </c>
      <c r="K30">
        <v>3.8148946757339526</v>
      </c>
      <c r="L30">
        <v>4.4547104438211518</v>
      </c>
      <c r="M30">
        <v>3.6894449791466153</v>
      </c>
      <c r="N30">
        <v>15143999.997555001</v>
      </c>
      <c r="O30">
        <v>17012999.999775</v>
      </c>
      <c r="P30">
        <v>706.70044199999995</v>
      </c>
      <c r="Q30">
        <v>6305</v>
      </c>
      <c r="R30">
        <v>5988</v>
      </c>
      <c r="S30">
        <v>6029</v>
      </c>
      <c r="T30">
        <v>6061</v>
      </c>
      <c r="U30">
        <v>6234</v>
      </c>
      <c r="V30">
        <v>7.2611090000000003</v>
      </c>
      <c r="W30">
        <v>3.010364</v>
      </c>
      <c r="X30">
        <v>1.314039</v>
      </c>
      <c r="Y30">
        <v>2.811045</v>
      </c>
      <c r="Z30">
        <v>6.4036220000000004</v>
      </c>
      <c r="AA30">
        <v>5.2837569999999996</v>
      </c>
      <c r="AB30">
        <v>5.9872610000000002</v>
      </c>
      <c r="AC30">
        <v>3.521531</v>
      </c>
      <c r="AD30">
        <v>27.649788999999998</v>
      </c>
      <c r="AE30">
        <v>88.659792999999993</v>
      </c>
      <c r="AF30">
        <v>81.443297999999999</v>
      </c>
      <c r="AG30">
        <v>78.8</v>
      </c>
      <c r="AH30">
        <v>81.7</v>
      </c>
      <c r="AI30">
        <v>80</v>
      </c>
      <c r="AJ30">
        <v>64.056939999999997</v>
      </c>
      <c r="AK30">
        <v>34.606099999999998</v>
      </c>
      <c r="AL30">
        <v>8.2809000000000008</v>
      </c>
      <c r="AM30">
        <v>49.027099999999997</v>
      </c>
      <c r="AN30">
        <v>37.952500000000001</v>
      </c>
      <c r="AO30">
        <v>37.820300000000003</v>
      </c>
      <c r="AP30">
        <v>3611.1359459999999</v>
      </c>
      <c r="AQ30">
        <v>2980.128205</v>
      </c>
      <c r="AR30">
        <v>3670.8255909999998</v>
      </c>
      <c r="AS30">
        <v>3516.3299489999999</v>
      </c>
      <c r="AT30">
        <v>3590.2210110000001</v>
      </c>
      <c r="AU30">
        <v>2682.741771</v>
      </c>
      <c r="AV30">
        <v>2752.2185519999998</v>
      </c>
      <c r="AW30">
        <v>2463.1925329999999</v>
      </c>
      <c r="AX30">
        <v>2548.940963</v>
      </c>
      <c r="AY30">
        <v>2605.0005540000002</v>
      </c>
      <c r="AZ30">
        <v>18.691358999999999</v>
      </c>
      <c r="BA30">
        <v>93.663060000000002</v>
      </c>
      <c r="BB30">
        <v>36.363636</v>
      </c>
      <c r="BC30">
        <v>50</v>
      </c>
      <c r="BE30">
        <v>101.47</v>
      </c>
      <c r="BF30">
        <v>444.89147200000002</v>
      </c>
      <c r="BG30">
        <v>252.02404000000001</v>
      </c>
      <c r="BH30">
        <v>255.08290443000001</v>
      </c>
      <c r="BI30">
        <v>50552.33</v>
      </c>
      <c r="BJ30">
        <v>422.93746599999997</v>
      </c>
      <c r="BK30">
        <v>8036.9364070000001</v>
      </c>
      <c r="BL30">
        <v>7686.2906504100001</v>
      </c>
      <c r="BM30">
        <v>23.295455</v>
      </c>
      <c r="BN30">
        <v>92</v>
      </c>
      <c r="BO30">
        <v>15</v>
      </c>
      <c r="BP30">
        <v>22</v>
      </c>
      <c r="BQ30">
        <v>16</v>
      </c>
      <c r="BR30">
        <v>20</v>
      </c>
      <c r="BS30">
        <v>25</v>
      </c>
      <c r="BT30">
        <v>20</v>
      </c>
      <c r="BU30">
        <v>15</v>
      </c>
      <c r="BV30">
        <v>11</v>
      </c>
      <c r="BW30">
        <v>18</v>
      </c>
      <c r="BX30">
        <v>9</v>
      </c>
      <c r="BY30">
        <v>5</v>
      </c>
      <c r="BZ30">
        <v>268</v>
      </c>
      <c r="CA30">
        <v>43614.906470000002</v>
      </c>
      <c r="CC30">
        <v>2154</v>
      </c>
      <c r="CD30">
        <v>41</v>
      </c>
      <c r="CE30">
        <v>1192</v>
      </c>
      <c r="CF30">
        <v>977</v>
      </c>
      <c r="CG30">
        <v>351</v>
      </c>
      <c r="CH30">
        <v>1347</v>
      </c>
      <c r="CI30">
        <v>6062.4719999999998</v>
      </c>
      <c r="CJ30">
        <v>44.137931000000002</v>
      </c>
      <c r="CK30">
        <v>12.413793</v>
      </c>
      <c r="CL30">
        <v>22.068966</v>
      </c>
      <c r="CN30">
        <v>0</v>
      </c>
      <c r="CO30">
        <v>6.8965519999999998</v>
      </c>
      <c r="CR30">
        <v>4.137931</v>
      </c>
      <c r="CS30">
        <v>5.5172410000000003</v>
      </c>
      <c r="CT30">
        <v>145</v>
      </c>
      <c r="CU30">
        <v>2386.6785869999999</v>
      </c>
      <c r="CV30">
        <v>2192.7350430000001</v>
      </c>
      <c r="CW30">
        <v>2640.4035039999999</v>
      </c>
      <c r="CX30">
        <v>2541.9763429999998</v>
      </c>
      <c r="CY30">
        <v>2477.6465840000001</v>
      </c>
      <c r="CZ30">
        <v>2401.9032510000002</v>
      </c>
      <c r="DA30">
        <v>2698.3346550000001</v>
      </c>
      <c r="DB30">
        <v>752.19788400000004</v>
      </c>
      <c r="DC30">
        <v>845.03054699999996</v>
      </c>
      <c r="DD30">
        <v>789.54949599999998</v>
      </c>
      <c r="DE30">
        <v>36.045034999999999</v>
      </c>
      <c r="DF30">
        <v>1.0467880000000001</v>
      </c>
      <c r="DG30">
        <v>25</v>
      </c>
      <c r="DH30">
        <v>17</v>
      </c>
      <c r="DI30">
        <v>23</v>
      </c>
      <c r="DJ30">
        <v>27</v>
      </c>
      <c r="DK30">
        <v>23</v>
      </c>
      <c r="DL30">
        <v>5</v>
      </c>
      <c r="DM30">
        <v>31</v>
      </c>
      <c r="DN30">
        <v>31</v>
      </c>
      <c r="DO30">
        <v>14</v>
      </c>
      <c r="DP30">
        <v>4</v>
      </c>
      <c r="DQ30">
        <v>592.50981000000002</v>
      </c>
      <c r="DR30">
        <v>316.39957299999998</v>
      </c>
      <c r="DS30">
        <v>439.12928099999999</v>
      </c>
      <c r="DT30">
        <v>265.20464800000002</v>
      </c>
      <c r="DU30">
        <v>341.30588399999999</v>
      </c>
      <c r="DV30">
        <v>410.61938099999998</v>
      </c>
      <c r="DW30">
        <v>9.9836089999999995</v>
      </c>
      <c r="DX30">
        <v>171.95648</v>
      </c>
      <c r="DY30">
        <v>0.29801800000000001</v>
      </c>
      <c r="DZ30">
        <v>168.03258299999999</v>
      </c>
      <c r="EA30">
        <v>3.6258880000000002</v>
      </c>
      <c r="EB30">
        <v>577.70824000000005</v>
      </c>
      <c r="ED30">
        <v>5163.6477199999999</v>
      </c>
      <c r="EE30">
        <v>4083.9793279999999</v>
      </c>
      <c r="EF30">
        <v>3210.4922280000001</v>
      </c>
      <c r="EG30">
        <v>175500</v>
      </c>
      <c r="EI30">
        <v>40.422499999999999</v>
      </c>
      <c r="EJ30">
        <v>0</v>
      </c>
      <c r="EK30">
        <v>0.14487377000000001</v>
      </c>
      <c r="EM30">
        <v>20</v>
      </c>
      <c r="EN30">
        <v>61</v>
      </c>
      <c r="EO30">
        <v>134</v>
      </c>
      <c r="EP30">
        <v>173.99294699999999</v>
      </c>
      <c r="EQ30">
        <v>180.89703499999999</v>
      </c>
      <c r="ER30">
        <v>283.76297599999998</v>
      </c>
      <c r="ES30">
        <v>0</v>
      </c>
      <c r="EX30">
        <v>650.22205765000001</v>
      </c>
      <c r="EY30">
        <v>816.92398230000003</v>
      </c>
      <c r="EZ30">
        <v>86</v>
      </c>
      <c r="FB30">
        <v>12.58741259</v>
      </c>
      <c r="FC30">
        <v>1.4966234700000001</v>
      </c>
      <c r="FD30">
        <v>2.4246400000000001</v>
      </c>
      <c r="FE30">
        <v>69.652855540000004</v>
      </c>
      <c r="FF30">
        <v>7.1668532999999996</v>
      </c>
      <c r="FG30">
        <v>9.4064949599999998</v>
      </c>
      <c r="FH30">
        <v>0.40153313000000002</v>
      </c>
      <c r="FI30">
        <v>37</v>
      </c>
      <c r="FO30">
        <v>97.680763979999995</v>
      </c>
      <c r="FP30">
        <v>78.947368420000004</v>
      </c>
      <c r="FQ30">
        <v>82.893450639999998</v>
      </c>
      <c r="FR30">
        <v>20.3125</v>
      </c>
      <c r="FS30">
        <v>6.9</v>
      </c>
      <c r="FT30">
        <v>27</v>
      </c>
      <c r="FU30">
        <v>20</v>
      </c>
      <c r="FW30">
        <v>74.099999999999994</v>
      </c>
    </row>
    <row r="31" spans="1:184" x14ac:dyDescent="0.35">
      <c r="A31" t="s">
        <v>67</v>
      </c>
      <c r="B31" t="s">
        <v>324</v>
      </c>
      <c r="C31">
        <v>31</v>
      </c>
      <c r="D31">
        <v>2.6897788404064555</v>
      </c>
      <c r="E31">
        <v>3.4364261168384878</v>
      </c>
      <c r="F31">
        <v>1.539882968894364</v>
      </c>
      <c r="I31">
        <v>17.931858936043035</v>
      </c>
      <c r="J31">
        <v>17.182130584192443</v>
      </c>
      <c r="K31">
        <v>7.3914382506929472</v>
      </c>
      <c r="L31">
        <v>6.7381316998468606</v>
      </c>
      <c r="N31">
        <v>15617000.000882</v>
      </c>
      <c r="O31">
        <v>23251999.998836</v>
      </c>
      <c r="P31">
        <v>2219.540947</v>
      </c>
      <c r="Q31">
        <v>3346</v>
      </c>
      <c r="R31">
        <v>3201</v>
      </c>
      <c r="S31">
        <v>3247</v>
      </c>
      <c r="T31">
        <v>3265</v>
      </c>
      <c r="U31">
        <v>3350</v>
      </c>
      <c r="V31">
        <v>13.536742</v>
      </c>
      <c r="W31">
        <v>6.6832450000000003</v>
      </c>
      <c r="X31">
        <v>2.154903</v>
      </c>
      <c r="Y31">
        <v>5.8713300000000004</v>
      </c>
      <c r="Z31">
        <v>10.008203</v>
      </c>
      <c r="AA31">
        <v>10.685155</v>
      </c>
      <c r="AB31">
        <v>9.4820019999999996</v>
      </c>
      <c r="AC31">
        <v>5.617966</v>
      </c>
      <c r="AD31">
        <v>29.872088999999999</v>
      </c>
      <c r="AE31">
        <v>69.465648000000002</v>
      </c>
      <c r="AF31">
        <v>51.908396000000003</v>
      </c>
      <c r="AG31">
        <v>66</v>
      </c>
      <c r="AH31">
        <v>68</v>
      </c>
      <c r="AI31">
        <v>81.188119</v>
      </c>
      <c r="AJ31">
        <v>36.805556000000003</v>
      </c>
      <c r="AK31">
        <v>42.1248</v>
      </c>
      <c r="AL31">
        <v>42.853999999999999</v>
      </c>
      <c r="AM31">
        <v>56.078400000000002</v>
      </c>
      <c r="AN31">
        <v>58.247799999999998</v>
      </c>
      <c r="AO31">
        <v>62.895800000000001</v>
      </c>
      <c r="AP31">
        <v>6254.2819499999996</v>
      </c>
      <c r="AQ31">
        <v>5061.4665709999999</v>
      </c>
      <c r="AR31">
        <v>5883.4626609999996</v>
      </c>
      <c r="AS31">
        <v>6096.6598110000004</v>
      </c>
      <c r="AT31">
        <v>6512.3400689999999</v>
      </c>
      <c r="AU31">
        <v>4400.5535380000001</v>
      </c>
      <c r="AV31">
        <v>3543.1031090000001</v>
      </c>
      <c r="AW31">
        <v>3769.5548370000001</v>
      </c>
      <c r="AX31">
        <v>3852.6012040000001</v>
      </c>
      <c r="AY31">
        <v>3997.8542539999999</v>
      </c>
      <c r="AZ31">
        <v>26.732617000000001</v>
      </c>
      <c r="BA31">
        <v>88.141469999999998</v>
      </c>
      <c r="BC31">
        <v>51.020408000000003</v>
      </c>
      <c r="BE31">
        <v>116.72</v>
      </c>
      <c r="BF31">
        <v>2094.5149430000001</v>
      </c>
      <c r="BG31">
        <v>1606.1992929999999</v>
      </c>
      <c r="BJ31">
        <v>2029.2628810000001</v>
      </c>
      <c r="BM31">
        <v>44.907406999999999</v>
      </c>
      <c r="BN31">
        <v>199</v>
      </c>
      <c r="BO31">
        <v>33</v>
      </c>
      <c r="BP31">
        <v>74</v>
      </c>
      <c r="BQ31">
        <v>61</v>
      </c>
      <c r="BR31">
        <v>48</v>
      </c>
      <c r="BS31">
        <v>43</v>
      </c>
      <c r="BT31">
        <v>32</v>
      </c>
      <c r="BU31">
        <v>35</v>
      </c>
      <c r="BV31">
        <v>46</v>
      </c>
      <c r="BW31">
        <v>22</v>
      </c>
      <c r="BX31">
        <v>18</v>
      </c>
      <c r="BY31">
        <v>20</v>
      </c>
      <c r="BZ31">
        <v>631</v>
      </c>
      <c r="CA31">
        <v>62106.693769999998</v>
      </c>
      <c r="CC31">
        <v>7578</v>
      </c>
      <c r="CD31">
        <v>359</v>
      </c>
      <c r="CE31">
        <v>6294</v>
      </c>
      <c r="CF31">
        <v>3713</v>
      </c>
      <c r="CG31">
        <v>1206</v>
      </c>
      <c r="CH31">
        <v>3768</v>
      </c>
      <c r="CI31">
        <v>22917.37</v>
      </c>
      <c r="CU31">
        <v>3355.731225</v>
      </c>
      <c r="CV31">
        <v>2617.7570089999999</v>
      </c>
      <c r="CW31">
        <v>3092.119314</v>
      </c>
      <c r="CX31">
        <v>3338.4157150000001</v>
      </c>
      <c r="CY31">
        <v>3571.768161</v>
      </c>
      <c r="CZ31">
        <v>4667.3640169999999</v>
      </c>
      <c r="DA31">
        <v>6949.1930659999998</v>
      </c>
      <c r="DB31">
        <v>1082.9346089999999</v>
      </c>
      <c r="DC31">
        <v>1612.370848</v>
      </c>
      <c r="DD31">
        <v>660.42576799999995</v>
      </c>
      <c r="DE31">
        <v>33.577170000000002</v>
      </c>
      <c r="DF31">
        <v>2.749552</v>
      </c>
      <c r="DG31">
        <v>60</v>
      </c>
      <c r="DH31">
        <v>55</v>
      </c>
      <c r="DI31">
        <v>24</v>
      </c>
      <c r="DJ31">
        <v>22</v>
      </c>
      <c r="DL31">
        <v>9</v>
      </c>
      <c r="DM31">
        <v>11</v>
      </c>
      <c r="DN31">
        <v>5</v>
      </c>
      <c r="DQ31">
        <v>964.42687699999999</v>
      </c>
      <c r="DR31">
        <v>1097.1243710000001</v>
      </c>
      <c r="DS31">
        <v>1215.134904</v>
      </c>
      <c r="DT31">
        <v>990.14254300000005</v>
      </c>
      <c r="DU31">
        <v>1057.1208839999999</v>
      </c>
      <c r="DV31">
        <v>340.40635200000003</v>
      </c>
      <c r="DW31">
        <v>0</v>
      </c>
      <c r="DX31">
        <v>624.02052000000003</v>
      </c>
      <c r="DY31">
        <v>280.909784</v>
      </c>
      <c r="DZ31">
        <v>333.47201999999999</v>
      </c>
      <c r="EA31">
        <v>9.6387210000000003</v>
      </c>
      <c r="EB31">
        <v>814.50662199999999</v>
      </c>
      <c r="EC31">
        <v>1923.551757</v>
      </c>
      <c r="ED31">
        <v>3685.4354349999999</v>
      </c>
      <c r="EE31">
        <v>3359.8746080000001</v>
      </c>
      <c r="EF31">
        <v>4920.1716740000002</v>
      </c>
      <c r="EG31">
        <v>4127.6595740000002</v>
      </c>
      <c r="EI31">
        <v>37.208801000000001</v>
      </c>
      <c r="EJ31">
        <v>0.28083743999999999</v>
      </c>
      <c r="EK31">
        <v>0.17762368000000001</v>
      </c>
      <c r="EL31">
        <v>150.42857143000001</v>
      </c>
      <c r="EM31">
        <v>30</v>
      </c>
      <c r="EN31">
        <v>58</v>
      </c>
      <c r="EO31">
        <v>163</v>
      </c>
      <c r="EP31">
        <v>121.420151</v>
      </c>
      <c r="EQ31">
        <v>85.292282</v>
      </c>
      <c r="ER31">
        <v>190.278066</v>
      </c>
      <c r="ES31">
        <v>0</v>
      </c>
      <c r="EX31">
        <v>2012.4025226900001</v>
      </c>
      <c r="EY31">
        <v>1262.4418320699999</v>
      </c>
      <c r="EZ31">
        <v>81</v>
      </c>
      <c r="FD31">
        <v>10.974359</v>
      </c>
      <c r="FE31">
        <v>68.686868689999997</v>
      </c>
      <c r="FF31">
        <v>17.676767680000001</v>
      </c>
      <c r="FG31">
        <v>4.7979798000000002</v>
      </c>
      <c r="FI31">
        <v>101</v>
      </c>
      <c r="FO31">
        <v>94.419134400000004</v>
      </c>
      <c r="FP31">
        <v>77.777777779999994</v>
      </c>
      <c r="FQ31">
        <v>74.968710889999997</v>
      </c>
      <c r="FR31">
        <v>23.07692308</v>
      </c>
      <c r="FS31">
        <v>4.3</v>
      </c>
      <c r="FT31">
        <v>33</v>
      </c>
      <c r="FU31">
        <v>27</v>
      </c>
      <c r="FW31">
        <v>100</v>
      </c>
    </row>
    <row r="32" spans="1:184" x14ac:dyDescent="0.35">
      <c r="A32" t="s">
        <v>221</v>
      </c>
      <c r="B32" t="s">
        <v>325</v>
      </c>
      <c r="C32">
        <v>32</v>
      </c>
      <c r="D32">
        <v>3.5204380989634267</v>
      </c>
      <c r="E32">
        <v>6.4205457463884432</v>
      </c>
      <c r="F32">
        <v>5.0311933990742608</v>
      </c>
      <c r="G32">
        <v>4.1617122473246138</v>
      </c>
      <c r="H32">
        <v>3.7181996086105675</v>
      </c>
      <c r="I32">
        <v>18.580089966751419</v>
      </c>
      <c r="J32">
        <v>13.643659711075442</v>
      </c>
      <c r="K32">
        <v>13.684846045481988</v>
      </c>
      <c r="L32">
        <v>13.872374157748711</v>
      </c>
      <c r="M32">
        <v>13.307240704500979</v>
      </c>
      <c r="N32">
        <v>41446000.001239002</v>
      </c>
      <c r="O32">
        <v>50339000.002351999</v>
      </c>
      <c r="P32">
        <v>2340.8390169999998</v>
      </c>
      <c r="Q32">
        <v>5113</v>
      </c>
      <c r="R32">
        <v>4984</v>
      </c>
      <c r="S32">
        <v>4969</v>
      </c>
      <c r="T32">
        <v>5046</v>
      </c>
      <c r="U32">
        <v>5110</v>
      </c>
      <c r="V32">
        <v>12.704839</v>
      </c>
      <c r="W32">
        <v>7.6500510000000004</v>
      </c>
      <c r="X32">
        <v>2.0457770000000002</v>
      </c>
      <c r="Y32">
        <v>10.593477999999999</v>
      </c>
      <c r="Z32">
        <v>9.2349730000000001</v>
      </c>
      <c r="AA32">
        <v>8.9874860000000005</v>
      </c>
      <c r="AB32">
        <v>8.7236530000000005</v>
      </c>
      <c r="AC32">
        <v>6.1421659999999996</v>
      </c>
      <c r="AD32">
        <v>34.239621</v>
      </c>
      <c r="AE32">
        <v>76.724136999999999</v>
      </c>
      <c r="AF32">
        <v>54.310344000000001</v>
      </c>
      <c r="AG32">
        <v>61.3</v>
      </c>
      <c r="AH32">
        <v>65</v>
      </c>
      <c r="AI32">
        <v>82.894737000000006</v>
      </c>
      <c r="AJ32">
        <v>45.652174000000002</v>
      </c>
      <c r="AK32">
        <v>63.569899999999997</v>
      </c>
      <c r="AL32">
        <v>24.9146</v>
      </c>
      <c r="AM32">
        <v>26.7301</v>
      </c>
      <c r="AN32">
        <v>43.244599999999998</v>
      </c>
      <c r="AO32">
        <v>52.116199999999999</v>
      </c>
      <c r="AP32">
        <v>7738.9984119999999</v>
      </c>
      <c r="AQ32">
        <v>5438.3490320000001</v>
      </c>
      <c r="AR32">
        <v>5444.4076459999997</v>
      </c>
      <c r="AS32">
        <v>6348.7128990000001</v>
      </c>
      <c r="AT32">
        <v>6754.7591339999999</v>
      </c>
      <c r="AU32">
        <v>4731.3070559999996</v>
      </c>
      <c r="AV32">
        <v>4353.6515339999996</v>
      </c>
      <c r="AW32">
        <v>4296.0634579999996</v>
      </c>
      <c r="AX32">
        <v>4432.0773950000003</v>
      </c>
      <c r="AY32">
        <v>4440.5248499999998</v>
      </c>
      <c r="AZ32">
        <v>64.382641000000007</v>
      </c>
      <c r="BA32">
        <v>92.790716000000003</v>
      </c>
      <c r="BB32">
        <v>19.148935999999999</v>
      </c>
      <c r="BC32">
        <v>50</v>
      </c>
      <c r="BE32">
        <v>294.93</v>
      </c>
      <c r="BF32">
        <v>1924.367</v>
      </c>
      <c r="BG32">
        <v>1298.8414459999999</v>
      </c>
      <c r="BH32">
        <v>1345.33283686</v>
      </c>
      <c r="BI32">
        <v>65691.990909090004</v>
      </c>
      <c r="BJ32">
        <v>1871.3911989999999</v>
      </c>
      <c r="BK32">
        <v>8687.8497144600005</v>
      </c>
      <c r="BL32">
        <v>7120.8135593200004</v>
      </c>
      <c r="BM32">
        <v>49.048625999999999</v>
      </c>
      <c r="BN32">
        <v>319</v>
      </c>
      <c r="BO32">
        <v>34</v>
      </c>
      <c r="BP32">
        <v>54</v>
      </c>
      <c r="BQ32">
        <v>47</v>
      </c>
      <c r="BR32">
        <v>62</v>
      </c>
      <c r="BS32">
        <v>58</v>
      </c>
      <c r="BT32">
        <v>50</v>
      </c>
      <c r="BU32">
        <v>52</v>
      </c>
      <c r="BV32">
        <v>32</v>
      </c>
      <c r="BW32">
        <v>45</v>
      </c>
      <c r="BX32">
        <v>29</v>
      </c>
      <c r="BY32">
        <v>11</v>
      </c>
      <c r="BZ32">
        <v>793</v>
      </c>
      <c r="CA32">
        <v>70471.387340000001</v>
      </c>
      <c r="CC32">
        <v>8035</v>
      </c>
      <c r="CD32">
        <v>1514</v>
      </c>
      <c r="CE32">
        <v>7064</v>
      </c>
      <c r="CF32">
        <v>5934</v>
      </c>
      <c r="CG32">
        <v>861</v>
      </c>
      <c r="CH32">
        <v>4428</v>
      </c>
      <c r="CI32">
        <v>27836.198</v>
      </c>
      <c r="CJ32">
        <v>59.566074999999998</v>
      </c>
      <c r="CK32">
        <v>0</v>
      </c>
      <c r="CL32">
        <v>19.723866000000001</v>
      </c>
      <c r="CM32">
        <v>2.7613409999999998</v>
      </c>
      <c r="CN32">
        <v>0.98619299999999999</v>
      </c>
      <c r="CO32">
        <v>5.1282050000000003</v>
      </c>
      <c r="CP32">
        <v>3.1558190000000002</v>
      </c>
      <c r="CQ32">
        <v>2.1696249999999999</v>
      </c>
      <c r="CR32">
        <v>2.95858</v>
      </c>
      <c r="CS32">
        <v>3.5502959999999999</v>
      </c>
      <c r="CT32">
        <v>507</v>
      </c>
      <c r="CU32">
        <v>5438.1481830000002</v>
      </c>
      <c r="CV32">
        <v>3011.5965350000001</v>
      </c>
      <c r="CW32">
        <v>3286.6672979999998</v>
      </c>
      <c r="CX32">
        <v>3984.9955460000001</v>
      </c>
      <c r="CY32">
        <v>4274.8429139999998</v>
      </c>
      <c r="CZ32">
        <v>8106.0043029999997</v>
      </c>
      <c r="DA32">
        <v>9845.2963039999995</v>
      </c>
      <c r="DB32">
        <v>1936.1861160000001</v>
      </c>
      <c r="DC32">
        <v>2351.630384</v>
      </c>
      <c r="DD32">
        <v>1150.4251139999999</v>
      </c>
      <c r="DE32">
        <v>46.556538000000003</v>
      </c>
      <c r="DF32">
        <v>2.8359079999999999</v>
      </c>
      <c r="DG32">
        <v>95</v>
      </c>
      <c r="DH32">
        <v>68</v>
      </c>
      <c r="DI32">
        <v>68</v>
      </c>
      <c r="DJ32">
        <v>70</v>
      </c>
      <c r="DK32">
        <v>68</v>
      </c>
      <c r="DL32">
        <v>18</v>
      </c>
      <c r="DM32">
        <v>32</v>
      </c>
      <c r="DN32">
        <v>25</v>
      </c>
      <c r="DO32">
        <v>21</v>
      </c>
      <c r="DP32">
        <v>19</v>
      </c>
      <c r="DQ32">
        <v>700.78482699999995</v>
      </c>
      <c r="DR32">
        <v>765.27665999999999</v>
      </c>
      <c r="DS32">
        <v>745.55261199999995</v>
      </c>
      <c r="DT32">
        <v>679.84245299999998</v>
      </c>
      <c r="DU32">
        <v>731.81289300000003</v>
      </c>
      <c r="DV32">
        <v>297.01952699999998</v>
      </c>
      <c r="DW32">
        <v>0</v>
      </c>
      <c r="DX32">
        <v>403.85872999999998</v>
      </c>
      <c r="DY32">
        <v>102.447912</v>
      </c>
      <c r="DZ32">
        <v>270.01775199999997</v>
      </c>
      <c r="EA32">
        <v>31.393066999999999</v>
      </c>
      <c r="EB32">
        <v>683.499953</v>
      </c>
      <c r="EC32">
        <v>817.67337799999996</v>
      </c>
      <c r="ED32">
        <v>2614.3092109999998</v>
      </c>
      <c r="EE32">
        <v>4341.7381969999997</v>
      </c>
      <c r="EF32">
        <v>5706.9767439999996</v>
      </c>
      <c r="EG32">
        <v>9514.7637799999993</v>
      </c>
      <c r="EH32">
        <v>7795.9595959999997</v>
      </c>
      <c r="EI32">
        <v>26.951536999999998</v>
      </c>
      <c r="EJ32">
        <v>0.24149108999999999</v>
      </c>
      <c r="EK32">
        <v>0.21898073000000001</v>
      </c>
      <c r="EL32">
        <v>298</v>
      </c>
      <c r="EM32">
        <v>57</v>
      </c>
      <c r="EN32">
        <v>88</v>
      </c>
      <c r="EO32">
        <v>219</v>
      </c>
      <c r="EP32">
        <v>207.13818599999999</v>
      </c>
      <c r="EQ32">
        <v>92.030271999999997</v>
      </c>
      <c r="ER32">
        <v>469.44781799999998</v>
      </c>
      <c r="ES32">
        <v>14.014760000000001</v>
      </c>
      <c r="EX32">
        <v>1643.71409277</v>
      </c>
      <c r="EY32">
        <v>1427.5014921500001</v>
      </c>
      <c r="FA32">
        <v>85</v>
      </c>
      <c r="FB32">
        <v>28.656126480000001</v>
      </c>
      <c r="FC32">
        <v>8.6133986199999999</v>
      </c>
      <c r="FD32">
        <v>6.2544420000000001</v>
      </c>
      <c r="FE32">
        <v>60.258064519999998</v>
      </c>
      <c r="FF32">
        <v>13.677419349999999</v>
      </c>
      <c r="FG32">
        <v>14.19354839</v>
      </c>
      <c r="FH32">
        <v>3.4275539699999999</v>
      </c>
      <c r="FJ32">
        <v>80</v>
      </c>
      <c r="FK32">
        <v>60</v>
      </c>
      <c r="FL32">
        <v>75</v>
      </c>
      <c r="FM32">
        <v>80.952380950000006</v>
      </c>
      <c r="FN32">
        <v>37.037037040000001</v>
      </c>
      <c r="FO32">
        <v>95.594020459999996</v>
      </c>
      <c r="FP32">
        <v>64.912280699999997</v>
      </c>
      <c r="FQ32">
        <v>74.979218619999997</v>
      </c>
      <c r="FR32">
        <v>16.867469880000002</v>
      </c>
      <c r="FS32">
        <v>13.9</v>
      </c>
      <c r="FV32">
        <v>100</v>
      </c>
      <c r="FW32">
        <v>75</v>
      </c>
      <c r="FX32">
        <v>10.256410259999999</v>
      </c>
      <c r="FY32">
        <v>24.358974360000001</v>
      </c>
      <c r="FZ32">
        <v>5.1282051299999996</v>
      </c>
      <c r="GA32">
        <v>24.358974360000001</v>
      </c>
      <c r="GB32">
        <v>35.897435899999998</v>
      </c>
    </row>
    <row r="33" spans="1:184" x14ac:dyDescent="0.35">
      <c r="A33" t="s">
        <v>241</v>
      </c>
      <c r="B33" t="s">
        <v>326</v>
      </c>
      <c r="C33">
        <v>33</v>
      </c>
      <c r="D33">
        <v>3.9092906194322876</v>
      </c>
      <c r="E33">
        <v>7.4792654028436019</v>
      </c>
      <c r="F33">
        <v>6.5853395228327756</v>
      </c>
      <c r="G33">
        <v>5.0306639409830236</v>
      </c>
      <c r="H33">
        <v>4.7761194029850751</v>
      </c>
      <c r="I33">
        <v>4.9125598934458834</v>
      </c>
      <c r="J33">
        <v>9.6082642180094791</v>
      </c>
      <c r="K33">
        <v>7.9887725358954977</v>
      </c>
      <c r="L33">
        <v>6.7371789174295618</v>
      </c>
      <c r="M33">
        <v>5.9350307287093944</v>
      </c>
      <c r="N33">
        <v>235641000.02209002</v>
      </c>
      <c r="O33">
        <v>228158000.02751601</v>
      </c>
      <c r="P33">
        <v>2628.2687700000001</v>
      </c>
      <c r="Q33">
        <v>57811</v>
      </c>
      <c r="R33">
        <v>54016</v>
      </c>
      <c r="S33">
        <v>55578</v>
      </c>
      <c r="T33">
        <v>56255</v>
      </c>
      <c r="U33">
        <v>56950</v>
      </c>
      <c r="V33">
        <v>7.39621</v>
      </c>
      <c r="W33">
        <v>5.6618789999999999</v>
      </c>
      <c r="X33">
        <v>1.210024</v>
      </c>
      <c r="Y33">
        <v>9.4969140000000003</v>
      </c>
      <c r="Z33">
        <v>5.4989509999999999</v>
      </c>
      <c r="AA33">
        <v>5.1248360000000002</v>
      </c>
      <c r="AB33">
        <v>4.9145380000000003</v>
      </c>
      <c r="AC33">
        <v>5.061483</v>
      </c>
      <c r="AD33">
        <v>28.009399999999999</v>
      </c>
      <c r="AE33">
        <v>86.838965999999999</v>
      </c>
      <c r="AF33">
        <v>75.666003000000003</v>
      </c>
      <c r="AG33">
        <v>71</v>
      </c>
      <c r="AH33">
        <v>76.8</v>
      </c>
      <c r="AI33">
        <v>83.632157000000007</v>
      </c>
      <c r="AJ33">
        <v>62.121212</v>
      </c>
      <c r="AK33">
        <v>3.2953000000000001</v>
      </c>
      <c r="AL33">
        <v>-8.8407</v>
      </c>
      <c r="AM33">
        <v>14.4597</v>
      </c>
      <c r="AN33">
        <v>14.0343</v>
      </c>
      <c r="AO33">
        <v>7.8674999999999997</v>
      </c>
      <c r="AP33">
        <v>5248.1869989999996</v>
      </c>
      <c r="AQ33">
        <v>4585.9373610000002</v>
      </c>
      <c r="AR33">
        <v>5183.6137749999998</v>
      </c>
      <c r="AS33">
        <v>5458.9910149999996</v>
      </c>
      <c r="AT33">
        <v>5353.7685819999997</v>
      </c>
      <c r="AU33">
        <v>5080.758949</v>
      </c>
      <c r="AV33">
        <v>5030.6798849999996</v>
      </c>
      <c r="AW33">
        <v>4528.7669939999996</v>
      </c>
      <c r="AX33">
        <v>4787.1450299999997</v>
      </c>
      <c r="AY33">
        <v>4963.280557</v>
      </c>
      <c r="AZ33">
        <v>40.541027999999997</v>
      </c>
      <c r="BA33">
        <v>93.759038000000004</v>
      </c>
      <c r="BB33">
        <v>31.733021000000001</v>
      </c>
      <c r="BC33">
        <v>44.262295000000002</v>
      </c>
      <c r="BD33">
        <v>24.004684000000001</v>
      </c>
      <c r="BE33">
        <v>2151.3000000000002</v>
      </c>
      <c r="BF33">
        <v>1765.3423640000001</v>
      </c>
      <c r="BG33">
        <v>1293.3839929999999</v>
      </c>
      <c r="BH33">
        <v>1422.12837758</v>
      </c>
      <c r="BI33">
        <v>66763.883422250001</v>
      </c>
      <c r="BJ33">
        <v>1731.1059720000001</v>
      </c>
      <c r="BK33">
        <v>9071.4136061000008</v>
      </c>
      <c r="BL33">
        <v>8699.6023036000006</v>
      </c>
      <c r="BM33">
        <v>47.124872000000003</v>
      </c>
      <c r="BN33">
        <v>3024</v>
      </c>
      <c r="BO33">
        <v>417</v>
      </c>
      <c r="BP33">
        <v>719</v>
      </c>
      <c r="BQ33">
        <v>566</v>
      </c>
      <c r="BR33">
        <v>660</v>
      </c>
      <c r="BS33">
        <v>694</v>
      </c>
      <c r="BT33">
        <v>579</v>
      </c>
      <c r="BU33">
        <v>549</v>
      </c>
      <c r="BV33">
        <v>529</v>
      </c>
      <c r="BW33">
        <v>484</v>
      </c>
      <c r="BX33">
        <v>384</v>
      </c>
      <c r="BY33">
        <v>314</v>
      </c>
      <c r="BZ33">
        <v>8919</v>
      </c>
      <c r="CA33">
        <v>69654.256099999999</v>
      </c>
      <c r="CC33">
        <v>97606</v>
      </c>
      <c r="CD33">
        <v>4949</v>
      </c>
      <c r="CE33">
        <v>79470</v>
      </c>
      <c r="CF33">
        <v>59205</v>
      </c>
      <c r="CG33">
        <v>16973</v>
      </c>
      <c r="CH33">
        <v>67082</v>
      </c>
      <c r="CI33">
        <v>325285.37599999999</v>
      </c>
      <c r="CJ33">
        <v>54.618015999999997</v>
      </c>
      <c r="CK33">
        <v>0</v>
      </c>
      <c r="CL33">
        <v>12.754519999999999</v>
      </c>
      <c r="CM33">
        <v>2.3456589999999999</v>
      </c>
      <c r="CN33">
        <v>3.0460989999999999</v>
      </c>
      <c r="CO33">
        <v>12.575338</v>
      </c>
      <c r="CP33">
        <v>2.720313</v>
      </c>
      <c r="CQ33">
        <v>4.2840850000000001</v>
      </c>
      <c r="CR33">
        <v>3.7302490000000001</v>
      </c>
      <c r="CS33">
        <v>3.7139600000000002</v>
      </c>
      <c r="CT33">
        <v>6139</v>
      </c>
      <c r="CU33">
        <v>2780.308912</v>
      </c>
      <c r="CV33">
        <v>2250.1332360000001</v>
      </c>
      <c r="CW33">
        <v>2436.2538840000002</v>
      </c>
      <c r="CX33">
        <v>2747.8991959999998</v>
      </c>
      <c r="CY33">
        <v>2774.672133</v>
      </c>
      <c r="CZ33">
        <v>4076.0581900000002</v>
      </c>
      <c r="DA33">
        <v>3946.6191560000002</v>
      </c>
      <c r="DB33">
        <v>973.16015500000003</v>
      </c>
      <c r="DC33">
        <v>942.25654599999996</v>
      </c>
      <c r="DD33">
        <v>864.88808100000006</v>
      </c>
      <c r="DE33">
        <v>33.076211999999998</v>
      </c>
      <c r="DF33">
        <v>1.2869520000000001</v>
      </c>
      <c r="DG33">
        <v>284</v>
      </c>
      <c r="DH33">
        <v>519</v>
      </c>
      <c r="DI33">
        <v>444</v>
      </c>
      <c r="DJ33">
        <v>379</v>
      </c>
      <c r="DK33">
        <v>338</v>
      </c>
      <c r="DL33">
        <v>226</v>
      </c>
      <c r="DM33">
        <v>404</v>
      </c>
      <c r="DN33">
        <v>366</v>
      </c>
      <c r="DO33">
        <v>283</v>
      </c>
      <c r="DP33">
        <v>272</v>
      </c>
      <c r="DQ33">
        <v>546.54332199999999</v>
      </c>
      <c r="DR33">
        <v>512.32879100000002</v>
      </c>
      <c r="DS33">
        <v>592.55006100000003</v>
      </c>
      <c r="DT33">
        <v>589.88449300000002</v>
      </c>
      <c r="DU33">
        <v>561.72242000000006</v>
      </c>
      <c r="DV33">
        <v>195.07309799999999</v>
      </c>
      <c r="DW33">
        <v>7.9871150000000002</v>
      </c>
      <c r="DX33">
        <v>343.48723000000001</v>
      </c>
      <c r="DY33">
        <v>193.916742</v>
      </c>
      <c r="DZ33">
        <v>142.962749</v>
      </c>
      <c r="EA33">
        <v>6.607748</v>
      </c>
      <c r="EB33">
        <v>515.67275099999995</v>
      </c>
      <c r="EC33">
        <v>909.55757000000006</v>
      </c>
      <c r="ED33">
        <v>2704.8617079999999</v>
      </c>
      <c r="EE33">
        <v>2673.596415</v>
      </c>
      <c r="EF33">
        <v>2574.8678199999999</v>
      </c>
      <c r="EG33">
        <v>2488.8372340000001</v>
      </c>
      <c r="EH33">
        <v>2781.024621</v>
      </c>
      <c r="EI33">
        <v>32.957534000000003</v>
      </c>
      <c r="EJ33">
        <v>0.36034175000000002</v>
      </c>
      <c r="EK33">
        <v>0.12189385</v>
      </c>
      <c r="EL33">
        <v>202.44705882</v>
      </c>
      <c r="EM33">
        <v>184</v>
      </c>
      <c r="EN33">
        <v>855</v>
      </c>
      <c r="EO33">
        <v>1969</v>
      </c>
      <c r="EP33">
        <v>348.21177799999998</v>
      </c>
      <c r="EQ33">
        <v>79.751383000000004</v>
      </c>
      <c r="ER33">
        <v>897.16279799999995</v>
      </c>
      <c r="ES33">
        <v>5.3687899999999997</v>
      </c>
      <c r="ET33">
        <v>81.09</v>
      </c>
      <c r="EU33">
        <v>79.144999999999996</v>
      </c>
      <c r="EV33">
        <v>84.231666669999996</v>
      </c>
      <c r="EW33">
        <v>79.893333330000004</v>
      </c>
      <c r="EX33">
        <v>1556.4217619200001</v>
      </c>
      <c r="EY33">
        <v>1396.3666941399999</v>
      </c>
      <c r="EZ33">
        <v>76</v>
      </c>
      <c r="FA33">
        <v>80</v>
      </c>
      <c r="FB33">
        <v>28.06425703</v>
      </c>
      <c r="FC33">
        <v>7.2802197800000004</v>
      </c>
      <c r="FD33">
        <v>4.0632380000000001</v>
      </c>
      <c r="FE33">
        <v>54.464285709999999</v>
      </c>
      <c r="FF33">
        <v>16.964285709999999</v>
      </c>
      <c r="FG33">
        <v>15.17857143</v>
      </c>
      <c r="FH33">
        <v>3.38827839</v>
      </c>
      <c r="FI33">
        <v>120</v>
      </c>
      <c r="FJ33">
        <v>81</v>
      </c>
      <c r="FK33">
        <v>65</v>
      </c>
      <c r="FL33">
        <v>89</v>
      </c>
      <c r="FM33">
        <v>77.906976740000005</v>
      </c>
      <c r="FN33">
        <v>28.333333329999999</v>
      </c>
      <c r="FO33">
        <v>95.466210439999998</v>
      </c>
      <c r="FP33">
        <v>70.712401060000005</v>
      </c>
      <c r="FQ33">
        <v>84.453688299999996</v>
      </c>
      <c r="FR33">
        <v>23.91732283</v>
      </c>
      <c r="FS33">
        <v>12.2</v>
      </c>
      <c r="FT33">
        <v>94</v>
      </c>
      <c r="FU33">
        <v>78</v>
      </c>
      <c r="FW33">
        <v>94.6</v>
      </c>
      <c r="FX33">
        <v>38.228155340000001</v>
      </c>
      <c r="FY33">
        <v>10.49757282</v>
      </c>
      <c r="FZ33">
        <v>0</v>
      </c>
      <c r="GA33">
        <v>8.7378640799999996</v>
      </c>
      <c r="GB33">
        <v>42.536407769999997</v>
      </c>
    </row>
    <row r="34" spans="1:184" x14ac:dyDescent="0.35">
      <c r="A34" t="s">
        <v>34</v>
      </c>
      <c r="B34" t="s">
        <v>327</v>
      </c>
      <c r="C34">
        <v>34</v>
      </c>
      <c r="D34">
        <v>1.7878911011783827</v>
      </c>
      <c r="E34">
        <v>2.3431867339581829</v>
      </c>
      <c r="F34">
        <v>2.5267927158665158</v>
      </c>
      <c r="G34">
        <v>1.5250360077946286</v>
      </c>
      <c r="H34">
        <v>1.9627085377821392</v>
      </c>
      <c r="I34">
        <v>8.2080455099553031</v>
      </c>
      <c r="J34">
        <v>8.2011535688536412</v>
      </c>
      <c r="K34">
        <v>7.5803781475995464</v>
      </c>
      <c r="L34">
        <v>7.0321104803863417</v>
      </c>
      <c r="M34">
        <v>8.1779522407589127</v>
      </c>
      <c r="N34">
        <v>32267000.000154998</v>
      </c>
      <c r="O34">
        <v>43738000.003725</v>
      </c>
      <c r="P34">
        <v>1990.5952179999999</v>
      </c>
      <c r="Q34">
        <v>12305</v>
      </c>
      <c r="R34">
        <v>11096</v>
      </c>
      <c r="S34">
        <v>11477</v>
      </c>
      <c r="T34">
        <v>11803</v>
      </c>
      <c r="U34">
        <v>12228</v>
      </c>
      <c r="V34">
        <v>11.803016</v>
      </c>
      <c r="W34">
        <v>7.4700430000000004</v>
      </c>
      <c r="X34">
        <v>1.3834329999999999</v>
      </c>
      <c r="Y34">
        <v>8.9496160000000007</v>
      </c>
      <c r="Z34">
        <v>8.8189790000000006</v>
      </c>
      <c r="AA34">
        <v>8.7180809999999997</v>
      </c>
      <c r="AB34">
        <v>8.3609480000000005</v>
      </c>
      <c r="AC34">
        <v>5.7056719999999999</v>
      </c>
      <c r="AD34">
        <v>36.455691000000002</v>
      </c>
      <c r="AE34">
        <v>88.468158000000003</v>
      </c>
      <c r="AF34">
        <v>74.182444000000004</v>
      </c>
      <c r="AG34">
        <v>69.2</v>
      </c>
      <c r="AH34">
        <v>71.7</v>
      </c>
      <c r="AI34">
        <v>81.117020999999994</v>
      </c>
      <c r="AJ34">
        <v>46.355139999999999</v>
      </c>
      <c r="AK34">
        <v>18.920100000000001</v>
      </c>
      <c r="AL34">
        <v>5.2363999999999997</v>
      </c>
      <c r="AM34">
        <v>6.1375000000000002</v>
      </c>
      <c r="AN34">
        <v>9.7795000000000005</v>
      </c>
      <c r="AO34">
        <v>8.6921999999999997</v>
      </c>
      <c r="AP34">
        <v>5216.2472829999997</v>
      </c>
      <c r="AQ34">
        <v>4086.8801910000002</v>
      </c>
      <c r="AR34">
        <v>4132.9741430000004</v>
      </c>
      <c r="AS34">
        <v>4398.5294119999999</v>
      </c>
      <c r="AT34">
        <v>4635.452421</v>
      </c>
      <c r="AU34">
        <v>4386.3438370000003</v>
      </c>
      <c r="AV34">
        <v>3883.5197010000002</v>
      </c>
      <c r="AW34">
        <v>3893.9807949999999</v>
      </c>
      <c r="AX34">
        <v>4006.6925930000002</v>
      </c>
      <c r="AY34">
        <v>4264.7515110000004</v>
      </c>
      <c r="AZ34">
        <v>39.709220000000002</v>
      </c>
      <c r="BA34">
        <v>90.080106999999998</v>
      </c>
      <c r="BB34">
        <v>29.746835000000001</v>
      </c>
      <c r="BC34">
        <v>48.734177000000003</v>
      </c>
      <c r="BE34">
        <v>495.2</v>
      </c>
      <c r="BF34">
        <v>1615.5743190000001</v>
      </c>
      <c r="BG34">
        <v>1179.025247</v>
      </c>
      <c r="BH34">
        <v>1201.81863168</v>
      </c>
      <c r="BI34">
        <v>69516.644336180005</v>
      </c>
      <c r="BJ34">
        <v>1579.6271529999999</v>
      </c>
      <c r="BK34">
        <v>8940.0321115299994</v>
      </c>
      <c r="BL34">
        <v>9478.5374347100005</v>
      </c>
      <c r="BM34">
        <v>53.294001999999999</v>
      </c>
      <c r="BN34">
        <v>641</v>
      </c>
      <c r="BO34">
        <v>79</v>
      </c>
      <c r="BP34">
        <v>135</v>
      </c>
      <c r="BQ34">
        <v>82</v>
      </c>
      <c r="BR34">
        <v>112</v>
      </c>
      <c r="BS34">
        <v>120</v>
      </c>
      <c r="BT34">
        <v>129</v>
      </c>
      <c r="BU34">
        <v>93</v>
      </c>
      <c r="BV34">
        <v>85</v>
      </c>
      <c r="BW34">
        <v>80</v>
      </c>
      <c r="BX34">
        <v>67</v>
      </c>
      <c r="BY34">
        <v>38</v>
      </c>
      <c r="BZ34">
        <v>1661</v>
      </c>
      <c r="CA34">
        <v>74299.338399999993</v>
      </c>
      <c r="CC34">
        <v>17609</v>
      </c>
      <c r="CD34">
        <v>916</v>
      </c>
      <c r="CE34">
        <v>13613</v>
      </c>
      <c r="CF34">
        <v>10821</v>
      </c>
      <c r="CG34">
        <v>3625</v>
      </c>
      <c r="CH34">
        <v>12037</v>
      </c>
      <c r="CI34">
        <v>58622.178</v>
      </c>
      <c r="CJ34">
        <v>53.203882999999998</v>
      </c>
      <c r="CK34">
        <v>4.757282</v>
      </c>
      <c r="CL34">
        <v>12.912621</v>
      </c>
      <c r="CM34">
        <v>4.9514560000000003</v>
      </c>
      <c r="CN34">
        <v>0</v>
      </c>
      <c r="CO34">
        <v>15.436893</v>
      </c>
      <c r="CP34">
        <v>2.7184469999999998</v>
      </c>
      <c r="CQ34">
        <v>2.427184</v>
      </c>
      <c r="CR34">
        <v>1.747573</v>
      </c>
      <c r="CS34">
        <v>1.747573</v>
      </c>
      <c r="CT34">
        <v>1030</v>
      </c>
      <c r="CU34">
        <v>2167.1334230000002</v>
      </c>
      <c r="CV34">
        <v>1693.015823</v>
      </c>
      <c r="CW34">
        <v>1863.249939</v>
      </c>
      <c r="CX34">
        <v>1994.139273</v>
      </c>
      <c r="CY34">
        <v>2015.666786</v>
      </c>
      <c r="CZ34">
        <v>2622.2673709999999</v>
      </c>
      <c r="DA34">
        <v>3554.490045</v>
      </c>
      <c r="DB34">
        <v>674.36465499999997</v>
      </c>
      <c r="DC34">
        <v>914.10299299999997</v>
      </c>
      <c r="DD34">
        <v>578.66577500000005</v>
      </c>
      <c r="DE34">
        <v>40.568793999999997</v>
      </c>
      <c r="DF34">
        <v>1.1214949999999999</v>
      </c>
      <c r="DG34">
        <v>101</v>
      </c>
      <c r="DH34">
        <v>91</v>
      </c>
      <c r="DI34">
        <v>87</v>
      </c>
      <c r="DJ34">
        <v>83</v>
      </c>
      <c r="DK34">
        <v>100</v>
      </c>
      <c r="DL34">
        <v>22</v>
      </c>
      <c r="DM34">
        <v>26</v>
      </c>
      <c r="DN34">
        <v>29</v>
      </c>
      <c r="DO34">
        <v>18</v>
      </c>
      <c r="DP34">
        <v>24</v>
      </c>
      <c r="DQ34">
        <v>1067.7353290000001</v>
      </c>
      <c r="DR34">
        <v>1519.120394</v>
      </c>
      <c r="DS34">
        <v>1277.1435509999999</v>
      </c>
      <c r="DT34">
        <v>965.44117600000004</v>
      </c>
      <c r="DU34">
        <v>1025.6691020000001</v>
      </c>
      <c r="DV34">
        <v>355.06186300000002</v>
      </c>
      <c r="DW34">
        <v>8.4434039999999992</v>
      </c>
      <c r="DX34">
        <v>704.16736000000003</v>
      </c>
      <c r="DY34">
        <v>530.76408600000002</v>
      </c>
      <c r="DZ34">
        <v>140.21484699999999</v>
      </c>
      <c r="EA34">
        <v>33.188429999999997</v>
      </c>
      <c r="EB34">
        <v>1021.693697</v>
      </c>
      <c r="EC34">
        <v>2191.955809</v>
      </c>
      <c r="ED34">
        <v>3451.6456720000001</v>
      </c>
      <c r="EE34">
        <v>3246.434745</v>
      </c>
      <c r="EF34">
        <v>2977.893368</v>
      </c>
      <c r="EG34">
        <v>3277.1226419999998</v>
      </c>
      <c r="EH34">
        <v>3778.9056300000002</v>
      </c>
      <c r="EI34">
        <v>23.601949999999999</v>
      </c>
      <c r="EJ34">
        <v>0.45072942999999999</v>
      </c>
      <c r="EK34">
        <v>0.19148026000000001</v>
      </c>
      <c r="EL34">
        <v>199.75862068999999</v>
      </c>
      <c r="EM34">
        <v>102</v>
      </c>
      <c r="EN34">
        <v>179</v>
      </c>
      <c r="EO34">
        <v>334</v>
      </c>
      <c r="EP34">
        <v>493.646547</v>
      </c>
      <c r="EQ34">
        <v>89.449924999999993</v>
      </c>
      <c r="ER34">
        <v>410.96806500000002</v>
      </c>
      <c r="ES34">
        <v>2.08995</v>
      </c>
      <c r="EX34">
        <v>1593.2688658</v>
      </c>
      <c r="EY34">
        <v>1243.3997917900001</v>
      </c>
      <c r="EZ34">
        <v>75</v>
      </c>
      <c r="FB34">
        <v>26.141885330000001</v>
      </c>
      <c r="FC34">
        <v>6.5627640600000001</v>
      </c>
      <c r="FD34">
        <v>6.0830019999999996</v>
      </c>
      <c r="FE34">
        <v>44.585987260000003</v>
      </c>
      <c r="FF34">
        <v>34.076433119999997</v>
      </c>
      <c r="FG34">
        <v>13.37579618</v>
      </c>
      <c r="FH34">
        <v>2.8541921000000001</v>
      </c>
      <c r="FI34">
        <v>122</v>
      </c>
      <c r="FM34">
        <v>93.333333330000002</v>
      </c>
      <c r="FN34">
        <v>34.285714290000001</v>
      </c>
      <c r="FO34">
        <v>95.749744980000003</v>
      </c>
      <c r="FP34">
        <v>80.357142859999996</v>
      </c>
      <c r="FQ34">
        <v>75.02778807</v>
      </c>
      <c r="FR34">
        <v>30.37037037</v>
      </c>
      <c r="FS34">
        <v>0</v>
      </c>
      <c r="FT34">
        <v>58</v>
      </c>
      <c r="FU34">
        <v>43</v>
      </c>
      <c r="FX34">
        <v>49.549549550000002</v>
      </c>
      <c r="FY34">
        <v>10.81081081</v>
      </c>
      <c r="FZ34">
        <v>13.513513509999999</v>
      </c>
      <c r="GA34">
        <v>14.414414409999999</v>
      </c>
      <c r="GB34">
        <v>11.711711709999999</v>
      </c>
    </row>
    <row r="35" spans="1:184" x14ac:dyDescent="0.35">
      <c r="A35" t="s">
        <v>286</v>
      </c>
      <c r="B35" t="s">
        <v>328</v>
      </c>
      <c r="C35">
        <v>35</v>
      </c>
      <c r="D35">
        <v>0.8111944838775097</v>
      </c>
      <c r="E35">
        <v>5.7696270348238201</v>
      </c>
      <c r="F35">
        <v>1.6306563391765185</v>
      </c>
      <c r="G35">
        <v>2.0449897750511248</v>
      </c>
      <c r="H35">
        <v>1.2200081333875559</v>
      </c>
      <c r="I35">
        <v>6.8951531129588322</v>
      </c>
      <c r="J35">
        <v>12.363486503193901</v>
      </c>
      <c r="K35">
        <v>11.41459437423563</v>
      </c>
      <c r="L35">
        <v>10.429447852760736</v>
      </c>
      <c r="M35">
        <v>7.3200488003253357</v>
      </c>
      <c r="N35">
        <v>18360000.000011001</v>
      </c>
      <c r="O35">
        <v>11174999.998359</v>
      </c>
      <c r="P35">
        <v>710.03401299999996</v>
      </c>
      <c r="Q35">
        <v>4931</v>
      </c>
      <c r="R35">
        <v>4853</v>
      </c>
      <c r="S35">
        <v>4906</v>
      </c>
      <c r="T35">
        <v>4890</v>
      </c>
      <c r="U35">
        <v>4918</v>
      </c>
      <c r="V35">
        <v>12.202897999999999</v>
      </c>
      <c r="W35">
        <v>4.8264180000000003</v>
      </c>
      <c r="X35">
        <v>1.2038009999999999</v>
      </c>
      <c r="Y35">
        <v>4.287223</v>
      </c>
      <c r="Z35">
        <v>7.7235769999999997</v>
      </c>
      <c r="AA35">
        <v>7.2532699999999997</v>
      </c>
      <c r="AB35">
        <v>7.3337479999999999</v>
      </c>
      <c r="AC35">
        <v>3.6028980000000002</v>
      </c>
      <c r="AD35">
        <v>27.250938000000001</v>
      </c>
      <c r="AE35">
        <v>78.688524000000001</v>
      </c>
      <c r="AF35">
        <v>65.573769999999996</v>
      </c>
      <c r="AG35">
        <v>63.5</v>
      </c>
      <c r="AH35">
        <v>66.7</v>
      </c>
      <c r="AI35">
        <v>80.722892000000002</v>
      </c>
      <c r="AJ35">
        <v>40.692641000000002</v>
      </c>
      <c r="AK35">
        <v>-17.452200000000001</v>
      </c>
      <c r="AL35">
        <v>20.335000000000001</v>
      </c>
      <c r="AM35">
        <v>-6.6531000000000002</v>
      </c>
      <c r="AN35">
        <v>-10.0618</v>
      </c>
      <c r="AO35">
        <v>-9.2283000000000008</v>
      </c>
      <c r="AP35">
        <v>2699.7404219999999</v>
      </c>
      <c r="AQ35">
        <v>3274.492017</v>
      </c>
      <c r="AR35">
        <v>2884.6741569999999</v>
      </c>
      <c r="AS35">
        <v>2852.1864190000001</v>
      </c>
      <c r="AT35">
        <v>2879.8068320000002</v>
      </c>
      <c r="AU35">
        <v>3270.5170469999998</v>
      </c>
      <c r="AV35">
        <v>2721.144652</v>
      </c>
      <c r="AW35">
        <v>3090.2708149999999</v>
      </c>
      <c r="AX35">
        <v>3171.273486</v>
      </c>
      <c r="AY35">
        <v>3172.5806769999999</v>
      </c>
      <c r="AZ35">
        <v>-12.753432</v>
      </c>
      <c r="BA35">
        <v>95.267795000000007</v>
      </c>
      <c r="BB35">
        <v>24.285713999999999</v>
      </c>
      <c r="BC35">
        <v>44.285713999999999</v>
      </c>
      <c r="BE35">
        <v>209.26</v>
      </c>
      <c r="BF35">
        <v>565.52094499999998</v>
      </c>
      <c r="BG35">
        <v>283.25277499999999</v>
      </c>
      <c r="BH35">
        <v>296.84989267999998</v>
      </c>
      <c r="BI35">
        <v>39051.476470590002</v>
      </c>
      <c r="BJ35">
        <v>541.89044000000001</v>
      </c>
      <c r="BK35">
        <v>7123.1233905600002</v>
      </c>
      <c r="BL35">
        <v>1597.7419354799999</v>
      </c>
      <c r="BM35">
        <v>25.966850999999998</v>
      </c>
      <c r="BN35">
        <v>83</v>
      </c>
      <c r="BO35">
        <v>15</v>
      </c>
      <c r="BP35">
        <v>22</v>
      </c>
      <c r="BQ35">
        <v>14</v>
      </c>
      <c r="BR35">
        <v>31</v>
      </c>
      <c r="BS35">
        <v>23</v>
      </c>
      <c r="BT35">
        <v>16</v>
      </c>
      <c r="BU35">
        <v>10</v>
      </c>
      <c r="BV35">
        <v>15</v>
      </c>
      <c r="BW35">
        <v>16</v>
      </c>
      <c r="BX35">
        <v>13</v>
      </c>
      <c r="BY35">
        <v>6</v>
      </c>
      <c r="BZ35">
        <v>264</v>
      </c>
      <c r="CA35">
        <v>42243.727890000002</v>
      </c>
      <c r="CC35">
        <v>2646</v>
      </c>
      <c r="CD35">
        <v>179</v>
      </c>
      <c r="CE35">
        <v>1175</v>
      </c>
      <c r="CF35">
        <v>1084</v>
      </c>
      <c r="CG35">
        <v>483</v>
      </c>
      <c r="CH35">
        <v>643</v>
      </c>
      <c r="CI35">
        <v>6209.8280000000004</v>
      </c>
      <c r="CJ35">
        <v>48.387096999999997</v>
      </c>
      <c r="CL35">
        <v>29.032257999999999</v>
      </c>
      <c r="CM35">
        <v>2.1505380000000001</v>
      </c>
      <c r="CN35">
        <v>2.6881719999999998</v>
      </c>
      <c r="CO35">
        <v>2.1505380000000001</v>
      </c>
      <c r="CR35">
        <v>6.9892469999999998</v>
      </c>
      <c r="CS35">
        <v>2.6881719999999998</v>
      </c>
      <c r="CT35">
        <v>186</v>
      </c>
      <c r="CU35">
        <v>1848.594701</v>
      </c>
      <c r="CV35">
        <v>2533.2456459999999</v>
      </c>
      <c r="CW35">
        <v>2202.2471909999999</v>
      </c>
      <c r="CX35">
        <v>2116.3543209999998</v>
      </c>
      <c r="CY35">
        <v>2013.6827040000001</v>
      </c>
      <c r="CZ35">
        <v>3723.382681</v>
      </c>
      <c r="DA35">
        <v>2266.2745890000001</v>
      </c>
      <c r="DB35">
        <v>821.69709999999998</v>
      </c>
      <c r="DC35">
        <v>500.13426399999997</v>
      </c>
      <c r="DD35">
        <v>526.71858199999997</v>
      </c>
      <c r="DE35">
        <v>40.278416999999997</v>
      </c>
      <c r="DF35">
        <v>0.97343299999999999</v>
      </c>
      <c r="DG35">
        <v>34</v>
      </c>
      <c r="DH35">
        <v>60</v>
      </c>
      <c r="DI35">
        <v>56</v>
      </c>
      <c r="DJ35">
        <v>51</v>
      </c>
      <c r="DK35">
        <v>36</v>
      </c>
      <c r="DL35">
        <v>4</v>
      </c>
      <c r="DM35">
        <v>28</v>
      </c>
      <c r="DN35">
        <v>8</v>
      </c>
      <c r="DO35">
        <v>10</v>
      </c>
      <c r="DP35">
        <v>6</v>
      </c>
      <c r="DQ35">
        <v>380.99713600000001</v>
      </c>
      <c r="DR35">
        <v>269.09470199999998</v>
      </c>
      <c r="DS35">
        <v>329.393258</v>
      </c>
      <c r="DT35">
        <v>354.45598000000001</v>
      </c>
      <c r="DU35">
        <v>446.52119499999998</v>
      </c>
      <c r="DV35">
        <v>321.65234500000003</v>
      </c>
      <c r="DW35">
        <v>0</v>
      </c>
      <c r="DX35">
        <v>59.344790000000003</v>
      </c>
      <c r="DY35">
        <v>0</v>
      </c>
      <c r="DZ35">
        <v>48.424633</v>
      </c>
      <c r="EA35">
        <v>10.920158000000001</v>
      </c>
      <c r="EB35">
        <v>366.63086299999998</v>
      </c>
      <c r="EC35">
        <v>0</v>
      </c>
      <c r="EE35">
        <v>24704.081633000002</v>
      </c>
      <c r="EF35">
        <v>6053.6246279999996</v>
      </c>
      <c r="EG35">
        <v>8038.1303809999999</v>
      </c>
      <c r="EH35">
        <v>10594.488189</v>
      </c>
      <c r="EI35">
        <v>18.853518000000001</v>
      </c>
      <c r="EJ35">
        <v>3.5698149999999998E-2</v>
      </c>
      <c r="EM35">
        <v>29</v>
      </c>
      <c r="EN35">
        <v>96</v>
      </c>
      <c r="EO35">
        <v>256</v>
      </c>
      <c r="EP35">
        <v>32.805227000000002</v>
      </c>
      <c r="EQ35">
        <v>23.630504999999999</v>
      </c>
      <c r="ER35">
        <v>168.143573</v>
      </c>
      <c r="ES35">
        <v>0</v>
      </c>
      <c r="EX35">
        <v>895.62799042999995</v>
      </c>
      <c r="EY35">
        <v>757.17714391000004</v>
      </c>
      <c r="EZ35">
        <v>80</v>
      </c>
      <c r="FB35">
        <v>12.10526316</v>
      </c>
      <c r="FC35">
        <v>1.95121951</v>
      </c>
      <c r="FD35">
        <v>2.734664</v>
      </c>
      <c r="FE35">
        <v>40.963855420000002</v>
      </c>
      <c r="FF35">
        <v>19.449225469999998</v>
      </c>
      <c r="FG35">
        <v>23.75215146</v>
      </c>
      <c r="FH35">
        <v>0.72009292000000003</v>
      </c>
      <c r="FI35">
        <v>90</v>
      </c>
      <c r="FO35">
        <v>97.184231699999998</v>
      </c>
      <c r="FP35">
        <v>73.770491800000002</v>
      </c>
      <c r="FQ35">
        <v>79.683377309999997</v>
      </c>
      <c r="FR35">
        <v>15</v>
      </c>
      <c r="FS35">
        <v>0</v>
      </c>
      <c r="FT35">
        <v>71</v>
      </c>
      <c r="FU35">
        <v>52</v>
      </c>
      <c r="FV35">
        <v>65</v>
      </c>
      <c r="FW35">
        <v>69</v>
      </c>
      <c r="FX35">
        <v>19.047619050000002</v>
      </c>
      <c r="FY35">
        <v>4.7619047600000002</v>
      </c>
      <c r="FZ35">
        <v>14.28571429</v>
      </c>
      <c r="GA35">
        <v>52.380952379999997</v>
      </c>
      <c r="GB35">
        <v>9.5238095200000004</v>
      </c>
    </row>
    <row r="36" spans="1:184" x14ac:dyDescent="0.35">
      <c r="A36" t="s">
        <v>256</v>
      </c>
      <c r="B36" t="s">
        <v>329</v>
      </c>
      <c r="C36">
        <v>36</v>
      </c>
      <c r="D36">
        <v>6.1465721040189125</v>
      </c>
      <c r="E36">
        <v>9.7431355181576613</v>
      </c>
      <c r="F36">
        <v>7.62673844773441</v>
      </c>
      <c r="G36">
        <v>7.6062639821029077</v>
      </c>
      <c r="I36">
        <v>12.76595744680851</v>
      </c>
      <c r="J36">
        <v>11.957484499557131</v>
      </c>
      <c r="K36">
        <v>12.113055181695827</v>
      </c>
      <c r="L36">
        <v>6.2639821029082778</v>
      </c>
      <c r="N36">
        <v>17598999.999734998</v>
      </c>
      <c r="O36">
        <v>11870999.999055</v>
      </c>
      <c r="P36">
        <v>1691.3484010000002</v>
      </c>
      <c r="Q36">
        <v>2115</v>
      </c>
      <c r="R36">
        <v>2258</v>
      </c>
      <c r="S36">
        <v>2229</v>
      </c>
      <c r="T36">
        <v>2235</v>
      </c>
      <c r="U36">
        <v>2170</v>
      </c>
      <c r="V36">
        <v>16.711262000000001</v>
      </c>
      <c r="W36">
        <v>13.359723000000001</v>
      </c>
      <c r="X36">
        <v>2.3580369999999999</v>
      </c>
      <c r="Y36">
        <v>16.650625999999999</v>
      </c>
      <c r="Z36">
        <v>12.372449</v>
      </c>
      <c r="AA36">
        <v>12.849873000000001</v>
      </c>
      <c r="AB36">
        <v>10.858586000000001</v>
      </c>
      <c r="AC36">
        <v>7.2873299999999999</v>
      </c>
      <c r="AD36">
        <v>21.404194</v>
      </c>
      <c r="AE36">
        <v>78.181818000000007</v>
      </c>
      <c r="AF36">
        <v>63.636363000000003</v>
      </c>
      <c r="AG36">
        <v>54.5</v>
      </c>
      <c r="AH36">
        <v>60.6</v>
      </c>
      <c r="AI36">
        <v>80</v>
      </c>
      <c r="AJ36">
        <v>32.786884999999998</v>
      </c>
      <c r="AK36">
        <v>3.3742999999999999</v>
      </c>
      <c r="AL36">
        <v>-8.4491999999999994</v>
      </c>
      <c r="AM36">
        <v>-6.6821000000000002</v>
      </c>
      <c r="AN36">
        <v>-23.851299999999998</v>
      </c>
      <c r="AO36">
        <v>-9.1066000000000003</v>
      </c>
      <c r="AP36">
        <v>5570.6491480000004</v>
      </c>
      <c r="AQ36">
        <v>4163.3099819999998</v>
      </c>
      <c r="AR36">
        <v>4651.4103830000004</v>
      </c>
      <c r="AS36">
        <v>4071.3035869999999</v>
      </c>
      <c r="AT36">
        <v>5041.5977050000001</v>
      </c>
      <c r="AU36">
        <v>5388.810735</v>
      </c>
      <c r="AV36">
        <v>4547.54072</v>
      </c>
      <c r="AW36">
        <v>4984.4766760000002</v>
      </c>
      <c r="AX36">
        <v>5346.5160070000002</v>
      </c>
      <c r="AY36">
        <v>5546.7132549999997</v>
      </c>
      <c r="AZ36">
        <v>1.6330899999999999</v>
      </c>
      <c r="BA36">
        <v>78.653571999999997</v>
      </c>
      <c r="BB36">
        <v>40.404040000000002</v>
      </c>
      <c r="BC36">
        <v>41.414141000000001</v>
      </c>
      <c r="BE36">
        <v>36.020000000000003</v>
      </c>
      <c r="BF36">
        <v>1868.5001669999999</v>
      </c>
      <c r="BG36">
        <v>1543.7033739999999</v>
      </c>
      <c r="BH36">
        <v>2115.43374159</v>
      </c>
      <c r="BI36">
        <v>63274.508250829997</v>
      </c>
      <c r="BJ36">
        <v>1515.5327910000001</v>
      </c>
      <c r="BK36">
        <v>8605.1059246000004</v>
      </c>
      <c r="BL36">
        <v>8617.1021775499994</v>
      </c>
      <c r="BM36">
        <v>40.634920999999999</v>
      </c>
      <c r="BN36">
        <v>214</v>
      </c>
      <c r="BO36">
        <v>29</v>
      </c>
      <c r="BP36">
        <v>53</v>
      </c>
      <c r="BQ36">
        <v>27</v>
      </c>
      <c r="BR36">
        <v>36</v>
      </c>
      <c r="BS36">
        <v>29</v>
      </c>
      <c r="BT36">
        <v>37</v>
      </c>
      <c r="BU36">
        <v>28</v>
      </c>
      <c r="BV36">
        <v>31</v>
      </c>
      <c r="BW36">
        <v>24</v>
      </c>
      <c r="BX36">
        <v>15</v>
      </c>
      <c r="BY36">
        <v>9</v>
      </c>
      <c r="BZ36">
        <v>532</v>
      </c>
      <c r="CA36">
        <v>60971.813770000001</v>
      </c>
      <c r="CC36">
        <v>4632</v>
      </c>
      <c r="CD36">
        <v>489</v>
      </c>
      <c r="CE36">
        <v>3148</v>
      </c>
      <c r="CF36">
        <v>3642</v>
      </c>
      <c r="CG36">
        <v>495</v>
      </c>
      <c r="CH36">
        <v>2654</v>
      </c>
      <c r="CI36">
        <v>15060.038</v>
      </c>
      <c r="CJ36">
        <v>68.156424999999999</v>
      </c>
      <c r="CK36">
        <v>1.675978</v>
      </c>
      <c r="CL36">
        <v>10.893855</v>
      </c>
      <c r="CM36">
        <v>2.2346370000000002</v>
      </c>
      <c r="CN36">
        <v>1.9553069999999999</v>
      </c>
      <c r="CO36">
        <v>5.8659220000000003</v>
      </c>
      <c r="CP36">
        <v>3.910615</v>
      </c>
      <c r="CQ36">
        <v>2.2346370000000002</v>
      </c>
      <c r="CR36">
        <v>3.0726260000000001</v>
      </c>
      <c r="CS36">
        <v>0</v>
      </c>
      <c r="CT36">
        <v>358</v>
      </c>
      <c r="CU36">
        <v>3817.2809259999999</v>
      </c>
      <c r="CV36">
        <v>3199.7591940000002</v>
      </c>
      <c r="CW36">
        <v>2755.0214030000002</v>
      </c>
      <c r="CX36">
        <v>2591.097988</v>
      </c>
      <c r="CY36">
        <v>3415.97705</v>
      </c>
      <c r="CZ36">
        <v>8321.0401889999994</v>
      </c>
      <c r="DA36">
        <v>5612.7659569999996</v>
      </c>
      <c r="DB36">
        <v>1959.581338</v>
      </c>
      <c r="DC36">
        <v>1321.790446</v>
      </c>
      <c r="DD36">
        <v>535.90914199999997</v>
      </c>
      <c r="DE36">
        <v>24.954059000000001</v>
      </c>
      <c r="DG36">
        <v>27</v>
      </c>
      <c r="DH36">
        <v>27</v>
      </c>
      <c r="DI36">
        <v>27</v>
      </c>
      <c r="DJ36">
        <v>14</v>
      </c>
      <c r="DL36">
        <v>13</v>
      </c>
      <c r="DM36">
        <v>22</v>
      </c>
      <c r="DN36">
        <v>17</v>
      </c>
      <c r="DO36">
        <v>17</v>
      </c>
      <c r="DQ36">
        <v>810.711502</v>
      </c>
      <c r="DR36">
        <v>948.007881</v>
      </c>
      <c r="DS36">
        <v>835.47360300000003</v>
      </c>
      <c r="DT36">
        <v>583.66141700000003</v>
      </c>
      <c r="DU36">
        <v>810.32770600000003</v>
      </c>
      <c r="DV36">
        <v>359.87083799999999</v>
      </c>
      <c r="DW36">
        <v>19.040196000000002</v>
      </c>
      <c r="DX36">
        <v>431.68912</v>
      </c>
      <c r="DY36">
        <v>232.60216</v>
      </c>
      <c r="DZ36">
        <v>187.284267</v>
      </c>
      <c r="EA36">
        <v>11.802695</v>
      </c>
      <c r="EB36">
        <v>698.14051900000004</v>
      </c>
      <c r="EE36">
        <v>5425.6816179999996</v>
      </c>
      <c r="EF36">
        <v>5980.1587300000001</v>
      </c>
      <c r="EG36">
        <v>6279.296875</v>
      </c>
      <c r="EH36">
        <v>4687.6155269999999</v>
      </c>
      <c r="EI36">
        <v>13.761846</v>
      </c>
      <c r="EN36">
        <v>28</v>
      </c>
      <c r="EO36">
        <v>51</v>
      </c>
      <c r="EP36">
        <v>158.66829999999999</v>
      </c>
      <c r="EQ36">
        <v>69.925398000000001</v>
      </c>
      <c r="ER36">
        <v>175.81560999999999</v>
      </c>
      <c r="ES36">
        <v>22.26923</v>
      </c>
      <c r="ET36">
        <v>66.666666669999998</v>
      </c>
      <c r="EU36">
        <v>71.833333330000002</v>
      </c>
      <c r="EV36">
        <v>64.666666669999998</v>
      </c>
      <c r="EW36">
        <v>63.5</v>
      </c>
      <c r="EX36">
        <v>1129.37017952</v>
      </c>
      <c r="EY36">
        <v>1680.4017075199999</v>
      </c>
      <c r="EZ36">
        <v>67</v>
      </c>
      <c r="FB36">
        <v>27.2479564</v>
      </c>
      <c r="FC36">
        <v>14.840798700000001</v>
      </c>
      <c r="FD36">
        <v>12.634823000000001</v>
      </c>
      <c r="FE36">
        <v>55.721393030000002</v>
      </c>
      <c r="FF36">
        <v>16.417910450000001</v>
      </c>
      <c r="FG36">
        <v>7.9601990100000002</v>
      </c>
      <c r="FH36">
        <v>6.6918510500000004</v>
      </c>
      <c r="FI36">
        <v>101</v>
      </c>
      <c r="FO36">
        <v>90.9375</v>
      </c>
      <c r="FP36">
        <v>86.842105259999997</v>
      </c>
      <c r="FQ36">
        <v>64.190476189999998</v>
      </c>
      <c r="FR36">
        <v>18.75</v>
      </c>
      <c r="FT36">
        <v>53</v>
      </c>
      <c r="FU36">
        <v>60</v>
      </c>
      <c r="FW36">
        <v>100</v>
      </c>
      <c r="FX36">
        <v>36.363636360000001</v>
      </c>
      <c r="FY36">
        <v>5.4545454500000004</v>
      </c>
      <c r="FZ36">
        <v>40</v>
      </c>
      <c r="GA36">
        <v>9.0909090900000002</v>
      </c>
      <c r="GB36">
        <v>9.0909090900000002</v>
      </c>
    </row>
    <row r="37" spans="1:184" x14ac:dyDescent="0.35">
      <c r="A37" t="s">
        <v>49</v>
      </c>
      <c r="B37" t="s">
        <v>330</v>
      </c>
      <c r="C37">
        <v>37</v>
      </c>
      <c r="D37">
        <v>3.8300835654596099</v>
      </c>
      <c r="E37">
        <v>6.4056939501779357</v>
      </c>
      <c r="F37">
        <v>1.3981125480601186</v>
      </c>
      <c r="G37">
        <v>6.2915064662705351</v>
      </c>
      <c r="H37">
        <v>3.484320557491289</v>
      </c>
      <c r="I37">
        <v>8.0083565459610035</v>
      </c>
      <c r="J37">
        <v>7.8291814946619223</v>
      </c>
      <c r="K37">
        <v>7.3400908773156246</v>
      </c>
      <c r="L37">
        <v>8.3886752883607141</v>
      </c>
      <c r="M37">
        <v>6.968641114982578</v>
      </c>
      <c r="N37">
        <v>9591999.9997680001</v>
      </c>
      <c r="O37">
        <v>15181000.00072</v>
      </c>
      <c r="P37">
        <v>1023.6823969999999</v>
      </c>
      <c r="Q37">
        <v>2872</v>
      </c>
      <c r="R37">
        <v>2810</v>
      </c>
      <c r="S37">
        <v>2861</v>
      </c>
      <c r="T37">
        <v>2861</v>
      </c>
      <c r="U37">
        <v>2870</v>
      </c>
      <c r="V37">
        <v>12.788409</v>
      </c>
      <c r="W37">
        <v>5.9992770000000002</v>
      </c>
      <c r="X37">
        <v>1.877256</v>
      </c>
      <c r="Y37">
        <v>4.476534</v>
      </c>
      <c r="Z37">
        <v>10.990337999999999</v>
      </c>
      <c r="AA37">
        <v>9.7205349999999999</v>
      </c>
      <c r="AB37">
        <v>11.056511</v>
      </c>
      <c r="AC37">
        <v>4.139373</v>
      </c>
      <c r="AD37">
        <v>50.207763999999997</v>
      </c>
      <c r="AE37">
        <v>84.671531999999999</v>
      </c>
      <c r="AF37">
        <v>67.883211000000003</v>
      </c>
      <c r="AG37">
        <v>73.8</v>
      </c>
      <c r="AH37">
        <v>73.3</v>
      </c>
      <c r="AI37">
        <v>74.074073999999996</v>
      </c>
      <c r="AJ37">
        <v>50</v>
      </c>
      <c r="AK37">
        <v>3.3412000000000002</v>
      </c>
      <c r="AL37">
        <v>-21.4572</v>
      </c>
      <c r="AM37">
        <v>-31.621300000000002</v>
      </c>
      <c r="AN37">
        <v>2.4674999999999998</v>
      </c>
      <c r="AO37">
        <v>0.32350000000000001</v>
      </c>
      <c r="AP37">
        <v>4119.3592829999998</v>
      </c>
      <c r="AQ37">
        <v>2486.072795</v>
      </c>
      <c r="AR37">
        <v>2473.0312359999998</v>
      </c>
      <c r="AS37">
        <v>3556.5186939999999</v>
      </c>
      <c r="AT37">
        <v>3698.7752970000001</v>
      </c>
      <c r="AU37">
        <v>3986.1710200000002</v>
      </c>
      <c r="AV37">
        <v>3165.2446660000001</v>
      </c>
      <c r="AW37">
        <v>3616.6675140000002</v>
      </c>
      <c r="AX37">
        <v>3470.873396</v>
      </c>
      <c r="AY37">
        <v>3686.8474529999999</v>
      </c>
      <c r="AZ37">
        <v>1.5465819999999999</v>
      </c>
      <c r="BA37">
        <v>97.720798000000002</v>
      </c>
      <c r="BE37">
        <v>85.19</v>
      </c>
      <c r="BF37">
        <v>948.84602099999995</v>
      </c>
      <c r="BG37">
        <v>687.13399900000002</v>
      </c>
      <c r="BH37">
        <v>647.29914010000005</v>
      </c>
      <c r="BI37">
        <v>65371.535087720004</v>
      </c>
      <c r="BJ37">
        <v>899.84498799999994</v>
      </c>
      <c r="BK37">
        <v>8777.8032980000007</v>
      </c>
      <c r="BL37">
        <v>14029.05511811</v>
      </c>
      <c r="BM37">
        <v>41.059603000000003</v>
      </c>
      <c r="BN37">
        <v>75</v>
      </c>
      <c r="BO37">
        <v>15</v>
      </c>
      <c r="BP37">
        <v>9</v>
      </c>
      <c r="BQ37">
        <v>13</v>
      </c>
      <c r="BR37">
        <v>26</v>
      </c>
      <c r="BS37">
        <v>10</v>
      </c>
      <c r="BT37">
        <v>22</v>
      </c>
      <c r="BU37">
        <v>17</v>
      </c>
      <c r="BV37">
        <v>13</v>
      </c>
      <c r="BW37">
        <v>16</v>
      </c>
      <c r="BX37">
        <v>9</v>
      </c>
      <c r="BY37">
        <v>7</v>
      </c>
      <c r="BZ37">
        <v>232</v>
      </c>
      <c r="CA37">
        <v>62586.645669999998</v>
      </c>
      <c r="CC37">
        <v>2749</v>
      </c>
      <c r="CD37">
        <v>468</v>
      </c>
      <c r="CE37">
        <v>1398</v>
      </c>
      <c r="CF37">
        <v>1561</v>
      </c>
      <c r="CG37">
        <v>470</v>
      </c>
      <c r="CH37">
        <v>1302</v>
      </c>
      <c r="CI37">
        <v>7948.5039999999999</v>
      </c>
      <c r="CJ37">
        <v>43.971631000000002</v>
      </c>
      <c r="CK37">
        <v>12.056737999999999</v>
      </c>
      <c r="CL37">
        <v>23.404254999999999</v>
      </c>
      <c r="CM37">
        <v>3.5460989999999999</v>
      </c>
      <c r="CO37">
        <v>5.6737590000000004</v>
      </c>
      <c r="CP37">
        <v>0</v>
      </c>
      <c r="CR37">
        <v>4.9645390000000003</v>
      </c>
      <c r="CT37">
        <v>141</v>
      </c>
      <c r="CU37">
        <v>3150.1894590000002</v>
      </c>
      <c r="CV37">
        <v>1238.9427780000001</v>
      </c>
      <c r="CW37">
        <v>1033.2600090000001</v>
      </c>
      <c r="CX37">
        <v>2555.4679980000001</v>
      </c>
      <c r="CY37">
        <v>2748.4582650000002</v>
      </c>
      <c r="CZ37">
        <v>3339.8328689999998</v>
      </c>
      <c r="DA37">
        <v>5285.8635100000001</v>
      </c>
      <c r="DB37">
        <v>826.04202499999997</v>
      </c>
      <c r="DC37">
        <v>1307.3544609999999</v>
      </c>
      <c r="DD37">
        <v>1016.792973</v>
      </c>
      <c r="DE37">
        <v>52.353745000000004</v>
      </c>
      <c r="DF37">
        <v>1.1838439999999999</v>
      </c>
      <c r="DG37">
        <v>23</v>
      </c>
      <c r="DH37">
        <v>22</v>
      </c>
      <c r="DI37">
        <v>21</v>
      </c>
      <c r="DJ37">
        <v>24</v>
      </c>
      <c r="DK37">
        <v>20</v>
      </c>
      <c r="DL37">
        <v>11</v>
      </c>
      <c r="DM37">
        <v>18</v>
      </c>
      <c r="DN37">
        <v>4</v>
      </c>
      <c r="DO37">
        <v>18</v>
      </c>
      <c r="DP37">
        <v>10</v>
      </c>
      <c r="DQ37">
        <v>120.564933</v>
      </c>
      <c r="DR37">
        <v>351.87327599999998</v>
      </c>
      <c r="DS37">
        <v>382.226133</v>
      </c>
      <c r="DT37">
        <v>233.51720499999999</v>
      </c>
      <c r="DU37">
        <v>144.09797599999999</v>
      </c>
      <c r="DV37">
        <v>56.837753999999997</v>
      </c>
      <c r="DW37">
        <v>0</v>
      </c>
      <c r="DX37">
        <v>63.727170000000001</v>
      </c>
      <c r="DY37">
        <v>26.782639</v>
      </c>
      <c r="DZ37">
        <v>36.944540000000003</v>
      </c>
      <c r="EA37">
        <v>0</v>
      </c>
      <c r="EB37">
        <v>116.17292500000001</v>
      </c>
      <c r="EE37">
        <v>6572.6027400000003</v>
      </c>
      <c r="EF37">
        <v>3486.8421050000002</v>
      </c>
      <c r="EG37">
        <v>8090.497738</v>
      </c>
      <c r="EI37">
        <v>1.071429</v>
      </c>
      <c r="EJ37">
        <v>0</v>
      </c>
      <c r="EM37">
        <v>7</v>
      </c>
      <c r="EN37">
        <v>41</v>
      </c>
      <c r="EO37">
        <v>89</v>
      </c>
      <c r="EP37">
        <v>32.724767</v>
      </c>
      <c r="EQ37">
        <v>83.878746000000007</v>
      </c>
      <c r="ER37">
        <v>123.83740899999999</v>
      </c>
      <c r="ES37">
        <v>0</v>
      </c>
      <c r="EX37">
        <v>1176.0599788899999</v>
      </c>
      <c r="EY37">
        <v>958.57295994000003</v>
      </c>
      <c r="EZ37">
        <v>96</v>
      </c>
      <c r="FB37">
        <v>27.972027969999999</v>
      </c>
      <c r="FC37">
        <v>3.2578466399999999</v>
      </c>
      <c r="FD37">
        <v>3.389831</v>
      </c>
      <c r="FE37">
        <v>52.57082896</v>
      </c>
      <c r="FF37">
        <v>11.22770199</v>
      </c>
      <c r="FG37">
        <v>22.875131159999999</v>
      </c>
      <c r="FH37">
        <v>1.708383</v>
      </c>
      <c r="FI37">
        <v>159</v>
      </c>
      <c r="FO37">
        <v>95.863052780000004</v>
      </c>
      <c r="FP37">
        <v>76.92307692</v>
      </c>
      <c r="FQ37">
        <v>74.321880649999997</v>
      </c>
      <c r="FR37">
        <v>28</v>
      </c>
      <c r="FS37">
        <v>14.3</v>
      </c>
      <c r="FT37">
        <v>220</v>
      </c>
      <c r="FU37">
        <v>216</v>
      </c>
      <c r="FW37">
        <v>0</v>
      </c>
    </row>
    <row r="38" spans="1:184" x14ac:dyDescent="0.35">
      <c r="A38" t="s">
        <v>160</v>
      </c>
      <c r="B38" t="s">
        <v>331</v>
      </c>
      <c r="C38">
        <v>38</v>
      </c>
      <c r="D38">
        <v>2.7242246437552389</v>
      </c>
      <c r="E38">
        <v>5.6588520614389646</v>
      </c>
      <c r="F38">
        <v>4.6259486808818222</v>
      </c>
      <c r="G38">
        <v>4.4247787610619467</v>
      </c>
      <c r="H38">
        <v>2.8236622899901174</v>
      </c>
      <c r="I38">
        <v>9.5697122101145577</v>
      </c>
      <c r="J38">
        <v>10.435805100316013</v>
      </c>
      <c r="K38">
        <v>10.697506324539212</v>
      </c>
      <c r="L38">
        <v>10.705109905795034</v>
      </c>
      <c r="M38">
        <v>9.3886771142171384</v>
      </c>
      <c r="N38">
        <v>33146000.006640002</v>
      </c>
      <c r="O38">
        <v>40032000.000804</v>
      </c>
      <c r="P38">
        <v>1883.231933</v>
      </c>
      <c r="Q38">
        <v>14316</v>
      </c>
      <c r="R38">
        <v>13607</v>
      </c>
      <c r="S38">
        <v>13835</v>
      </c>
      <c r="T38">
        <v>14012</v>
      </c>
      <c r="U38">
        <v>14166</v>
      </c>
      <c r="V38">
        <v>11.119128</v>
      </c>
      <c r="W38">
        <v>8.0191759999999999</v>
      </c>
      <c r="X38">
        <v>1.668504</v>
      </c>
      <c r="Y38">
        <v>11.635427999999999</v>
      </c>
      <c r="Z38">
        <v>7.8634690000000003</v>
      </c>
      <c r="AA38">
        <v>8.7688980000000001</v>
      </c>
      <c r="AB38">
        <v>8.2878950000000007</v>
      </c>
      <c r="AC38">
        <v>6.6580570000000003</v>
      </c>
      <c r="AD38">
        <v>29.163015999999999</v>
      </c>
      <c r="AE38">
        <v>80.563379999999995</v>
      </c>
      <c r="AF38">
        <v>64.225352000000001</v>
      </c>
      <c r="AG38">
        <v>61</v>
      </c>
      <c r="AH38">
        <v>69.7</v>
      </c>
      <c r="AI38">
        <v>80.933063000000004</v>
      </c>
      <c r="AJ38">
        <v>59.501558000000003</v>
      </c>
      <c r="AK38">
        <v>-3.9731000000000001</v>
      </c>
      <c r="AL38">
        <v>-2.1897000000000002</v>
      </c>
      <c r="AM38">
        <v>2.6031</v>
      </c>
      <c r="AN38">
        <v>3.1415999999999999</v>
      </c>
      <c r="AO38">
        <v>-1.2576000000000001</v>
      </c>
      <c r="AP38">
        <v>4722.1523239999997</v>
      </c>
      <c r="AQ38">
        <v>4065.5764049999998</v>
      </c>
      <c r="AR38">
        <v>4266.9152340000001</v>
      </c>
      <c r="AS38">
        <v>4580.6451610000004</v>
      </c>
      <c r="AT38">
        <v>4699.1827599999997</v>
      </c>
      <c r="AU38">
        <v>4917.5284869999996</v>
      </c>
      <c r="AV38">
        <v>4156.5907040000002</v>
      </c>
      <c r="AW38">
        <v>4158.6571519999998</v>
      </c>
      <c r="AX38">
        <v>4441.1214819999996</v>
      </c>
      <c r="AY38">
        <v>4759.0315110000001</v>
      </c>
      <c r="AZ38">
        <v>-11.33592</v>
      </c>
      <c r="BA38">
        <v>91.426350999999997</v>
      </c>
      <c r="BB38">
        <v>19.473683999999999</v>
      </c>
      <c r="BC38">
        <v>53.684210999999998</v>
      </c>
      <c r="BE38">
        <v>657.66</v>
      </c>
      <c r="BF38">
        <v>1716.7232550000001</v>
      </c>
      <c r="BG38">
        <v>1426.53522</v>
      </c>
      <c r="BH38">
        <v>1480.78633769</v>
      </c>
      <c r="BI38">
        <v>66673.561718750003</v>
      </c>
      <c r="BJ38">
        <v>1683.3043210000001</v>
      </c>
      <c r="BK38">
        <v>8720.8419170199995</v>
      </c>
      <c r="BL38">
        <v>9977.3891865599999</v>
      </c>
      <c r="BM38">
        <v>53.769469999999998</v>
      </c>
      <c r="BN38">
        <v>1070</v>
      </c>
      <c r="BO38">
        <v>159</v>
      </c>
      <c r="BP38">
        <v>199</v>
      </c>
      <c r="BQ38">
        <v>158</v>
      </c>
      <c r="BR38">
        <v>201</v>
      </c>
      <c r="BS38">
        <v>156</v>
      </c>
      <c r="BT38">
        <v>172</v>
      </c>
      <c r="BU38">
        <v>157</v>
      </c>
      <c r="BV38">
        <v>124</v>
      </c>
      <c r="BW38">
        <v>118</v>
      </c>
      <c r="BX38">
        <v>92</v>
      </c>
      <c r="BY38">
        <v>76</v>
      </c>
      <c r="BZ38">
        <v>2682</v>
      </c>
      <c r="CA38">
        <v>72385.748340000006</v>
      </c>
      <c r="CC38">
        <v>24835</v>
      </c>
      <c r="CD38">
        <v>2729</v>
      </c>
      <c r="CE38">
        <v>18226</v>
      </c>
      <c r="CF38">
        <v>18905</v>
      </c>
      <c r="CG38">
        <v>4296</v>
      </c>
      <c r="CH38">
        <v>18162</v>
      </c>
      <c r="CI38">
        <v>87152.441000000006</v>
      </c>
      <c r="CJ38">
        <v>53.929023999999998</v>
      </c>
      <c r="CK38">
        <v>3.8022809999999998</v>
      </c>
      <c r="CL38">
        <v>8.9353610000000003</v>
      </c>
      <c r="CM38">
        <v>2.217997</v>
      </c>
      <c r="CN38">
        <v>2.4714830000000001</v>
      </c>
      <c r="CO38">
        <v>13.56147</v>
      </c>
      <c r="CP38">
        <v>3.7389100000000002</v>
      </c>
      <c r="CQ38">
        <v>1.3941699999999999</v>
      </c>
      <c r="CR38">
        <v>3.2953109999999999</v>
      </c>
      <c r="CS38">
        <v>6.3371360000000001</v>
      </c>
      <c r="CT38">
        <v>1578</v>
      </c>
      <c r="CU38">
        <v>1888.6954720000001</v>
      </c>
      <c r="CV38">
        <v>1774.330042</v>
      </c>
      <c r="CW38">
        <v>1910.409782</v>
      </c>
      <c r="CX38">
        <v>1966.7256580000001</v>
      </c>
      <c r="CY38">
        <v>1951.1044019999999</v>
      </c>
      <c r="CZ38">
        <v>2315.3115400000002</v>
      </c>
      <c r="DA38">
        <v>2796.311819</v>
      </c>
      <c r="DB38">
        <v>571.27591700000005</v>
      </c>
      <c r="DC38">
        <v>689.95708500000001</v>
      </c>
      <c r="DD38">
        <v>627.46247000000005</v>
      </c>
      <c r="DE38">
        <v>30.509015999999999</v>
      </c>
      <c r="DF38">
        <v>1.7183569999999999</v>
      </c>
      <c r="DG38">
        <v>137</v>
      </c>
      <c r="DH38">
        <v>142</v>
      </c>
      <c r="DI38">
        <v>148</v>
      </c>
      <c r="DJ38">
        <v>150</v>
      </c>
      <c r="DK38">
        <v>133</v>
      </c>
      <c r="DL38">
        <v>39</v>
      </c>
      <c r="DM38">
        <v>77</v>
      </c>
      <c r="DN38">
        <v>64</v>
      </c>
      <c r="DO38">
        <v>62</v>
      </c>
      <c r="DP38">
        <v>40</v>
      </c>
      <c r="DQ38">
        <v>1026.6455249999999</v>
      </c>
      <c r="DR38">
        <v>783.91744500000004</v>
      </c>
      <c r="DS38">
        <v>904.64914899999997</v>
      </c>
      <c r="DT38">
        <v>910.585061</v>
      </c>
      <c r="DU38">
        <v>924.26214100000004</v>
      </c>
      <c r="DV38">
        <v>656.81391199999996</v>
      </c>
      <c r="DW38">
        <v>0</v>
      </c>
      <c r="DX38">
        <v>369.83161000000001</v>
      </c>
      <c r="DY38">
        <v>60.615983999999997</v>
      </c>
      <c r="DZ38">
        <v>199.39332300000001</v>
      </c>
      <c r="EA38">
        <v>109.822306</v>
      </c>
      <c r="EB38">
        <v>970.33832600000005</v>
      </c>
      <c r="EC38">
        <v>264.89417800000001</v>
      </c>
      <c r="ED38">
        <v>3601.6444569999999</v>
      </c>
      <c r="EE38">
        <v>2959.8618029999998</v>
      </c>
      <c r="EF38">
        <v>3260.1603540000001</v>
      </c>
      <c r="EG38">
        <v>3083.4626469999998</v>
      </c>
      <c r="EH38">
        <v>1841.3956679999999</v>
      </c>
      <c r="EI38">
        <v>2.3737979999999999</v>
      </c>
      <c r="EJ38">
        <v>0.44565654999999998</v>
      </c>
      <c r="EK38">
        <v>0.35516246000000001</v>
      </c>
      <c r="EL38">
        <v>150.875</v>
      </c>
      <c r="EM38">
        <v>54</v>
      </c>
      <c r="EN38">
        <v>204</v>
      </c>
      <c r="EO38">
        <v>343</v>
      </c>
      <c r="EP38">
        <v>193.016322</v>
      </c>
      <c r="EQ38">
        <v>98.584995000000006</v>
      </c>
      <c r="ER38">
        <v>199.92761200000001</v>
      </c>
      <c r="ES38">
        <v>3.4470200000000002</v>
      </c>
      <c r="ET38">
        <v>77.916666669999998</v>
      </c>
      <c r="EU38">
        <v>75.833333330000002</v>
      </c>
      <c r="EV38">
        <v>80.583333330000002</v>
      </c>
      <c r="EW38">
        <v>77.333333330000002</v>
      </c>
      <c r="EX38">
        <v>1610.84176867</v>
      </c>
      <c r="EY38">
        <v>1313.57300764</v>
      </c>
      <c r="EZ38">
        <v>87</v>
      </c>
      <c r="FB38">
        <v>26.27066748</v>
      </c>
      <c r="FC38">
        <v>9.8710357700000007</v>
      </c>
      <c r="FD38">
        <v>8.9099050000000002</v>
      </c>
      <c r="FE38">
        <v>72.330097089999995</v>
      </c>
      <c r="FF38">
        <v>7.7669902899999999</v>
      </c>
      <c r="FG38">
        <v>2.9126213600000002</v>
      </c>
      <c r="FH38">
        <v>4.8016870799999998</v>
      </c>
      <c r="FI38">
        <v>91</v>
      </c>
      <c r="FM38">
        <v>66.666666669999998</v>
      </c>
      <c r="FN38">
        <v>21.428571430000002</v>
      </c>
      <c r="FO38">
        <v>96.510329420000005</v>
      </c>
      <c r="FP38">
        <v>78.571428569999995</v>
      </c>
      <c r="FQ38">
        <v>75.907065560000007</v>
      </c>
      <c r="FR38">
        <v>24.858757059999999</v>
      </c>
      <c r="FS38">
        <v>0.4</v>
      </c>
      <c r="FT38">
        <v>58</v>
      </c>
      <c r="FU38">
        <v>49</v>
      </c>
      <c r="FW38">
        <v>50</v>
      </c>
      <c r="FX38">
        <v>24</v>
      </c>
      <c r="FY38">
        <v>10.66666667</v>
      </c>
      <c r="FZ38">
        <v>45.333333330000002</v>
      </c>
      <c r="GA38">
        <v>14.66666667</v>
      </c>
      <c r="GB38">
        <v>5.3333333300000003</v>
      </c>
    </row>
    <row r="39" spans="1:184" x14ac:dyDescent="0.35">
      <c r="A39" t="s">
        <v>170</v>
      </c>
      <c r="B39" t="s">
        <v>332</v>
      </c>
      <c r="C39">
        <v>39</v>
      </c>
      <c r="D39">
        <v>2.5107604017216643</v>
      </c>
      <c r="E39">
        <v>5.5803571428571432</v>
      </c>
      <c r="F39">
        <v>3.339517625231911</v>
      </c>
      <c r="I39">
        <v>8.6083213773314196</v>
      </c>
      <c r="J39">
        <v>8.1845238095238102</v>
      </c>
      <c r="K39">
        <v>11.502782931354359</v>
      </c>
      <c r="M39">
        <v>8.6642599277978345</v>
      </c>
      <c r="N39">
        <v>9562000.0006919987</v>
      </c>
      <c r="O39">
        <v>11862000.000708001</v>
      </c>
      <c r="P39">
        <v>1697.0875390000001</v>
      </c>
      <c r="Q39">
        <v>2788</v>
      </c>
      <c r="R39">
        <v>2688</v>
      </c>
      <c r="S39">
        <v>2695</v>
      </c>
      <c r="T39">
        <v>2718</v>
      </c>
      <c r="U39">
        <v>2770</v>
      </c>
      <c r="V39">
        <v>12.661637000000001</v>
      </c>
      <c r="W39">
        <v>6.004448</v>
      </c>
      <c r="X39">
        <v>1.151133</v>
      </c>
      <c r="Y39">
        <v>8.7263280000000005</v>
      </c>
      <c r="Z39">
        <v>10.872026999999999</v>
      </c>
      <c r="AA39">
        <v>9.6385539999999992</v>
      </c>
      <c r="AB39">
        <v>10.061349999999999</v>
      </c>
      <c r="AC39">
        <v>7.3307969999999996</v>
      </c>
      <c r="AD39">
        <v>45.464384000000003</v>
      </c>
      <c r="AE39">
        <v>85.815601999999998</v>
      </c>
      <c r="AF39">
        <v>61.702126999999997</v>
      </c>
      <c r="AG39">
        <v>57.1</v>
      </c>
      <c r="AH39">
        <v>57.6</v>
      </c>
      <c r="AI39">
        <v>77.611940000000004</v>
      </c>
      <c r="AJ39">
        <v>51.612903000000003</v>
      </c>
      <c r="AK39">
        <v>-0.93789999999999996</v>
      </c>
      <c r="AL39">
        <v>-15.4818</v>
      </c>
      <c r="AM39">
        <v>-6.1661000000000001</v>
      </c>
      <c r="AN39">
        <v>-5.1729000000000003</v>
      </c>
      <c r="AO39">
        <v>-3.2835000000000001</v>
      </c>
      <c r="AP39">
        <v>4613.6852559999998</v>
      </c>
      <c r="AQ39">
        <v>3243.823578</v>
      </c>
      <c r="AR39">
        <v>3864.0574150000002</v>
      </c>
      <c r="AS39">
        <v>4104.7102960000002</v>
      </c>
      <c r="AT39">
        <v>4475.6017140000004</v>
      </c>
      <c r="AU39">
        <v>4657.3641390000003</v>
      </c>
      <c r="AV39">
        <v>3838.0144770000002</v>
      </c>
      <c r="AW39">
        <v>4117.9750489999997</v>
      </c>
      <c r="AX39">
        <v>4328.6254150000004</v>
      </c>
      <c r="AY39">
        <v>4627.5466079999997</v>
      </c>
      <c r="AZ39">
        <v>-0.52790199999999998</v>
      </c>
      <c r="BA39">
        <v>92.783505000000005</v>
      </c>
      <c r="BB39">
        <v>35.555556000000003</v>
      </c>
      <c r="BC39">
        <v>44.444443999999997</v>
      </c>
      <c r="BE39">
        <v>119.77</v>
      </c>
      <c r="BF39">
        <v>1372.414364</v>
      </c>
      <c r="BG39">
        <v>921.562138</v>
      </c>
      <c r="BH39">
        <v>947.94073524999999</v>
      </c>
      <c r="BI39">
        <v>53242.671296300003</v>
      </c>
      <c r="BJ39">
        <v>1352.308456</v>
      </c>
      <c r="BK39">
        <v>7651.6413838999997</v>
      </c>
      <c r="BL39">
        <v>10014.90566038</v>
      </c>
      <c r="BM39">
        <v>34.136546000000003</v>
      </c>
      <c r="BN39">
        <v>163</v>
      </c>
      <c r="BO39">
        <v>17</v>
      </c>
      <c r="BP39">
        <v>24</v>
      </c>
      <c r="BQ39">
        <v>32</v>
      </c>
      <c r="BR39">
        <v>30</v>
      </c>
      <c r="BS39">
        <v>34</v>
      </c>
      <c r="BT39">
        <v>28</v>
      </c>
      <c r="BU39">
        <v>21</v>
      </c>
      <c r="BV39">
        <v>23</v>
      </c>
      <c r="BW39">
        <v>21</v>
      </c>
      <c r="BX39">
        <v>9</v>
      </c>
      <c r="BY39">
        <v>17</v>
      </c>
      <c r="BZ39">
        <v>419</v>
      </c>
      <c r="CA39">
        <v>54404.112200000003</v>
      </c>
      <c r="CC39">
        <v>3714</v>
      </c>
      <c r="CD39">
        <v>359</v>
      </c>
      <c r="CE39">
        <v>1689</v>
      </c>
      <c r="CF39">
        <v>1545</v>
      </c>
      <c r="CG39">
        <v>586</v>
      </c>
      <c r="CH39">
        <v>3259</v>
      </c>
      <c r="CI39">
        <v>11152.843000000001</v>
      </c>
      <c r="CJ39">
        <v>55.46875</v>
      </c>
      <c r="CL39">
        <v>12.5</v>
      </c>
      <c r="CM39">
        <v>3.125</v>
      </c>
      <c r="CN39">
        <v>4.6875</v>
      </c>
      <c r="CO39">
        <v>9.765625</v>
      </c>
      <c r="CQ39">
        <v>1.953125</v>
      </c>
      <c r="CR39">
        <v>5.078125</v>
      </c>
      <c r="CS39">
        <v>4.296875</v>
      </c>
      <c r="CT39">
        <v>256</v>
      </c>
      <c r="CU39">
        <v>2064.1237799999999</v>
      </c>
      <c r="CV39">
        <v>1618.3883269999999</v>
      </c>
      <c r="CW39">
        <v>2053.3255450000001</v>
      </c>
      <c r="CX39">
        <v>1774.3226340000001</v>
      </c>
      <c r="CY39">
        <v>1980.300033</v>
      </c>
      <c r="CZ39">
        <v>3429.6987089999998</v>
      </c>
      <c r="DA39">
        <v>4254.6628410000003</v>
      </c>
      <c r="DB39">
        <v>791.16332899999998</v>
      </c>
      <c r="DC39">
        <v>981.46615899999995</v>
      </c>
      <c r="DD39">
        <v>291.49429099999998</v>
      </c>
      <c r="DE39">
        <v>51.096324000000003</v>
      </c>
      <c r="DF39">
        <v>1.43472</v>
      </c>
      <c r="DG39">
        <v>24</v>
      </c>
      <c r="DH39">
        <v>22</v>
      </c>
      <c r="DI39">
        <v>31</v>
      </c>
      <c r="DK39">
        <v>24</v>
      </c>
      <c r="DL39">
        <v>7</v>
      </c>
      <c r="DM39">
        <v>15</v>
      </c>
      <c r="DN39">
        <v>9</v>
      </c>
      <c r="DQ39">
        <v>1437.7792489999999</v>
      </c>
      <c r="DR39">
        <v>1008.8708339999999</v>
      </c>
      <c r="DS39">
        <v>1093.465743</v>
      </c>
      <c r="DT39">
        <v>1150.479366</v>
      </c>
      <c r="DU39">
        <v>1392.598088</v>
      </c>
      <c r="DV39">
        <v>1094.4894919999999</v>
      </c>
      <c r="DW39">
        <v>0</v>
      </c>
      <c r="DX39">
        <v>343.37249000000003</v>
      </c>
      <c r="DY39">
        <v>113.519775</v>
      </c>
      <c r="DZ39">
        <v>74.880026000000001</v>
      </c>
      <c r="EA39">
        <v>154.97269600000001</v>
      </c>
      <c r="EB39">
        <v>1284.7095810000001</v>
      </c>
      <c r="EC39">
        <v>393.80023</v>
      </c>
      <c r="EF39">
        <v>5420.0217629999997</v>
      </c>
      <c r="EG39">
        <v>3076.0508850000001</v>
      </c>
      <c r="EH39">
        <v>6856.7901229999998</v>
      </c>
      <c r="EI39">
        <v>21.586003999999999</v>
      </c>
      <c r="EJ39">
        <v>0.58980869999999996</v>
      </c>
      <c r="EL39">
        <v>193.55555555999999</v>
      </c>
      <c r="EM39">
        <v>16</v>
      </c>
      <c r="EN39">
        <v>50</v>
      </c>
      <c r="EO39">
        <v>80</v>
      </c>
      <c r="EP39">
        <v>0</v>
      </c>
      <c r="EQ39">
        <v>39.632632999999998</v>
      </c>
      <c r="ER39">
        <v>344.77908300000001</v>
      </c>
      <c r="ES39">
        <v>0</v>
      </c>
      <c r="EX39">
        <v>1171.70963934</v>
      </c>
      <c r="EY39">
        <v>1451.4009370399999</v>
      </c>
      <c r="EZ39">
        <v>70</v>
      </c>
      <c r="FB39">
        <v>16.60079051</v>
      </c>
      <c r="FC39">
        <v>6.6666666699999997</v>
      </c>
      <c r="FD39">
        <v>6.1102829999999999</v>
      </c>
      <c r="FE39">
        <v>54.929577459999997</v>
      </c>
      <c r="FF39">
        <v>15.49295775</v>
      </c>
      <c r="FG39">
        <v>7.04225352</v>
      </c>
      <c r="FH39">
        <v>3.0081300799999999</v>
      </c>
      <c r="FI39">
        <v>100</v>
      </c>
      <c r="FO39">
        <v>92.182410419999997</v>
      </c>
      <c r="FP39">
        <v>75.555555560000002</v>
      </c>
      <c r="FQ39">
        <v>68.421052630000005</v>
      </c>
      <c r="FR39">
        <v>24.19354839</v>
      </c>
      <c r="FT39">
        <v>44</v>
      </c>
      <c r="FU39">
        <v>34</v>
      </c>
      <c r="FW39">
        <v>33.299999999999997</v>
      </c>
      <c r="FX39">
        <v>12.5</v>
      </c>
      <c r="FY39">
        <v>5.3571428599999997</v>
      </c>
      <c r="FZ39">
        <v>0</v>
      </c>
      <c r="GA39">
        <v>75</v>
      </c>
      <c r="GB39">
        <v>7.1428571400000003</v>
      </c>
    </row>
    <row r="40" spans="1:184" x14ac:dyDescent="0.35">
      <c r="A40" t="s">
        <v>44</v>
      </c>
      <c r="B40" t="s">
        <v>333</v>
      </c>
      <c r="C40">
        <v>40</v>
      </c>
      <c r="D40">
        <v>1.0802052389954091</v>
      </c>
      <c r="H40">
        <v>1.041938004688721</v>
      </c>
      <c r="I40">
        <v>12.422360248447204</v>
      </c>
      <c r="L40">
        <v>4.6071154338367037</v>
      </c>
      <c r="M40">
        <v>8.8564730398541283</v>
      </c>
      <c r="N40">
        <v>19658999.998693999</v>
      </c>
      <c r="O40">
        <v>20842000.000794001</v>
      </c>
      <c r="P40">
        <v>3656.3706550000002</v>
      </c>
      <c r="Q40">
        <v>3703</v>
      </c>
      <c r="R40">
        <v>4046</v>
      </c>
      <c r="S40">
        <v>4000</v>
      </c>
      <c r="T40">
        <v>3907</v>
      </c>
      <c r="U40">
        <v>3839</v>
      </c>
      <c r="V40">
        <v>17.531279999999999</v>
      </c>
      <c r="W40">
        <v>16.404052</v>
      </c>
      <c r="X40">
        <v>1.7236659999999999</v>
      </c>
      <c r="Y40">
        <v>17.428180999999999</v>
      </c>
      <c r="Z40">
        <v>11.469533999999999</v>
      </c>
      <c r="AA40">
        <v>11.031518999999999</v>
      </c>
      <c r="AB40">
        <v>11.35402</v>
      </c>
      <c r="AC40">
        <v>9.9982129999999998</v>
      </c>
      <c r="AD40">
        <v>13.732022000000001</v>
      </c>
      <c r="AE40">
        <v>77.837836999999993</v>
      </c>
      <c r="AF40">
        <v>69.729729000000006</v>
      </c>
      <c r="AG40">
        <v>47.3</v>
      </c>
      <c r="AH40">
        <v>57.4</v>
      </c>
      <c r="AI40">
        <v>80</v>
      </c>
      <c r="AJ40">
        <v>37.948718</v>
      </c>
      <c r="AK40">
        <v>30.392800000000001</v>
      </c>
      <c r="AL40">
        <v>56.050400000000003</v>
      </c>
      <c r="AM40">
        <v>15.5426</v>
      </c>
      <c r="AN40">
        <v>25.383900000000001</v>
      </c>
      <c r="AO40">
        <v>25.854199999999999</v>
      </c>
      <c r="AP40">
        <v>7826.3793750000004</v>
      </c>
      <c r="AQ40">
        <v>7404.9087099999997</v>
      </c>
      <c r="AR40">
        <v>6825.3240880000003</v>
      </c>
      <c r="AS40">
        <v>7565.2729600000002</v>
      </c>
      <c r="AT40">
        <v>7912.2333909999998</v>
      </c>
      <c r="AU40">
        <v>6002.1551920000002</v>
      </c>
      <c r="AV40">
        <v>4745.2014129999998</v>
      </c>
      <c r="AW40">
        <v>5907.1913359999999</v>
      </c>
      <c r="AX40">
        <v>6033.6857090000003</v>
      </c>
      <c r="AY40">
        <v>6286.8228040000004</v>
      </c>
      <c r="AZ40">
        <v>29.293391</v>
      </c>
      <c r="BA40">
        <v>89.532728000000006</v>
      </c>
      <c r="BB40">
        <v>30.588235000000001</v>
      </c>
      <c r="BC40">
        <v>49.411765000000003</v>
      </c>
      <c r="BE40">
        <v>257.36</v>
      </c>
      <c r="BF40">
        <v>2877.8801840000001</v>
      </c>
      <c r="BG40">
        <v>2041.3501060000001</v>
      </c>
      <c r="BH40">
        <v>1931.86154695</v>
      </c>
      <c r="BI40">
        <v>56386.856887299997</v>
      </c>
      <c r="BJ40">
        <v>2870.8431930000002</v>
      </c>
      <c r="BK40">
        <v>8193.4632180900007</v>
      </c>
      <c r="BL40">
        <v>8932.6456310699996</v>
      </c>
      <c r="BM40">
        <v>50.778815999999999</v>
      </c>
      <c r="BN40">
        <v>431</v>
      </c>
      <c r="BO40">
        <v>53</v>
      </c>
      <c r="BP40">
        <v>82</v>
      </c>
      <c r="BQ40">
        <v>51</v>
      </c>
      <c r="BR40">
        <v>58</v>
      </c>
      <c r="BS40">
        <v>67</v>
      </c>
      <c r="BT40">
        <v>64</v>
      </c>
      <c r="BU40">
        <v>74</v>
      </c>
      <c r="BV40">
        <v>59</v>
      </c>
      <c r="BW40">
        <v>68</v>
      </c>
      <c r="BX40">
        <v>44</v>
      </c>
      <c r="BY40">
        <v>28</v>
      </c>
      <c r="BZ40">
        <v>1079</v>
      </c>
      <c r="CA40">
        <v>63475.374750000003</v>
      </c>
      <c r="CB40">
        <v>15</v>
      </c>
      <c r="CC40">
        <v>10144</v>
      </c>
      <c r="CD40">
        <v>1084</v>
      </c>
      <c r="CE40">
        <v>6863</v>
      </c>
      <c r="CF40">
        <v>3903</v>
      </c>
      <c r="CG40">
        <v>2102</v>
      </c>
      <c r="CH40">
        <v>8070</v>
      </c>
      <c r="CI40">
        <v>32182.014999999999</v>
      </c>
      <c r="CJ40">
        <v>65.029762000000005</v>
      </c>
      <c r="CK40">
        <v>0.89285700000000001</v>
      </c>
      <c r="CL40">
        <v>8.7797619999999998</v>
      </c>
      <c r="CM40">
        <v>1.0416669999999999</v>
      </c>
      <c r="CN40">
        <v>3.8690479999999998</v>
      </c>
      <c r="CO40">
        <v>10.267856999999999</v>
      </c>
      <c r="CP40">
        <v>2.8273809999999999</v>
      </c>
      <c r="CQ40">
        <v>2.0833330000000001</v>
      </c>
      <c r="CR40">
        <v>2.3809520000000002</v>
      </c>
      <c r="CS40">
        <v>1.6369050000000001</v>
      </c>
      <c r="CT40">
        <v>672</v>
      </c>
      <c r="CU40">
        <v>3533.1921779999998</v>
      </c>
      <c r="CV40">
        <v>5936.725531</v>
      </c>
      <c r="CW40">
        <v>3897.1359659999998</v>
      </c>
      <c r="CX40">
        <v>3399.0627469999999</v>
      </c>
      <c r="CY40">
        <v>3959.8553569999999</v>
      </c>
      <c r="CZ40">
        <v>5308.9386979999999</v>
      </c>
      <c r="DA40">
        <v>5628.4093979999998</v>
      </c>
      <c r="DB40">
        <v>1224.249595</v>
      </c>
      <c r="DC40">
        <v>1297.92004</v>
      </c>
      <c r="DD40">
        <v>1011.209366</v>
      </c>
      <c r="DE40">
        <v>16.224267000000001</v>
      </c>
      <c r="DG40">
        <v>46</v>
      </c>
      <c r="DJ40">
        <v>18</v>
      </c>
      <c r="DK40">
        <v>34</v>
      </c>
      <c r="DL40">
        <v>4</v>
      </c>
      <c r="DP40">
        <v>4</v>
      </c>
      <c r="DQ40">
        <v>1321.8333540000001</v>
      </c>
      <c r="DR40">
        <v>1028.1951509999999</v>
      </c>
      <c r="DS40">
        <v>1187.82032</v>
      </c>
      <c r="DT40">
        <v>1324.325969</v>
      </c>
      <c r="DU40">
        <v>1382.998284</v>
      </c>
      <c r="DV40">
        <v>775.00311399999998</v>
      </c>
      <c r="DW40">
        <v>87.806701000000004</v>
      </c>
      <c r="DX40">
        <v>459.02352999999999</v>
      </c>
      <c r="DY40">
        <v>244.92464799999999</v>
      </c>
      <c r="DZ40">
        <v>214.09889200000001</v>
      </c>
      <c r="EA40">
        <v>0</v>
      </c>
      <c r="EB40">
        <v>1081.8283719999999</v>
      </c>
      <c r="EE40">
        <v>3760.0186389999999</v>
      </c>
      <c r="EF40">
        <v>5067.4955600000003</v>
      </c>
      <c r="EG40">
        <v>4776.4636309999996</v>
      </c>
      <c r="EH40">
        <v>4510.546875</v>
      </c>
      <c r="EI40">
        <v>19.782342</v>
      </c>
      <c r="EN40">
        <v>63</v>
      </c>
      <c r="EO40">
        <v>89</v>
      </c>
      <c r="EP40">
        <v>252.397559</v>
      </c>
      <c r="EQ40">
        <v>377.81790999999998</v>
      </c>
      <c r="ER40">
        <v>785.52746200000001</v>
      </c>
      <c r="ES40">
        <v>6.2274200000000004</v>
      </c>
      <c r="EX40">
        <v>1739.6991915200001</v>
      </c>
      <c r="EY40">
        <v>2070.6419188099999</v>
      </c>
      <c r="EZ40">
        <v>74</v>
      </c>
      <c r="FB40">
        <v>23.939393939999999</v>
      </c>
      <c r="FC40">
        <v>15.571253069999999</v>
      </c>
      <c r="FD40">
        <v>12.453875</v>
      </c>
      <c r="FE40">
        <v>62.845849800000003</v>
      </c>
      <c r="FF40">
        <v>17.786561259999999</v>
      </c>
      <c r="FG40">
        <v>1.5810276700000001</v>
      </c>
      <c r="FH40">
        <v>6.05036855</v>
      </c>
      <c r="FI40">
        <v>95</v>
      </c>
      <c r="FN40">
        <v>30.76923077</v>
      </c>
      <c r="FO40">
        <v>90.861159929999999</v>
      </c>
      <c r="FP40">
        <v>66.129032260000002</v>
      </c>
      <c r="FQ40">
        <v>62.649402389999999</v>
      </c>
      <c r="FR40">
        <v>22.388059699999999</v>
      </c>
      <c r="FS40">
        <v>4.8</v>
      </c>
      <c r="FT40">
        <v>25</v>
      </c>
      <c r="FU40">
        <v>16</v>
      </c>
      <c r="FW40">
        <v>66.7</v>
      </c>
    </row>
    <row r="41" spans="1:184" x14ac:dyDescent="0.35">
      <c r="A41" t="s">
        <v>97</v>
      </c>
      <c r="B41" t="s">
        <v>334</v>
      </c>
      <c r="C41">
        <v>41</v>
      </c>
      <c r="D41">
        <v>3.1575254356215647</v>
      </c>
      <c r="E41">
        <v>4.6681088466355458</v>
      </c>
      <c r="F41">
        <v>4.154969118472768</v>
      </c>
      <c r="G41">
        <v>5.5618615209988649</v>
      </c>
      <c r="H41">
        <v>3.4419458467186783</v>
      </c>
      <c r="I41">
        <v>8.3031224418196707</v>
      </c>
      <c r="J41">
        <v>8.9946487532733688</v>
      </c>
      <c r="K41">
        <v>9.5451993262212245</v>
      </c>
      <c r="L41">
        <v>9.6481271282633365</v>
      </c>
      <c r="M41">
        <v>8.4901330885727404</v>
      </c>
      <c r="N41">
        <v>69080999.998995006</v>
      </c>
      <c r="O41">
        <v>31459999.996308997</v>
      </c>
      <c r="P41">
        <v>2362.1546639999997</v>
      </c>
      <c r="Q41">
        <v>8551</v>
      </c>
      <c r="R41">
        <v>8783</v>
      </c>
      <c r="S41">
        <v>8905</v>
      </c>
      <c r="T41">
        <v>8810</v>
      </c>
      <c r="U41">
        <v>8716</v>
      </c>
      <c r="V41">
        <v>15.985084000000001</v>
      </c>
      <c r="W41">
        <v>14.936337</v>
      </c>
      <c r="X41">
        <v>1.9793670000000001</v>
      </c>
      <c r="Y41">
        <v>12.583973</v>
      </c>
      <c r="Z41">
        <v>9.6743600000000001</v>
      </c>
      <c r="AA41">
        <v>10.349247</v>
      </c>
      <c r="AB41">
        <v>10.502722</v>
      </c>
      <c r="AC41">
        <v>7.6443620000000001</v>
      </c>
      <c r="AD41">
        <v>27.611491999999998</v>
      </c>
      <c r="AE41">
        <v>78.125</v>
      </c>
      <c r="AF41">
        <v>65.364582999999996</v>
      </c>
      <c r="AG41">
        <v>70</v>
      </c>
      <c r="AH41">
        <v>74.7</v>
      </c>
      <c r="AI41">
        <v>87.142857000000006</v>
      </c>
      <c r="AJ41">
        <v>41.343668999999998</v>
      </c>
      <c r="AK41">
        <v>15.3675</v>
      </c>
      <c r="AL41">
        <v>23.661100000000001</v>
      </c>
      <c r="AM41">
        <v>23.608799999999999</v>
      </c>
      <c r="AN41">
        <v>14.928000000000001</v>
      </c>
      <c r="AO41">
        <v>11.3155</v>
      </c>
      <c r="AP41">
        <v>6339.0359500000004</v>
      </c>
      <c r="AQ41">
        <v>6295.6295220000002</v>
      </c>
      <c r="AR41">
        <v>6591.9148320000004</v>
      </c>
      <c r="AS41">
        <v>6330.7636990000001</v>
      </c>
      <c r="AT41">
        <v>6210.0448740000002</v>
      </c>
      <c r="AU41">
        <v>5494.6455429999996</v>
      </c>
      <c r="AV41">
        <v>5091.032021</v>
      </c>
      <c r="AW41">
        <v>5332.8813909999999</v>
      </c>
      <c r="AX41">
        <v>5508.4606359999998</v>
      </c>
      <c r="AY41">
        <v>5578.7752579999997</v>
      </c>
      <c r="AZ41">
        <v>29.219284999999999</v>
      </c>
      <c r="BA41">
        <v>98.022026999999994</v>
      </c>
      <c r="BB41">
        <v>31.578946999999999</v>
      </c>
      <c r="BC41">
        <v>48.87218</v>
      </c>
      <c r="BE41">
        <v>508.51</v>
      </c>
      <c r="BF41">
        <v>1943.474743</v>
      </c>
      <c r="BG41">
        <v>1316.5818979999999</v>
      </c>
      <c r="BH41">
        <v>1530.7472672900001</v>
      </c>
      <c r="BI41">
        <v>65616.397040690004</v>
      </c>
      <c r="BJ41">
        <v>1848.7747079999999</v>
      </c>
      <c r="BK41">
        <v>8375.0232924100001</v>
      </c>
      <c r="BL41">
        <v>8392.1414141400001</v>
      </c>
      <c r="BM41">
        <v>48.268625</v>
      </c>
      <c r="BN41">
        <v>566</v>
      </c>
      <c r="BO41">
        <v>108</v>
      </c>
      <c r="BP41">
        <v>112</v>
      </c>
      <c r="BQ41">
        <v>82</v>
      </c>
      <c r="BR41">
        <v>105</v>
      </c>
      <c r="BS41">
        <v>87</v>
      </c>
      <c r="BT41">
        <v>83</v>
      </c>
      <c r="BU41">
        <v>85</v>
      </c>
      <c r="BV41">
        <v>92</v>
      </c>
      <c r="BW41">
        <v>73</v>
      </c>
      <c r="BX41">
        <v>75</v>
      </c>
      <c r="BY41">
        <v>56</v>
      </c>
      <c r="BZ41">
        <v>1524</v>
      </c>
      <c r="CA41">
        <v>62669.59835</v>
      </c>
      <c r="CC41">
        <v>13698</v>
      </c>
      <c r="CD41">
        <v>765</v>
      </c>
      <c r="CE41">
        <v>11589</v>
      </c>
      <c r="CF41">
        <v>8575</v>
      </c>
      <c r="CG41">
        <v>2223</v>
      </c>
      <c r="CH41">
        <v>8710</v>
      </c>
      <c r="CI41">
        <v>45560.798000000003</v>
      </c>
      <c r="CJ41">
        <v>52.09205</v>
      </c>
      <c r="CK41">
        <v>0.73221800000000004</v>
      </c>
      <c r="CL41">
        <v>8.5774059999999999</v>
      </c>
      <c r="CM41">
        <v>2.6150630000000001</v>
      </c>
      <c r="CN41">
        <v>4.3933049999999998</v>
      </c>
      <c r="CO41">
        <v>22.90795</v>
      </c>
      <c r="CP41">
        <v>2.09205</v>
      </c>
      <c r="CQ41">
        <v>2.196653</v>
      </c>
      <c r="CR41">
        <v>2.719665</v>
      </c>
      <c r="CS41">
        <v>0</v>
      </c>
      <c r="CT41">
        <v>956</v>
      </c>
      <c r="CU41">
        <v>3416.8593230000001</v>
      </c>
      <c r="CV41">
        <v>3211.6063680000002</v>
      </c>
      <c r="CW41">
        <v>3278.1182560000002</v>
      </c>
      <c r="CX41">
        <v>2996.9509560000001</v>
      </c>
      <c r="CY41">
        <v>3144.5748480000002</v>
      </c>
      <c r="CZ41">
        <v>8078.7042449999999</v>
      </c>
      <c r="DA41">
        <v>3679.1018589999999</v>
      </c>
      <c r="DB41">
        <v>1996.3299039999999</v>
      </c>
      <c r="DC41">
        <v>909.14345200000002</v>
      </c>
      <c r="DD41">
        <v>511.41486500000002</v>
      </c>
      <c r="DE41">
        <v>37.373241999999998</v>
      </c>
      <c r="DF41">
        <v>1.169454</v>
      </c>
      <c r="DG41">
        <v>71</v>
      </c>
      <c r="DH41">
        <v>79</v>
      </c>
      <c r="DI41">
        <v>85</v>
      </c>
      <c r="DJ41">
        <v>85</v>
      </c>
      <c r="DK41">
        <v>74</v>
      </c>
      <c r="DL41">
        <v>27</v>
      </c>
      <c r="DM41">
        <v>41</v>
      </c>
      <c r="DN41">
        <v>37</v>
      </c>
      <c r="DO41">
        <v>49</v>
      </c>
      <c r="DP41">
        <v>30</v>
      </c>
      <c r="DQ41">
        <v>1090.9143449999999</v>
      </c>
      <c r="DR41">
        <v>1143.2995659999999</v>
      </c>
      <c r="DS41">
        <v>1197.295353</v>
      </c>
      <c r="DT41">
        <v>1166.9495179999999</v>
      </c>
      <c r="DU41">
        <v>1038.6606830000001</v>
      </c>
      <c r="DV41">
        <v>438.012946</v>
      </c>
      <c r="DW41">
        <v>54.271183000000001</v>
      </c>
      <c r="DX41">
        <v>598.57240999999999</v>
      </c>
      <c r="DY41">
        <v>366.691712</v>
      </c>
      <c r="DZ41">
        <v>37.105536999999998</v>
      </c>
      <c r="EA41">
        <v>194.775171</v>
      </c>
      <c r="EB41">
        <v>918.85331199999996</v>
      </c>
      <c r="ED41">
        <v>2686.4587029999998</v>
      </c>
      <c r="EE41">
        <v>5796.7929219999996</v>
      </c>
      <c r="EG41">
        <v>4189.2477349999999</v>
      </c>
      <c r="EH41">
        <v>2798.4236449999999</v>
      </c>
      <c r="EI41">
        <v>31.729800999999998</v>
      </c>
      <c r="EK41">
        <v>0.31514270999999999</v>
      </c>
      <c r="EM41">
        <v>31</v>
      </c>
      <c r="EN41">
        <v>101</v>
      </c>
      <c r="EO41">
        <v>186</v>
      </c>
      <c r="EP41">
        <v>202.60663500000001</v>
      </c>
      <c r="EQ41">
        <v>113.570685</v>
      </c>
      <c r="ER41">
        <v>513.37995599999999</v>
      </c>
      <c r="ES41">
        <v>20.228870000000001</v>
      </c>
      <c r="ET41">
        <v>75.694444439999998</v>
      </c>
      <c r="EU41">
        <v>75.75</v>
      </c>
      <c r="EV41">
        <v>80.333333330000002</v>
      </c>
      <c r="EW41">
        <v>71</v>
      </c>
      <c r="EX41">
        <v>1357.2235491399999</v>
      </c>
      <c r="EY41">
        <v>1707.2852120800001</v>
      </c>
      <c r="EZ41">
        <v>78</v>
      </c>
      <c r="FA41">
        <v>87</v>
      </c>
      <c r="FB41">
        <v>31.704781700000002</v>
      </c>
      <c r="FC41">
        <v>9.3125499600000001</v>
      </c>
      <c r="FD41">
        <v>8.0971659999999996</v>
      </c>
      <c r="FE41">
        <v>63.732394370000002</v>
      </c>
      <c r="FF41">
        <v>22.359154929999999</v>
      </c>
      <c r="FG41">
        <v>4.5774647899999996</v>
      </c>
      <c r="FH41">
        <v>4.9427124999999998</v>
      </c>
      <c r="FI41">
        <v>120</v>
      </c>
      <c r="FJ41">
        <v>80</v>
      </c>
      <c r="FK41">
        <v>60</v>
      </c>
      <c r="FL41">
        <v>93</v>
      </c>
      <c r="FM41">
        <v>70</v>
      </c>
      <c r="FN41">
        <v>28.125</v>
      </c>
      <c r="FO41">
        <v>92.878592879999999</v>
      </c>
      <c r="FP41">
        <v>74.358974360000005</v>
      </c>
      <c r="FQ41">
        <v>72.088724580000004</v>
      </c>
      <c r="FR41">
        <v>24.242424239999998</v>
      </c>
      <c r="FS41">
        <v>5.9</v>
      </c>
      <c r="FT41">
        <v>48</v>
      </c>
      <c r="FU41">
        <v>33</v>
      </c>
      <c r="FV41">
        <v>94</v>
      </c>
      <c r="FW41">
        <v>38.799999999999997</v>
      </c>
      <c r="FX41">
        <v>31.0880829</v>
      </c>
      <c r="FY41">
        <v>4.6632124399999997</v>
      </c>
      <c r="FZ41">
        <v>25.388601040000001</v>
      </c>
      <c r="GA41">
        <v>15.02590674</v>
      </c>
      <c r="GB41">
        <v>23.834196890000001</v>
      </c>
    </row>
    <row r="42" spans="1:184" x14ac:dyDescent="0.35">
      <c r="A42" t="s">
        <v>35</v>
      </c>
      <c r="B42" t="s">
        <v>335</v>
      </c>
      <c r="C42">
        <v>42</v>
      </c>
      <c r="D42">
        <v>4.4576523031203568</v>
      </c>
      <c r="E42">
        <v>6.0122431132487977</v>
      </c>
      <c r="F42">
        <v>3.4241637831603229</v>
      </c>
      <c r="G42">
        <v>3.6345316492137179</v>
      </c>
      <c r="H42">
        <v>4.6437956729903886</v>
      </c>
      <c r="I42">
        <v>13.662885514442069</v>
      </c>
      <c r="J42">
        <v>15.558956420346888</v>
      </c>
      <c r="K42">
        <v>14.165224913494811</v>
      </c>
      <c r="L42">
        <v>13.098708121918746</v>
      </c>
      <c r="M42">
        <v>13.283415529716692</v>
      </c>
      <c r="N42">
        <v>190977000.011886</v>
      </c>
      <c r="O42">
        <v>145902999.98919401</v>
      </c>
      <c r="P42">
        <v>3565.7999589999999</v>
      </c>
      <c r="Q42">
        <v>27593</v>
      </c>
      <c r="R42">
        <v>27444</v>
      </c>
      <c r="S42">
        <v>27744</v>
      </c>
      <c r="T42">
        <v>27789</v>
      </c>
      <c r="U42">
        <v>27779</v>
      </c>
      <c r="V42">
        <v>13.585081000000001</v>
      </c>
      <c r="W42">
        <v>10.064774999999999</v>
      </c>
      <c r="X42">
        <v>1.8439449999999999</v>
      </c>
      <c r="Y42">
        <v>15.492158999999999</v>
      </c>
      <c r="Z42">
        <v>8.9804390000000005</v>
      </c>
      <c r="AA42">
        <v>9.0557040000000004</v>
      </c>
      <c r="AB42">
        <v>8.7934149999999995</v>
      </c>
      <c r="AC42">
        <v>9.7485440000000008</v>
      </c>
      <c r="AD42">
        <v>22.882995000000001</v>
      </c>
      <c r="AE42">
        <v>84.660336000000001</v>
      </c>
      <c r="AF42">
        <v>67.056245000000004</v>
      </c>
      <c r="AG42">
        <v>66.8</v>
      </c>
      <c r="AH42">
        <v>67.3</v>
      </c>
      <c r="AI42">
        <v>82.292849000000004</v>
      </c>
      <c r="AJ42">
        <v>51.002406000000001</v>
      </c>
      <c r="AK42">
        <v>40.742600000000003</v>
      </c>
      <c r="AL42">
        <v>26.496099999999998</v>
      </c>
      <c r="AM42">
        <v>44.3414</v>
      </c>
      <c r="AN42">
        <v>47.691899999999997</v>
      </c>
      <c r="AO42">
        <v>46.0227</v>
      </c>
      <c r="AP42">
        <v>8661.5856480000002</v>
      </c>
      <c r="AQ42">
        <v>7353.7441939999999</v>
      </c>
      <c r="AR42">
        <v>8225.8022249999995</v>
      </c>
      <c r="AS42">
        <v>8829.3900439999998</v>
      </c>
      <c r="AT42">
        <v>9090.4519810000002</v>
      </c>
      <c r="AU42">
        <v>6154.2027529999996</v>
      </c>
      <c r="AV42">
        <v>5813.4113630000002</v>
      </c>
      <c r="AW42">
        <v>5698.8496869999999</v>
      </c>
      <c r="AX42">
        <v>5978.2485420000003</v>
      </c>
      <c r="AY42">
        <v>6225.3687900000004</v>
      </c>
      <c r="AZ42">
        <v>270.591747</v>
      </c>
      <c r="BA42">
        <v>93.455234000000004</v>
      </c>
      <c r="BB42">
        <v>34.872610999999999</v>
      </c>
      <c r="BC42">
        <v>46.815286999999998</v>
      </c>
      <c r="BD42">
        <v>18.312101999999999</v>
      </c>
      <c r="BE42">
        <v>1629.12</v>
      </c>
      <c r="BF42">
        <v>2622.4262869999998</v>
      </c>
      <c r="BG42">
        <v>1968.6057929999999</v>
      </c>
      <c r="BH42">
        <v>2166.83717342</v>
      </c>
      <c r="BI42">
        <v>62086.953928100003</v>
      </c>
      <c r="BJ42">
        <v>2563.2146630000002</v>
      </c>
      <c r="BK42">
        <v>8141.9470559499996</v>
      </c>
      <c r="BL42">
        <v>7435.0086100899998</v>
      </c>
      <c r="BM42">
        <v>47.067239000000001</v>
      </c>
      <c r="BN42">
        <v>2758</v>
      </c>
      <c r="BO42">
        <v>293</v>
      </c>
      <c r="BP42">
        <v>395</v>
      </c>
      <c r="BQ42">
        <v>343</v>
      </c>
      <c r="BR42">
        <v>468</v>
      </c>
      <c r="BS42">
        <v>432</v>
      </c>
      <c r="BT42">
        <v>474</v>
      </c>
      <c r="BU42">
        <v>434</v>
      </c>
      <c r="BV42">
        <v>392</v>
      </c>
      <c r="BW42">
        <v>421</v>
      </c>
      <c r="BX42">
        <v>366</v>
      </c>
      <c r="BY42">
        <v>188</v>
      </c>
      <c r="BZ42">
        <v>6964</v>
      </c>
      <c r="CA42">
        <v>63292.291100000002</v>
      </c>
      <c r="CC42">
        <v>55628</v>
      </c>
      <c r="CD42">
        <v>11784</v>
      </c>
      <c r="CE42">
        <v>52989</v>
      </c>
      <c r="CF42">
        <v>40457</v>
      </c>
      <c r="CG42">
        <v>14596</v>
      </c>
      <c r="CH42">
        <v>37842</v>
      </c>
      <c r="CI42">
        <v>213295.02100000001</v>
      </c>
      <c r="CJ42">
        <v>65.123525000000001</v>
      </c>
      <c r="CK42">
        <v>1.357667</v>
      </c>
      <c r="CL42">
        <v>8.0124639999999996</v>
      </c>
      <c r="CM42">
        <v>1.6692629999999999</v>
      </c>
      <c r="CN42">
        <v>2.5817939999999999</v>
      </c>
      <c r="CO42">
        <v>13.198308000000001</v>
      </c>
      <c r="CP42">
        <v>2.4037389999999998</v>
      </c>
      <c r="CQ42">
        <v>2.0253730000000001</v>
      </c>
      <c r="CR42">
        <v>2.0476299999999998</v>
      </c>
      <c r="CS42">
        <v>1.580236</v>
      </c>
      <c r="CT42">
        <v>4493</v>
      </c>
      <c r="CU42">
        <v>4317.6578509999999</v>
      </c>
      <c r="CV42">
        <v>3386.7584310000002</v>
      </c>
      <c r="CW42">
        <v>3749.5952609999999</v>
      </c>
      <c r="CX42">
        <v>3724.0757189999999</v>
      </c>
      <c r="CY42">
        <v>3952.2459640000002</v>
      </c>
      <c r="CZ42">
        <v>6921.211902</v>
      </c>
      <c r="DA42">
        <v>5287.6816580000004</v>
      </c>
      <c r="DB42">
        <v>1769.6491779999999</v>
      </c>
      <c r="DC42">
        <v>1351.9802070000001</v>
      </c>
      <c r="DD42">
        <v>1196.028466</v>
      </c>
      <c r="DE42">
        <v>28.135456000000001</v>
      </c>
      <c r="DF42">
        <v>1.496756</v>
      </c>
      <c r="DG42">
        <v>377</v>
      </c>
      <c r="DH42">
        <v>427</v>
      </c>
      <c r="DI42">
        <v>393</v>
      </c>
      <c r="DJ42">
        <v>364</v>
      </c>
      <c r="DK42">
        <v>369</v>
      </c>
      <c r="DL42">
        <v>123</v>
      </c>
      <c r="DM42">
        <v>165</v>
      </c>
      <c r="DN42">
        <v>95</v>
      </c>
      <c r="DO42">
        <v>101</v>
      </c>
      <c r="DP42">
        <v>129</v>
      </c>
      <c r="DQ42">
        <v>1837.11707</v>
      </c>
      <c r="DR42">
        <v>1587.430611</v>
      </c>
      <c r="DS42">
        <v>1873.0102280000001</v>
      </c>
      <c r="DT42">
        <v>2085.22552</v>
      </c>
      <c r="DU42">
        <v>2074.1405110000001</v>
      </c>
      <c r="DV42">
        <v>477.94621799999999</v>
      </c>
      <c r="DW42">
        <v>51.187012000000003</v>
      </c>
      <c r="DX42">
        <v>1307.9745700000001</v>
      </c>
      <c r="DY42">
        <v>895.32793400000003</v>
      </c>
      <c r="DZ42">
        <v>260.48481299999997</v>
      </c>
      <c r="EA42">
        <v>152.16182699999999</v>
      </c>
      <c r="EB42">
        <v>1553.24413</v>
      </c>
      <c r="EC42">
        <v>2533.284392</v>
      </c>
      <c r="ED42">
        <v>4014.8672839999999</v>
      </c>
      <c r="EE42">
        <v>3547.9806410000001</v>
      </c>
      <c r="EF42">
        <v>3820.9035739999999</v>
      </c>
      <c r="EG42">
        <v>4247.4526930000002</v>
      </c>
      <c r="EH42">
        <v>4493.5932709999997</v>
      </c>
      <c r="EI42">
        <v>17.008140999999998</v>
      </c>
      <c r="EJ42">
        <v>0.65061495000000003</v>
      </c>
      <c r="EK42">
        <v>0.21914607</v>
      </c>
      <c r="EL42">
        <v>184.25603864999999</v>
      </c>
      <c r="EM42">
        <v>139</v>
      </c>
      <c r="EN42">
        <v>346</v>
      </c>
      <c r="EO42">
        <v>607</v>
      </c>
      <c r="EP42">
        <v>394.151115</v>
      </c>
      <c r="EQ42">
        <v>87.900071999999994</v>
      </c>
      <c r="ER42">
        <v>1002.585296</v>
      </c>
      <c r="ES42">
        <v>12.972810000000001</v>
      </c>
      <c r="ET42">
        <v>78.5</v>
      </c>
      <c r="EU42">
        <v>77.833333330000002</v>
      </c>
      <c r="EV42">
        <v>78.833333330000002</v>
      </c>
      <c r="EW42">
        <v>78.833333330000002</v>
      </c>
      <c r="EX42">
        <v>1579.05794083</v>
      </c>
      <c r="EY42">
        <v>2038.5635912099999</v>
      </c>
      <c r="EZ42">
        <v>70</v>
      </c>
      <c r="FB42">
        <v>28.884908200000002</v>
      </c>
      <c r="FC42">
        <v>12.911445280000001</v>
      </c>
      <c r="FD42">
        <v>7.8467149999999997</v>
      </c>
      <c r="FE42">
        <v>53.543307089999999</v>
      </c>
      <c r="FF42">
        <v>27.55905512</v>
      </c>
      <c r="FG42">
        <v>8.66141732</v>
      </c>
      <c r="FH42">
        <v>5.8563074400000001</v>
      </c>
      <c r="FI42">
        <v>75</v>
      </c>
      <c r="FM42">
        <v>78.68852459</v>
      </c>
      <c r="FN42">
        <v>32.653061219999998</v>
      </c>
      <c r="FO42">
        <v>94.432548179999998</v>
      </c>
      <c r="FP42">
        <v>77.217741939999996</v>
      </c>
      <c r="FQ42">
        <v>71.354781579999994</v>
      </c>
      <c r="FR42">
        <v>18.717504330000001</v>
      </c>
      <c r="FS42">
        <v>1.7</v>
      </c>
      <c r="FT42">
        <v>28</v>
      </c>
      <c r="FU42">
        <v>16</v>
      </c>
      <c r="FV42">
        <v>100</v>
      </c>
      <c r="FW42">
        <v>71.400000000000006</v>
      </c>
    </row>
    <row r="43" spans="1:184" x14ac:dyDescent="0.35">
      <c r="A43" t="s">
        <v>201</v>
      </c>
      <c r="B43" t="s">
        <v>336</v>
      </c>
      <c r="C43">
        <v>43</v>
      </c>
      <c r="D43">
        <v>0.6124948958758677</v>
      </c>
      <c r="E43">
        <v>3.9730714049221936</v>
      </c>
      <c r="F43">
        <v>1.936108422071636</v>
      </c>
      <c r="G43">
        <v>0.63271116735210375</v>
      </c>
      <c r="I43">
        <v>6.4311964066966105</v>
      </c>
      <c r="J43">
        <v>12.250303498510098</v>
      </c>
      <c r="K43">
        <v>11.186404216413898</v>
      </c>
      <c r="L43">
        <v>8.1197933143519982</v>
      </c>
      <c r="M43">
        <v>6.8605365553962727</v>
      </c>
      <c r="N43">
        <v>14024000.003651999</v>
      </c>
      <c r="O43">
        <v>24657999.999171998</v>
      </c>
      <c r="P43">
        <v>746.79437300000006</v>
      </c>
      <c r="Q43">
        <v>9796</v>
      </c>
      <c r="R43">
        <v>9061</v>
      </c>
      <c r="S43">
        <v>9297</v>
      </c>
      <c r="T43">
        <v>9483</v>
      </c>
      <c r="U43">
        <v>9766</v>
      </c>
      <c r="V43">
        <v>11.338607</v>
      </c>
      <c r="W43">
        <v>6.2102589999999998</v>
      </c>
      <c r="X43">
        <v>1.31565</v>
      </c>
      <c r="Y43">
        <v>7.3421750000000001</v>
      </c>
      <c r="Z43">
        <v>9.3638309999999993</v>
      </c>
      <c r="AA43">
        <v>10.193322</v>
      </c>
      <c r="AB43">
        <v>9.8837209999999995</v>
      </c>
      <c r="AC43">
        <v>5.30748</v>
      </c>
      <c r="AD43">
        <v>21.646180000000001</v>
      </c>
      <c r="AE43">
        <v>82.476190000000003</v>
      </c>
      <c r="AF43">
        <v>69.523809</v>
      </c>
      <c r="AG43">
        <v>56.3</v>
      </c>
      <c r="AH43">
        <v>68.8</v>
      </c>
      <c r="AI43">
        <v>82.119204999999994</v>
      </c>
      <c r="AJ43">
        <v>50.904977000000002</v>
      </c>
      <c r="AK43">
        <v>-13.017200000000001</v>
      </c>
      <c r="AL43">
        <v>0.89159999999999995</v>
      </c>
      <c r="AM43">
        <v>1.5428999999999999</v>
      </c>
      <c r="AN43">
        <v>-0.56899999999999995</v>
      </c>
      <c r="AO43">
        <v>-2.6652999999999998</v>
      </c>
      <c r="AP43">
        <v>3545.3719569999998</v>
      </c>
      <c r="AQ43">
        <v>3622.8293389999999</v>
      </c>
      <c r="AR43">
        <v>3645.988398</v>
      </c>
      <c r="AS43">
        <v>3717.967283</v>
      </c>
      <c r="AT43">
        <v>3916.9398620000002</v>
      </c>
      <c r="AU43">
        <v>4075.9422060000002</v>
      </c>
      <c r="AV43">
        <v>3590.8119099999999</v>
      </c>
      <c r="AW43">
        <v>3590.5877289999999</v>
      </c>
      <c r="AX43">
        <v>3739.243027</v>
      </c>
      <c r="AY43">
        <v>4024.1961540000002</v>
      </c>
      <c r="AZ43">
        <v>-20.440749</v>
      </c>
      <c r="BA43">
        <v>98.627205000000004</v>
      </c>
      <c r="BB43">
        <v>31.182796</v>
      </c>
      <c r="BC43">
        <v>50.537633999999997</v>
      </c>
      <c r="BE43">
        <v>293.02</v>
      </c>
      <c r="BF43">
        <v>594.37782300000003</v>
      </c>
      <c r="BG43">
        <v>567.92815199999995</v>
      </c>
      <c r="BH43">
        <v>838.47627790000001</v>
      </c>
      <c r="BI43">
        <v>49953.534375000003</v>
      </c>
      <c r="BJ43">
        <v>566.88989300000003</v>
      </c>
      <c r="BK43">
        <v>7962.70535492</v>
      </c>
      <c r="BL43">
        <v>9328.3267090600002</v>
      </c>
      <c r="BM43">
        <v>39.549838999999999</v>
      </c>
      <c r="BN43">
        <v>383</v>
      </c>
      <c r="BO43">
        <v>64</v>
      </c>
      <c r="BP43">
        <v>69</v>
      </c>
      <c r="BQ43">
        <v>40</v>
      </c>
      <c r="BR43">
        <v>68</v>
      </c>
      <c r="BS43">
        <v>73</v>
      </c>
      <c r="BT43">
        <v>74</v>
      </c>
      <c r="BU43">
        <v>58</v>
      </c>
      <c r="BV43">
        <v>52</v>
      </c>
      <c r="BW43">
        <v>58</v>
      </c>
      <c r="BX43">
        <v>49</v>
      </c>
      <c r="BY43">
        <v>18</v>
      </c>
      <c r="BZ43">
        <v>1006</v>
      </c>
      <c r="CA43">
        <v>57231.858039999999</v>
      </c>
      <c r="CC43">
        <v>8739</v>
      </c>
      <c r="CD43">
        <v>1263</v>
      </c>
      <c r="CE43">
        <v>4840</v>
      </c>
      <c r="CF43">
        <v>4833</v>
      </c>
      <c r="CG43">
        <v>1182</v>
      </c>
      <c r="CH43">
        <v>6558</v>
      </c>
      <c r="CI43">
        <v>27414.06</v>
      </c>
      <c r="CJ43">
        <v>57.716436999999999</v>
      </c>
      <c r="CK43">
        <v>4.0150560000000004</v>
      </c>
      <c r="CL43">
        <v>16.185696</v>
      </c>
      <c r="CM43">
        <v>3.2622330000000002</v>
      </c>
      <c r="CN43">
        <v>1.7565869999999999</v>
      </c>
      <c r="CO43">
        <v>7.2772899999999998</v>
      </c>
      <c r="CP43">
        <v>1.882058</v>
      </c>
      <c r="CQ43">
        <v>1.505646</v>
      </c>
      <c r="CR43">
        <v>3.1367630000000002</v>
      </c>
      <c r="CS43">
        <v>3.0112920000000001</v>
      </c>
      <c r="CT43">
        <v>797</v>
      </c>
      <c r="CU43">
        <v>1425.401028</v>
      </c>
      <c r="CV43">
        <v>1532.2837730000001</v>
      </c>
      <c r="CW43">
        <v>1274.190018</v>
      </c>
      <c r="CX43">
        <v>1358.4607129999999</v>
      </c>
      <c r="CY43">
        <v>1614.2044109999999</v>
      </c>
      <c r="CZ43">
        <v>1431.6047370000001</v>
      </c>
      <c r="DA43">
        <v>2517.1498569999999</v>
      </c>
      <c r="DB43">
        <v>364.013913</v>
      </c>
      <c r="DC43">
        <v>640.035301</v>
      </c>
      <c r="DD43">
        <v>421.377771</v>
      </c>
      <c r="DE43">
        <v>32.419193</v>
      </c>
      <c r="DF43">
        <v>0.163332</v>
      </c>
      <c r="DG43">
        <v>63</v>
      </c>
      <c r="DH43">
        <v>111</v>
      </c>
      <c r="DI43">
        <v>104</v>
      </c>
      <c r="DJ43">
        <v>77</v>
      </c>
      <c r="DK43">
        <v>67</v>
      </c>
      <c r="DL43">
        <v>6</v>
      </c>
      <c r="DM43">
        <v>36</v>
      </c>
      <c r="DN43">
        <v>18</v>
      </c>
      <c r="DO43">
        <v>6</v>
      </c>
      <c r="DQ43">
        <v>889.03597600000001</v>
      </c>
      <c r="DR43">
        <v>621.65487499999995</v>
      </c>
      <c r="DS43">
        <v>695.65455299999996</v>
      </c>
      <c r="DT43">
        <v>709.49316199999998</v>
      </c>
      <c r="DU43">
        <v>802.38138900000001</v>
      </c>
      <c r="DV43">
        <v>416.39412299999998</v>
      </c>
      <c r="DW43">
        <v>30.446971000000001</v>
      </c>
      <c r="DX43">
        <v>442.22082999999998</v>
      </c>
      <c r="DY43">
        <v>18.247416999999999</v>
      </c>
      <c r="DZ43">
        <v>91.470695000000006</v>
      </c>
      <c r="EA43">
        <v>332.502725</v>
      </c>
      <c r="EB43">
        <v>869.64647300000001</v>
      </c>
      <c r="EC43">
        <v>315.38806599999998</v>
      </c>
      <c r="ED43">
        <v>27189.830507999999</v>
      </c>
      <c r="EE43">
        <v>4213.121118</v>
      </c>
      <c r="EF43">
        <v>4683.2955400000001</v>
      </c>
      <c r="EG43">
        <v>4116.2438469999997</v>
      </c>
      <c r="EI43">
        <v>18.901637999999998</v>
      </c>
      <c r="EJ43">
        <v>0.11178536</v>
      </c>
      <c r="EK43">
        <v>2.958877E-2</v>
      </c>
      <c r="EL43">
        <v>61.916666669999998</v>
      </c>
      <c r="EM43">
        <v>22</v>
      </c>
      <c r="EN43">
        <v>101</v>
      </c>
      <c r="EO43">
        <v>156</v>
      </c>
      <c r="EP43">
        <v>756.29445099999998</v>
      </c>
      <c r="EQ43">
        <v>91.860043000000005</v>
      </c>
      <c r="ER43">
        <v>179.90448000000001</v>
      </c>
      <c r="ES43">
        <v>12.97824</v>
      </c>
      <c r="ET43">
        <v>83.638888890000004</v>
      </c>
      <c r="EU43">
        <v>80.666666669999998</v>
      </c>
      <c r="EV43">
        <v>88.5</v>
      </c>
      <c r="EW43">
        <v>81.75</v>
      </c>
      <c r="EX43">
        <v>621.92934042000002</v>
      </c>
      <c r="EY43">
        <v>1143.1412553099999</v>
      </c>
      <c r="EZ43">
        <v>85</v>
      </c>
      <c r="FA43">
        <v>38</v>
      </c>
      <c r="FB43">
        <v>17.06102117</v>
      </c>
      <c r="FC43">
        <v>6.2770309800000001</v>
      </c>
      <c r="FD43">
        <v>5.3999189999999997</v>
      </c>
      <c r="FE43">
        <v>60.854092530000003</v>
      </c>
      <c r="FF43">
        <v>11.38790036</v>
      </c>
      <c r="FG43">
        <v>12.8113879</v>
      </c>
      <c r="FH43">
        <v>1.5429573400000001</v>
      </c>
      <c r="FI43">
        <v>101</v>
      </c>
      <c r="FL43">
        <v>100</v>
      </c>
      <c r="FM43">
        <v>67.346938780000002</v>
      </c>
      <c r="FN43">
        <v>32</v>
      </c>
      <c r="FO43">
        <v>95.917525769999997</v>
      </c>
      <c r="FP43">
        <v>78.350515459999997</v>
      </c>
      <c r="FQ43">
        <v>75.223566539999993</v>
      </c>
      <c r="FR43">
        <v>32.203389829999999</v>
      </c>
      <c r="FT43">
        <v>54</v>
      </c>
      <c r="FU43">
        <v>38</v>
      </c>
      <c r="FW43">
        <v>54.5</v>
      </c>
      <c r="FX43">
        <v>64.285714290000001</v>
      </c>
      <c r="FY43">
        <v>0</v>
      </c>
      <c r="FZ43">
        <v>7.1428571400000003</v>
      </c>
      <c r="GA43">
        <v>0</v>
      </c>
      <c r="GB43">
        <v>28.571428569999998</v>
      </c>
    </row>
    <row r="44" spans="1:184" x14ac:dyDescent="0.35">
      <c r="A44" t="s">
        <v>232</v>
      </c>
      <c r="B44" t="s">
        <v>337</v>
      </c>
      <c r="C44">
        <v>44</v>
      </c>
      <c r="E44">
        <v>3.9755351681957185</v>
      </c>
      <c r="F44">
        <v>2.9403116730373422</v>
      </c>
      <c r="G44">
        <v>1.9596864501679732</v>
      </c>
      <c r="I44">
        <v>3.8272279934390374</v>
      </c>
      <c r="J44">
        <v>5.5045871559633035</v>
      </c>
      <c r="K44">
        <v>4.4104675095560131</v>
      </c>
      <c r="L44">
        <v>3.6394176931690931</v>
      </c>
      <c r="M44">
        <v>4.1288191577208915</v>
      </c>
      <c r="N44">
        <v>5769999.9994399995</v>
      </c>
      <c r="O44">
        <v>4118999.9986999999</v>
      </c>
      <c r="P44">
        <v>372.22222199999999</v>
      </c>
      <c r="Q44">
        <v>3658</v>
      </c>
      <c r="R44">
        <v>3270</v>
      </c>
      <c r="S44">
        <v>3401</v>
      </c>
      <c r="T44">
        <v>3572</v>
      </c>
      <c r="U44">
        <v>3633</v>
      </c>
      <c r="V44">
        <v>11.708905</v>
      </c>
      <c r="W44">
        <v>5.0837830000000004</v>
      </c>
      <c r="X44">
        <v>1.6837899999999999</v>
      </c>
      <c r="Y44">
        <v>3.1107309999999999</v>
      </c>
      <c r="Z44">
        <v>7.0493449999999998</v>
      </c>
      <c r="AA44">
        <v>7.5862069999999999</v>
      </c>
      <c r="AB44">
        <v>7.7660590000000003</v>
      </c>
      <c r="AC44">
        <v>3.2707120000000001</v>
      </c>
      <c r="AD44">
        <v>30.827772</v>
      </c>
      <c r="AE44">
        <v>90</v>
      </c>
      <c r="AF44">
        <v>77.647058000000001</v>
      </c>
      <c r="AG44">
        <v>81.599999999999994</v>
      </c>
      <c r="AH44">
        <v>86.3</v>
      </c>
      <c r="AI44">
        <v>84.615385000000003</v>
      </c>
      <c r="AJ44">
        <v>53.289473999999998</v>
      </c>
      <c r="AK44">
        <v>-45.263800000000003</v>
      </c>
      <c r="AL44">
        <v>-44.881900000000002</v>
      </c>
      <c r="AM44">
        <v>-41.986600000000003</v>
      </c>
      <c r="AN44">
        <v>-46.4422</v>
      </c>
      <c r="AO44">
        <v>-51.839199999999998</v>
      </c>
      <c r="AP44">
        <v>1763.279133</v>
      </c>
      <c r="AQ44">
        <v>1494.627696</v>
      </c>
      <c r="AR44">
        <v>1678.7662760000001</v>
      </c>
      <c r="AS44">
        <v>1626.2492139999999</v>
      </c>
      <c r="AT44">
        <v>1588.9616590000001</v>
      </c>
      <c r="AU44">
        <v>3221.4078939999999</v>
      </c>
      <c r="AV44">
        <v>2711.6820790000002</v>
      </c>
      <c r="AW44">
        <v>2893.7525049999999</v>
      </c>
      <c r="AX44">
        <v>3036.433505</v>
      </c>
      <c r="AY44">
        <v>3299.2840980000001</v>
      </c>
      <c r="AZ44">
        <v>-21.521979999999999</v>
      </c>
      <c r="BA44">
        <v>86.859206</v>
      </c>
      <c r="BC44">
        <v>48.387096999999997</v>
      </c>
      <c r="BE44">
        <v>75.72</v>
      </c>
      <c r="BF44">
        <v>287.669377</v>
      </c>
      <c r="BG44">
        <v>193.834688</v>
      </c>
      <c r="BH44">
        <v>219.53540728999999</v>
      </c>
      <c r="BI44">
        <v>55481.896551719998</v>
      </c>
      <c r="BJ44">
        <v>213.88888900000001</v>
      </c>
      <c r="BK44">
        <v>8535.6763925699997</v>
      </c>
      <c r="BL44">
        <v>8599.8048780499994</v>
      </c>
      <c r="BM44">
        <v>31.428571000000002</v>
      </c>
      <c r="BN44">
        <v>54</v>
      </c>
      <c r="BO44">
        <v>7</v>
      </c>
      <c r="BP44">
        <v>11</v>
      </c>
      <c r="BQ44">
        <v>5</v>
      </c>
      <c r="BR44">
        <v>13</v>
      </c>
      <c r="BS44">
        <v>6</v>
      </c>
      <c r="BT44">
        <v>7</v>
      </c>
      <c r="BU44">
        <v>6</v>
      </c>
      <c r="BW44">
        <v>5</v>
      </c>
      <c r="BX44">
        <v>4</v>
      </c>
      <c r="BZ44">
        <v>124</v>
      </c>
      <c r="CA44">
        <v>67959.307690000001</v>
      </c>
      <c r="CC44">
        <v>1358</v>
      </c>
      <c r="CD44">
        <v>37</v>
      </c>
      <c r="CE44">
        <v>734</v>
      </c>
      <c r="CF44">
        <v>533</v>
      </c>
      <c r="CH44">
        <v>871</v>
      </c>
      <c r="CI44">
        <v>3533.884</v>
      </c>
      <c r="CJ44">
        <v>37.078651999999998</v>
      </c>
      <c r="CK44">
        <v>22.471910000000001</v>
      </c>
      <c r="CL44">
        <v>21.348314999999999</v>
      </c>
      <c r="CO44">
        <v>4.4943819999999999</v>
      </c>
      <c r="CQ44">
        <v>0</v>
      </c>
      <c r="CS44">
        <v>0</v>
      </c>
      <c r="CT44">
        <v>89</v>
      </c>
      <c r="CU44">
        <v>1157.3170729999999</v>
      </c>
      <c r="CV44">
        <v>836.57675300000005</v>
      </c>
      <c r="CW44">
        <v>1007.929003</v>
      </c>
      <c r="CX44">
        <v>987.49039100000005</v>
      </c>
      <c r="CY44">
        <v>978.71469500000001</v>
      </c>
      <c r="CZ44">
        <v>1577.3646799999999</v>
      </c>
      <c r="DA44">
        <v>1126.0251499999999</v>
      </c>
      <c r="DB44">
        <v>390.92140899999998</v>
      </c>
      <c r="DC44">
        <v>279.06504100000001</v>
      </c>
      <c r="DD44">
        <v>487.330623</v>
      </c>
      <c r="DE44">
        <v>32.630839000000002</v>
      </c>
      <c r="DF44">
        <v>0.62875899999999996</v>
      </c>
      <c r="DG44">
        <v>14</v>
      </c>
      <c r="DH44">
        <v>18</v>
      </c>
      <c r="DI44">
        <v>15</v>
      </c>
      <c r="DJ44">
        <v>13</v>
      </c>
      <c r="DK44">
        <v>15</v>
      </c>
      <c r="DM44">
        <v>13</v>
      </c>
      <c r="DN44">
        <v>10</v>
      </c>
      <c r="DO44">
        <v>7</v>
      </c>
      <c r="DQ44">
        <v>335.09485100000001</v>
      </c>
      <c r="DR44">
        <v>207.22819100000001</v>
      </c>
      <c r="DS44">
        <v>223.466938</v>
      </c>
      <c r="DT44">
        <v>234.887134</v>
      </c>
      <c r="DU44">
        <v>224.791922</v>
      </c>
      <c r="DV44">
        <v>87.059621000000007</v>
      </c>
      <c r="DW44">
        <v>0</v>
      </c>
      <c r="DX44">
        <v>247.96746999999999</v>
      </c>
      <c r="DY44">
        <v>87.940378999999993</v>
      </c>
      <c r="DZ44">
        <v>107.655827</v>
      </c>
      <c r="EA44">
        <v>52.371274</v>
      </c>
      <c r="EB44">
        <v>310.70460700000001</v>
      </c>
      <c r="EC44">
        <v>1778.0821920000001</v>
      </c>
      <c r="EE44">
        <v>13169.014085000001</v>
      </c>
      <c r="EF44">
        <v>5342.8571430000002</v>
      </c>
      <c r="EG44">
        <v>7701.9230770000004</v>
      </c>
      <c r="EH44">
        <v>3246.1538460000002</v>
      </c>
      <c r="EI44">
        <v>6.1463809999999999</v>
      </c>
      <c r="EJ44">
        <v>9.7960279999999997E-2</v>
      </c>
      <c r="EL44">
        <v>121.66666667</v>
      </c>
      <c r="EM44">
        <v>11</v>
      </c>
      <c r="EN44">
        <v>45</v>
      </c>
      <c r="EO44">
        <v>74</v>
      </c>
      <c r="EP44">
        <v>130.691057</v>
      </c>
      <c r="EQ44">
        <v>47.425474000000001</v>
      </c>
      <c r="ER44">
        <v>158.33333300000001</v>
      </c>
      <c r="ES44">
        <v>0</v>
      </c>
      <c r="ET44">
        <v>80.666666669999998</v>
      </c>
      <c r="EU44">
        <v>81.583333330000002</v>
      </c>
      <c r="EV44">
        <v>80.166666669999998</v>
      </c>
      <c r="EW44">
        <v>80.25</v>
      </c>
      <c r="EX44">
        <v>359.48970589999999</v>
      </c>
      <c r="EY44">
        <v>746.24507196000002</v>
      </c>
      <c r="EZ44">
        <v>84</v>
      </c>
      <c r="FB44">
        <v>16.091954019999999</v>
      </c>
      <c r="FC44">
        <v>1.81932246</v>
      </c>
      <c r="FD44">
        <v>2.132701</v>
      </c>
      <c r="FE44">
        <v>66.216216220000007</v>
      </c>
      <c r="FF44">
        <v>15.31531532</v>
      </c>
      <c r="FG44">
        <v>9.0090090099999998</v>
      </c>
      <c r="FH44">
        <v>0.25094103000000001</v>
      </c>
      <c r="FI44">
        <v>63</v>
      </c>
      <c r="FO44">
        <v>95.609220640000004</v>
      </c>
      <c r="FP44">
        <v>83.333333330000002</v>
      </c>
      <c r="FQ44">
        <v>79.886685549999996</v>
      </c>
      <c r="FR44">
        <v>26.086956520000001</v>
      </c>
      <c r="FT44">
        <v>80</v>
      </c>
      <c r="FU44">
        <v>77</v>
      </c>
      <c r="FW44">
        <v>100</v>
      </c>
      <c r="FX44">
        <v>47.222222219999999</v>
      </c>
      <c r="FY44">
        <v>5.5555555600000002</v>
      </c>
      <c r="FZ44">
        <v>13.88888889</v>
      </c>
      <c r="GA44">
        <v>25</v>
      </c>
      <c r="GB44">
        <v>8.3333333300000003</v>
      </c>
    </row>
    <row r="45" spans="1:184" x14ac:dyDescent="0.35">
      <c r="A45" t="s">
        <v>280</v>
      </c>
      <c r="B45" t="s">
        <v>338</v>
      </c>
      <c r="C45">
        <v>45</v>
      </c>
      <c r="D45">
        <v>3.3984706881903146</v>
      </c>
      <c r="E45">
        <v>13.212221304706853</v>
      </c>
      <c r="F45">
        <v>9.8846787479406917</v>
      </c>
      <c r="G45">
        <v>4.9301561216105174</v>
      </c>
      <c r="I45">
        <v>15.293118096856414</v>
      </c>
      <c r="J45">
        <v>13.212221304706853</v>
      </c>
      <c r="K45">
        <v>14.827018121911038</v>
      </c>
      <c r="L45">
        <v>8.2169268693508641</v>
      </c>
      <c r="M45">
        <v>9.113504556752277</v>
      </c>
      <c r="N45">
        <v>6065000.0000369996</v>
      </c>
      <c r="O45">
        <v>12137000.000422001</v>
      </c>
      <c r="P45">
        <v>1633.4399090000002</v>
      </c>
      <c r="Q45">
        <v>1177</v>
      </c>
      <c r="R45">
        <v>1211</v>
      </c>
      <c r="S45">
        <v>1214</v>
      </c>
      <c r="T45">
        <v>1217</v>
      </c>
      <c r="U45">
        <v>1207</v>
      </c>
      <c r="V45">
        <v>12.658227</v>
      </c>
      <c r="W45">
        <v>6.5313330000000001</v>
      </c>
      <c r="X45">
        <v>2.6609440000000002</v>
      </c>
      <c r="Y45">
        <v>5.8369099999999996</v>
      </c>
      <c r="Z45">
        <v>9.7065459999999995</v>
      </c>
      <c r="AA45">
        <v>9.5011880000000009</v>
      </c>
      <c r="AB45">
        <v>10.991956999999999</v>
      </c>
      <c r="AC45">
        <v>4.4579259999999996</v>
      </c>
      <c r="AD45">
        <v>48.739727000000002</v>
      </c>
      <c r="AE45">
        <v>72.727271999999999</v>
      </c>
      <c r="AF45">
        <v>63.636363000000003</v>
      </c>
      <c r="AG45">
        <v>55.1</v>
      </c>
      <c r="AH45">
        <v>56</v>
      </c>
      <c r="AI45">
        <v>78.846153999999999</v>
      </c>
      <c r="AJ45">
        <v>42.592593000000001</v>
      </c>
      <c r="AK45">
        <v>57.690899999999999</v>
      </c>
      <c r="AL45">
        <v>26.709199999999999</v>
      </c>
      <c r="AM45">
        <v>33.963299999999997</v>
      </c>
      <c r="AN45">
        <v>26.625699999999998</v>
      </c>
      <c r="AO45">
        <v>18.144500000000001</v>
      </c>
      <c r="AP45">
        <v>5634.1922139999997</v>
      </c>
      <c r="AQ45">
        <v>4092.0533529999998</v>
      </c>
      <c r="AR45">
        <v>5416.3387670000002</v>
      </c>
      <c r="AS45">
        <v>4790.7455980000004</v>
      </c>
      <c r="AT45">
        <v>4646.4494260000001</v>
      </c>
      <c r="AU45">
        <v>3572.9330989999999</v>
      </c>
      <c r="AV45">
        <v>3229.4835880000001</v>
      </c>
      <c r="AW45">
        <v>4043.1494379999999</v>
      </c>
      <c r="AX45">
        <v>3783.3893819999998</v>
      </c>
      <c r="AY45">
        <v>3932.850171</v>
      </c>
      <c r="AZ45">
        <v>10.959714</v>
      </c>
      <c r="BA45">
        <v>91.907798</v>
      </c>
      <c r="BE45">
        <v>49.2</v>
      </c>
      <c r="BF45">
        <v>1134.098176</v>
      </c>
      <c r="BG45">
        <v>654.69249600000001</v>
      </c>
      <c r="BH45">
        <v>579.97570164000001</v>
      </c>
      <c r="BI45">
        <v>42179.328767120001</v>
      </c>
      <c r="BJ45">
        <v>1066.95505</v>
      </c>
      <c r="BK45">
        <v>6934.8896396399996</v>
      </c>
      <c r="BL45">
        <v>6619.7023809499997</v>
      </c>
      <c r="BM45">
        <v>26.530612000000001</v>
      </c>
      <c r="BN45">
        <v>60</v>
      </c>
      <c r="BO45">
        <v>12</v>
      </c>
      <c r="BP45">
        <v>14</v>
      </c>
      <c r="BQ45">
        <v>8</v>
      </c>
      <c r="BR45">
        <v>11</v>
      </c>
      <c r="BS45">
        <v>7</v>
      </c>
      <c r="BT45">
        <v>10</v>
      </c>
      <c r="BU45">
        <v>7</v>
      </c>
      <c r="BV45">
        <v>10</v>
      </c>
      <c r="BW45">
        <v>8</v>
      </c>
      <c r="BX45">
        <v>6</v>
      </c>
      <c r="BY45">
        <v>5</v>
      </c>
      <c r="BZ45">
        <v>158</v>
      </c>
      <c r="CA45">
        <v>46114.797299999998</v>
      </c>
      <c r="CC45">
        <v>1202</v>
      </c>
      <c r="CD45">
        <v>117</v>
      </c>
      <c r="CE45">
        <v>684</v>
      </c>
      <c r="CF45">
        <v>632</v>
      </c>
      <c r="CG45">
        <v>373</v>
      </c>
      <c r="CH45">
        <v>404</v>
      </c>
      <c r="CI45">
        <v>3412.4949999999999</v>
      </c>
      <c r="CJ45">
        <v>54.651162999999997</v>
      </c>
      <c r="CL45">
        <v>4.6511630000000004</v>
      </c>
      <c r="CN45">
        <v>5.8139529999999997</v>
      </c>
      <c r="CO45">
        <v>13.953488</v>
      </c>
      <c r="CQ45">
        <v>4.6511630000000004</v>
      </c>
      <c r="CS45">
        <v>5.8139529999999997</v>
      </c>
      <c r="CT45">
        <v>86</v>
      </c>
      <c r="CU45">
        <v>4096.4829790000003</v>
      </c>
      <c r="CV45">
        <v>2404.8468910000001</v>
      </c>
      <c r="CW45">
        <v>3726.2507030000002</v>
      </c>
      <c r="CX45">
        <v>3363.2446610000002</v>
      </c>
      <c r="CY45">
        <v>2559.239028</v>
      </c>
      <c r="CZ45">
        <v>5152.9311809999999</v>
      </c>
      <c r="DA45">
        <v>10311.809686000001</v>
      </c>
      <c r="DB45">
        <v>1140.6808349999999</v>
      </c>
      <c r="DC45">
        <v>2282.6782020000001</v>
      </c>
      <c r="DD45">
        <v>673.12394200000006</v>
      </c>
      <c r="DE45">
        <v>51.930582000000001</v>
      </c>
      <c r="DF45">
        <v>2.3789289999999998</v>
      </c>
      <c r="DG45">
        <v>18</v>
      </c>
      <c r="DH45">
        <v>16</v>
      </c>
      <c r="DI45">
        <v>18</v>
      </c>
      <c r="DJ45">
        <v>10</v>
      </c>
      <c r="DK45">
        <v>11</v>
      </c>
      <c r="DL45">
        <v>4</v>
      </c>
      <c r="DM45">
        <v>16</v>
      </c>
      <c r="DN45">
        <v>12</v>
      </c>
      <c r="DO45">
        <v>6</v>
      </c>
      <c r="DQ45">
        <v>466.616513</v>
      </c>
      <c r="DR45">
        <v>543.11478499999998</v>
      </c>
      <c r="DS45">
        <v>962.338392</v>
      </c>
      <c r="DT45">
        <v>323.716748</v>
      </c>
      <c r="DU45">
        <v>789.60256200000003</v>
      </c>
      <c r="DV45">
        <v>252.39796899999999</v>
      </c>
      <c r="DW45">
        <v>0</v>
      </c>
      <c r="DX45">
        <v>214.21853999999999</v>
      </c>
      <c r="DY45">
        <v>0</v>
      </c>
      <c r="DZ45">
        <v>171.33722</v>
      </c>
      <c r="EA45">
        <v>42.881323999999999</v>
      </c>
      <c r="EB45">
        <v>394.20726000000002</v>
      </c>
      <c r="EE45">
        <v>3609.917355</v>
      </c>
      <c r="EF45">
        <v>4715.1162789999998</v>
      </c>
      <c r="EG45">
        <v>4366.9724770000003</v>
      </c>
      <c r="EH45">
        <v>12273.408240000001</v>
      </c>
      <c r="EI45">
        <v>31.559854999999999</v>
      </c>
      <c r="EJ45">
        <v>0</v>
      </c>
      <c r="EM45">
        <v>5</v>
      </c>
      <c r="EN45">
        <v>35</v>
      </c>
      <c r="EO45">
        <v>71</v>
      </c>
      <c r="EP45">
        <v>505.73631699999999</v>
      </c>
      <c r="EQ45">
        <v>44.009779999999999</v>
      </c>
      <c r="ER45">
        <v>566.48485900000003</v>
      </c>
      <c r="ES45">
        <v>0</v>
      </c>
      <c r="EX45">
        <v>1404.8487206</v>
      </c>
      <c r="EY45">
        <v>951.49565410000002</v>
      </c>
      <c r="EZ45">
        <v>57</v>
      </c>
      <c r="FB45">
        <v>22.727272729999999</v>
      </c>
      <c r="FC45">
        <v>4.5368620000000002</v>
      </c>
      <c r="FD45">
        <v>7.8787880000000001</v>
      </c>
      <c r="FE45">
        <v>24.299065420000002</v>
      </c>
      <c r="FF45">
        <v>47.663551400000003</v>
      </c>
      <c r="FG45">
        <v>7.9439252299999996</v>
      </c>
      <c r="FH45">
        <v>1.2287334599999999</v>
      </c>
      <c r="FI45">
        <v>143</v>
      </c>
      <c r="FO45">
        <v>95.899053629999997</v>
      </c>
      <c r="FP45">
        <v>61.290322580000002</v>
      </c>
      <c r="FQ45">
        <v>76.38376384</v>
      </c>
      <c r="FR45">
        <v>12.121212119999999</v>
      </c>
      <c r="FW45">
        <v>0</v>
      </c>
    </row>
    <row r="46" spans="1:184" x14ac:dyDescent="0.35">
      <c r="A46" t="s">
        <v>265</v>
      </c>
      <c r="B46" t="s">
        <v>339</v>
      </c>
      <c r="C46">
        <v>46</v>
      </c>
      <c r="D46">
        <v>5.1150895140664963</v>
      </c>
      <c r="E46">
        <v>25.270758122743679</v>
      </c>
      <c r="F46">
        <v>18.050541516245488</v>
      </c>
      <c r="G46">
        <v>5.0314465408805029</v>
      </c>
      <c r="I46">
        <v>21.739130434782609</v>
      </c>
      <c r="J46">
        <v>9.6269554753309272</v>
      </c>
      <c r="K46">
        <v>7.2202166064981954</v>
      </c>
      <c r="L46">
        <v>10.062893081761006</v>
      </c>
      <c r="M46">
        <v>14.084507042253522</v>
      </c>
      <c r="N46">
        <v>4063999.9997720001</v>
      </c>
      <c r="O46">
        <v>12041999.999924</v>
      </c>
      <c r="P46">
        <v>1015.4765130000001</v>
      </c>
      <c r="Q46">
        <v>782</v>
      </c>
      <c r="R46">
        <v>831</v>
      </c>
      <c r="S46">
        <v>831</v>
      </c>
      <c r="T46">
        <v>795</v>
      </c>
      <c r="U46">
        <v>781</v>
      </c>
      <c r="V46">
        <v>10.794044</v>
      </c>
      <c r="W46">
        <v>6.2169309999999998</v>
      </c>
      <c r="X46">
        <v>3.733333</v>
      </c>
      <c r="Y46">
        <v>6.266667</v>
      </c>
      <c r="Z46">
        <v>8.0882349999999992</v>
      </c>
      <c r="AA46">
        <v>7.0895520000000003</v>
      </c>
      <c r="AB46">
        <v>7.480315</v>
      </c>
      <c r="AC46">
        <v>3.254572</v>
      </c>
      <c r="AD46">
        <v>69.597576000000004</v>
      </c>
      <c r="AE46">
        <v>86.486485999999999</v>
      </c>
      <c r="AF46">
        <v>83.783783</v>
      </c>
      <c r="AH46">
        <v>88.6</v>
      </c>
      <c r="AI46">
        <v>84.375</v>
      </c>
      <c r="AJ46">
        <v>45.161290000000001</v>
      </c>
      <c r="AK46">
        <v>75.7898</v>
      </c>
      <c r="AL46">
        <v>22.9068</v>
      </c>
      <c r="AM46">
        <v>23.626100000000001</v>
      </c>
      <c r="AN46">
        <v>11.831200000000001</v>
      </c>
      <c r="AO46">
        <v>61.678100000000001</v>
      </c>
      <c r="AP46">
        <v>6408.634266</v>
      </c>
      <c r="AQ46">
        <v>3138.3916640000002</v>
      </c>
      <c r="AR46">
        <v>4006.4051239999999</v>
      </c>
      <c r="AS46">
        <v>3668.276973</v>
      </c>
      <c r="AT46">
        <v>5038.7009470000003</v>
      </c>
      <c r="AU46">
        <v>3645.6223150000001</v>
      </c>
      <c r="AV46">
        <v>2553.4723279999998</v>
      </c>
      <c r="AW46">
        <v>3240.7419190000001</v>
      </c>
      <c r="AX46">
        <v>3280.1881640000001</v>
      </c>
      <c r="AY46">
        <v>3116.5007209999999</v>
      </c>
      <c r="AZ46">
        <v>10.176173</v>
      </c>
      <c r="BA46">
        <v>100</v>
      </c>
      <c r="BE46">
        <v>12.25</v>
      </c>
      <c r="BF46">
        <v>950.31224499999996</v>
      </c>
      <c r="BG46">
        <v>718.16453999999999</v>
      </c>
      <c r="BH46">
        <v>787.69255751000003</v>
      </c>
      <c r="BI46">
        <v>60635.916666669997</v>
      </c>
      <c r="BJ46">
        <v>773.554168</v>
      </c>
      <c r="BK46">
        <v>9269.1847133800002</v>
      </c>
      <c r="BL46">
        <v>9262.2705313999995</v>
      </c>
      <c r="BM46">
        <v>25.806452</v>
      </c>
      <c r="BN46">
        <v>37</v>
      </c>
      <c r="BO46">
        <v>8</v>
      </c>
      <c r="BP46">
        <v>13</v>
      </c>
      <c r="BQ46">
        <v>5</v>
      </c>
      <c r="BR46">
        <v>6</v>
      </c>
      <c r="BS46">
        <v>9</v>
      </c>
      <c r="BU46">
        <v>6</v>
      </c>
      <c r="BV46">
        <v>4</v>
      </c>
      <c r="BW46">
        <v>6</v>
      </c>
      <c r="BZ46">
        <v>100</v>
      </c>
      <c r="CA46">
        <v>58393.555560000001</v>
      </c>
      <c r="CB46">
        <v>81</v>
      </c>
      <c r="CC46">
        <v>772</v>
      </c>
      <c r="CD46">
        <v>103</v>
      </c>
      <c r="CE46">
        <v>558</v>
      </c>
      <c r="CF46">
        <v>537</v>
      </c>
      <c r="CG46">
        <v>146</v>
      </c>
      <c r="CH46">
        <v>430</v>
      </c>
      <c r="CI46">
        <v>2627.71</v>
      </c>
      <c r="CJ46">
        <v>45.901639000000003</v>
      </c>
      <c r="CK46">
        <v>8.1967210000000001</v>
      </c>
      <c r="CL46">
        <v>8.1967210000000001</v>
      </c>
      <c r="CM46">
        <v>6.5573769999999998</v>
      </c>
      <c r="CO46">
        <v>13.114754</v>
      </c>
      <c r="CQ46">
        <v>0</v>
      </c>
      <c r="CR46">
        <v>9.8360660000000006</v>
      </c>
      <c r="CS46">
        <v>0</v>
      </c>
      <c r="CT46">
        <v>61</v>
      </c>
      <c r="CU46">
        <v>5107.5210429999997</v>
      </c>
      <c r="CV46">
        <v>1094.8437080000001</v>
      </c>
      <c r="CW46">
        <v>632.23912499999994</v>
      </c>
      <c r="CX46">
        <v>716.04938300000003</v>
      </c>
      <c r="CY46">
        <v>2673.612991</v>
      </c>
      <c r="CZ46">
        <v>5196.9309460000004</v>
      </c>
      <c r="DA46">
        <v>15398.976982</v>
      </c>
      <c r="DB46">
        <v>1103.4482760000001</v>
      </c>
      <c r="DC46">
        <v>3269.6171599999998</v>
      </c>
      <c r="DD46">
        <v>734.45560699999999</v>
      </c>
      <c r="DE46">
        <v>70.309925000000007</v>
      </c>
      <c r="DF46">
        <v>1.278772</v>
      </c>
      <c r="DG46">
        <v>17</v>
      </c>
      <c r="DH46">
        <v>8</v>
      </c>
      <c r="DI46">
        <v>6</v>
      </c>
      <c r="DJ46">
        <v>8</v>
      </c>
      <c r="DK46">
        <v>11</v>
      </c>
      <c r="DL46">
        <v>4</v>
      </c>
      <c r="DM46">
        <v>21</v>
      </c>
      <c r="DN46">
        <v>15</v>
      </c>
      <c r="DO46">
        <v>4</v>
      </c>
      <c r="DQ46">
        <v>734.45560699999999</v>
      </c>
      <c r="DR46">
        <v>228.42639600000001</v>
      </c>
      <c r="DS46">
        <v>834.00053400000002</v>
      </c>
      <c r="DT46">
        <v>949.006978</v>
      </c>
      <c r="DU46">
        <v>737.21244899999999</v>
      </c>
      <c r="DV46">
        <v>420.58104800000001</v>
      </c>
      <c r="DW46">
        <v>130.600054</v>
      </c>
      <c r="DX46">
        <v>183.81754000000001</v>
      </c>
      <c r="DY46">
        <v>0</v>
      </c>
      <c r="DZ46">
        <v>110.23622</v>
      </c>
      <c r="EA46">
        <v>73.581320000000005</v>
      </c>
      <c r="EB46">
        <v>619.87510199999997</v>
      </c>
      <c r="EC46">
        <v>0</v>
      </c>
      <c r="EF46">
        <v>6080.1886789999999</v>
      </c>
      <c r="EG46">
        <v>3337.2591010000001</v>
      </c>
      <c r="EI46">
        <v>47.208872</v>
      </c>
      <c r="EJ46">
        <v>0.4845661</v>
      </c>
      <c r="EM46">
        <v>4</v>
      </c>
      <c r="EN46">
        <v>10</v>
      </c>
      <c r="EO46">
        <v>14</v>
      </c>
      <c r="EP46">
        <v>533.80396399999995</v>
      </c>
      <c r="EQ46">
        <v>51.859896999999997</v>
      </c>
      <c r="ER46">
        <v>241.92234500000001</v>
      </c>
      <c r="ES46">
        <v>0</v>
      </c>
      <c r="ET46">
        <v>86.5</v>
      </c>
      <c r="EU46">
        <v>88.583333330000002</v>
      </c>
      <c r="EV46">
        <v>88.583333330000002</v>
      </c>
      <c r="EW46">
        <v>82.333333330000002</v>
      </c>
      <c r="EX46">
        <v>1736.6331293999999</v>
      </c>
      <c r="EY46">
        <v>559.50866239000004</v>
      </c>
      <c r="EZ46">
        <v>76</v>
      </c>
      <c r="FA46">
        <v>67</v>
      </c>
      <c r="FB46">
        <v>19.117647059999999</v>
      </c>
      <c r="FC46">
        <v>4.4862518099999997</v>
      </c>
      <c r="FD46">
        <v>10.606061</v>
      </c>
      <c r="FE46">
        <v>46.753246750000002</v>
      </c>
      <c r="FF46">
        <v>19.480519480000002</v>
      </c>
      <c r="FG46">
        <v>17.532467530000002</v>
      </c>
      <c r="FH46">
        <v>2.0260492000000001</v>
      </c>
      <c r="FI46">
        <v>117</v>
      </c>
      <c r="FO46">
        <v>94.977168950000006</v>
      </c>
      <c r="FQ46">
        <v>79.032258060000004</v>
      </c>
      <c r="FT46">
        <v>29</v>
      </c>
      <c r="FU46">
        <v>30</v>
      </c>
      <c r="FW46">
        <v>0</v>
      </c>
      <c r="FX46">
        <v>16.666666670000001</v>
      </c>
      <c r="FY46">
        <v>33.333333330000002</v>
      </c>
      <c r="FZ46">
        <v>33.333333330000002</v>
      </c>
      <c r="GA46">
        <v>16.666666670000001</v>
      </c>
      <c r="GB46">
        <v>0</v>
      </c>
    </row>
    <row r="47" spans="1:184" x14ac:dyDescent="0.35">
      <c r="A47" t="s">
        <v>99</v>
      </c>
      <c r="B47" t="s">
        <v>340</v>
      </c>
      <c r="C47">
        <v>47</v>
      </c>
      <c r="E47">
        <v>1.7331022530329288</v>
      </c>
      <c r="F47">
        <v>3.0263726761781236</v>
      </c>
      <c r="G47">
        <v>2.5906735751295336</v>
      </c>
      <c r="H47">
        <v>2.5862068965517242</v>
      </c>
      <c r="I47">
        <v>12.308998302207131</v>
      </c>
      <c r="J47">
        <v>5.6325823223570195</v>
      </c>
      <c r="K47">
        <v>9.943795936013835</v>
      </c>
      <c r="L47">
        <v>11.658031088082902</v>
      </c>
      <c r="M47">
        <v>11.206896551724137</v>
      </c>
      <c r="N47">
        <v>10143999.998896001</v>
      </c>
      <c r="O47">
        <v>20036999.999079999</v>
      </c>
      <c r="P47">
        <v>1442.5903850000002</v>
      </c>
      <c r="Q47">
        <v>2356</v>
      </c>
      <c r="R47">
        <v>2308</v>
      </c>
      <c r="S47">
        <v>2313</v>
      </c>
      <c r="T47">
        <v>2316</v>
      </c>
      <c r="U47">
        <v>2320</v>
      </c>
      <c r="V47">
        <v>11.626906999999999</v>
      </c>
      <c r="W47">
        <v>7.0329670000000002</v>
      </c>
      <c r="X47">
        <v>1.748095</v>
      </c>
      <c r="Y47">
        <v>9.8162260000000003</v>
      </c>
      <c r="Z47">
        <v>7.6824579999999996</v>
      </c>
      <c r="AA47">
        <v>7.9487180000000004</v>
      </c>
      <c r="AB47">
        <v>8.9552239999999994</v>
      </c>
      <c r="AC47">
        <v>3.966825</v>
      </c>
      <c r="AD47">
        <v>22.534423</v>
      </c>
      <c r="AE47">
        <v>74.380165000000005</v>
      </c>
      <c r="AF47">
        <v>62.809916999999999</v>
      </c>
      <c r="AG47">
        <v>74.099999999999994</v>
      </c>
      <c r="AH47">
        <v>73.7</v>
      </c>
      <c r="AI47">
        <v>87.368420999999998</v>
      </c>
      <c r="AJ47">
        <v>33.898305000000001</v>
      </c>
      <c r="AK47">
        <v>42.491300000000003</v>
      </c>
      <c r="AL47">
        <v>48.947800000000001</v>
      </c>
      <c r="AM47">
        <v>50.151299999999999</v>
      </c>
      <c r="AN47">
        <v>35.745699999999999</v>
      </c>
      <c r="AO47">
        <v>38.869</v>
      </c>
      <c r="AP47">
        <v>5772.9439810000003</v>
      </c>
      <c r="AQ47">
        <v>4797.9828539999999</v>
      </c>
      <c r="AR47">
        <v>5237.3239439999998</v>
      </c>
      <c r="AS47">
        <v>4871.984786</v>
      </c>
      <c r="AT47">
        <v>5305.8320059999996</v>
      </c>
      <c r="AU47">
        <v>4051.4350960000002</v>
      </c>
      <c r="AV47">
        <v>3221.25092</v>
      </c>
      <c r="AW47">
        <v>3488.030424</v>
      </c>
      <c r="AX47">
        <v>3589.0506679999999</v>
      </c>
      <c r="AY47">
        <v>3820.7439469999999</v>
      </c>
      <c r="AZ47">
        <v>17.332151</v>
      </c>
      <c r="BA47">
        <v>91.639610000000005</v>
      </c>
      <c r="BB47">
        <v>28.888888999999999</v>
      </c>
      <c r="BC47">
        <v>48.888888999999999</v>
      </c>
      <c r="BE47">
        <v>101.41</v>
      </c>
      <c r="BF47">
        <v>1332.5387370000001</v>
      </c>
      <c r="BG47">
        <v>1047.2785060000001</v>
      </c>
      <c r="BH47">
        <v>1111.73059315</v>
      </c>
      <c r="BI47">
        <v>57285.48205128</v>
      </c>
      <c r="BJ47">
        <v>1229.0425110000001</v>
      </c>
      <c r="BK47">
        <v>8237.9564896800002</v>
      </c>
      <c r="BL47">
        <v>7415.1466666699998</v>
      </c>
      <c r="BM47">
        <v>37.991266000000003</v>
      </c>
      <c r="BN47">
        <v>146</v>
      </c>
      <c r="BO47">
        <v>17</v>
      </c>
      <c r="BP47">
        <v>28</v>
      </c>
      <c r="BQ47">
        <v>30</v>
      </c>
      <c r="BR47">
        <v>30</v>
      </c>
      <c r="BS47">
        <v>27</v>
      </c>
      <c r="BT47">
        <v>22</v>
      </c>
      <c r="BU47">
        <v>22</v>
      </c>
      <c r="BV47">
        <v>21</v>
      </c>
      <c r="BW47">
        <v>17</v>
      </c>
      <c r="BX47">
        <v>10</v>
      </c>
      <c r="BY47">
        <v>5</v>
      </c>
      <c r="BZ47">
        <v>375</v>
      </c>
      <c r="CA47">
        <v>62243.952940000003</v>
      </c>
      <c r="CC47">
        <v>3413</v>
      </c>
      <c r="CD47">
        <v>70</v>
      </c>
      <c r="CE47">
        <v>2160</v>
      </c>
      <c r="CF47">
        <v>1604</v>
      </c>
      <c r="CG47">
        <v>358</v>
      </c>
      <c r="CH47">
        <v>2977</v>
      </c>
      <c r="CI47">
        <v>10581.472</v>
      </c>
      <c r="CJ47">
        <v>58.024690999999997</v>
      </c>
      <c r="CK47">
        <v>4.1152259999999998</v>
      </c>
      <c r="CL47">
        <v>3.2921809999999998</v>
      </c>
      <c r="CM47">
        <v>2.0576129999999999</v>
      </c>
      <c r="CN47">
        <v>2.0576129999999999</v>
      </c>
      <c r="CO47">
        <v>8.2304530000000007</v>
      </c>
      <c r="CP47">
        <v>3.7037040000000001</v>
      </c>
      <c r="CQ47">
        <v>2.8806579999999999</v>
      </c>
      <c r="CR47">
        <v>5.3497940000000002</v>
      </c>
      <c r="CS47">
        <v>4.5267489999999997</v>
      </c>
      <c r="CT47">
        <v>243</v>
      </c>
      <c r="CU47">
        <v>4082.83671</v>
      </c>
      <c r="CV47">
        <v>2468.5829549999999</v>
      </c>
      <c r="CW47">
        <v>3202.9175049999999</v>
      </c>
      <c r="CX47">
        <v>2958.0622560000002</v>
      </c>
      <c r="CY47">
        <v>3415.9036620000002</v>
      </c>
      <c r="CZ47">
        <v>4305.6027160000003</v>
      </c>
      <c r="DA47">
        <v>8504.6689299999998</v>
      </c>
      <c r="DB47">
        <v>1007.548669</v>
      </c>
      <c r="DC47">
        <v>1990.1668649999999</v>
      </c>
      <c r="DD47">
        <v>1085.1211760000001</v>
      </c>
      <c r="DE47">
        <v>34.848927000000003</v>
      </c>
      <c r="DF47">
        <v>3.3955860000000002</v>
      </c>
      <c r="DG47">
        <v>29</v>
      </c>
      <c r="DH47">
        <v>13</v>
      </c>
      <c r="DI47">
        <v>23</v>
      </c>
      <c r="DJ47">
        <v>27</v>
      </c>
      <c r="DK47">
        <v>26</v>
      </c>
      <c r="DM47">
        <v>4</v>
      </c>
      <c r="DN47">
        <v>7</v>
      </c>
      <c r="DO47">
        <v>6</v>
      </c>
      <c r="DP47">
        <v>6</v>
      </c>
      <c r="DQ47">
        <v>613.92530799999997</v>
      </c>
      <c r="DR47">
        <v>855.77408000000003</v>
      </c>
      <c r="DS47">
        <v>504.52716299999997</v>
      </c>
      <c r="DT47">
        <v>468.92203000000001</v>
      </c>
      <c r="DU47">
        <v>473.427548</v>
      </c>
      <c r="DV47">
        <v>396.10647599999999</v>
      </c>
      <c r="DW47">
        <v>36.750098999999999</v>
      </c>
      <c r="DX47">
        <v>181.06872999999999</v>
      </c>
      <c r="DY47">
        <v>61.779896999999998</v>
      </c>
      <c r="DZ47">
        <v>73.102900000000005</v>
      </c>
      <c r="EA47">
        <v>46.185935999999998</v>
      </c>
      <c r="EB47">
        <v>597.43742599999996</v>
      </c>
      <c r="EC47">
        <v>1704.1095889999999</v>
      </c>
      <c r="ED47">
        <v>12741.214058</v>
      </c>
      <c r="EE47">
        <v>4282.8451880000002</v>
      </c>
      <c r="EF47">
        <v>2572</v>
      </c>
      <c r="EG47">
        <v>3974.6251440000001</v>
      </c>
      <c r="EH47">
        <v>3559.2885379999998</v>
      </c>
      <c r="EI47">
        <v>11.033813</v>
      </c>
      <c r="EJ47">
        <v>7.3573879999999994E-2</v>
      </c>
      <c r="EK47">
        <v>6.3092120000000002E-2</v>
      </c>
      <c r="EM47">
        <v>8</v>
      </c>
      <c r="EN47">
        <v>35</v>
      </c>
      <c r="EO47">
        <v>76</v>
      </c>
      <c r="EP47">
        <v>110.448947</v>
      </c>
      <c r="EQ47">
        <v>73.798171999999994</v>
      </c>
      <c r="ER47">
        <v>213.54787400000001</v>
      </c>
      <c r="ES47">
        <v>0</v>
      </c>
      <c r="ET47">
        <v>72.777777779999994</v>
      </c>
      <c r="EU47">
        <v>76.666666669999998</v>
      </c>
      <c r="EV47">
        <v>75</v>
      </c>
      <c r="EW47">
        <v>66.666666669999998</v>
      </c>
      <c r="EX47">
        <v>1941.62709511</v>
      </c>
      <c r="EY47">
        <v>793.82685016000005</v>
      </c>
      <c r="EZ47">
        <v>96</v>
      </c>
      <c r="FA47">
        <v>95</v>
      </c>
      <c r="FB47">
        <v>18.699186990000001</v>
      </c>
      <c r="FC47">
        <v>8.77279448</v>
      </c>
      <c r="FD47">
        <v>7.1656050000000002</v>
      </c>
      <c r="FE47">
        <v>55.048859929999999</v>
      </c>
      <c r="FF47">
        <v>16.93811075</v>
      </c>
      <c r="FG47">
        <v>16.93811075</v>
      </c>
      <c r="FH47">
        <v>4.0906850700000001</v>
      </c>
      <c r="FI47">
        <v>115</v>
      </c>
      <c r="FO47">
        <v>94.819466250000005</v>
      </c>
      <c r="FQ47">
        <v>76.036036039999999</v>
      </c>
      <c r="FR47">
        <v>11.11111111</v>
      </c>
      <c r="FT47">
        <v>40</v>
      </c>
      <c r="FU47">
        <v>30</v>
      </c>
      <c r="FW47">
        <v>50</v>
      </c>
      <c r="FX47">
        <v>22.222222219999999</v>
      </c>
      <c r="FY47">
        <v>5.5555555600000002</v>
      </c>
      <c r="FZ47">
        <v>22.222222219999999</v>
      </c>
      <c r="GA47">
        <v>33.333333330000002</v>
      </c>
      <c r="GB47">
        <v>16.666666670000001</v>
      </c>
    </row>
    <row r="48" spans="1:184" x14ac:dyDescent="0.35">
      <c r="A48" t="s">
        <v>21</v>
      </c>
      <c r="B48" t="s">
        <v>341</v>
      </c>
      <c r="C48">
        <v>48</v>
      </c>
      <c r="E48">
        <v>16.181229773462782</v>
      </c>
      <c r="H48">
        <v>4.9668874172185431</v>
      </c>
      <c r="J48">
        <v>17.79935275080906</v>
      </c>
      <c r="K48">
        <v>16.433853738701728</v>
      </c>
      <c r="L48">
        <v>14.455782312925171</v>
      </c>
      <c r="M48">
        <v>11.589403973509935</v>
      </c>
      <c r="N48">
        <v>13063999.999488002</v>
      </c>
      <c r="O48">
        <v>3587000.0000879997</v>
      </c>
      <c r="P48">
        <v>2761.5496539999999</v>
      </c>
      <c r="Q48">
        <v>1208</v>
      </c>
      <c r="R48">
        <v>1236</v>
      </c>
      <c r="S48">
        <v>1217</v>
      </c>
      <c r="T48">
        <v>1176</v>
      </c>
      <c r="U48">
        <v>1208</v>
      </c>
      <c r="V48">
        <v>12.091253999999999</v>
      </c>
      <c r="W48">
        <v>7.57315</v>
      </c>
      <c r="X48">
        <v>3.1386219999999998</v>
      </c>
      <c r="Y48">
        <v>7.0619009999999998</v>
      </c>
      <c r="Z48">
        <v>6.6954640000000003</v>
      </c>
      <c r="AA48">
        <v>9.5768369999999994</v>
      </c>
      <c r="AB48">
        <v>9.7560979999999997</v>
      </c>
      <c r="AC48">
        <v>4.3745120000000002</v>
      </c>
      <c r="AD48">
        <v>62.181677999999998</v>
      </c>
      <c r="AE48">
        <v>86.538460999999998</v>
      </c>
      <c r="AF48">
        <v>65.384614999999997</v>
      </c>
      <c r="AG48">
        <v>79.599999999999994</v>
      </c>
      <c r="AH48">
        <v>80</v>
      </c>
      <c r="AI48">
        <v>90</v>
      </c>
      <c r="AJ48">
        <v>53.703704000000002</v>
      </c>
      <c r="AK48">
        <v>78.733900000000006</v>
      </c>
      <c r="AL48">
        <v>8.2988</v>
      </c>
      <c r="AM48">
        <v>22.0944</v>
      </c>
      <c r="AN48">
        <v>39.620199999999997</v>
      </c>
      <c r="AO48">
        <v>67.960599999999999</v>
      </c>
      <c r="AP48">
        <v>6913.0592939999997</v>
      </c>
      <c r="AQ48">
        <v>3436.410351</v>
      </c>
      <c r="AR48">
        <v>4352.4470419999998</v>
      </c>
      <c r="AS48">
        <v>4918.0297739999996</v>
      </c>
      <c r="AT48">
        <v>6231.4949200000001</v>
      </c>
      <c r="AU48">
        <v>3867.7934789999999</v>
      </c>
      <c r="AV48">
        <v>3173.0811119999998</v>
      </c>
      <c r="AW48">
        <v>3564.8206100000002</v>
      </c>
      <c r="AX48">
        <v>3522.4335839999999</v>
      </c>
      <c r="AY48">
        <v>3710.0932210000001</v>
      </c>
      <c r="AZ48">
        <v>16.742871000000001</v>
      </c>
      <c r="BA48">
        <v>94.342984000000001</v>
      </c>
      <c r="BC48">
        <v>55</v>
      </c>
      <c r="BE48">
        <v>60.62</v>
      </c>
      <c r="BF48">
        <v>2122.771917</v>
      </c>
      <c r="BG48">
        <v>1377.95562</v>
      </c>
      <c r="BH48">
        <v>996.28447025000003</v>
      </c>
      <c r="BI48">
        <v>50847.407407409999</v>
      </c>
      <c r="BJ48">
        <v>2040.1964350000001</v>
      </c>
      <c r="BK48">
        <v>7312.2769640500001</v>
      </c>
      <c r="BL48">
        <v>12675.612244899999</v>
      </c>
      <c r="BM48">
        <v>44.827585999999997</v>
      </c>
      <c r="BN48">
        <v>70</v>
      </c>
      <c r="BO48">
        <v>13</v>
      </c>
      <c r="BP48">
        <v>32</v>
      </c>
      <c r="BQ48">
        <v>12</v>
      </c>
      <c r="BR48">
        <v>16</v>
      </c>
      <c r="BS48">
        <v>12</v>
      </c>
      <c r="BT48">
        <v>10</v>
      </c>
      <c r="BU48">
        <v>8</v>
      </c>
      <c r="BV48">
        <v>10</v>
      </c>
      <c r="BW48">
        <v>14</v>
      </c>
      <c r="BX48">
        <v>9</v>
      </c>
      <c r="BY48">
        <v>9</v>
      </c>
      <c r="BZ48">
        <v>215</v>
      </c>
      <c r="CA48">
        <v>63563.508620000001</v>
      </c>
      <c r="CB48">
        <v>25</v>
      </c>
      <c r="CC48">
        <v>2033</v>
      </c>
      <c r="CD48">
        <v>223</v>
      </c>
      <c r="CE48">
        <v>1904</v>
      </c>
      <c r="CF48">
        <v>1128</v>
      </c>
      <c r="CG48">
        <v>644</v>
      </c>
      <c r="CH48">
        <v>1416</v>
      </c>
      <c r="CI48">
        <v>7373.3670000000002</v>
      </c>
      <c r="CJ48">
        <v>65.873016000000007</v>
      </c>
      <c r="CK48">
        <v>3.9682539999999999</v>
      </c>
      <c r="CL48">
        <v>7.1428570000000002</v>
      </c>
      <c r="CM48">
        <v>4.7619049999999996</v>
      </c>
      <c r="CO48">
        <v>3.9682539999999999</v>
      </c>
      <c r="CP48">
        <v>4.7619049999999996</v>
      </c>
      <c r="CQ48">
        <v>4.7619049999999996</v>
      </c>
      <c r="CT48">
        <v>126</v>
      </c>
      <c r="CU48">
        <v>3778.2830119999999</v>
      </c>
      <c r="CV48">
        <v>3108.6437879999999</v>
      </c>
      <c r="CW48">
        <v>2941.3805699999998</v>
      </c>
      <c r="CX48">
        <v>2178.827421</v>
      </c>
      <c r="CY48">
        <v>3532.2931789999998</v>
      </c>
      <c r="CZ48">
        <v>10814.569536000001</v>
      </c>
      <c r="DA48">
        <v>2969.3708609999999</v>
      </c>
      <c r="DB48">
        <v>2376.1367770000002</v>
      </c>
      <c r="DC48">
        <v>652.41906100000006</v>
      </c>
      <c r="DD48">
        <v>749.72717399999999</v>
      </c>
      <c r="DE48">
        <v>62.889327000000002</v>
      </c>
      <c r="DH48">
        <v>22</v>
      </c>
      <c r="DI48">
        <v>20</v>
      </c>
      <c r="DJ48">
        <v>17</v>
      </c>
      <c r="DK48">
        <v>14</v>
      </c>
      <c r="DM48">
        <v>20</v>
      </c>
      <c r="DP48">
        <v>6</v>
      </c>
      <c r="DQ48">
        <v>1437.2499089999999</v>
      </c>
      <c r="DR48">
        <v>218.75573499999999</v>
      </c>
      <c r="DS48">
        <v>483.92987599999998</v>
      </c>
      <c r="DT48">
        <v>1027.017092</v>
      </c>
      <c r="DU48">
        <v>611.756168</v>
      </c>
      <c r="DV48">
        <v>1114.223354</v>
      </c>
      <c r="DW48">
        <v>1.818843</v>
      </c>
      <c r="DX48">
        <v>321.20771000000002</v>
      </c>
      <c r="DY48">
        <v>117.67915600000001</v>
      </c>
      <c r="DZ48">
        <v>7.8210259999999998</v>
      </c>
      <c r="EA48">
        <v>195.70752999999999</v>
      </c>
      <c r="EB48">
        <v>1333.75773</v>
      </c>
      <c r="EE48">
        <v>3611.3074200000001</v>
      </c>
      <c r="EG48">
        <v>18261.437908</v>
      </c>
      <c r="EH48">
        <v>7545.89372</v>
      </c>
      <c r="EI48">
        <v>39.939256</v>
      </c>
      <c r="EN48">
        <v>23</v>
      </c>
      <c r="EO48">
        <v>48</v>
      </c>
      <c r="EP48">
        <v>228.446708</v>
      </c>
      <c r="EQ48">
        <v>14.005093</v>
      </c>
      <c r="ER48">
        <v>721.35321899999997</v>
      </c>
      <c r="ES48">
        <v>0</v>
      </c>
      <c r="EX48">
        <v>2890.0413199700001</v>
      </c>
      <c r="EY48">
        <v>886.10964727999999</v>
      </c>
      <c r="FB48">
        <v>20.8</v>
      </c>
      <c r="FC48">
        <v>5.7915057900000004</v>
      </c>
      <c r="FD48">
        <v>13.677811999999999</v>
      </c>
      <c r="FE48">
        <v>49.698795179999998</v>
      </c>
      <c r="FF48">
        <v>23.19277108</v>
      </c>
      <c r="FG48">
        <v>18.07228916</v>
      </c>
      <c r="FH48">
        <v>2.60617761</v>
      </c>
      <c r="FO48">
        <v>95.192307690000007</v>
      </c>
      <c r="FQ48">
        <v>80.612244899999993</v>
      </c>
      <c r="FR48">
        <v>20.58823529</v>
      </c>
      <c r="FW48">
        <v>0</v>
      </c>
    </row>
    <row r="49" spans="1:184" x14ac:dyDescent="0.35">
      <c r="A49" t="s">
        <v>273</v>
      </c>
      <c r="B49" t="s">
        <v>342</v>
      </c>
      <c r="C49">
        <v>49</v>
      </c>
      <c r="D49">
        <v>1.9149751053236308</v>
      </c>
      <c r="E49">
        <v>6.8078668683812404</v>
      </c>
      <c r="F49">
        <v>3.4142640364188166</v>
      </c>
      <c r="G49">
        <v>1.938735944164405</v>
      </c>
      <c r="H49">
        <v>1.5414258188824663</v>
      </c>
      <c r="I49">
        <v>8.4258904634239755</v>
      </c>
      <c r="J49">
        <v>6.4296520423600612</v>
      </c>
      <c r="K49">
        <v>7.2078907435508341</v>
      </c>
      <c r="L49">
        <v>6.5917022101589771</v>
      </c>
      <c r="M49">
        <v>7.7071290944123314</v>
      </c>
      <c r="N49">
        <v>9902000.0010889992</v>
      </c>
      <c r="O49">
        <v>17016999.998803001</v>
      </c>
      <c r="P49">
        <v>1603.0766549999998</v>
      </c>
      <c r="Q49">
        <v>2611</v>
      </c>
      <c r="R49">
        <v>2644</v>
      </c>
      <c r="S49">
        <v>2636</v>
      </c>
      <c r="T49">
        <v>2579</v>
      </c>
      <c r="U49">
        <v>2595</v>
      </c>
      <c r="V49">
        <v>10.860804999999999</v>
      </c>
      <c r="W49">
        <v>4.6288910000000003</v>
      </c>
      <c r="X49">
        <v>1.89211</v>
      </c>
      <c r="Y49">
        <v>4.2270529999999997</v>
      </c>
      <c r="Z49">
        <v>10.396570000000001</v>
      </c>
      <c r="AA49">
        <v>10.236219999999999</v>
      </c>
      <c r="AB49">
        <v>9.9163680000000003</v>
      </c>
      <c r="AC49">
        <v>4.0225220000000004</v>
      </c>
      <c r="AD49">
        <v>30.292745</v>
      </c>
      <c r="AE49">
        <v>72.661869999999993</v>
      </c>
      <c r="AF49">
        <v>53.956834000000001</v>
      </c>
      <c r="AG49">
        <v>50</v>
      </c>
      <c r="AH49">
        <v>56</v>
      </c>
      <c r="AI49">
        <v>77.669903000000005</v>
      </c>
      <c r="AJ49">
        <v>44.354838999999998</v>
      </c>
      <c r="AK49">
        <v>31.994299999999999</v>
      </c>
      <c r="AL49">
        <v>30.0137</v>
      </c>
      <c r="AM49">
        <v>56.238599999999998</v>
      </c>
      <c r="AN49">
        <v>44.933799999999998</v>
      </c>
      <c r="AO49">
        <v>23.226400000000002</v>
      </c>
      <c r="AP49">
        <v>4547.2796799999996</v>
      </c>
      <c r="AQ49">
        <v>4108.0870240000004</v>
      </c>
      <c r="AR49">
        <v>4964.444058</v>
      </c>
      <c r="AS49">
        <v>4733.875908</v>
      </c>
      <c r="AT49">
        <v>4292.0083759999998</v>
      </c>
      <c r="AU49">
        <v>3445.0563090000001</v>
      </c>
      <c r="AV49">
        <v>3159.7318289999998</v>
      </c>
      <c r="AW49">
        <v>3177.4752619999999</v>
      </c>
      <c r="AX49">
        <v>3266.2321059999999</v>
      </c>
      <c r="AY49">
        <v>3483.026163</v>
      </c>
      <c r="AZ49">
        <v>12.682181999999999</v>
      </c>
      <c r="BA49">
        <v>95.756208000000001</v>
      </c>
      <c r="BB49">
        <v>38.709676999999999</v>
      </c>
      <c r="BC49">
        <v>51.612903000000003</v>
      </c>
      <c r="BE49">
        <v>121.84</v>
      </c>
      <c r="BF49">
        <v>1158.7867200000001</v>
      </c>
      <c r="BG49">
        <v>767.77333599999997</v>
      </c>
      <c r="BH49">
        <v>833.59378817000004</v>
      </c>
      <c r="BI49">
        <v>60472.481012659999</v>
      </c>
      <c r="BJ49">
        <v>1145.228576</v>
      </c>
      <c r="BK49">
        <v>7889.88604459</v>
      </c>
      <c r="BL49">
        <v>136.36363635999999</v>
      </c>
      <c r="BM49">
        <v>50.602409999999999</v>
      </c>
      <c r="BN49">
        <v>57</v>
      </c>
      <c r="BP49">
        <v>26</v>
      </c>
      <c r="BQ49">
        <v>18</v>
      </c>
      <c r="BR49">
        <v>26</v>
      </c>
      <c r="BS49">
        <v>19</v>
      </c>
      <c r="BT49">
        <v>16</v>
      </c>
      <c r="BU49">
        <v>9</v>
      </c>
      <c r="BV49">
        <v>15</v>
      </c>
      <c r="BW49">
        <v>15</v>
      </c>
      <c r="BX49">
        <v>13</v>
      </c>
      <c r="BZ49">
        <v>224</v>
      </c>
      <c r="CA49">
        <v>61509.107380000001</v>
      </c>
      <c r="CC49">
        <v>4514</v>
      </c>
      <c r="CD49">
        <v>237</v>
      </c>
      <c r="CE49">
        <v>2480</v>
      </c>
      <c r="CF49">
        <v>793</v>
      </c>
      <c r="CG49">
        <v>151</v>
      </c>
      <c r="CH49">
        <v>988</v>
      </c>
      <c r="CI49">
        <v>9164.857</v>
      </c>
      <c r="CJ49">
        <v>50.273223999999999</v>
      </c>
      <c r="CL49">
        <v>2.73224</v>
      </c>
      <c r="CN49">
        <v>2.1857920000000002</v>
      </c>
      <c r="CO49">
        <v>27.868852</v>
      </c>
      <c r="CQ49">
        <v>4.9180330000000003</v>
      </c>
      <c r="CR49">
        <v>3.278689</v>
      </c>
      <c r="CS49">
        <v>3.8251369999999998</v>
      </c>
      <c r="CT49">
        <v>183</v>
      </c>
      <c r="CU49">
        <v>2663.0453680000001</v>
      </c>
      <c r="CV49">
        <v>2448.4701399999999</v>
      </c>
      <c r="CW49">
        <v>3155.4377119999999</v>
      </c>
      <c r="CX49">
        <v>3046.118841</v>
      </c>
      <c r="CY49">
        <v>2529.8377249999999</v>
      </c>
      <c r="CZ49">
        <v>3792.4166989999999</v>
      </c>
      <c r="DA49">
        <v>6517.426273</v>
      </c>
      <c r="DB49">
        <v>860.594472</v>
      </c>
      <c r="DC49">
        <v>1478.9674950000001</v>
      </c>
      <c r="DD49">
        <v>323.48340000000002</v>
      </c>
      <c r="DE49">
        <v>35.602623999999999</v>
      </c>
      <c r="DF49">
        <v>3.0256609999999999</v>
      </c>
      <c r="DG49">
        <v>22</v>
      </c>
      <c r="DH49">
        <v>17</v>
      </c>
      <c r="DI49">
        <v>19</v>
      </c>
      <c r="DJ49">
        <v>17</v>
      </c>
      <c r="DK49">
        <v>20</v>
      </c>
      <c r="DL49">
        <v>5</v>
      </c>
      <c r="DM49">
        <v>18</v>
      </c>
      <c r="DN49">
        <v>9</v>
      </c>
      <c r="DO49">
        <v>5</v>
      </c>
      <c r="DP49">
        <v>4</v>
      </c>
      <c r="DQ49">
        <v>697.37528199999997</v>
      </c>
      <c r="DR49">
        <v>555.69038699999999</v>
      </c>
      <c r="DS49">
        <v>645.74458800000002</v>
      </c>
      <c r="DT49">
        <v>450.94950599999999</v>
      </c>
      <c r="DU49">
        <v>168.033502</v>
      </c>
      <c r="DV49">
        <v>640.70919500000002</v>
      </c>
      <c r="DW49">
        <v>56.752997999999998</v>
      </c>
      <c r="DX49">
        <v>0</v>
      </c>
      <c r="DY49">
        <v>0</v>
      </c>
      <c r="DZ49">
        <v>0</v>
      </c>
      <c r="EA49">
        <v>0</v>
      </c>
      <c r="EB49">
        <v>645.48931000000005</v>
      </c>
      <c r="EC49">
        <v>0</v>
      </c>
      <c r="ED49">
        <v>5988.6271319999996</v>
      </c>
      <c r="EE49">
        <v>2325.7055679999999</v>
      </c>
      <c r="EF49">
        <v>3287.649402</v>
      </c>
      <c r="EG49">
        <v>5063.6758319999999</v>
      </c>
      <c r="EI49">
        <v>41.176470999999999</v>
      </c>
      <c r="EJ49">
        <v>1.167984E-2</v>
      </c>
      <c r="EK49">
        <v>0.21143936999999999</v>
      </c>
      <c r="EM49">
        <v>16</v>
      </c>
      <c r="EN49">
        <v>78</v>
      </c>
      <c r="EO49">
        <v>122</v>
      </c>
      <c r="EP49">
        <v>385.53798</v>
      </c>
      <c r="EQ49">
        <v>77.090214000000003</v>
      </c>
      <c r="ER49">
        <v>457.84807899999998</v>
      </c>
      <c r="ES49">
        <v>0</v>
      </c>
      <c r="EX49">
        <v>1848.8843285099999</v>
      </c>
      <c r="EY49">
        <v>776.80067097999995</v>
      </c>
      <c r="FB49">
        <v>29.891304349999999</v>
      </c>
      <c r="FC49">
        <v>3.17815577</v>
      </c>
      <c r="FE49">
        <v>46.464646459999997</v>
      </c>
      <c r="FF49">
        <v>14.14141414</v>
      </c>
      <c r="FG49">
        <v>10.1010101</v>
      </c>
      <c r="FH49">
        <v>1.5219337500000001</v>
      </c>
      <c r="FO49">
        <v>96.363636360000001</v>
      </c>
      <c r="FP49">
        <v>71.428571430000005</v>
      </c>
      <c r="FQ49">
        <v>78.449612400000007</v>
      </c>
      <c r="FR49">
        <v>17.777777780000001</v>
      </c>
      <c r="FV49">
        <v>100</v>
      </c>
      <c r="FW49">
        <v>100</v>
      </c>
    </row>
    <row r="50" spans="1:184" x14ac:dyDescent="0.35">
      <c r="A50" t="s">
        <v>43</v>
      </c>
      <c r="B50" t="s">
        <v>343</v>
      </c>
      <c r="C50">
        <v>50</v>
      </c>
      <c r="D50">
        <v>2.5824394119984109</v>
      </c>
      <c r="E50">
        <v>9.6895392525212571</v>
      </c>
      <c r="F50">
        <v>4.6647230320699711</v>
      </c>
      <c r="G50">
        <v>3.1758634378721715</v>
      </c>
      <c r="H50">
        <v>1.5882469724042088</v>
      </c>
      <c r="I50">
        <v>8.9392133492252679</v>
      </c>
      <c r="J50">
        <v>13.842198932173226</v>
      </c>
      <c r="K50">
        <v>11.467444120505345</v>
      </c>
      <c r="L50">
        <v>9.9245732433505367</v>
      </c>
      <c r="M50">
        <v>8.536827476672622</v>
      </c>
      <c r="N50">
        <v>12224999.998962</v>
      </c>
      <c r="O50">
        <v>24298999.998005997</v>
      </c>
      <c r="P50">
        <v>2048.0299489999998</v>
      </c>
      <c r="Q50">
        <v>5034</v>
      </c>
      <c r="R50">
        <v>5057</v>
      </c>
      <c r="S50">
        <v>5145</v>
      </c>
      <c r="T50">
        <v>5038</v>
      </c>
      <c r="U50">
        <v>5037</v>
      </c>
      <c r="V50">
        <v>11.810060999999999</v>
      </c>
      <c r="W50">
        <v>6.7136339999999999</v>
      </c>
      <c r="X50">
        <v>1.528926</v>
      </c>
      <c r="Y50">
        <v>9.3595039999999994</v>
      </c>
      <c r="Z50">
        <v>10.573677999999999</v>
      </c>
      <c r="AA50">
        <v>8.998875</v>
      </c>
      <c r="AB50">
        <v>9.3731690000000008</v>
      </c>
      <c r="AC50">
        <v>7.0192889999999997</v>
      </c>
      <c r="AD50">
        <v>26.68627</v>
      </c>
      <c r="AE50">
        <v>85.355648000000002</v>
      </c>
      <c r="AF50">
        <v>74.476986999999994</v>
      </c>
      <c r="AG50">
        <v>66.5</v>
      </c>
      <c r="AH50">
        <v>72.2</v>
      </c>
      <c r="AI50">
        <v>80.829015999999996</v>
      </c>
      <c r="AJ50">
        <v>51.361868000000001</v>
      </c>
      <c r="AK50">
        <v>3.5729000000000002</v>
      </c>
      <c r="AL50">
        <v>13.8521</v>
      </c>
      <c r="AM50">
        <v>13.218400000000001</v>
      </c>
      <c r="AN50">
        <v>15.6417</v>
      </c>
      <c r="AO50">
        <v>8.5288000000000004</v>
      </c>
      <c r="AP50">
        <v>4812.9479979999996</v>
      </c>
      <c r="AQ50">
        <v>5076.4316570000001</v>
      </c>
      <c r="AR50">
        <v>4721.8875500000004</v>
      </c>
      <c r="AS50">
        <v>4956.7195039999997</v>
      </c>
      <c r="AT50">
        <v>4752.0215630000002</v>
      </c>
      <c r="AU50">
        <v>4646.915782</v>
      </c>
      <c r="AV50">
        <v>4458.793326</v>
      </c>
      <c r="AW50">
        <v>4170.5999540000003</v>
      </c>
      <c r="AX50">
        <v>4286.271702</v>
      </c>
      <c r="AY50">
        <v>4378.5778099999998</v>
      </c>
      <c r="AZ50">
        <v>3.636603</v>
      </c>
      <c r="BA50">
        <v>95.841136000000006</v>
      </c>
      <c r="BB50">
        <v>34.782609000000001</v>
      </c>
      <c r="BC50">
        <v>43.478261000000003</v>
      </c>
      <c r="BE50">
        <v>305.74</v>
      </c>
      <c r="BF50">
        <v>1674.428161</v>
      </c>
      <c r="BG50">
        <v>1433.9131629999999</v>
      </c>
      <c r="BH50">
        <v>1380.65612865</v>
      </c>
      <c r="BI50">
        <v>61928.651639340002</v>
      </c>
      <c r="BJ50">
        <v>1658.129023</v>
      </c>
      <c r="BK50">
        <v>8065.4342140400004</v>
      </c>
      <c r="BL50">
        <v>6175.9692307699997</v>
      </c>
      <c r="BM50">
        <v>52.086810999999997</v>
      </c>
      <c r="BN50">
        <v>295</v>
      </c>
      <c r="BO50">
        <v>46</v>
      </c>
      <c r="BP50">
        <v>73</v>
      </c>
      <c r="BQ50">
        <v>66</v>
      </c>
      <c r="BR50">
        <v>80</v>
      </c>
      <c r="BS50">
        <v>61</v>
      </c>
      <c r="BT50">
        <v>46</v>
      </c>
      <c r="BU50">
        <v>60</v>
      </c>
      <c r="BV50">
        <v>62</v>
      </c>
      <c r="BW50">
        <v>53</v>
      </c>
      <c r="BX50">
        <v>34</v>
      </c>
      <c r="BY50">
        <v>20</v>
      </c>
      <c r="BZ50">
        <v>896</v>
      </c>
      <c r="CA50">
        <v>66876.767089999994</v>
      </c>
      <c r="CC50">
        <v>13444</v>
      </c>
      <c r="CD50">
        <v>552</v>
      </c>
      <c r="CE50">
        <v>6172</v>
      </c>
      <c r="CF50">
        <v>3595</v>
      </c>
      <c r="CG50">
        <v>1670</v>
      </c>
      <c r="CH50">
        <v>5865</v>
      </c>
      <c r="CI50">
        <v>31298.327000000001</v>
      </c>
      <c r="CJ50">
        <v>54.799301999999997</v>
      </c>
      <c r="CK50">
        <v>0</v>
      </c>
      <c r="CL50">
        <v>2.4432809999999998</v>
      </c>
      <c r="CM50">
        <v>1.0471200000000001</v>
      </c>
      <c r="CN50">
        <v>0.87260000000000004</v>
      </c>
      <c r="CO50">
        <v>27.923210999999998</v>
      </c>
      <c r="CP50">
        <v>2.4432809999999998</v>
      </c>
      <c r="CQ50">
        <v>2.9668410000000001</v>
      </c>
      <c r="CR50">
        <v>2.7923209999999998</v>
      </c>
      <c r="CS50">
        <v>3.839442</v>
      </c>
      <c r="CT50">
        <v>573</v>
      </c>
      <c r="CU50">
        <v>2282.4270649999999</v>
      </c>
      <c r="CV50">
        <v>2841.2997519999999</v>
      </c>
      <c r="CW50">
        <v>2461.2541070000002</v>
      </c>
      <c r="CX50">
        <v>2377.0732830000002</v>
      </c>
      <c r="CY50">
        <v>2414.1806390000002</v>
      </c>
      <c r="CZ50">
        <v>2428.4862929999999</v>
      </c>
      <c r="DA50">
        <v>4826.9765589999997</v>
      </c>
      <c r="DB50">
        <v>558.14272000000005</v>
      </c>
      <c r="DC50">
        <v>1109.391408</v>
      </c>
      <c r="DD50">
        <v>614.75597000000005</v>
      </c>
      <c r="DE50">
        <v>28.784606</v>
      </c>
      <c r="DF50">
        <v>1.1918949999999999</v>
      </c>
      <c r="DG50">
        <v>45</v>
      </c>
      <c r="DH50">
        <v>70</v>
      </c>
      <c r="DI50">
        <v>59</v>
      </c>
      <c r="DJ50">
        <v>50</v>
      </c>
      <c r="DK50">
        <v>43</v>
      </c>
      <c r="DL50">
        <v>13</v>
      </c>
      <c r="DM50">
        <v>49</v>
      </c>
      <c r="DN50">
        <v>24</v>
      </c>
      <c r="DO50">
        <v>16</v>
      </c>
      <c r="DP50">
        <v>8</v>
      </c>
      <c r="DQ50">
        <v>558.00575300000003</v>
      </c>
      <c r="DR50">
        <v>602.85871899999995</v>
      </c>
      <c r="DS50">
        <v>627.783863</v>
      </c>
      <c r="DT50">
        <v>718.72271999999998</v>
      </c>
      <c r="DU50">
        <v>494.44926700000002</v>
      </c>
      <c r="DV50">
        <v>106.92599199999999</v>
      </c>
      <c r="DW50">
        <v>20.864722</v>
      </c>
      <c r="DX50">
        <v>430.26069000000001</v>
      </c>
      <c r="DY50">
        <v>126.192759</v>
      </c>
      <c r="DZ50">
        <v>300.73505899999998</v>
      </c>
      <c r="EA50">
        <v>3.3328769999999999</v>
      </c>
      <c r="EB50">
        <v>496.18773700000003</v>
      </c>
      <c r="EC50">
        <v>573.443983</v>
      </c>
      <c r="ED50">
        <v>3069.4626469999998</v>
      </c>
      <c r="EE50">
        <v>2514.8514850000001</v>
      </c>
      <c r="EF50">
        <v>3220.1005030000001</v>
      </c>
      <c r="EG50">
        <v>4142.8571430000002</v>
      </c>
      <c r="EI50">
        <v>13.442971999999999</v>
      </c>
      <c r="EJ50">
        <v>0.42236243000000001</v>
      </c>
      <c r="EK50">
        <v>6.6859450000000001E-2</v>
      </c>
      <c r="EL50">
        <v>200.83333332999999</v>
      </c>
      <c r="EM50">
        <v>27</v>
      </c>
      <c r="EN50">
        <v>106</v>
      </c>
      <c r="EO50">
        <v>164</v>
      </c>
      <c r="EP50">
        <v>522.75943900000004</v>
      </c>
      <c r="EQ50">
        <v>149.47724099999999</v>
      </c>
      <c r="ER50">
        <v>389.90092600000003</v>
      </c>
      <c r="ES50">
        <v>4.5655799999999997</v>
      </c>
      <c r="ET50">
        <v>72.694444439999998</v>
      </c>
      <c r="EU50">
        <v>71.083333330000002</v>
      </c>
      <c r="EV50">
        <v>71.75</v>
      </c>
      <c r="EW50">
        <v>75.25</v>
      </c>
      <c r="EX50">
        <v>1673.8533248700001</v>
      </c>
      <c r="EY50">
        <v>1246.61980776</v>
      </c>
      <c r="EZ50">
        <v>71</v>
      </c>
      <c r="FB50">
        <v>23.539518900000001</v>
      </c>
      <c r="FC50">
        <v>7.1265418</v>
      </c>
      <c r="FD50">
        <v>8.4818250000000006</v>
      </c>
      <c r="FE50">
        <v>53.753656159999998</v>
      </c>
      <c r="FF50">
        <v>15.14462138</v>
      </c>
      <c r="FG50">
        <v>13.35716607</v>
      </c>
      <c r="FH50">
        <v>2.9693924200000001</v>
      </c>
      <c r="FI50">
        <v>74</v>
      </c>
      <c r="FM50">
        <v>51.515151520000003</v>
      </c>
      <c r="FN50">
        <v>24.390243900000002</v>
      </c>
      <c r="FO50">
        <v>94.968553459999995</v>
      </c>
      <c r="FP50">
        <v>78.048780489999999</v>
      </c>
      <c r="FQ50">
        <v>71.345029240000002</v>
      </c>
      <c r="FR50">
        <v>30.68181818</v>
      </c>
      <c r="FT50">
        <v>35</v>
      </c>
      <c r="FU50">
        <v>25</v>
      </c>
      <c r="FW50">
        <v>33.299999999999997</v>
      </c>
    </row>
    <row r="51" spans="1:184" x14ac:dyDescent="0.35">
      <c r="A51" t="s">
        <v>245</v>
      </c>
      <c r="B51" t="s">
        <v>344</v>
      </c>
      <c r="C51">
        <v>51</v>
      </c>
      <c r="D51">
        <v>5.9760956175298805</v>
      </c>
      <c r="E51">
        <v>6.7319461444308448</v>
      </c>
      <c r="F51">
        <v>7.960808328230252</v>
      </c>
      <c r="G51">
        <v>8.3333333333333339</v>
      </c>
      <c r="H51">
        <v>7.1942446043165473</v>
      </c>
      <c r="I51">
        <v>20.584329349269588</v>
      </c>
      <c r="J51">
        <v>12.851897184822521</v>
      </c>
      <c r="K51">
        <v>14.084507042253522</v>
      </c>
      <c r="L51">
        <v>18.589743589743591</v>
      </c>
      <c r="M51">
        <v>18.966644865925439</v>
      </c>
      <c r="N51">
        <v>20890000.000133999</v>
      </c>
      <c r="O51">
        <v>12762000.000515999</v>
      </c>
      <c r="P51">
        <v>875.49147999999991</v>
      </c>
      <c r="Q51">
        <v>1506</v>
      </c>
      <c r="R51">
        <v>1634</v>
      </c>
      <c r="S51">
        <v>1633</v>
      </c>
      <c r="T51">
        <v>1560</v>
      </c>
      <c r="U51">
        <v>1529</v>
      </c>
      <c r="V51">
        <v>14.436310000000001</v>
      </c>
      <c r="W51">
        <v>5.1532030000000004</v>
      </c>
      <c r="X51">
        <v>2.1621619999999999</v>
      </c>
      <c r="Y51">
        <v>6.2162160000000002</v>
      </c>
      <c r="Z51">
        <v>12.784587999999999</v>
      </c>
      <c r="AA51">
        <v>10.614525</v>
      </c>
      <c r="AB51">
        <v>11.97479</v>
      </c>
      <c r="AC51">
        <v>5.2864579999999997</v>
      </c>
      <c r="AD51">
        <v>44.357021000000003</v>
      </c>
      <c r="AE51">
        <v>81.428571000000005</v>
      </c>
      <c r="AF51">
        <v>61.428570999999998</v>
      </c>
      <c r="AG51">
        <v>75.900000000000006</v>
      </c>
      <c r="AH51">
        <v>78.900000000000006</v>
      </c>
      <c r="AI51">
        <v>90.909091000000004</v>
      </c>
      <c r="AJ51">
        <v>42.105263000000001</v>
      </c>
      <c r="AK51">
        <v>47.587499999999999</v>
      </c>
      <c r="AL51">
        <v>87.430899999999994</v>
      </c>
      <c r="AM51">
        <v>37.733800000000002</v>
      </c>
      <c r="AN51">
        <v>37.089700000000001</v>
      </c>
      <c r="AO51">
        <v>31.588699999999999</v>
      </c>
      <c r="AP51">
        <v>5925.5570120000002</v>
      </c>
      <c r="AQ51">
        <v>5474.1075920000003</v>
      </c>
      <c r="AR51">
        <v>5651.7210720000003</v>
      </c>
      <c r="AS51">
        <v>5771.8754040000003</v>
      </c>
      <c r="AT51">
        <v>5431.3315929999999</v>
      </c>
      <c r="AU51">
        <v>4014.9432590000001</v>
      </c>
      <c r="AV51">
        <v>2920.5999080000001</v>
      </c>
      <c r="AW51">
        <v>4103.3651410000002</v>
      </c>
      <c r="AX51">
        <v>4210.2894919999999</v>
      </c>
      <c r="AY51">
        <v>4127.5056940000004</v>
      </c>
      <c r="AZ51">
        <v>14.577982</v>
      </c>
      <c r="BA51">
        <v>100</v>
      </c>
      <c r="BE51">
        <v>88.05</v>
      </c>
      <c r="BF51">
        <v>590.56356500000004</v>
      </c>
      <c r="BG51">
        <v>433.42070799999999</v>
      </c>
      <c r="BH51">
        <v>454.51697128000001</v>
      </c>
      <c r="BI51">
        <v>47048.64864865</v>
      </c>
      <c r="BJ51">
        <v>553.47313199999996</v>
      </c>
      <c r="BK51">
        <v>7238.2536382500002</v>
      </c>
      <c r="BL51">
        <v>16800</v>
      </c>
      <c r="BM51">
        <v>25</v>
      </c>
      <c r="BN51">
        <v>39</v>
      </c>
      <c r="BP51">
        <v>13</v>
      </c>
      <c r="BQ51">
        <v>12</v>
      </c>
      <c r="BR51">
        <v>12</v>
      </c>
      <c r="BS51">
        <v>5</v>
      </c>
      <c r="BT51">
        <v>13</v>
      </c>
      <c r="BU51">
        <v>10</v>
      </c>
      <c r="BW51">
        <v>9</v>
      </c>
      <c r="BX51">
        <v>11</v>
      </c>
      <c r="BY51">
        <v>5</v>
      </c>
      <c r="BZ51">
        <v>135</v>
      </c>
      <c r="CA51">
        <v>44289.260269999999</v>
      </c>
      <c r="CC51">
        <v>1523</v>
      </c>
      <c r="CD51">
        <v>311</v>
      </c>
      <c r="CE51">
        <v>561</v>
      </c>
      <c r="CF51">
        <v>431</v>
      </c>
      <c r="CG51">
        <v>98</v>
      </c>
      <c r="CH51">
        <v>309</v>
      </c>
      <c r="CI51">
        <v>3233.116</v>
      </c>
      <c r="CJ51">
        <v>66.265060000000005</v>
      </c>
      <c r="CK51">
        <v>0</v>
      </c>
      <c r="CL51">
        <v>19.277107999999998</v>
      </c>
      <c r="CM51">
        <v>0</v>
      </c>
      <c r="CO51">
        <v>4.8192769999999996</v>
      </c>
      <c r="CP51">
        <v>0</v>
      </c>
      <c r="CT51">
        <v>83</v>
      </c>
      <c r="CU51">
        <v>5230.4062910000002</v>
      </c>
      <c r="CV51">
        <v>4394.544997</v>
      </c>
      <c r="CW51">
        <v>4819.1286680000003</v>
      </c>
      <c r="CX51">
        <v>4533.0231359999998</v>
      </c>
      <c r="CY51">
        <v>4600.6527420000002</v>
      </c>
      <c r="CZ51">
        <v>13871.181939</v>
      </c>
      <c r="DA51">
        <v>8474.1035859999993</v>
      </c>
      <c r="DB51">
        <v>2737.8768020000002</v>
      </c>
      <c r="DC51">
        <v>1672.6081260000001</v>
      </c>
      <c r="DD51">
        <v>819.92136300000004</v>
      </c>
      <c r="DE51">
        <v>47.634559000000003</v>
      </c>
      <c r="DF51">
        <v>1.7264280000000001</v>
      </c>
      <c r="DG51">
        <v>31</v>
      </c>
      <c r="DH51">
        <v>21</v>
      </c>
      <c r="DI51">
        <v>23</v>
      </c>
      <c r="DJ51">
        <v>29</v>
      </c>
      <c r="DK51">
        <v>29</v>
      </c>
      <c r="DL51">
        <v>9</v>
      </c>
      <c r="DM51">
        <v>11</v>
      </c>
      <c r="DN51">
        <v>13</v>
      </c>
      <c r="DO51">
        <v>13</v>
      </c>
      <c r="DP51">
        <v>11</v>
      </c>
      <c r="DQ51">
        <v>385.845347</v>
      </c>
      <c r="DR51">
        <v>479.88939199999999</v>
      </c>
      <c r="DS51">
        <v>362.25072999999998</v>
      </c>
      <c r="DT51">
        <v>138.94274300000001</v>
      </c>
      <c r="DU51">
        <v>189.42558700000001</v>
      </c>
      <c r="DV51">
        <v>366.710354</v>
      </c>
      <c r="DW51">
        <v>0</v>
      </c>
      <c r="DX51">
        <v>19.134989999999998</v>
      </c>
      <c r="DY51">
        <v>0.39318500000000001</v>
      </c>
      <c r="DZ51">
        <v>18.741809</v>
      </c>
      <c r="EA51">
        <v>0</v>
      </c>
      <c r="EB51">
        <v>370.38007900000002</v>
      </c>
      <c r="EC51">
        <v>46.875</v>
      </c>
      <c r="EE51">
        <v>2773.9898990000002</v>
      </c>
      <c r="EF51">
        <v>5145.7399100000002</v>
      </c>
      <c r="EG51">
        <v>4522.2222220000003</v>
      </c>
      <c r="EI51">
        <v>64.300272000000007</v>
      </c>
      <c r="EJ51">
        <v>1.7660039999999998E-2</v>
      </c>
      <c r="EM51">
        <v>9</v>
      </c>
      <c r="EN51">
        <v>29</v>
      </c>
      <c r="EO51">
        <v>55</v>
      </c>
      <c r="EP51">
        <v>117.824377</v>
      </c>
      <c r="EQ51">
        <v>14.809960999999999</v>
      </c>
      <c r="ER51">
        <v>322.018348</v>
      </c>
      <c r="ES51">
        <v>13.10615</v>
      </c>
      <c r="EX51">
        <v>627.88071247000005</v>
      </c>
      <c r="EY51">
        <v>1105.97095831</v>
      </c>
      <c r="FB51">
        <v>16.666666670000001</v>
      </c>
      <c r="FC51">
        <v>2.98284862</v>
      </c>
      <c r="FE51">
        <v>58.192651439999999</v>
      </c>
      <c r="FF51">
        <v>11.122144990000001</v>
      </c>
      <c r="FG51">
        <v>13.406156899999999</v>
      </c>
      <c r="FH51">
        <v>0.89485459000000001</v>
      </c>
      <c r="FO51">
        <v>95.39170507</v>
      </c>
      <c r="FP51">
        <v>66.666666669999998</v>
      </c>
      <c r="FQ51">
        <v>64.931506850000005</v>
      </c>
      <c r="FR51">
        <v>7.6923076899999998</v>
      </c>
      <c r="FW51">
        <v>0</v>
      </c>
      <c r="FX51">
        <v>43.47826087</v>
      </c>
      <c r="FY51">
        <v>21.739130429999999</v>
      </c>
      <c r="FZ51">
        <v>4.3478260899999999</v>
      </c>
      <c r="GA51">
        <v>26.086956520000001</v>
      </c>
      <c r="GB51">
        <v>4.3478260899999999</v>
      </c>
    </row>
    <row r="52" spans="1:184" x14ac:dyDescent="0.35">
      <c r="A52" t="s">
        <v>124</v>
      </c>
      <c r="B52" t="s">
        <v>345</v>
      </c>
      <c r="C52">
        <v>52</v>
      </c>
      <c r="D52">
        <v>4.058042302016724</v>
      </c>
      <c r="E52">
        <v>4.3017868960953018</v>
      </c>
      <c r="F52">
        <v>5.0496168823012182</v>
      </c>
      <c r="G52">
        <v>4.8647307024075452</v>
      </c>
      <c r="H52">
        <v>4.4559330379123585</v>
      </c>
      <c r="I52">
        <v>6.3944909001475647</v>
      </c>
      <c r="J52">
        <v>5.5999592730234689</v>
      </c>
      <c r="K52">
        <v>6.2303730687099614</v>
      </c>
      <c r="L52">
        <v>6.1553735418217919</v>
      </c>
      <c r="M52">
        <v>6.1053668143771542</v>
      </c>
      <c r="N52">
        <v>191291999.99202001</v>
      </c>
      <c r="O52">
        <v>158572000.01592001</v>
      </c>
      <c r="P52">
        <v>2489.635393</v>
      </c>
      <c r="Q52">
        <v>40660</v>
      </c>
      <c r="R52">
        <v>39286</v>
      </c>
      <c r="S52">
        <v>39805</v>
      </c>
      <c r="T52">
        <v>40290</v>
      </c>
      <c r="U52">
        <v>40620</v>
      </c>
      <c r="V52">
        <v>8.1558679999999999</v>
      </c>
      <c r="W52">
        <v>7.9017350000000004</v>
      </c>
      <c r="X52">
        <v>1.6537200000000001</v>
      </c>
      <c r="Y52">
        <v>10.093483000000001</v>
      </c>
      <c r="Z52">
        <v>5.3331989999999996</v>
      </c>
      <c r="AA52">
        <v>5.2999450000000001</v>
      </c>
      <c r="AB52">
        <v>5.0145169999999997</v>
      </c>
      <c r="AC52">
        <v>4.6644069999999997</v>
      </c>
      <c r="AD52">
        <v>44.018084999999999</v>
      </c>
      <c r="AE52">
        <v>84.702702000000002</v>
      </c>
      <c r="AF52">
        <v>71.675674999999998</v>
      </c>
      <c r="AG52">
        <v>73.400000000000006</v>
      </c>
      <c r="AH52">
        <v>74.2</v>
      </c>
      <c r="AI52">
        <v>85.087055000000007</v>
      </c>
      <c r="AJ52">
        <v>58.590564999999998</v>
      </c>
      <c r="AK52">
        <v>12.222</v>
      </c>
      <c r="AL52">
        <v>2.4641000000000002</v>
      </c>
      <c r="AM52">
        <v>20.7668</v>
      </c>
      <c r="AN52">
        <v>20.2699</v>
      </c>
      <c r="AO52">
        <v>19.201799999999999</v>
      </c>
      <c r="AP52">
        <v>5753.5593650000001</v>
      </c>
      <c r="AQ52">
        <v>4960.5673340000003</v>
      </c>
      <c r="AR52">
        <v>5514.0784169999997</v>
      </c>
      <c r="AS52">
        <v>5708.4852019999998</v>
      </c>
      <c r="AT52">
        <v>5910.6490180000001</v>
      </c>
      <c r="AU52">
        <v>5126.9419740000003</v>
      </c>
      <c r="AV52">
        <v>4841.2697410000001</v>
      </c>
      <c r="AW52">
        <v>4565.8892859999996</v>
      </c>
      <c r="AX52">
        <v>4746.3930129999999</v>
      </c>
      <c r="AY52">
        <v>4958.5204780000004</v>
      </c>
      <c r="AZ52">
        <v>104.4402</v>
      </c>
      <c r="BA52">
        <v>95.734069000000005</v>
      </c>
      <c r="BB52">
        <v>33.868378999999997</v>
      </c>
      <c r="BC52">
        <v>46.067416000000001</v>
      </c>
      <c r="BD52">
        <v>20.064205000000001</v>
      </c>
      <c r="BE52">
        <v>1417.87</v>
      </c>
      <c r="BF52">
        <v>1932.124579</v>
      </c>
      <c r="BG52">
        <v>1542.8053729999999</v>
      </c>
      <c r="BH52">
        <v>1775.9348384299999</v>
      </c>
      <c r="BI52">
        <v>84716.186167149994</v>
      </c>
      <c r="BJ52">
        <v>1905.371596</v>
      </c>
      <c r="BK52">
        <v>9746.20933625</v>
      </c>
      <c r="BL52">
        <v>10109.1366149</v>
      </c>
      <c r="BM52">
        <v>62.340798999999997</v>
      </c>
      <c r="BN52">
        <v>2813</v>
      </c>
      <c r="BO52">
        <v>405</v>
      </c>
      <c r="BP52">
        <v>514</v>
      </c>
      <c r="BQ52">
        <v>415</v>
      </c>
      <c r="BR52">
        <v>452</v>
      </c>
      <c r="BS52">
        <v>507</v>
      </c>
      <c r="BT52">
        <v>467</v>
      </c>
      <c r="BU52">
        <v>450</v>
      </c>
      <c r="BV52">
        <v>404</v>
      </c>
      <c r="BW52">
        <v>387</v>
      </c>
      <c r="BX52">
        <v>366</v>
      </c>
      <c r="BY52">
        <v>222</v>
      </c>
      <c r="BZ52">
        <v>7402</v>
      </c>
      <c r="CA52">
        <v>86538.963199999998</v>
      </c>
      <c r="CC52">
        <v>88197</v>
      </c>
      <c r="CD52">
        <v>5828</v>
      </c>
      <c r="CE52">
        <v>65840</v>
      </c>
      <c r="CF52">
        <v>53738</v>
      </c>
      <c r="CG52">
        <v>20476</v>
      </c>
      <c r="CH52">
        <v>64567</v>
      </c>
      <c r="CI52">
        <v>298645.962</v>
      </c>
      <c r="CJ52">
        <v>47.558193000000003</v>
      </c>
      <c r="CK52">
        <v>6.207211</v>
      </c>
      <c r="CL52">
        <v>7.4623460000000001</v>
      </c>
      <c r="CM52">
        <v>2.0538569999999998</v>
      </c>
      <c r="CN52">
        <v>2.829758</v>
      </c>
      <c r="CO52">
        <v>23.550889999999999</v>
      </c>
      <c r="CP52">
        <v>2.5330900000000001</v>
      </c>
      <c r="CQ52">
        <v>2.2136010000000002</v>
      </c>
      <c r="CR52">
        <v>3.6513010000000001</v>
      </c>
      <c r="CS52">
        <v>1.939754</v>
      </c>
      <c r="CT52">
        <v>4382</v>
      </c>
      <c r="CU52">
        <v>3091.9525060000001</v>
      </c>
      <c r="CV52">
        <v>2308.015699</v>
      </c>
      <c r="CW52">
        <v>2674.6907409999999</v>
      </c>
      <c r="CX52">
        <v>2862.6318219999998</v>
      </c>
      <c r="CY52">
        <v>2998.5802920000001</v>
      </c>
      <c r="CZ52">
        <v>4704.6728970000004</v>
      </c>
      <c r="DA52">
        <v>3899.950812</v>
      </c>
      <c r="DB52">
        <v>1147.7083869999999</v>
      </c>
      <c r="DC52">
        <v>951.395847</v>
      </c>
      <c r="DD52">
        <v>992.85427200000004</v>
      </c>
      <c r="DE52">
        <v>50.803635999999997</v>
      </c>
      <c r="DF52">
        <v>1.237088</v>
      </c>
      <c r="DG52">
        <v>260</v>
      </c>
      <c r="DH52">
        <v>220</v>
      </c>
      <c r="DI52">
        <v>248</v>
      </c>
      <c r="DJ52">
        <v>248</v>
      </c>
      <c r="DK52">
        <v>248</v>
      </c>
      <c r="DL52">
        <v>165</v>
      </c>
      <c r="DM52">
        <v>169</v>
      </c>
      <c r="DN52">
        <v>201</v>
      </c>
      <c r="DO52">
        <v>196</v>
      </c>
      <c r="DP52">
        <v>181</v>
      </c>
      <c r="DQ52">
        <v>761.48506399999997</v>
      </c>
      <c r="DR52">
        <v>1104.54935</v>
      </c>
      <c r="DS52">
        <v>1111.9404360000001</v>
      </c>
      <c r="DT52">
        <v>1097.845896</v>
      </c>
      <c r="DU52">
        <v>1119.9864669999999</v>
      </c>
      <c r="DV52">
        <v>375.25574</v>
      </c>
      <c r="DW52">
        <v>0.73197199999999996</v>
      </c>
      <c r="DX52">
        <v>385.49135000000001</v>
      </c>
      <c r="DY52">
        <v>149.98830000000001</v>
      </c>
      <c r="DZ52">
        <v>80.192953000000003</v>
      </c>
      <c r="EA52">
        <v>155.31009800000001</v>
      </c>
      <c r="EB52">
        <v>711.32096999999999</v>
      </c>
      <c r="EC52">
        <v>816.69389100000001</v>
      </c>
      <c r="ED52">
        <v>4896.6570110000002</v>
      </c>
      <c r="EE52">
        <v>3583.3202630000001</v>
      </c>
      <c r="EG52">
        <v>4523.4697290000004</v>
      </c>
      <c r="EH52">
        <v>4532.4908699999996</v>
      </c>
      <c r="EI52">
        <v>38.916947</v>
      </c>
      <c r="EJ52">
        <v>0.31701481999999997</v>
      </c>
      <c r="EK52">
        <v>0.13228456</v>
      </c>
      <c r="EL52">
        <v>312.34693878000002</v>
      </c>
      <c r="EM52">
        <v>94</v>
      </c>
      <c r="EN52">
        <v>806</v>
      </c>
      <c r="EO52">
        <v>1681</v>
      </c>
      <c r="EP52">
        <v>353.87855300000001</v>
      </c>
      <c r="EQ52">
        <v>97.544292999999996</v>
      </c>
      <c r="ER52">
        <v>584.26379699999995</v>
      </c>
      <c r="ES52">
        <v>13.199490000000001</v>
      </c>
      <c r="EX52">
        <v>1885.39185228</v>
      </c>
      <c r="EY52">
        <v>1269.58159116</v>
      </c>
      <c r="EZ52">
        <v>74</v>
      </c>
      <c r="FA52">
        <v>89</v>
      </c>
      <c r="FB52">
        <v>39.789991059999998</v>
      </c>
      <c r="FC52">
        <v>8.6034472599999994</v>
      </c>
      <c r="FD52">
        <v>4.7874559999999997</v>
      </c>
      <c r="FE52">
        <v>68.846153849999993</v>
      </c>
      <c r="FF52">
        <v>15</v>
      </c>
      <c r="FG52">
        <v>6.5384615400000001</v>
      </c>
      <c r="FH52">
        <v>4.8649920599999996</v>
      </c>
      <c r="FI52">
        <v>121</v>
      </c>
      <c r="FM52">
        <v>82.203389830000006</v>
      </c>
      <c r="FN52">
        <v>35.849056599999997</v>
      </c>
      <c r="FO52">
        <v>95.544298560000001</v>
      </c>
      <c r="FP52">
        <v>80.047505939999994</v>
      </c>
      <c r="FQ52">
        <v>86.119139939999997</v>
      </c>
      <c r="FR52">
        <v>29.41176471</v>
      </c>
      <c r="FT52">
        <v>41</v>
      </c>
      <c r="FU52">
        <v>27</v>
      </c>
      <c r="FW52">
        <v>90.1</v>
      </c>
      <c r="FX52">
        <v>23.305084749999999</v>
      </c>
      <c r="FY52">
        <v>9.3220338999999992</v>
      </c>
      <c r="FZ52">
        <v>24.152542369999999</v>
      </c>
      <c r="GA52">
        <v>26.694915250000001</v>
      </c>
      <c r="GB52">
        <v>16.52542373</v>
      </c>
    </row>
    <row r="53" spans="1:184" x14ac:dyDescent="0.35">
      <c r="A53" t="s">
        <v>155</v>
      </c>
      <c r="B53" t="s">
        <v>346</v>
      </c>
      <c r="C53">
        <v>53</v>
      </c>
      <c r="D53">
        <v>2.2992963599091363</v>
      </c>
      <c r="E53">
        <v>4.5472631160120498</v>
      </c>
      <c r="F53">
        <v>3.3913506544465934</v>
      </c>
      <c r="G53">
        <v>2.7145775613578484</v>
      </c>
      <c r="H53">
        <v>2.3584905660377355</v>
      </c>
      <c r="I53">
        <v>10.693113191866585</v>
      </c>
      <c r="J53">
        <v>11.368157790030125</v>
      </c>
      <c r="K53">
        <v>11.267131926343227</v>
      </c>
      <c r="L53">
        <v>10.830324909747292</v>
      </c>
      <c r="M53">
        <v>11.098779134295228</v>
      </c>
      <c r="N53">
        <v>114440999.983316</v>
      </c>
      <c r="O53">
        <v>199085999.99701202</v>
      </c>
      <c r="P53">
        <v>2319.425303</v>
      </c>
      <c r="Q53">
        <v>36098</v>
      </c>
      <c r="R53">
        <v>35186</v>
      </c>
      <c r="S53">
        <v>35679</v>
      </c>
      <c r="T53">
        <v>35733</v>
      </c>
      <c r="U53">
        <v>36040</v>
      </c>
      <c r="V53">
        <v>12.308631</v>
      </c>
      <c r="W53">
        <v>8.0124300000000002</v>
      </c>
      <c r="X53">
        <v>2.0942859999999999</v>
      </c>
      <c r="Y53">
        <v>9.9398730000000004</v>
      </c>
      <c r="Z53">
        <v>8.0839859999999994</v>
      </c>
      <c r="AA53">
        <v>7.6494619999999998</v>
      </c>
      <c r="AB53">
        <v>7.8303789999999998</v>
      </c>
      <c r="AC53">
        <v>7.903473</v>
      </c>
      <c r="AD53">
        <v>30.146740000000001</v>
      </c>
      <c r="AE53">
        <v>83.401518999999993</v>
      </c>
      <c r="AF53">
        <v>75.511396000000005</v>
      </c>
      <c r="AG53">
        <v>68.599999999999994</v>
      </c>
      <c r="AH53">
        <v>70.5</v>
      </c>
      <c r="AI53">
        <v>82.027257000000006</v>
      </c>
      <c r="AJ53">
        <v>48.765040999999997</v>
      </c>
      <c r="AK53">
        <v>3.4268000000000001</v>
      </c>
      <c r="AL53">
        <v>5.8426999999999998</v>
      </c>
      <c r="AM53">
        <v>13.098599999999999</v>
      </c>
      <c r="AN53">
        <v>2.6543000000000001</v>
      </c>
      <c r="AO53">
        <v>1.6807000000000001</v>
      </c>
      <c r="AP53">
        <v>5797.8018190000003</v>
      </c>
      <c r="AQ53">
        <v>6062.4664730000004</v>
      </c>
      <c r="AR53">
        <v>5880.2620639999996</v>
      </c>
      <c r="AS53">
        <v>5515.4030579999999</v>
      </c>
      <c r="AT53">
        <v>5629.0894239999998</v>
      </c>
      <c r="AU53">
        <v>5605.7050939999999</v>
      </c>
      <c r="AV53">
        <v>5727.8026819999995</v>
      </c>
      <c r="AW53">
        <v>5199.2323390000001</v>
      </c>
      <c r="AX53">
        <v>5372.7927149999996</v>
      </c>
      <c r="AY53">
        <v>5536.0439930000002</v>
      </c>
      <c r="AZ53">
        <v>27.877075999999999</v>
      </c>
      <c r="BA53">
        <v>93.503473999999997</v>
      </c>
      <c r="BB53">
        <v>39.600665999999997</v>
      </c>
      <c r="BC53">
        <v>40.266222999999997</v>
      </c>
      <c r="BD53">
        <v>20.133111</v>
      </c>
      <c r="BE53">
        <v>1858.88</v>
      </c>
      <c r="BF53">
        <v>2015.8489529999999</v>
      </c>
      <c r="BG53">
        <v>1335.7221609999999</v>
      </c>
      <c r="BH53">
        <v>1422.9310595500001</v>
      </c>
      <c r="BI53">
        <v>64075.366271819999</v>
      </c>
      <c r="BJ53">
        <v>1701.2334619999999</v>
      </c>
      <c r="BK53">
        <v>8263.8005548000001</v>
      </c>
      <c r="BL53">
        <v>9063.5916083899992</v>
      </c>
      <c r="BM53">
        <v>47.953057000000001</v>
      </c>
      <c r="BN53">
        <v>1950</v>
      </c>
      <c r="BO53">
        <v>227</v>
      </c>
      <c r="BP53">
        <v>301</v>
      </c>
      <c r="BQ53">
        <v>313</v>
      </c>
      <c r="BR53">
        <v>373</v>
      </c>
      <c r="BS53">
        <v>359</v>
      </c>
      <c r="BT53">
        <v>375</v>
      </c>
      <c r="BU53">
        <v>375</v>
      </c>
      <c r="BV53">
        <v>356</v>
      </c>
      <c r="BW53">
        <v>411</v>
      </c>
      <c r="BX53">
        <v>367</v>
      </c>
      <c r="BY53">
        <v>242</v>
      </c>
      <c r="BZ53">
        <v>5649</v>
      </c>
      <c r="CA53">
        <v>65880.046090000003</v>
      </c>
      <c r="CB53">
        <v>43</v>
      </c>
      <c r="CC53">
        <v>58832</v>
      </c>
      <c r="CD53">
        <v>5679</v>
      </c>
      <c r="CE53">
        <v>50976</v>
      </c>
      <c r="CF53">
        <v>28372</v>
      </c>
      <c r="CG53">
        <v>16424</v>
      </c>
      <c r="CH53">
        <v>34086</v>
      </c>
      <c r="CI53">
        <v>194412.016</v>
      </c>
      <c r="CJ53">
        <v>53.254741000000003</v>
      </c>
      <c r="CK53">
        <v>1.742696</v>
      </c>
      <c r="CL53">
        <v>9.2772939999999995</v>
      </c>
      <c r="CM53">
        <v>2.870323</v>
      </c>
      <c r="CN53">
        <v>2.9215789999999999</v>
      </c>
      <c r="CO53">
        <v>20.527933999999998</v>
      </c>
      <c r="CP53">
        <v>1.870835</v>
      </c>
      <c r="CQ53">
        <v>2.460277</v>
      </c>
      <c r="CR53">
        <v>2.2808820000000001</v>
      </c>
      <c r="CS53">
        <v>2.7934389999999998</v>
      </c>
      <c r="CT53">
        <v>3902</v>
      </c>
      <c r="CU53">
        <v>3094.1772329999999</v>
      </c>
      <c r="CV53">
        <v>2795.6322879999998</v>
      </c>
      <c r="CW53">
        <v>2739.1371159999999</v>
      </c>
      <c r="CX53">
        <v>2841.5785000000001</v>
      </c>
      <c r="CY53">
        <v>2948.1233299999999</v>
      </c>
      <c r="CZ53">
        <v>3170.2864420000001</v>
      </c>
      <c r="DA53">
        <v>5515.1531940000004</v>
      </c>
      <c r="DB53">
        <v>788.59564499999999</v>
      </c>
      <c r="DC53">
        <v>1371.8715549999999</v>
      </c>
      <c r="DD53">
        <v>933.69625099999996</v>
      </c>
      <c r="DE53">
        <v>34.315531</v>
      </c>
      <c r="DF53">
        <v>1.700925</v>
      </c>
      <c r="DG53">
        <v>386</v>
      </c>
      <c r="DH53">
        <v>400</v>
      </c>
      <c r="DI53">
        <v>402</v>
      </c>
      <c r="DJ53">
        <v>387</v>
      </c>
      <c r="DK53">
        <v>400</v>
      </c>
      <c r="DL53">
        <v>83</v>
      </c>
      <c r="DM53">
        <v>160</v>
      </c>
      <c r="DN53">
        <v>121</v>
      </c>
      <c r="DO53">
        <v>97</v>
      </c>
      <c r="DP53">
        <v>85</v>
      </c>
      <c r="DQ53">
        <v>948.931918</v>
      </c>
      <c r="DR53">
        <v>862.97608600000001</v>
      </c>
      <c r="DS53">
        <v>954.34131200000002</v>
      </c>
      <c r="DT53">
        <v>889.85767899999996</v>
      </c>
      <c r="DU53">
        <v>860.13927899999999</v>
      </c>
      <c r="DV53">
        <v>226.42640599999999</v>
      </c>
      <c r="DW53">
        <v>2.0673E-2</v>
      </c>
      <c r="DX53">
        <v>722.49861999999996</v>
      </c>
      <c r="DY53">
        <v>355.52646099999998</v>
      </c>
      <c r="DZ53">
        <v>313.07193999999998</v>
      </c>
      <c r="EA53">
        <v>53.900221000000002</v>
      </c>
      <c r="EB53">
        <v>780.87100299999997</v>
      </c>
      <c r="EC53">
        <v>840.43003699999997</v>
      </c>
      <c r="ED53">
        <v>3945.131468</v>
      </c>
      <c r="EE53">
        <v>2976.1984360000001</v>
      </c>
      <c r="EF53">
        <v>3893.8308830000001</v>
      </c>
      <c r="EG53">
        <v>2819.4402949999999</v>
      </c>
      <c r="EH53">
        <v>3446.0216070000001</v>
      </c>
      <c r="EI53">
        <v>22.912808999999999</v>
      </c>
      <c r="EJ53">
        <v>0.75992771000000003</v>
      </c>
      <c r="EK53">
        <v>0.1031021</v>
      </c>
      <c r="EL53">
        <v>175.90257879999999</v>
      </c>
      <c r="EM53">
        <v>131</v>
      </c>
      <c r="EN53">
        <v>717</v>
      </c>
      <c r="EO53">
        <v>1237</v>
      </c>
      <c r="EP53">
        <v>359.88147700000002</v>
      </c>
      <c r="EQ53">
        <v>74.910419000000005</v>
      </c>
      <c r="ER53">
        <v>618.19184099999995</v>
      </c>
      <c r="ES53">
        <v>6.2017600000000002</v>
      </c>
      <c r="ET53">
        <v>81.555810399999999</v>
      </c>
      <c r="EU53">
        <v>81.269113149999995</v>
      </c>
      <c r="EV53">
        <v>82.41590214</v>
      </c>
      <c r="EW53">
        <v>80.982415900000007</v>
      </c>
      <c r="EX53">
        <v>1359.5808979799999</v>
      </c>
      <c r="EY53">
        <v>1573.7420502299999</v>
      </c>
      <c r="FA53">
        <v>85</v>
      </c>
      <c r="FB53">
        <v>32.898773009999999</v>
      </c>
      <c r="FC53">
        <v>7.53319223</v>
      </c>
      <c r="FD53">
        <v>4.3748449999999997</v>
      </c>
      <c r="FE53">
        <v>47.872340430000001</v>
      </c>
      <c r="FF53">
        <v>19.79648474</v>
      </c>
      <c r="FG53">
        <v>20.999074929999999</v>
      </c>
      <c r="FH53">
        <v>3.4314668699999999</v>
      </c>
      <c r="FM53">
        <v>83.636363639999999</v>
      </c>
      <c r="FN53">
        <v>37.614678900000001</v>
      </c>
      <c r="FO53">
        <v>95.220838049999998</v>
      </c>
      <c r="FP53">
        <v>79.52286282</v>
      </c>
      <c r="FQ53">
        <v>74.837572949999995</v>
      </c>
      <c r="FR53">
        <v>22.328548640000001</v>
      </c>
      <c r="FX53">
        <v>26.543209879999999</v>
      </c>
      <c r="FY53">
        <v>22.222222219999999</v>
      </c>
      <c r="FZ53">
        <v>0</v>
      </c>
      <c r="GA53">
        <v>41.358024690000001</v>
      </c>
      <c r="GB53">
        <v>9.8765432099999995</v>
      </c>
    </row>
    <row r="54" spans="1:184" x14ac:dyDescent="0.35">
      <c r="A54" t="s">
        <v>215</v>
      </c>
      <c r="B54" t="s">
        <v>347</v>
      </c>
      <c r="C54">
        <v>54</v>
      </c>
      <c r="D54">
        <v>2.4664291586736091</v>
      </c>
      <c r="E54">
        <v>2.2321428571428572</v>
      </c>
      <c r="F54">
        <v>3.0666294954000555</v>
      </c>
      <c r="G54">
        <v>2.7808676307007789</v>
      </c>
      <c r="I54">
        <v>7.9473828446149621</v>
      </c>
      <c r="J54">
        <v>9.4866071428571423</v>
      </c>
      <c r="K54">
        <v>11.15137998327293</v>
      </c>
      <c r="L54">
        <v>10.289210233592881</v>
      </c>
      <c r="N54">
        <v>16200000.001414001</v>
      </c>
      <c r="O54">
        <v>9979999.9989609998</v>
      </c>
      <c r="P54">
        <v>1489.820682</v>
      </c>
      <c r="Q54">
        <v>3649</v>
      </c>
      <c r="R54">
        <v>3584</v>
      </c>
      <c r="S54">
        <v>3587</v>
      </c>
      <c r="T54">
        <v>3596</v>
      </c>
      <c r="U54">
        <v>3617</v>
      </c>
      <c r="V54">
        <v>10.240618</v>
      </c>
      <c r="W54">
        <v>3.913783</v>
      </c>
      <c r="X54">
        <v>2.537058</v>
      </c>
      <c r="Y54">
        <v>4.6750290000000003</v>
      </c>
      <c r="Z54">
        <v>11.034483</v>
      </c>
      <c r="AA54">
        <v>8.8910129999999992</v>
      </c>
      <c r="AB54">
        <v>8.9717739999999999</v>
      </c>
      <c r="AC54">
        <v>4.3442590000000001</v>
      </c>
      <c r="AD54">
        <v>33.066732000000002</v>
      </c>
      <c r="AE54">
        <v>87.931033999999997</v>
      </c>
      <c r="AF54">
        <v>70.689655000000002</v>
      </c>
      <c r="AG54">
        <v>76.3</v>
      </c>
      <c r="AH54">
        <v>79.400000000000006</v>
      </c>
      <c r="AI54">
        <v>82.677165000000002</v>
      </c>
      <c r="AJ54">
        <v>53.488371999999998</v>
      </c>
      <c r="AK54">
        <v>24.198899999999998</v>
      </c>
      <c r="AL54">
        <v>-6.5464000000000002</v>
      </c>
      <c r="AM54">
        <v>2.3027000000000002</v>
      </c>
      <c r="AN54">
        <v>12.592700000000001</v>
      </c>
      <c r="AO54">
        <v>15.428900000000001</v>
      </c>
      <c r="AP54">
        <v>4136.2410680000003</v>
      </c>
      <c r="AQ54">
        <v>2804.5560270000001</v>
      </c>
      <c r="AR54">
        <v>3003.4869410000001</v>
      </c>
      <c r="AS54">
        <v>3386.4942529999998</v>
      </c>
      <c r="AT54">
        <v>3708.3759289999998</v>
      </c>
      <c r="AU54">
        <v>3330.3337069999998</v>
      </c>
      <c r="AV54">
        <v>3001.0131299999998</v>
      </c>
      <c r="AW54">
        <v>2935.8800780000001</v>
      </c>
      <c r="AX54">
        <v>3007.736316</v>
      </c>
      <c r="AY54">
        <v>3212.6917600000002</v>
      </c>
      <c r="AZ54">
        <v>11.954829</v>
      </c>
      <c r="BA54">
        <v>96.245789000000002</v>
      </c>
      <c r="BC54">
        <v>51.162790999999999</v>
      </c>
      <c r="BE54">
        <v>157.96</v>
      </c>
      <c r="BF54">
        <v>1027.5043820000001</v>
      </c>
      <c r="BG54">
        <v>639.40946499999995</v>
      </c>
      <c r="BH54">
        <v>787.45103251</v>
      </c>
      <c r="BI54">
        <v>54759.568720379997</v>
      </c>
      <c r="BJ54">
        <v>935.14898200000005</v>
      </c>
      <c r="BK54">
        <v>7364.0975143400001</v>
      </c>
      <c r="BL54">
        <v>10725.58940397</v>
      </c>
      <c r="BM54">
        <v>44.541485000000002</v>
      </c>
      <c r="BN54">
        <v>99</v>
      </c>
      <c r="BO54">
        <v>11</v>
      </c>
      <c r="BP54">
        <v>31</v>
      </c>
      <c r="BQ54">
        <v>38</v>
      </c>
      <c r="BR54">
        <v>25</v>
      </c>
      <c r="BS54">
        <v>20</v>
      </c>
      <c r="BT54">
        <v>22</v>
      </c>
      <c r="BU54">
        <v>13</v>
      </c>
      <c r="BV54">
        <v>14</v>
      </c>
      <c r="BW54">
        <v>24</v>
      </c>
      <c r="BX54">
        <v>17</v>
      </c>
      <c r="BY54">
        <v>15</v>
      </c>
      <c r="BZ54">
        <v>329</v>
      </c>
      <c r="CA54">
        <v>60049.443879999999</v>
      </c>
      <c r="CC54">
        <v>4131</v>
      </c>
      <c r="CD54">
        <v>452</v>
      </c>
      <c r="CE54">
        <v>2918</v>
      </c>
      <c r="CF54">
        <v>1464</v>
      </c>
      <c r="CG54">
        <v>521</v>
      </c>
      <c r="CH54">
        <v>2283</v>
      </c>
      <c r="CI54">
        <v>11769.691000000001</v>
      </c>
      <c r="CJ54">
        <v>46.640315999999999</v>
      </c>
      <c r="CK54">
        <v>5.9288540000000003</v>
      </c>
      <c r="CL54">
        <v>14.624506</v>
      </c>
      <c r="CM54">
        <v>3.952569</v>
      </c>
      <c r="CO54">
        <v>18.181818</v>
      </c>
      <c r="CQ54">
        <v>1.5810280000000001</v>
      </c>
      <c r="CR54">
        <v>3.952569</v>
      </c>
      <c r="CS54">
        <v>2.7667980000000001</v>
      </c>
      <c r="CT54">
        <v>253</v>
      </c>
      <c r="CU54">
        <v>2478.0234599999999</v>
      </c>
      <c r="CV54">
        <v>1510.3297299999999</v>
      </c>
      <c r="CW54">
        <v>1610.8984</v>
      </c>
      <c r="CX54">
        <v>1906.5407769999999</v>
      </c>
      <c r="CY54">
        <v>2023.10366</v>
      </c>
      <c r="CZ54">
        <v>4439.572486</v>
      </c>
      <c r="DA54">
        <v>2734.9958889999998</v>
      </c>
      <c r="DB54">
        <v>1092.0857490000001</v>
      </c>
      <c r="DC54">
        <v>672.77875200000005</v>
      </c>
      <c r="DD54">
        <v>713.15895899999998</v>
      </c>
      <c r="DE54">
        <v>38.929242000000002</v>
      </c>
      <c r="DF54">
        <v>1.918334</v>
      </c>
      <c r="DG54">
        <v>29</v>
      </c>
      <c r="DH54">
        <v>34</v>
      </c>
      <c r="DI54">
        <v>40</v>
      </c>
      <c r="DJ54">
        <v>37</v>
      </c>
      <c r="DL54">
        <v>9</v>
      </c>
      <c r="DM54">
        <v>8</v>
      </c>
      <c r="DN54">
        <v>11</v>
      </c>
      <c r="DO54">
        <v>10</v>
      </c>
      <c r="DQ54">
        <v>272.48213600000003</v>
      </c>
      <c r="DR54">
        <v>420.91941400000002</v>
      </c>
      <c r="DS54">
        <v>272.52837399999999</v>
      </c>
      <c r="DT54">
        <v>158.52490399999999</v>
      </c>
      <c r="DU54">
        <v>180.53567799999999</v>
      </c>
      <c r="DV54">
        <v>123.837131</v>
      </c>
      <c r="DW54">
        <v>0</v>
      </c>
      <c r="DX54">
        <v>148.64500000000001</v>
      </c>
      <c r="DY54">
        <v>54.604286999999999</v>
      </c>
      <c r="DZ54">
        <v>71.524874999999994</v>
      </c>
      <c r="EA54">
        <v>22.515841999999999</v>
      </c>
      <c r="EB54">
        <v>237.56235699999999</v>
      </c>
      <c r="EC54">
        <v>412.21373999999997</v>
      </c>
      <c r="ED54">
        <v>6062.706271</v>
      </c>
      <c r="EE54">
        <v>6731.4375989999999</v>
      </c>
      <c r="EF54">
        <v>314.643956</v>
      </c>
      <c r="EG54">
        <v>0</v>
      </c>
      <c r="EI54">
        <v>17.219197999999999</v>
      </c>
      <c r="EJ54">
        <v>0.26749251000000002</v>
      </c>
      <c r="EK54">
        <v>4.1246940000000003E-2</v>
      </c>
      <c r="EL54">
        <v>280.71428571000001</v>
      </c>
      <c r="EM54">
        <v>11</v>
      </c>
      <c r="EN54">
        <v>48</v>
      </c>
      <c r="EO54">
        <v>75</v>
      </c>
      <c r="EP54">
        <v>912.90279099999998</v>
      </c>
      <c r="EQ54">
        <v>27.841445</v>
      </c>
      <c r="ER54">
        <v>554.67169999999999</v>
      </c>
      <c r="ES54">
        <v>6.7412700000000001</v>
      </c>
      <c r="EX54">
        <v>1656.88207842</v>
      </c>
      <c r="EY54">
        <v>709.23716340999999</v>
      </c>
      <c r="EZ54">
        <v>82</v>
      </c>
      <c r="FA54">
        <v>88</v>
      </c>
      <c r="FB54">
        <v>24.409448820000001</v>
      </c>
      <c r="FC54">
        <v>4.2659974900000002</v>
      </c>
      <c r="FD54">
        <v>5.2238810000000004</v>
      </c>
      <c r="FE54">
        <v>46.141975309999999</v>
      </c>
      <c r="FF54">
        <v>13.58024691</v>
      </c>
      <c r="FG54">
        <v>29.166666670000001</v>
      </c>
      <c r="FH54">
        <v>1.69385195</v>
      </c>
      <c r="FI54">
        <v>89</v>
      </c>
      <c r="FO54">
        <v>97.157894740000003</v>
      </c>
      <c r="FP54">
        <v>68.421052630000005</v>
      </c>
      <c r="FQ54">
        <v>77.794336810000004</v>
      </c>
      <c r="FR54">
        <v>13.46153846</v>
      </c>
      <c r="FT54">
        <v>38</v>
      </c>
      <c r="FU54">
        <v>26</v>
      </c>
      <c r="FW54">
        <v>50</v>
      </c>
    </row>
    <row r="55" spans="1:184" x14ac:dyDescent="0.35">
      <c r="A55" t="s">
        <v>143</v>
      </c>
      <c r="B55" t="s">
        <v>348</v>
      </c>
      <c r="C55">
        <v>55</v>
      </c>
      <c r="D55">
        <v>2.2106881968473662</v>
      </c>
      <c r="E55">
        <v>4.2036877806439286</v>
      </c>
      <c r="F55">
        <v>2.863141820958198</v>
      </c>
      <c r="G55">
        <v>2.2874571101791839</v>
      </c>
      <c r="H55">
        <v>3.054017942355411</v>
      </c>
      <c r="I55">
        <v>9.6116878123798539</v>
      </c>
      <c r="J55">
        <v>10.891372886213814</v>
      </c>
      <c r="K55">
        <v>10.689062798243938</v>
      </c>
      <c r="L55">
        <v>11.05604269919939</v>
      </c>
      <c r="M55">
        <v>9.8301202519564796</v>
      </c>
      <c r="N55">
        <v>50361999.999264002</v>
      </c>
      <c r="O55">
        <v>48247000.001676001</v>
      </c>
      <c r="P55">
        <v>1911.5440900000001</v>
      </c>
      <c r="Q55">
        <v>10404</v>
      </c>
      <c r="R55">
        <v>10467</v>
      </c>
      <c r="S55">
        <v>10478</v>
      </c>
      <c r="T55">
        <v>10492</v>
      </c>
      <c r="U55">
        <v>10478</v>
      </c>
      <c r="V55">
        <v>13.459089000000001</v>
      </c>
      <c r="W55">
        <v>8.0368770000000005</v>
      </c>
      <c r="X55">
        <v>3.0363359999999999</v>
      </c>
      <c r="Y55">
        <v>8.2329519999999992</v>
      </c>
      <c r="Z55">
        <v>9.7736059999999991</v>
      </c>
      <c r="AA55">
        <v>9.6522950000000005</v>
      </c>
      <c r="AB55">
        <v>8.9240329999999997</v>
      </c>
      <c r="AC55">
        <v>6.0491010000000003</v>
      </c>
      <c r="AD55">
        <v>30.744302999999999</v>
      </c>
      <c r="AE55">
        <v>80.790959999999998</v>
      </c>
      <c r="AF55">
        <v>66.290018000000003</v>
      </c>
      <c r="AG55">
        <v>65.099999999999994</v>
      </c>
      <c r="AH55">
        <v>68.400000000000006</v>
      </c>
      <c r="AI55">
        <v>80.506328999999994</v>
      </c>
      <c r="AJ55">
        <v>44.145873000000002</v>
      </c>
      <c r="AK55">
        <v>14.270300000000001</v>
      </c>
      <c r="AL55">
        <v>9.8744999999999994</v>
      </c>
      <c r="AM55">
        <v>5.7317</v>
      </c>
      <c r="AN55">
        <v>19.9695</v>
      </c>
      <c r="AO55">
        <v>22.484500000000001</v>
      </c>
      <c r="AP55">
        <v>5803.8099160000002</v>
      </c>
      <c r="AQ55">
        <v>4501.590862</v>
      </c>
      <c r="AR55">
        <v>4832.7112859999997</v>
      </c>
      <c r="AS55">
        <v>5653.3913839999996</v>
      </c>
      <c r="AT55">
        <v>6089.1834959999996</v>
      </c>
      <c r="AU55">
        <v>5079.015711</v>
      </c>
      <c r="AV55">
        <v>4097.0287550000003</v>
      </c>
      <c r="AW55">
        <v>4570.7298520000004</v>
      </c>
      <c r="AX55">
        <v>4712.3555050000004</v>
      </c>
      <c r="AY55">
        <v>4971.3879440000001</v>
      </c>
      <c r="AZ55">
        <v>31.6938</v>
      </c>
      <c r="BA55">
        <v>96.015078000000003</v>
      </c>
      <c r="BB55">
        <v>25.757576</v>
      </c>
      <c r="BC55">
        <v>51.010100999999999</v>
      </c>
      <c r="BE55">
        <v>505.19</v>
      </c>
      <c r="BF55">
        <v>1557.4231609999999</v>
      </c>
      <c r="BG55">
        <v>1085.391511</v>
      </c>
      <c r="BH55">
        <v>1022.60074644</v>
      </c>
      <c r="BI55">
        <v>54200.321601939999</v>
      </c>
      <c r="BJ55">
        <v>1484.1062930000001</v>
      </c>
      <c r="BK55">
        <v>7507.3230795099998</v>
      </c>
      <c r="BL55">
        <v>7117.1663244399997</v>
      </c>
      <c r="BM55">
        <v>46.594594999999998</v>
      </c>
      <c r="BN55">
        <v>537</v>
      </c>
      <c r="BO55">
        <v>56</v>
      </c>
      <c r="BP55">
        <v>116</v>
      </c>
      <c r="BQ55">
        <v>117</v>
      </c>
      <c r="BR55">
        <v>132</v>
      </c>
      <c r="BS55">
        <v>87</v>
      </c>
      <c r="BT55">
        <v>100</v>
      </c>
      <c r="BU55">
        <v>69</v>
      </c>
      <c r="BV55">
        <v>83</v>
      </c>
      <c r="BW55">
        <v>71</v>
      </c>
      <c r="BX55">
        <v>63</v>
      </c>
      <c r="BY55">
        <v>36</v>
      </c>
      <c r="BZ55">
        <v>1467</v>
      </c>
      <c r="CA55">
        <v>60250.605869999999</v>
      </c>
      <c r="CC55">
        <v>16227</v>
      </c>
      <c r="CD55">
        <v>2071</v>
      </c>
      <c r="CE55">
        <v>10472</v>
      </c>
      <c r="CF55">
        <v>9903</v>
      </c>
      <c r="CG55">
        <v>2255</v>
      </c>
      <c r="CH55">
        <v>6308</v>
      </c>
      <c r="CI55">
        <v>47236.474999999999</v>
      </c>
      <c r="CJ55">
        <v>45.548653999999999</v>
      </c>
      <c r="CK55">
        <v>1.656315</v>
      </c>
      <c r="CL55">
        <v>7.3498960000000002</v>
      </c>
      <c r="CM55">
        <v>2.1739130000000002</v>
      </c>
      <c r="CN55">
        <v>1.345756</v>
      </c>
      <c r="CO55">
        <v>29.813665</v>
      </c>
      <c r="CP55">
        <v>2.6915110000000002</v>
      </c>
      <c r="CQ55">
        <v>2.1739130000000002</v>
      </c>
      <c r="CR55">
        <v>2.7950309999999998</v>
      </c>
      <c r="CS55">
        <v>4.451346</v>
      </c>
      <c r="CT55">
        <v>966</v>
      </c>
      <c r="CU55">
        <v>3112.1249539999999</v>
      </c>
      <c r="CV55">
        <v>2455.810653</v>
      </c>
      <c r="CW55">
        <v>2771.025576</v>
      </c>
      <c r="CX55">
        <v>2973.923006</v>
      </c>
      <c r="CY55">
        <v>3229.9537479999999</v>
      </c>
      <c r="CZ55">
        <v>4840.6382160000003</v>
      </c>
      <c r="DA55">
        <v>4637.3510189999997</v>
      </c>
      <c r="DB55">
        <v>1151.710574</v>
      </c>
      <c r="DC55">
        <v>1103.343396</v>
      </c>
      <c r="DD55">
        <v>857.02524700000004</v>
      </c>
      <c r="DE55">
        <v>35.791074999999999</v>
      </c>
      <c r="DG55">
        <v>100</v>
      </c>
      <c r="DH55">
        <v>114</v>
      </c>
      <c r="DI55">
        <v>112</v>
      </c>
      <c r="DJ55">
        <v>116</v>
      </c>
      <c r="DK55">
        <v>103</v>
      </c>
      <c r="DL55">
        <v>23</v>
      </c>
      <c r="DM55">
        <v>44</v>
      </c>
      <c r="DN55">
        <v>30</v>
      </c>
      <c r="DO55">
        <v>24</v>
      </c>
      <c r="DP55">
        <v>32</v>
      </c>
      <c r="DQ55">
        <v>653.97456999999997</v>
      </c>
      <c r="DR55">
        <v>661.66136400000005</v>
      </c>
      <c r="DS55">
        <v>835.96272299999998</v>
      </c>
      <c r="DT55">
        <v>1106.851512</v>
      </c>
      <c r="DU55">
        <v>1033.06315</v>
      </c>
      <c r="DV55">
        <v>172.68111999999999</v>
      </c>
      <c r="DW55">
        <v>21.382180999999999</v>
      </c>
      <c r="DX55">
        <v>459.88839999999999</v>
      </c>
      <c r="DY55">
        <v>62.751555000000003</v>
      </c>
      <c r="DZ55">
        <v>397.13684599999999</v>
      </c>
      <c r="EA55">
        <v>0</v>
      </c>
      <c r="EB55">
        <v>552.43779700000005</v>
      </c>
      <c r="EC55">
        <v>153.52766700000001</v>
      </c>
      <c r="ED55">
        <v>2856.9807040000001</v>
      </c>
      <c r="EE55">
        <v>4339.268051</v>
      </c>
      <c r="EF55">
        <v>3690.2713429999999</v>
      </c>
      <c r="EG55">
        <v>3387.8129429999999</v>
      </c>
      <c r="EH55">
        <v>2955.8875840000001</v>
      </c>
      <c r="EI55">
        <v>18.456481</v>
      </c>
      <c r="EJ55">
        <v>0.78524669000000002</v>
      </c>
      <c r="EK55">
        <v>0.11611968</v>
      </c>
      <c r="EL55">
        <v>205.43678161</v>
      </c>
      <c r="EM55">
        <v>83</v>
      </c>
      <c r="EN55">
        <v>314</v>
      </c>
      <c r="EO55">
        <v>656</v>
      </c>
      <c r="EP55">
        <v>769.96432500000003</v>
      </c>
      <c r="EQ55">
        <v>122.941822</v>
      </c>
      <c r="ER55">
        <v>427.43779699999999</v>
      </c>
      <c r="ES55">
        <v>18.294910000000002</v>
      </c>
      <c r="ET55">
        <v>73.176748180000004</v>
      </c>
      <c r="EU55">
        <v>75.289575290000002</v>
      </c>
      <c r="EV55">
        <v>70.045045049999999</v>
      </c>
      <c r="EW55">
        <v>74.195624199999997</v>
      </c>
      <c r="EX55">
        <v>1513.9218482900001</v>
      </c>
      <c r="EY55">
        <v>1231.9951638499999</v>
      </c>
      <c r="EZ55">
        <v>74</v>
      </c>
      <c r="FB55">
        <v>24.63768116</v>
      </c>
      <c r="FC55">
        <v>6.1849966800000002</v>
      </c>
      <c r="FD55">
        <v>5.7314230000000004</v>
      </c>
      <c r="FE55">
        <v>44.8</v>
      </c>
      <c r="FF55">
        <v>28</v>
      </c>
      <c r="FG55">
        <v>11.8</v>
      </c>
      <c r="FH55">
        <v>2.38990927</v>
      </c>
      <c r="FI55">
        <v>105</v>
      </c>
      <c r="FM55">
        <v>70.58823529</v>
      </c>
      <c r="FN55">
        <v>31.03448276</v>
      </c>
      <c r="FO55">
        <v>94.574468089999996</v>
      </c>
      <c r="FP55">
        <v>69.444444439999998</v>
      </c>
      <c r="FQ55">
        <v>74.98984978</v>
      </c>
      <c r="FR55">
        <v>15.60693642</v>
      </c>
      <c r="FT55">
        <v>51</v>
      </c>
      <c r="FU55">
        <v>34</v>
      </c>
      <c r="FW55">
        <v>100</v>
      </c>
      <c r="FX55">
        <v>29.378531070000001</v>
      </c>
      <c r="FY55">
        <v>10.73446328</v>
      </c>
      <c r="FZ55">
        <v>1.69491525</v>
      </c>
      <c r="GA55">
        <v>38.700564970000002</v>
      </c>
      <c r="GB55">
        <v>19.491525419999999</v>
      </c>
    </row>
    <row r="56" spans="1:184" x14ac:dyDescent="0.35">
      <c r="A56" t="s">
        <v>243</v>
      </c>
      <c r="B56" t="s">
        <v>349</v>
      </c>
      <c r="C56">
        <v>56</v>
      </c>
      <c r="D56">
        <v>3.4722222222222219</v>
      </c>
      <c r="E56">
        <v>5.3120849933598935</v>
      </c>
      <c r="F56">
        <v>6.1433447098976108</v>
      </c>
      <c r="G56">
        <v>2.7624309392265194</v>
      </c>
      <c r="H56">
        <v>5.5594162612925642</v>
      </c>
      <c r="I56">
        <v>9.0277777777777768</v>
      </c>
      <c r="J56">
        <v>8.6321381142098268</v>
      </c>
      <c r="K56">
        <v>11.604095563139932</v>
      </c>
      <c r="L56">
        <v>7.596685082872928</v>
      </c>
      <c r="M56">
        <v>9.728978457261988</v>
      </c>
      <c r="N56">
        <v>8401999.9996800013</v>
      </c>
      <c r="O56">
        <v>10246999.999680001</v>
      </c>
      <c r="P56">
        <v>1617.297153</v>
      </c>
      <c r="Q56">
        <v>1440</v>
      </c>
      <c r="R56">
        <v>1506</v>
      </c>
      <c r="S56">
        <v>1465</v>
      </c>
      <c r="T56">
        <v>1448</v>
      </c>
      <c r="U56">
        <v>1439</v>
      </c>
      <c r="V56">
        <v>10.427807</v>
      </c>
      <c r="W56">
        <v>4.9382720000000004</v>
      </c>
      <c r="X56">
        <v>2.4513340000000001</v>
      </c>
      <c r="Y56">
        <v>6.7772170000000003</v>
      </c>
      <c r="Z56">
        <v>8.7412589999999994</v>
      </c>
      <c r="AA56">
        <v>6.6162570000000001</v>
      </c>
      <c r="AB56">
        <v>7.1428570000000002</v>
      </c>
      <c r="AC56">
        <v>4.2416729999999996</v>
      </c>
      <c r="AD56">
        <v>41.694423</v>
      </c>
      <c r="AE56">
        <v>87.096773999999996</v>
      </c>
      <c r="AF56">
        <v>82.258064000000005</v>
      </c>
      <c r="AG56">
        <v>66.2</v>
      </c>
      <c r="AH56">
        <v>67.7</v>
      </c>
      <c r="AI56">
        <v>87.142857000000006</v>
      </c>
      <c r="AJ56">
        <v>48.888888999999999</v>
      </c>
      <c r="AK56">
        <v>26.474399999999999</v>
      </c>
      <c r="AL56">
        <v>9.0168999999999997</v>
      </c>
      <c r="AM56">
        <v>8.0626999999999995</v>
      </c>
      <c r="AN56">
        <v>19.911999999999999</v>
      </c>
      <c r="AO56">
        <v>23.409300000000002</v>
      </c>
      <c r="AP56">
        <v>4656.0620239999998</v>
      </c>
      <c r="AQ56">
        <v>3430.3965929999999</v>
      </c>
      <c r="AR56">
        <v>3801.2924069999999</v>
      </c>
      <c r="AS56">
        <v>4352.1487269999998</v>
      </c>
      <c r="AT56">
        <v>4320.0053129999997</v>
      </c>
      <c r="AU56">
        <v>3681.4239950000001</v>
      </c>
      <c r="AV56">
        <v>3146.6628930000002</v>
      </c>
      <c r="AW56">
        <v>3517.6715380000001</v>
      </c>
      <c r="AX56">
        <v>3629.451857</v>
      </c>
      <c r="AY56">
        <v>3500.5481989999998</v>
      </c>
      <c r="AZ56">
        <v>7.2912670000000004</v>
      </c>
      <c r="BA56">
        <v>100</v>
      </c>
      <c r="BC56">
        <v>65</v>
      </c>
      <c r="BE56">
        <v>63.38</v>
      </c>
      <c r="BF56">
        <v>1145.5687740000001</v>
      </c>
      <c r="BG56">
        <v>787.46156900000005</v>
      </c>
      <c r="BH56">
        <v>849.77430924999999</v>
      </c>
      <c r="BI56">
        <v>52008.951219510003</v>
      </c>
      <c r="BJ56">
        <v>1040.769951</v>
      </c>
      <c r="BK56">
        <v>7633.7720763699999</v>
      </c>
      <c r="BL56">
        <v>2468.6206896600002</v>
      </c>
      <c r="BM56">
        <v>36.49635</v>
      </c>
      <c r="BN56">
        <v>82</v>
      </c>
      <c r="BP56">
        <v>24</v>
      </c>
      <c r="BQ56">
        <v>15</v>
      </c>
      <c r="BR56">
        <v>19</v>
      </c>
      <c r="BS56">
        <v>13</v>
      </c>
      <c r="BT56">
        <v>12</v>
      </c>
      <c r="BU56">
        <v>14</v>
      </c>
      <c r="BV56">
        <v>11</v>
      </c>
      <c r="BW56">
        <v>9</v>
      </c>
      <c r="BX56">
        <v>10</v>
      </c>
      <c r="BZ56">
        <v>219</v>
      </c>
      <c r="CA56">
        <v>55604.413789999999</v>
      </c>
      <c r="CC56">
        <v>2563</v>
      </c>
      <c r="CD56">
        <v>282</v>
      </c>
      <c r="CE56">
        <v>871</v>
      </c>
      <c r="CF56">
        <v>1962</v>
      </c>
      <c r="CG56">
        <v>446</v>
      </c>
      <c r="CH56">
        <v>326</v>
      </c>
      <c r="CI56">
        <v>6450.1120000000001</v>
      </c>
      <c r="CJ56">
        <v>57.037036999999998</v>
      </c>
      <c r="CL56">
        <v>11.851851999999999</v>
      </c>
      <c r="CN56">
        <v>5.1851849999999997</v>
      </c>
      <c r="CO56">
        <v>6.6666670000000003</v>
      </c>
      <c r="CR56">
        <v>7.4074070000000001</v>
      </c>
      <c r="CS56">
        <v>4.4444439999999998</v>
      </c>
      <c r="CT56">
        <v>135</v>
      </c>
      <c r="CU56">
        <v>3130.3301700000002</v>
      </c>
      <c r="CV56">
        <v>2092.094756</v>
      </c>
      <c r="CW56">
        <v>2587.910609</v>
      </c>
      <c r="CX56">
        <v>2417.8903409999998</v>
      </c>
      <c r="CY56">
        <v>2810.3081830000001</v>
      </c>
      <c r="CZ56">
        <v>5834.7222220000003</v>
      </c>
      <c r="DA56">
        <v>7115.9722220000003</v>
      </c>
      <c r="DB56">
        <v>1123.111883</v>
      </c>
      <c r="DC56">
        <v>1369.736666</v>
      </c>
      <c r="DD56">
        <v>637.61529199999995</v>
      </c>
      <c r="DE56">
        <v>49.688274</v>
      </c>
      <c r="DF56">
        <v>2.1527780000000001</v>
      </c>
      <c r="DG56">
        <v>13</v>
      </c>
      <c r="DH56">
        <v>13</v>
      </c>
      <c r="DI56">
        <v>17</v>
      </c>
      <c r="DJ56">
        <v>11</v>
      </c>
      <c r="DK56">
        <v>14</v>
      </c>
      <c r="DL56">
        <v>5</v>
      </c>
      <c r="DM56">
        <v>8</v>
      </c>
      <c r="DN56">
        <v>9</v>
      </c>
      <c r="DO56">
        <v>4</v>
      </c>
      <c r="DP56">
        <v>8</v>
      </c>
      <c r="DQ56">
        <v>487.367999</v>
      </c>
      <c r="DR56">
        <v>396.726111</v>
      </c>
      <c r="DS56">
        <v>399.83844900000003</v>
      </c>
      <c r="DT56">
        <v>732.18375300000002</v>
      </c>
      <c r="DU56">
        <v>439.69181700000001</v>
      </c>
      <c r="DV56">
        <v>370.67237</v>
      </c>
      <c r="DW56">
        <v>0</v>
      </c>
      <c r="DX56">
        <v>116.56195</v>
      </c>
      <c r="DY56">
        <v>26.46705</v>
      </c>
      <c r="DZ56">
        <v>79.534822000000005</v>
      </c>
      <c r="EA56">
        <v>10.560086</v>
      </c>
      <c r="EB56">
        <v>383.37120700000003</v>
      </c>
      <c r="EC56">
        <v>651.315789</v>
      </c>
      <c r="EE56">
        <v>3870.79646</v>
      </c>
      <c r="EF56">
        <v>2487.4371860000001</v>
      </c>
      <c r="EG56">
        <v>6256.1247219999996</v>
      </c>
      <c r="EI56">
        <v>33.543608999999996</v>
      </c>
      <c r="EJ56">
        <v>8.5537420000000003E-2</v>
      </c>
      <c r="EM56">
        <v>4</v>
      </c>
      <c r="EN56">
        <v>44</v>
      </c>
      <c r="EO56">
        <v>92</v>
      </c>
      <c r="EP56">
        <v>483.89252800000003</v>
      </c>
      <c r="EQ56">
        <v>47.587221</v>
      </c>
      <c r="ER56">
        <v>576.52720199999999</v>
      </c>
      <c r="ES56">
        <v>13.367190000000001</v>
      </c>
      <c r="EX56">
        <v>1475.09021826</v>
      </c>
      <c r="EY56">
        <v>886.75058835000004</v>
      </c>
      <c r="EZ56">
        <v>81</v>
      </c>
      <c r="FA56">
        <v>86</v>
      </c>
      <c r="FB56">
        <v>24.817518249999999</v>
      </c>
      <c r="FC56">
        <v>6.36734694</v>
      </c>
      <c r="FE56">
        <v>61.157024790000001</v>
      </c>
      <c r="FF56">
        <v>7.7134986200000002</v>
      </c>
      <c r="FG56">
        <v>20.38567493</v>
      </c>
      <c r="FH56">
        <v>2.5306122499999999</v>
      </c>
      <c r="FI56">
        <v>96</v>
      </c>
      <c r="FL56">
        <v>75</v>
      </c>
      <c r="FO56">
        <v>96.825396830000003</v>
      </c>
      <c r="FQ56">
        <v>82.044198899999998</v>
      </c>
      <c r="FR56">
        <v>10.34482759</v>
      </c>
      <c r="FT56">
        <v>46</v>
      </c>
      <c r="FU56">
        <v>37</v>
      </c>
      <c r="FW56">
        <v>50</v>
      </c>
      <c r="FX56">
        <v>10</v>
      </c>
      <c r="FY56">
        <v>30</v>
      </c>
      <c r="GA56">
        <v>60</v>
      </c>
    </row>
    <row r="57" spans="1:184" x14ac:dyDescent="0.35">
      <c r="A57" t="s">
        <v>141</v>
      </c>
      <c r="B57" t="s">
        <v>350</v>
      </c>
      <c r="C57">
        <v>57</v>
      </c>
      <c r="D57">
        <v>4.796163069544364</v>
      </c>
      <c r="E57">
        <v>9.9053814311058535</v>
      </c>
      <c r="F57">
        <v>7.509025270758122</v>
      </c>
      <c r="G57">
        <v>4.0160642570281118</v>
      </c>
      <c r="H57">
        <v>2.2831050228310499</v>
      </c>
      <c r="I57">
        <v>7.7584990830864724</v>
      </c>
      <c r="J57">
        <v>9.0183323477232413</v>
      </c>
      <c r="K57">
        <v>8.5198555956678703</v>
      </c>
      <c r="L57">
        <v>7.4584050487664948</v>
      </c>
      <c r="M57">
        <v>4.2808219178082192</v>
      </c>
      <c r="N57">
        <v>51854999.998911001</v>
      </c>
      <c r="O57">
        <v>29942000.001189001</v>
      </c>
      <c r="P57">
        <v>1345.1582310000001</v>
      </c>
      <c r="Q57">
        <v>7089</v>
      </c>
      <c r="R57">
        <v>6764</v>
      </c>
      <c r="S57">
        <v>6925</v>
      </c>
      <c r="T57">
        <v>6972</v>
      </c>
      <c r="U57">
        <v>7008</v>
      </c>
      <c r="V57">
        <v>10.615319</v>
      </c>
      <c r="W57">
        <v>4.8171540000000004</v>
      </c>
      <c r="X57">
        <v>2.6806869999999998</v>
      </c>
      <c r="Y57">
        <v>5.642773</v>
      </c>
      <c r="Z57">
        <v>8.9067120000000006</v>
      </c>
      <c r="AA57">
        <v>8.4312079999999998</v>
      </c>
      <c r="AB57">
        <v>9.0757010000000005</v>
      </c>
      <c r="AC57">
        <v>4.4463780000000002</v>
      </c>
      <c r="AD57">
        <v>28.228669</v>
      </c>
      <c r="AE57">
        <v>79.329607999999993</v>
      </c>
      <c r="AF57">
        <v>63.407820999999998</v>
      </c>
      <c r="AG57">
        <v>55.5</v>
      </c>
      <c r="AH57">
        <v>57.2</v>
      </c>
      <c r="AI57">
        <v>80.408163000000002</v>
      </c>
      <c r="AJ57">
        <v>49.158248999999998</v>
      </c>
      <c r="AK57">
        <v>12.3611</v>
      </c>
      <c r="AL57">
        <v>14.130100000000001</v>
      </c>
      <c r="AM57">
        <v>1.7189000000000001</v>
      </c>
      <c r="AN57">
        <v>-5.0290999999999997</v>
      </c>
      <c r="AO57">
        <v>-0.3594</v>
      </c>
      <c r="AP57">
        <v>4760.1770219999999</v>
      </c>
      <c r="AQ57">
        <v>4191.7948340000003</v>
      </c>
      <c r="AR57">
        <v>4042.0419339999999</v>
      </c>
      <c r="AS57">
        <v>3885.6580829999998</v>
      </c>
      <c r="AT57">
        <v>4199.5118329999996</v>
      </c>
      <c r="AU57">
        <v>4236.4961679999997</v>
      </c>
      <c r="AV57">
        <v>3672.8199549999999</v>
      </c>
      <c r="AW57">
        <v>3973.7368459999998</v>
      </c>
      <c r="AX57">
        <v>4091.417203</v>
      </c>
      <c r="AY57">
        <v>4214.657134</v>
      </c>
      <c r="AZ57">
        <v>14.909717000000001</v>
      </c>
      <c r="BA57">
        <v>98.535525000000007</v>
      </c>
      <c r="BB57">
        <v>40.697673999999999</v>
      </c>
      <c r="BC57">
        <v>44.186047000000002</v>
      </c>
      <c r="BE57">
        <v>299.38</v>
      </c>
      <c r="BF57">
        <v>1134.6282180000001</v>
      </c>
      <c r="BG57">
        <v>743.17726800000003</v>
      </c>
      <c r="BH57">
        <v>734.52492128999995</v>
      </c>
      <c r="BI57">
        <v>52435.063131310002</v>
      </c>
      <c r="BJ57">
        <v>1005.900741</v>
      </c>
      <c r="BK57">
        <v>7625.5178112399999</v>
      </c>
      <c r="BL57">
        <v>6311.06571936</v>
      </c>
      <c r="BM57">
        <v>36.477986999999999</v>
      </c>
      <c r="BN57">
        <v>215</v>
      </c>
      <c r="BO57">
        <v>28</v>
      </c>
      <c r="BP57">
        <v>70</v>
      </c>
      <c r="BQ57">
        <v>53</v>
      </c>
      <c r="BR57">
        <v>47</v>
      </c>
      <c r="BS57">
        <v>44</v>
      </c>
      <c r="BT57">
        <v>49</v>
      </c>
      <c r="BU57">
        <v>46</v>
      </c>
      <c r="BV57">
        <v>49</v>
      </c>
      <c r="BW57">
        <v>37</v>
      </c>
      <c r="BX57">
        <v>30</v>
      </c>
      <c r="BY57">
        <v>29</v>
      </c>
      <c r="BZ57">
        <v>697</v>
      </c>
      <c r="CA57">
        <v>51701.347829999999</v>
      </c>
      <c r="CC57">
        <v>8137</v>
      </c>
      <c r="CD57">
        <v>386</v>
      </c>
      <c r="CE57">
        <v>5406</v>
      </c>
      <c r="CF57">
        <v>2703</v>
      </c>
      <c r="CG57">
        <v>1440</v>
      </c>
      <c r="CH57">
        <v>2143</v>
      </c>
      <c r="CI57">
        <v>20215.226999999999</v>
      </c>
      <c r="CJ57">
        <v>45.031711999999999</v>
      </c>
      <c r="CK57">
        <v>2.7484139999999999</v>
      </c>
      <c r="CL57">
        <v>9.3023260000000008</v>
      </c>
      <c r="CM57">
        <v>2.3255810000000001</v>
      </c>
      <c r="CN57">
        <v>3.3826640000000001</v>
      </c>
      <c r="CO57">
        <v>25.581395000000001</v>
      </c>
      <c r="CP57">
        <v>1.9027480000000001</v>
      </c>
      <c r="CQ57">
        <v>2.7484139999999999</v>
      </c>
      <c r="CR57">
        <v>2.3255810000000001</v>
      </c>
      <c r="CS57">
        <v>2.3255810000000001</v>
      </c>
      <c r="CT57">
        <v>473</v>
      </c>
      <c r="CU57">
        <v>3592.3922590000002</v>
      </c>
      <c r="CV57">
        <v>3203.667848</v>
      </c>
      <c r="CW57">
        <v>2996.5055120000002</v>
      </c>
      <c r="CX57">
        <v>3077.3247500000002</v>
      </c>
      <c r="CY57">
        <v>3276.8049810000002</v>
      </c>
      <c r="CZ57">
        <v>7314.8539989999999</v>
      </c>
      <c r="DA57">
        <v>4223.726901</v>
      </c>
      <c r="DB57">
        <v>1821.3269640000001</v>
      </c>
      <c r="DC57">
        <v>1051.666608</v>
      </c>
      <c r="DD57">
        <v>719.398686</v>
      </c>
      <c r="DE57">
        <v>35.118645999999998</v>
      </c>
      <c r="DF57">
        <v>2.4686129999999999</v>
      </c>
      <c r="DG57">
        <v>55</v>
      </c>
      <c r="DH57">
        <v>61</v>
      </c>
      <c r="DI57">
        <v>59</v>
      </c>
      <c r="DJ57">
        <v>52</v>
      </c>
      <c r="DK57">
        <v>30</v>
      </c>
      <c r="DL57">
        <v>34</v>
      </c>
      <c r="DM57">
        <v>67</v>
      </c>
      <c r="DN57">
        <v>52</v>
      </c>
      <c r="DO57">
        <v>28</v>
      </c>
      <c r="DP57">
        <v>16</v>
      </c>
      <c r="DQ57">
        <v>509.04429099999999</v>
      </c>
      <c r="DR57">
        <v>495.15946400000001</v>
      </c>
      <c r="DS57">
        <v>508.89833599999997</v>
      </c>
      <c r="DT57">
        <v>406.86695300000002</v>
      </c>
      <c r="DU57">
        <v>396.54745500000001</v>
      </c>
      <c r="DV57">
        <v>200.379333</v>
      </c>
      <c r="DW57">
        <v>0</v>
      </c>
      <c r="DX57">
        <v>308.70008000000001</v>
      </c>
      <c r="DY57">
        <v>45.941484000000003</v>
      </c>
      <c r="DZ57">
        <v>253.626497</v>
      </c>
      <c r="EA57">
        <v>9.1320990000000002</v>
      </c>
      <c r="EB57">
        <v>444.87373100000002</v>
      </c>
      <c r="EE57">
        <v>3591.8491479999998</v>
      </c>
      <c r="EG57">
        <v>5343.5294119999999</v>
      </c>
      <c r="EH57">
        <v>7648.2758620000004</v>
      </c>
      <c r="EI57">
        <v>24.432485</v>
      </c>
      <c r="EN57">
        <v>161</v>
      </c>
      <c r="EO57">
        <v>316</v>
      </c>
      <c r="EP57">
        <v>111.727723</v>
      </c>
      <c r="EQ57">
        <v>10.431666999999999</v>
      </c>
      <c r="ER57">
        <v>339.25749000000002</v>
      </c>
      <c r="ES57">
        <v>14.049379999999999</v>
      </c>
      <c r="EX57">
        <v>1362.2711362</v>
      </c>
      <c r="EY57">
        <v>928.44677491000004</v>
      </c>
      <c r="FB57">
        <v>16.356107659999999</v>
      </c>
      <c r="FC57">
        <v>3.9138943300000002</v>
      </c>
      <c r="FD57">
        <v>4.7945209999999996</v>
      </c>
      <c r="FE57">
        <v>47.517730499999999</v>
      </c>
      <c r="FF57">
        <v>11.34751773</v>
      </c>
      <c r="FG57">
        <v>30.969267139999999</v>
      </c>
      <c r="FH57">
        <v>1.4024787999999999</v>
      </c>
      <c r="FM57">
        <v>62.5</v>
      </c>
      <c r="FO57">
        <v>94.54123113</v>
      </c>
      <c r="FP57">
        <v>67.90123457</v>
      </c>
      <c r="FQ57">
        <v>77.094972069999997</v>
      </c>
      <c r="FR57">
        <v>15.503875969999999</v>
      </c>
      <c r="FW57">
        <v>100</v>
      </c>
      <c r="FX57">
        <v>27.631578950000002</v>
      </c>
      <c r="FY57">
        <v>7.8947368400000002</v>
      </c>
      <c r="FZ57">
        <v>3.9473684200000001</v>
      </c>
      <c r="GA57">
        <v>56.578947370000002</v>
      </c>
      <c r="GB57">
        <v>3.9473684200000001</v>
      </c>
    </row>
    <row r="58" spans="1:184" x14ac:dyDescent="0.35">
      <c r="A58" t="s">
        <v>3</v>
      </c>
      <c r="B58" t="s">
        <v>351</v>
      </c>
      <c r="C58">
        <v>58</v>
      </c>
      <c r="D58">
        <v>0</v>
      </c>
      <c r="E58">
        <v>5.9136605558840927</v>
      </c>
      <c r="F58">
        <v>2.3310023310023311</v>
      </c>
      <c r="G58">
        <v>6.5320665083135392</v>
      </c>
      <c r="I58">
        <v>10.688836104513063</v>
      </c>
      <c r="J58">
        <v>8.2791247782377297</v>
      </c>
      <c r="K58">
        <v>8.1585081585081589</v>
      </c>
      <c r="L58">
        <v>10.688836104513063</v>
      </c>
      <c r="M58">
        <v>11.614401858304298</v>
      </c>
      <c r="N58">
        <v>1126000.000404</v>
      </c>
      <c r="O58">
        <v>14400000.000656001</v>
      </c>
      <c r="P58">
        <v>1422.9191089999999</v>
      </c>
      <c r="Q58">
        <v>1684</v>
      </c>
      <c r="R58">
        <v>1691</v>
      </c>
      <c r="S58">
        <v>1716</v>
      </c>
      <c r="T58">
        <v>1684</v>
      </c>
      <c r="U58">
        <v>1722</v>
      </c>
      <c r="V58">
        <v>12.439467</v>
      </c>
      <c r="W58">
        <v>7.3321009999999998</v>
      </c>
      <c r="X58">
        <v>2.9500299999999999</v>
      </c>
      <c r="Y58">
        <v>6.92354</v>
      </c>
      <c r="Z58">
        <v>8.2733810000000005</v>
      </c>
      <c r="AA58">
        <v>7.0881230000000004</v>
      </c>
      <c r="AB58">
        <v>8.9285709999999998</v>
      </c>
      <c r="AC58">
        <v>5.1217800000000002</v>
      </c>
      <c r="AD58">
        <v>10.559353</v>
      </c>
      <c r="AE58">
        <v>79.746835000000004</v>
      </c>
      <c r="AF58">
        <v>75.949366999999995</v>
      </c>
      <c r="AG58">
        <v>63.2</v>
      </c>
      <c r="AH58">
        <v>67.5</v>
      </c>
      <c r="AI58">
        <v>64.864864999999995</v>
      </c>
      <c r="AJ58">
        <v>43.589744000000003</v>
      </c>
      <c r="AK58">
        <v>42.579799999999999</v>
      </c>
      <c r="AL58">
        <v>25.3491</v>
      </c>
      <c r="AM58">
        <v>27.6797</v>
      </c>
      <c r="AN58">
        <v>51.904400000000003</v>
      </c>
      <c r="AO58">
        <v>55.018799999999999</v>
      </c>
      <c r="AP58">
        <v>5108.7338799999998</v>
      </c>
      <c r="AQ58">
        <v>3805.1814989999998</v>
      </c>
      <c r="AR58">
        <v>4601.1974300000002</v>
      </c>
      <c r="AS58">
        <v>5161.5598890000001</v>
      </c>
      <c r="AT58">
        <v>5477.5101569999997</v>
      </c>
      <c r="AU58">
        <v>3583.068745</v>
      </c>
      <c r="AV58">
        <v>3035.6662769999998</v>
      </c>
      <c r="AW58">
        <v>3603.7009149999999</v>
      </c>
      <c r="AX58">
        <v>3397.8983469999998</v>
      </c>
      <c r="AY58">
        <v>3533.4482079999998</v>
      </c>
      <c r="AZ58">
        <v>10.411137999999999</v>
      </c>
      <c r="BA58">
        <v>100</v>
      </c>
      <c r="BC58">
        <v>70.833332999999996</v>
      </c>
      <c r="BE58">
        <v>75.08</v>
      </c>
      <c r="BF58">
        <v>1158.7045720000001</v>
      </c>
      <c r="BG58">
        <v>779.45486500000004</v>
      </c>
      <c r="BH58">
        <v>911.59764944999995</v>
      </c>
      <c r="BI58">
        <v>41607.490066229999</v>
      </c>
      <c r="BJ58">
        <v>1060.961313</v>
      </c>
      <c r="BK58">
        <v>7204.9667431199996</v>
      </c>
      <c r="BL58">
        <v>8651.7966101700003</v>
      </c>
      <c r="BM58">
        <v>28.387097000000001</v>
      </c>
      <c r="BN58">
        <v>91</v>
      </c>
      <c r="BO58">
        <v>12</v>
      </c>
      <c r="BP58">
        <v>17</v>
      </c>
      <c r="BQ58">
        <v>19</v>
      </c>
      <c r="BR58">
        <v>13</v>
      </c>
      <c r="BS58">
        <v>15</v>
      </c>
      <c r="BT58">
        <v>19</v>
      </c>
      <c r="BU58">
        <v>24</v>
      </c>
      <c r="BV58">
        <v>6</v>
      </c>
      <c r="BW58">
        <v>19</v>
      </c>
      <c r="BX58">
        <v>7</v>
      </c>
      <c r="BY58">
        <v>7</v>
      </c>
      <c r="BZ58">
        <v>249</v>
      </c>
      <c r="CA58">
        <v>42806.00806</v>
      </c>
      <c r="CC58">
        <v>1741</v>
      </c>
      <c r="CD58">
        <v>127</v>
      </c>
      <c r="CE58">
        <v>1349</v>
      </c>
      <c r="CF58">
        <v>466</v>
      </c>
      <c r="CG58">
        <v>311</v>
      </c>
      <c r="CH58">
        <v>1313</v>
      </c>
      <c r="CI58">
        <v>5307.9449999999997</v>
      </c>
      <c r="CJ58">
        <v>55.555556000000003</v>
      </c>
      <c r="CL58">
        <v>16.111111000000001</v>
      </c>
      <c r="CN58">
        <v>5.5555560000000002</v>
      </c>
      <c r="CO58">
        <v>2.2222219999999999</v>
      </c>
      <c r="CP58">
        <v>3.8888889999999998</v>
      </c>
      <c r="CQ58">
        <v>3.3333330000000001</v>
      </c>
      <c r="CR58">
        <v>4.4444439999999998</v>
      </c>
      <c r="CS58">
        <v>2.7777780000000001</v>
      </c>
      <c r="CT58">
        <v>180</v>
      </c>
      <c r="CU58">
        <v>3151.6705740000002</v>
      </c>
      <c r="CV58">
        <v>2574.063232</v>
      </c>
      <c r="CW58">
        <v>3182.5350469999998</v>
      </c>
      <c r="CX58">
        <v>3504.6180909999998</v>
      </c>
      <c r="CY58">
        <v>3762.188044</v>
      </c>
      <c r="CZ58">
        <v>668.64608099999998</v>
      </c>
      <c r="DA58">
        <v>8551.0688840000003</v>
      </c>
      <c r="DB58">
        <v>165.00586200000001</v>
      </c>
      <c r="DC58">
        <v>2110.1992970000001</v>
      </c>
      <c r="DD58">
        <v>874.70691699999998</v>
      </c>
      <c r="DE58">
        <v>11.833356999999999</v>
      </c>
      <c r="DF58">
        <v>1.8408549999999999</v>
      </c>
      <c r="DG58">
        <v>18</v>
      </c>
      <c r="DH58">
        <v>14</v>
      </c>
      <c r="DI58">
        <v>14</v>
      </c>
      <c r="DJ58">
        <v>18</v>
      </c>
      <c r="DK58">
        <v>20</v>
      </c>
      <c r="DL58">
        <v>0</v>
      </c>
      <c r="DM58">
        <v>10</v>
      </c>
      <c r="DN58">
        <v>4</v>
      </c>
      <c r="DO58">
        <v>11</v>
      </c>
      <c r="DQ58">
        <v>907.532239</v>
      </c>
      <c r="DR58">
        <v>414.66627599999998</v>
      </c>
      <c r="DS58">
        <v>408.00233600000001</v>
      </c>
      <c r="DT58">
        <v>566.04603399999996</v>
      </c>
      <c r="DU58">
        <v>539.32095200000003</v>
      </c>
      <c r="DV58">
        <v>466.29542800000002</v>
      </c>
      <c r="DW58">
        <v>2.3446660000000001</v>
      </c>
      <c r="DX58">
        <v>438.45251999999999</v>
      </c>
      <c r="DY58">
        <v>1.0257909999999999</v>
      </c>
      <c r="DZ58">
        <v>436.10785499999997</v>
      </c>
      <c r="EA58">
        <v>1.318875</v>
      </c>
      <c r="EB58">
        <v>749.41383399999995</v>
      </c>
      <c r="EC58">
        <v>2.3809520000000002</v>
      </c>
      <c r="EE58">
        <v>2423.6111110000002</v>
      </c>
      <c r="EF58">
        <v>4794.871795</v>
      </c>
      <c r="EG58">
        <v>6282.2085889999998</v>
      </c>
      <c r="EH58">
        <v>5247.0308789999999</v>
      </c>
      <c r="EI58">
        <v>36.831907000000001</v>
      </c>
      <c r="EJ58">
        <v>0.83593972000000005</v>
      </c>
      <c r="EL58">
        <v>326.66666666999998</v>
      </c>
      <c r="EM58">
        <v>11</v>
      </c>
      <c r="EN58">
        <v>23</v>
      </c>
      <c r="EO58">
        <v>42</v>
      </c>
      <c r="EP58">
        <v>298.35873400000003</v>
      </c>
      <c r="EQ58">
        <v>100.820633</v>
      </c>
      <c r="ER58">
        <v>361.95779599999997</v>
      </c>
      <c r="ES58">
        <v>0</v>
      </c>
      <c r="EX58">
        <v>1354.8087319399999</v>
      </c>
      <c r="EY58">
        <v>983.27101205999998</v>
      </c>
      <c r="EZ58">
        <v>82</v>
      </c>
      <c r="FA58">
        <v>85</v>
      </c>
      <c r="FB58">
        <v>17.97752809</v>
      </c>
      <c r="FC58">
        <v>7.1334213999999996</v>
      </c>
      <c r="FD58">
        <v>7.2319199999999997</v>
      </c>
      <c r="FE58">
        <v>54.183266930000002</v>
      </c>
      <c r="FF58">
        <v>15.87933978</v>
      </c>
      <c r="FG58">
        <v>15.36710302</v>
      </c>
      <c r="FH58">
        <v>0.99075296999999996</v>
      </c>
      <c r="FI58">
        <v>94</v>
      </c>
      <c r="FO58">
        <v>94.581280789999994</v>
      </c>
      <c r="FP58">
        <v>84</v>
      </c>
      <c r="FQ58">
        <v>77.903682720000006</v>
      </c>
      <c r="FR58">
        <v>21.428571430000002</v>
      </c>
      <c r="FT58">
        <v>28</v>
      </c>
      <c r="FU58">
        <v>22</v>
      </c>
      <c r="FW58">
        <v>100</v>
      </c>
      <c r="FX58">
        <v>33.333333330000002</v>
      </c>
      <c r="FY58">
        <v>8.8888888900000005</v>
      </c>
      <c r="FZ58">
        <v>24.444444440000002</v>
      </c>
      <c r="GA58">
        <v>17.777777780000001</v>
      </c>
      <c r="GB58">
        <v>15.55555556</v>
      </c>
    </row>
    <row r="59" spans="1:184" x14ac:dyDescent="0.35">
      <c r="A59" t="s">
        <v>50</v>
      </c>
      <c r="B59" t="s">
        <v>352</v>
      </c>
      <c r="C59">
        <v>59</v>
      </c>
      <c r="D59">
        <v>0</v>
      </c>
      <c r="E59">
        <v>5.9008654602675064</v>
      </c>
      <c r="F59">
        <v>3.1758634378721715</v>
      </c>
      <c r="H59">
        <v>0</v>
      </c>
      <c r="I59">
        <v>5.0697084917617232</v>
      </c>
      <c r="J59">
        <v>12.981904012588512</v>
      </c>
      <c r="K59">
        <v>7.939658594680429</v>
      </c>
      <c r="L59">
        <v>4.8076923076923084</v>
      </c>
      <c r="M59">
        <v>3.6870135190495699</v>
      </c>
      <c r="N59">
        <v>16827000.001010999</v>
      </c>
      <c r="O59">
        <v>7619999.9993640007</v>
      </c>
      <c r="P59">
        <v>1845.7300270000001</v>
      </c>
      <c r="Q59">
        <v>2367</v>
      </c>
      <c r="R59">
        <v>2542</v>
      </c>
      <c r="S59">
        <v>2519</v>
      </c>
      <c r="T59">
        <v>2496</v>
      </c>
      <c r="U59">
        <v>2441</v>
      </c>
      <c r="V59">
        <v>19.439654999999998</v>
      </c>
      <c r="W59">
        <v>11.067019</v>
      </c>
      <c r="X59">
        <v>1.657459</v>
      </c>
      <c r="Y59">
        <v>7.9048020000000001</v>
      </c>
      <c r="Z59">
        <v>7.7100119999999999</v>
      </c>
      <c r="AA59">
        <v>6.850962</v>
      </c>
      <c r="AB59">
        <v>8.2410820000000005</v>
      </c>
      <c r="AC59">
        <v>3.7132830000000001</v>
      </c>
      <c r="AD59">
        <v>33.119233000000001</v>
      </c>
      <c r="AE59">
        <v>78.899082000000007</v>
      </c>
      <c r="AF59">
        <v>68.807338999999999</v>
      </c>
      <c r="AG59">
        <v>77</v>
      </c>
      <c r="AH59">
        <v>77.7</v>
      </c>
      <c r="AI59">
        <v>96.590908999999996</v>
      </c>
      <c r="AJ59">
        <v>42.5</v>
      </c>
      <c r="AK59">
        <v>31.496700000000001</v>
      </c>
      <c r="AL59">
        <v>33.8645</v>
      </c>
      <c r="AM59">
        <v>36.052100000000003</v>
      </c>
      <c r="AN59">
        <v>16.482900000000001</v>
      </c>
      <c r="AO59">
        <v>6.6906999999999996</v>
      </c>
      <c r="AP59">
        <v>4679.6990889999997</v>
      </c>
      <c r="AQ59">
        <v>4324.8772499999995</v>
      </c>
      <c r="AR59">
        <v>4840.50659</v>
      </c>
      <c r="AS59">
        <v>4197.6284580000001</v>
      </c>
      <c r="AT59">
        <v>4049.425287</v>
      </c>
      <c r="AU59">
        <v>3558.7940720000001</v>
      </c>
      <c r="AV59">
        <v>3230.7849390000001</v>
      </c>
      <c r="AW59">
        <v>3557.8315109999999</v>
      </c>
      <c r="AX59">
        <v>3603.6426240000001</v>
      </c>
      <c r="AY59">
        <v>3795.479617</v>
      </c>
      <c r="AZ59">
        <v>10.579101</v>
      </c>
      <c r="BA59">
        <v>92.72354</v>
      </c>
      <c r="BB59">
        <v>33.333333000000003</v>
      </c>
      <c r="BC59">
        <v>45.454545000000003</v>
      </c>
      <c r="BE59">
        <v>104.99</v>
      </c>
      <c r="BF59">
        <v>1298.898072</v>
      </c>
      <c r="BG59">
        <v>767.32358599999998</v>
      </c>
      <c r="BH59">
        <v>817.65276906999998</v>
      </c>
      <c r="BI59">
        <v>48302.080246910002</v>
      </c>
      <c r="BJ59">
        <v>1192.201738</v>
      </c>
      <c r="BK59">
        <v>7976.4903160000003</v>
      </c>
      <c r="BL59">
        <v>12415.2972973</v>
      </c>
      <c r="BM59">
        <v>40.625</v>
      </c>
      <c r="BN59">
        <v>113</v>
      </c>
      <c r="BO59">
        <v>12</v>
      </c>
      <c r="BP59">
        <v>25</v>
      </c>
      <c r="BQ59">
        <v>10</v>
      </c>
      <c r="BR59">
        <v>16</v>
      </c>
      <c r="BS59">
        <v>9</v>
      </c>
      <c r="BT59">
        <v>23</v>
      </c>
      <c r="BU59">
        <v>14</v>
      </c>
      <c r="BV59">
        <v>15</v>
      </c>
      <c r="BW59">
        <v>23</v>
      </c>
      <c r="BX59">
        <v>16</v>
      </c>
      <c r="BY59">
        <v>6</v>
      </c>
      <c r="BZ59">
        <v>282</v>
      </c>
      <c r="CA59">
        <v>57574.13953</v>
      </c>
      <c r="CC59">
        <v>2393</v>
      </c>
      <c r="CD59">
        <v>320</v>
      </c>
      <c r="CE59">
        <v>1403</v>
      </c>
      <c r="CF59">
        <v>1014</v>
      </c>
      <c r="CG59">
        <v>511</v>
      </c>
      <c r="CH59">
        <v>1787</v>
      </c>
      <c r="CI59">
        <v>7427.0640000000003</v>
      </c>
      <c r="CJ59">
        <v>50.537633999999997</v>
      </c>
      <c r="CK59">
        <v>3.7634409999999998</v>
      </c>
      <c r="CL59">
        <v>16.666667</v>
      </c>
      <c r="CO59">
        <v>6.9892469999999998</v>
      </c>
      <c r="CP59">
        <v>2.6881719999999998</v>
      </c>
      <c r="CQ59">
        <v>9.6774190000000004</v>
      </c>
      <c r="CR59">
        <v>2.6881719999999998</v>
      </c>
      <c r="CS59">
        <v>0</v>
      </c>
      <c r="CT59">
        <v>186</v>
      </c>
      <c r="CU59">
        <v>2985.8020769999998</v>
      </c>
      <c r="CV59">
        <v>2458.6743040000001</v>
      </c>
      <c r="CW59">
        <v>2471.2726520000001</v>
      </c>
      <c r="CX59">
        <v>2025.6917000000001</v>
      </c>
      <c r="CY59">
        <v>2353.9184949999999</v>
      </c>
      <c r="CZ59">
        <v>7108.9987330000004</v>
      </c>
      <c r="DA59">
        <v>3219.2648920000001</v>
      </c>
      <c r="DB59">
        <v>1782.898919</v>
      </c>
      <c r="DC59">
        <v>807.37444400000004</v>
      </c>
      <c r="DD59">
        <v>395.31680399999999</v>
      </c>
      <c r="DE59">
        <v>38.463448999999997</v>
      </c>
      <c r="DF59">
        <v>0.97169399999999995</v>
      </c>
      <c r="DG59">
        <v>12</v>
      </c>
      <c r="DH59">
        <v>33</v>
      </c>
      <c r="DI59">
        <v>20</v>
      </c>
      <c r="DJ59">
        <v>12</v>
      </c>
      <c r="DK59">
        <v>9</v>
      </c>
      <c r="DL59">
        <v>0</v>
      </c>
      <c r="DM59">
        <v>15</v>
      </c>
      <c r="DN59">
        <v>8</v>
      </c>
      <c r="DP59">
        <v>0</v>
      </c>
      <c r="DQ59">
        <v>541.85208699999998</v>
      </c>
      <c r="DR59">
        <v>955.60556499999996</v>
      </c>
      <c r="DS59">
        <v>1066.30972</v>
      </c>
      <c r="DT59">
        <v>502.912419</v>
      </c>
      <c r="DU59">
        <v>371.159875</v>
      </c>
      <c r="DV59">
        <v>500.95359200000001</v>
      </c>
      <c r="DW59">
        <v>0</v>
      </c>
      <c r="DX59">
        <v>40.792540000000002</v>
      </c>
      <c r="DY59">
        <v>0</v>
      </c>
      <c r="DZ59">
        <v>30.514939999999999</v>
      </c>
      <c r="EA59">
        <v>10.277601000000001</v>
      </c>
      <c r="EB59">
        <v>531.57448599999998</v>
      </c>
      <c r="EC59">
        <v>0</v>
      </c>
      <c r="ED59">
        <v>14240.963855</v>
      </c>
      <c r="EE59">
        <v>5921.0326500000001</v>
      </c>
      <c r="EF59">
        <v>6958.5889569999999</v>
      </c>
      <c r="EI59">
        <v>18.615565</v>
      </c>
      <c r="EJ59">
        <v>9.9960000000000001E-4</v>
      </c>
      <c r="EK59">
        <v>6.6373450000000001E-2</v>
      </c>
      <c r="EM59">
        <v>4</v>
      </c>
      <c r="EN59">
        <v>22</v>
      </c>
      <c r="EO59">
        <v>67</v>
      </c>
      <c r="EP59">
        <v>225.68340799999999</v>
      </c>
      <c r="EQ59">
        <v>77.240941000000007</v>
      </c>
      <c r="ER59">
        <v>653.52828899999997</v>
      </c>
      <c r="ES59">
        <v>0</v>
      </c>
      <c r="EX59">
        <v>1275.0521036499999</v>
      </c>
      <c r="EY59">
        <v>1168.24996904</v>
      </c>
      <c r="EZ59">
        <v>95</v>
      </c>
      <c r="FA59">
        <v>78</v>
      </c>
      <c r="FB59">
        <v>21.808510640000002</v>
      </c>
      <c r="FC59">
        <v>7.4215033300000002</v>
      </c>
      <c r="FD59">
        <v>5.1966289999999997</v>
      </c>
      <c r="FE59">
        <v>57.444089460000001</v>
      </c>
      <c r="FF59">
        <v>11.24600639</v>
      </c>
      <c r="FG59">
        <v>13.67412141</v>
      </c>
      <c r="FH59">
        <v>1.9029495700000001</v>
      </c>
      <c r="FI59">
        <v>104</v>
      </c>
      <c r="FO59">
        <v>94.938440490000005</v>
      </c>
      <c r="FQ59">
        <v>70.58823529</v>
      </c>
      <c r="FR59">
        <v>3.5714285700000001</v>
      </c>
      <c r="FT59">
        <v>54</v>
      </c>
      <c r="FU59">
        <v>56</v>
      </c>
      <c r="FW59">
        <v>0</v>
      </c>
      <c r="FX59">
        <v>53.84615385</v>
      </c>
      <c r="FY59">
        <v>3.8461538499999999</v>
      </c>
      <c r="FZ59">
        <v>3.8461538499999999</v>
      </c>
      <c r="GA59">
        <v>19.23076923</v>
      </c>
      <c r="GB59">
        <v>19.23076923</v>
      </c>
    </row>
    <row r="60" spans="1:184" x14ac:dyDescent="0.35">
      <c r="A60" t="s">
        <v>144</v>
      </c>
      <c r="B60" t="s">
        <v>353</v>
      </c>
      <c r="C60">
        <v>60</v>
      </c>
      <c r="E60">
        <v>2.6329647182727753</v>
      </c>
      <c r="F60">
        <v>2.1299254526091587</v>
      </c>
      <c r="I60">
        <v>2.0942408376963355</v>
      </c>
      <c r="J60">
        <v>7.3723012111637702</v>
      </c>
      <c r="K60">
        <v>7.9872204472843444</v>
      </c>
      <c r="L60">
        <v>6.8637803590285111</v>
      </c>
      <c r="M60">
        <v>2.6123301985370952</v>
      </c>
      <c r="N60">
        <v>3300999.9994100002</v>
      </c>
      <c r="O60">
        <v>2603999.9993500002</v>
      </c>
      <c r="P60">
        <v>826.87201299999992</v>
      </c>
      <c r="Q60">
        <v>1910</v>
      </c>
      <c r="R60">
        <v>1899</v>
      </c>
      <c r="S60">
        <v>1878</v>
      </c>
      <c r="T60">
        <v>1894</v>
      </c>
      <c r="U60">
        <v>1914</v>
      </c>
      <c r="V60">
        <v>11.205193</v>
      </c>
      <c r="W60">
        <v>4.2911460000000003</v>
      </c>
      <c r="X60">
        <v>2.2888280000000001</v>
      </c>
      <c r="Y60">
        <v>4.1961849999999998</v>
      </c>
      <c r="Z60">
        <v>8.3743839999999992</v>
      </c>
      <c r="AA60">
        <v>7.9173840000000002</v>
      </c>
      <c r="AB60">
        <v>6.2818339999999999</v>
      </c>
      <c r="AC60">
        <v>3.6419130000000002</v>
      </c>
      <c r="AD60">
        <v>17.187398999999999</v>
      </c>
      <c r="AE60">
        <v>73.255813000000003</v>
      </c>
      <c r="AF60">
        <v>62.790697000000002</v>
      </c>
      <c r="AG60">
        <v>64.099999999999994</v>
      </c>
      <c r="AH60">
        <v>67.099999999999994</v>
      </c>
      <c r="AI60">
        <v>86.538461999999996</v>
      </c>
      <c r="AJ60">
        <v>54.901961</v>
      </c>
      <c r="AK60">
        <v>-4.3703000000000003</v>
      </c>
      <c r="AL60">
        <v>33.434399999999997</v>
      </c>
      <c r="AM60">
        <v>34.127099999999999</v>
      </c>
      <c r="AN60">
        <v>5.2885</v>
      </c>
      <c r="AO60">
        <v>-8.6722000000000001</v>
      </c>
      <c r="AP60">
        <v>2951.4073290000001</v>
      </c>
      <c r="AQ60">
        <v>4101.583834</v>
      </c>
      <c r="AR60">
        <v>4061.1796979999999</v>
      </c>
      <c r="AS60">
        <v>3085.1726469999999</v>
      </c>
      <c r="AT60">
        <v>2813.5935399999998</v>
      </c>
      <c r="AU60">
        <v>3086.2857260000001</v>
      </c>
      <c r="AV60">
        <v>3073.8577150000001</v>
      </c>
      <c r="AW60">
        <v>3027.8571820000002</v>
      </c>
      <c r="AX60">
        <v>2930.206854</v>
      </c>
      <c r="AY60">
        <v>3080.7618210000001</v>
      </c>
      <c r="AZ60">
        <v>-1.0159039999999999</v>
      </c>
      <c r="BA60">
        <v>80.149625999999998</v>
      </c>
      <c r="BE60">
        <v>63.37</v>
      </c>
      <c r="BF60">
        <v>851.03558199999998</v>
      </c>
      <c r="BG60">
        <v>481.41263900000001</v>
      </c>
      <c r="BH60">
        <v>585.42153431999998</v>
      </c>
      <c r="BI60">
        <v>39905.339449539999</v>
      </c>
      <c r="BJ60">
        <v>792.61816299999998</v>
      </c>
      <c r="BK60">
        <v>7118.9558101499997</v>
      </c>
      <c r="BL60">
        <v>6448.3962264199999</v>
      </c>
      <c r="BM60">
        <v>26.356589</v>
      </c>
      <c r="BN60">
        <v>44</v>
      </c>
      <c r="BO60">
        <v>10</v>
      </c>
      <c r="BP60">
        <v>23</v>
      </c>
      <c r="BQ60">
        <v>18</v>
      </c>
      <c r="BR60">
        <v>18</v>
      </c>
      <c r="BS60">
        <v>9</v>
      </c>
      <c r="BT60">
        <v>10</v>
      </c>
      <c r="BU60">
        <v>9</v>
      </c>
      <c r="BV60">
        <v>11</v>
      </c>
      <c r="BW60">
        <v>9</v>
      </c>
      <c r="BX60">
        <v>8</v>
      </c>
      <c r="BY60">
        <v>8</v>
      </c>
      <c r="BZ60">
        <v>177</v>
      </c>
      <c r="CA60">
        <v>37459.80672</v>
      </c>
      <c r="CC60">
        <v>1705</v>
      </c>
      <c r="CD60">
        <v>39</v>
      </c>
      <c r="CE60">
        <v>1941</v>
      </c>
      <c r="CF60">
        <v>169</v>
      </c>
      <c r="CG60">
        <v>265</v>
      </c>
      <c r="CH60">
        <v>338</v>
      </c>
      <c r="CI60">
        <v>4457.7169999999996</v>
      </c>
      <c r="CJ60">
        <v>38.333333000000003</v>
      </c>
      <c r="CK60">
        <v>8.3333329999999997</v>
      </c>
      <c r="CL60">
        <v>18.333333</v>
      </c>
      <c r="CM60">
        <v>10</v>
      </c>
      <c r="CN60">
        <v>0</v>
      </c>
      <c r="CO60">
        <v>7.5</v>
      </c>
      <c r="CR60">
        <v>4.1666670000000003</v>
      </c>
      <c r="CS60">
        <v>0</v>
      </c>
      <c r="CT60">
        <v>120</v>
      </c>
      <c r="CU60">
        <v>2043.945831</v>
      </c>
      <c r="CV60">
        <v>2696.3407969999998</v>
      </c>
      <c r="CW60">
        <v>2674.6227709999998</v>
      </c>
      <c r="CX60">
        <v>1612.0514559999999</v>
      </c>
      <c r="CY60">
        <v>1738.492598</v>
      </c>
      <c r="CZ60">
        <v>1728.2722510000001</v>
      </c>
      <c r="DA60">
        <v>1363.3507850000001</v>
      </c>
      <c r="DB60">
        <v>438.26340900000002</v>
      </c>
      <c r="DC60">
        <v>345.72490699999997</v>
      </c>
      <c r="DD60">
        <v>1259.824748</v>
      </c>
      <c r="DE60">
        <v>19.694706</v>
      </c>
      <c r="DF60">
        <v>0.89005199999999995</v>
      </c>
      <c r="DG60">
        <v>4</v>
      </c>
      <c r="DH60">
        <v>14</v>
      </c>
      <c r="DI60">
        <v>15</v>
      </c>
      <c r="DJ60">
        <v>13</v>
      </c>
      <c r="DK60">
        <v>5</v>
      </c>
      <c r="DM60">
        <v>5</v>
      </c>
      <c r="DN60">
        <v>4</v>
      </c>
      <c r="DQ60">
        <v>454.99203399999999</v>
      </c>
      <c r="DR60">
        <v>527.17094499999996</v>
      </c>
      <c r="DS60">
        <v>471.87928699999998</v>
      </c>
      <c r="DT60">
        <v>551.38794900000005</v>
      </c>
      <c r="DU60">
        <v>450.74024200000002</v>
      </c>
      <c r="DV60">
        <v>153.61125899999999</v>
      </c>
      <c r="DW60">
        <v>0</v>
      </c>
      <c r="DX60">
        <v>301.6463</v>
      </c>
      <c r="DY60">
        <v>91.476366999999996</v>
      </c>
      <c r="DZ60">
        <v>130.37705800000001</v>
      </c>
      <c r="EA60">
        <v>79.792884000000001</v>
      </c>
      <c r="EB60">
        <v>358.33775900000001</v>
      </c>
      <c r="EF60">
        <v>13791.666667</v>
      </c>
      <c r="EG60">
        <v>3410.4595880000002</v>
      </c>
      <c r="EI60">
        <v>18.354246</v>
      </c>
      <c r="EJ60">
        <v>0</v>
      </c>
      <c r="EN60">
        <v>21</v>
      </c>
      <c r="EO60">
        <v>32</v>
      </c>
      <c r="EP60">
        <v>66.117896999999999</v>
      </c>
      <c r="EQ60">
        <v>54.832714000000003</v>
      </c>
      <c r="ER60">
        <v>34.25385</v>
      </c>
      <c r="ES60">
        <v>0</v>
      </c>
      <c r="EX60">
        <v>1123.97242671</v>
      </c>
      <c r="EY60">
        <v>883.92889467999998</v>
      </c>
      <c r="EZ60">
        <v>90</v>
      </c>
      <c r="FB60">
        <v>16.806722690000001</v>
      </c>
      <c r="FC60">
        <v>3.2648125800000001</v>
      </c>
      <c r="FD60">
        <v>6.9182389999999998</v>
      </c>
      <c r="FE60">
        <v>49.174311930000002</v>
      </c>
      <c r="FF60">
        <v>21.46788991</v>
      </c>
      <c r="FG60">
        <v>16.330275230000002</v>
      </c>
      <c r="FH60">
        <v>0.54413542999999998</v>
      </c>
      <c r="FI60">
        <v>104</v>
      </c>
      <c r="FO60">
        <v>95.368421049999995</v>
      </c>
      <c r="FP60">
        <v>90.47619048</v>
      </c>
      <c r="FQ60">
        <v>74.549549549999995</v>
      </c>
      <c r="FR60">
        <v>25.714285709999999</v>
      </c>
      <c r="FT60">
        <v>29</v>
      </c>
      <c r="FU60">
        <v>22</v>
      </c>
      <c r="FW60">
        <v>100</v>
      </c>
      <c r="FX60">
        <v>15.38461538</v>
      </c>
      <c r="FY60">
        <v>7.6923076899999998</v>
      </c>
      <c r="FZ60">
        <v>61.53846154</v>
      </c>
      <c r="GA60">
        <v>0</v>
      </c>
      <c r="GB60">
        <v>15.38461538</v>
      </c>
    </row>
    <row r="61" spans="1:184" x14ac:dyDescent="0.35">
      <c r="A61" t="s">
        <v>59</v>
      </c>
      <c r="B61" t="s">
        <v>354</v>
      </c>
      <c r="C61">
        <v>61</v>
      </c>
      <c r="E61">
        <v>1.585204755614267</v>
      </c>
      <c r="F61">
        <v>1.0256410256410255</v>
      </c>
      <c r="I61">
        <v>2.4254183846713557</v>
      </c>
      <c r="J61">
        <v>3.170409511228534</v>
      </c>
      <c r="K61">
        <v>2.5641025641025643</v>
      </c>
      <c r="L61">
        <v>1.5132408575031526</v>
      </c>
      <c r="M61">
        <v>1.7199017199017199</v>
      </c>
      <c r="N61">
        <v>3364000.0016350001</v>
      </c>
      <c r="O61">
        <v>3981000.0002570003</v>
      </c>
      <c r="P61">
        <v>836.15173600000003</v>
      </c>
      <c r="Q61">
        <v>4123</v>
      </c>
      <c r="R61">
        <v>3785</v>
      </c>
      <c r="S61">
        <v>3900</v>
      </c>
      <c r="T61">
        <v>3965</v>
      </c>
      <c r="U61">
        <v>4070</v>
      </c>
      <c r="V61">
        <v>8.658906</v>
      </c>
      <c r="W61">
        <v>3.4284279999999998</v>
      </c>
      <c r="X61">
        <v>2.0392749999999999</v>
      </c>
      <c r="Y61">
        <v>2.8197380000000001</v>
      </c>
      <c r="Z61">
        <v>7.5268819999999996</v>
      </c>
      <c r="AA61">
        <v>5.6192659999999997</v>
      </c>
      <c r="AB61">
        <v>7.1428570000000002</v>
      </c>
      <c r="AC61">
        <v>2.7437100000000001</v>
      </c>
      <c r="AD61">
        <v>17.582712999999998</v>
      </c>
      <c r="AE61">
        <v>89.447236000000004</v>
      </c>
      <c r="AF61">
        <v>78.391959</v>
      </c>
      <c r="AG61">
        <v>82.1</v>
      </c>
      <c r="AH61">
        <v>83.2</v>
      </c>
      <c r="AI61">
        <v>85.849057000000002</v>
      </c>
      <c r="AJ61">
        <v>53.179191000000003</v>
      </c>
      <c r="AK61">
        <v>-19.353999999999999</v>
      </c>
      <c r="AL61">
        <v>-12.658799999999999</v>
      </c>
      <c r="AM61">
        <v>-2.8529</v>
      </c>
      <c r="AN61">
        <v>-1.5610999999999999</v>
      </c>
      <c r="AO61">
        <v>-9.9795999999999996</v>
      </c>
      <c r="AP61">
        <v>1922.2273</v>
      </c>
      <c r="AQ61">
        <v>1988.0560129999999</v>
      </c>
      <c r="AR61">
        <v>2198.0213950000002</v>
      </c>
      <c r="AS61">
        <v>2304.86933</v>
      </c>
      <c r="AT61">
        <v>2098.1264639999999</v>
      </c>
      <c r="AU61">
        <v>2383.5360289999999</v>
      </c>
      <c r="AV61">
        <v>2276.1925820000001</v>
      </c>
      <c r="AW61">
        <v>2262.5680689999999</v>
      </c>
      <c r="AX61">
        <v>2341.419508</v>
      </c>
      <c r="AY61">
        <v>2330.7230220000001</v>
      </c>
      <c r="AZ61">
        <v>-6.0560600000000004</v>
      </c>
      <c r="BA61">
        <v>95.899371000000002</v>
      </c>
      <c r="BB61">
        <v>38.461537999999997</v>
      </c>
      <c r="BC61">
        <v>53.846153999999999</v>
      </c>
      <c r="BE61">
        <v>89.13</v>
      </c>
      <c r="BF61">
        <v>578.229738</v>
      </c>
      <c r="BG61">
        <v>355.80438800000002</v>
      </c>
      <c r="BH61">
        <v>458.19773614000002</v>
      </c>
      <c r="BI61">
        <v>46583.436507940001</v>
      </c>
      <c r="BJ61">
        <v>564.51858600000003</v>
      </c>
      <c r="BK61">
        <v>7642.5950520799997</v>
      </c>
      <c r="BL61">
        <v>7038.4765957400004</v>
      </c>
      <c r="BM61">
        <v>34.969324999999998</v>
      </c>
      <c r="BN61">
        <v>61</v>
      </c>
      <c r="BO61">
        <v>19</v>
      </c>
      <c r="BP61">
        <v>24</v>
      </c>
      <c r="BQ61">
        <v>30</v>
      </c>
      <c r="BR61">
        <v>12</v>
      </c>
      <c r="BS61">
        <v>17</v>
      </c>
      <c r="BT61">
        <v>12</v>
      </c>
      <c r="BU61">
        <v>15</v>
      </c>
      <c r="BV61">
        <v>18</v>
      </c>
      <c r="BW61">
        <v>11</v>
      </c>
      <c r="BZ61">
        <v>227</v>
      </c>
      <c r="CA61">
        <v>46763.911760000003</v>
      </c>
      <c r="CC61">
        <v>3124</v>
      </c>
      <c r="CD61">
        <v>172</v>
      </c>
      <c r="CE61">
        <v>1011</v>
      </c>
      <c r="CF61">
        <v>468</v>
      </c>
      <c r="CG61">
        <v>420</v>
      </c>
      <c r="CH61">
        <v>1164</v>
      </c>
      <c r="CI61">
        <v>6359.8919999999998</v>
      </c>
      <c r="CJ61">
        <v>40.243901999999999</v>
      </c>
      <c r="CK61">
        <v>11.585366</v>
      </c>
      <c r="CL61">
        <v>18.902439000000001</v>
      </c>
      <c r="CM61">
        <v>4.8780489999999999</v>
      </c>
      <c r="CN61">
        <v>4.2682929999999999</v>
      </c>
      <c r="CO61">
        <v>4.2682929999999999</v>
      </c>
      <c r="CR61">
        <v>6.7073169999999998</v>
      </c>
      <c r="CS61">
        <v>0</v>
      </c>
      <c r="CT61">
        <v>164</v>
      </c>
      <c r="CU61">
        <v>1135.0548449999999</v>
      </c>
      <c r="CV61">
        <v>1519.0280069999999</v>
      </c>
      <c r="CW61">
        <v>1411.1638379999999</v>
      </c>
      <c r="CX61">
        <v>1377.154659</v>
      </c>
      <c r="CY61">
        <v>1259.172521</v>
      </c>
      <c r="CZ61">
        <v>815.91074500000002</v>
      </c>
      <c r="DA61">
        <v>965.55905900000005</v>
      </c>
      <c r="DB61">
        <v>256.24619100000001</v>
      </c>
      <c r="DC61">
        <v>303.24497300000002</v>
      </c>
      <c r="DD61">
        <v>575.63985400000001</v>
      </c>
      <c r="DE61">
        <v>25.434535</v>
      </c>
      <c r="DF61">
        <v>1.4795050000000001</v>
      </c>
      <c r="DG61">
        <v>10</v>
      </c>
      <c r="DH61">
        <v>12</v>
      </c>
      <c r="DI61">
        <v>10</v>
      </c>
      <c r="DJ61">
        <v>6</v>
      </c>
      <c r="DK61">
        <v>7</v>
      </c>
      <c r="DM61">
        <v>6</v>
      </c>
      <c r="DN61">
        <v>4</v>
      </c>
      <c r="DQ61">
        <v>214.274832</v>
      </c>
      <c r="DR61">
        <v>75.205931000000007</v>
      </c>
      <c r="DS61">
        <v>168.90533300000001</v>
      </c>
      <c r="DT61">
        <v>208.99197699999999</v>
      </c>
      <c r="DU61">
        <v>180.171741</v>
      </c>
      <c r="DV61">
        <v>130.56063399999999</v>
      </c>
      <c r="DW61">
        <v>0</v>
      </c>
      <c r="DX61">
        <v>83.561850000000007</v>
      </c>
      <c r="DY61">
        <v>0</v>
      </c>
      <c r="DZ61">
        <v>58.272395000000003</v>
      </c>
      <c r="EA61">
        <v>25.289458</v>
      </c>
      <c r="EB61">
        <v>201.17306500000001</v>
      </c>
      <c r="EC61">
        <v>0</v>
      </c>
      <c r="EE61">
        <v>5578.9473680000001</v>
      </c>
      <c r="EF61">
        <v>3919.6891190000001</v>
      </c>
      <c r="EG61">
        <v>3784.1726619999999</v>
      </c>
      <c r="EH61">
        <v>6226.415094</v>
      </c>
      <c r="EI61">
        <v>37.113402000000001</v>
      </c>
      <c r="EJ61">
        <v>0.40606520000000002</v>
      </c>
      <c r="EL61">
        <v>334.75</v>
      </c>
      <c r="EM61">
        <v>6</v>
      </c>
      <c r="EN61">
        <v>32</v>
      </c>
      <c r="EO61">
        <v>59</v>
      </c>
      <c r="EP61">
        <v>100.929311</v>
      </c>
      <c r="EQ61">
        <v>65.585008999999999</v>
      </c>
      <c r="ER61">
        <v>271.63315</v>
      </c>
      <c r="ES61">
        <v>0</v>
      </c>
      <c r="EX61">
        <v>1547.65885286</v>
      </c>
      <c r="EY61">
        <v>458.87095484999998</v>
      </c>
      <c r="FA61">
        <v>97</v>
      </c>
      <c r="FB61">
        <v>16.049382720000001</v>
      </c>
      <c r="FC61">
        <v>2.2696199099999999</v>
      </c>
      <c r="FD61">
        <v>5.4987209999999997</v>
      </c>
      <c r="FE61">
        <v>52.156862750000002</v>
      </c>
      <c r="FF61">
        <v>18.431372549999999</v>
      </c>
      <c r="FG61">
        <v>18.823529409999999</v>
      </c>
      <c r="FH61">
        <v>0.57424118000000002</v>
      </c>
      <c r="FI61">
        <v>107.2</v>
      </c>
      <c r="FL61">
        <v>100</v>
      </c>
      <c r="FO61">
        <v>97.762863530000004</v>
      </c>
      <c r="FQ61">
        <v>78.260869569999997</v>
      </c>
      <c r="FR61">
        <v>14.28571429</v>
      </c>
      <c r="FT61">
        <v>20.3</v>
      </c>
      <c r="FU61">
        <v>21</v>
      </c>
      <c r="FW61">
        <v>100</v>
      </c>
      <c r="FX61">
        <v>35.714285709999999</v>
      </c>
      <c r="FY61">
        <v>3.5714285700000001</v>
      </c>
      <c r="FZ61">
        <v>7.1428571400000003</v>
      </c>
      <c r="GA61">
        <v>0</v>
      </c>
      <c r="GB61">
        <v>53.571428570000002</v>
      </c>
    </row>
    <row r="62" spans="1:184" x14ac:dyDescent="0.35">
      <c r="A62" t="s">
        <v>48</v>
      </c>
      <c r="B62" t="s">
        <v>355</v>
      </c>
      <c r="C62">
        <v>62</v>
      </c>
      <c r="D62">
        <v>1.7278043593833068</v>
      </c>
      <c r="E62">
        <v>4.148839621418384</v>
      </c>
      <c r="F62">
        <v>2.6971487284870279</v>
      </c>
      <c r="G62">
        <v>1.9625801386889963</v>
      </c>
      <c r="H62">
        <v>0.78874720652031016</v>
      </c>
      <c r="I62">
        <v>6.7783094098883572</v>
      </c>
      <c r="J62">
        <v>7.9087255283287954</v>
      </c>
      <c r="K62">
        <v>7.1923966092987408</v>
      </c>
      <c r="L62">
        <v>8.1119979065811858</v>
      </c>
      <c r="M62">
        <v>2.7606152228210861</v>
      </c>
      <c r="N62">
        <v>27857999.999015998</v>
      </c>
      <c r="O62">
        <v>29654000.001648001</v>
      </c>
      <c r="P62">
        <v>1336.284386</v>
      </c>
      <c r="Q62">
        <v>7524</v>
      </c>
      <c r="R62">
        <v>7713</v>
      </c>
      <c r="S62">
        <v>7786</v>
      </c>
      <c r="T62">
        <v>7643</v>
      </c>
      <c r="U62">
        <v>7607</v>
      </c>
      <c r="V62">
        <v>17.704962999999999</v>
      </c>
      <c r="W62">
        <v>11.829454999999999</v>
      </c>
      <c r="X62">
        <v>2.3855219999999999</v>
      </c>
      <c r="Y62">
        <v>6.7589800000000002</v>
      </c>
      <c r="Z62">
        <v>7.9779410000000004</v>
      </c>
      <c r="AA62">
        <v>7.872261</v>
      </c>
      <c r="AB62">
        <v>8.8888890000000007</v>
      </c>
      <c r="AC62">
        <v>4.9626190000000001</v>
      </c>
      <c r="AD62">
        <v>22.881256</v>
      </c>
      <c r="AE62">
        <v>81.233243000000002</v>
      </c>
      <c r="AF62">
        <v>68.364610999999996</v>
      </c>
      <c r="AG62">
        <v>63.3</v>
      </c>
      <c r="AH62">
        <v>65.3</v>
      </c>
      <c r="AI62">
        <v>91.891891999999999</v>
      </c>
      <c r="AJ62">
        <v>38.817481000000001</v>
      </c>
      <c r="AK62">
        <v>-10.3569</v>
      </c>
      <c r="AL62">
        <v>-18.764800000000001</v>
      </c>
      <c r="AM62">
        <v>-16.024899999999999</v>
      </c>
      <c r="AN62">
        <v>-24.719799999999999</v>
      </c>
      <c r="AO62">
        <v>-9.4855999999999998</v>
      </c>
      <c r="AP62">
        <v>3999.2876769999998</v>
      </c>
      <c r="AQ62">
        <v>2954.349064</v>
      </c>
      <c r="AR62">
        <v>3483.0624440000001</v>
      </c>
      <c r="AS62">
        <v>3285.4057699999998</v>
      </c>
      <c r="AT62">
        <v>4148.5316009999997</v>
      </c>
      <c r="AU62">
        <v>4461.3405199999997</v>
      </c>
      <c r="AV62">
        <v>3636.7832159999998</v>
      </c>
      <c r="AW62">
        <v>4147.7295130000002</v>
      </c>
      <c r="AX62">
        <v>4364.2339929999998</v>
      </c>
      <c r="AY62">
        <v>4583.2786400000005</v>
      </c>
      <c r="AZ62">
        <v>-13.621779</v>
      </c>
      <c r="BA62">
        <v>94.499393999999995</v>
      </c>
      <c r="BB62">
        <v>27.522936000000001</v>
      </c>
      <c r="BC62">
        <v>55.045872000000003</v>
      </c>
      <c r="BE62">
        <v>320.42</v>
      </c>
      <c r="BF62">
        <v>932.77025900000001</v>
      </c>
      <c r="BG62">
        <v>495.16637800000001</v>
      </c>
      <c r="BH62">
        <v>536.40807281000002</v>
      </c>
      <c r="BI62">
        <v>50652.00319489</v>
      </c>
      <c r="BJ62">
        <v>858.55296599999997</v>
      </c>
      <c r="BK62">
        <v>7394.6254664199996</v>
      </c>
      <c r="BL62">
        <v>7396.4981273399999</v>
      </c>
      <c r="BM62">
        <v>49.249248999999999</v>
      </c>
      <c r="BN62">
        <v>187</v>
      </c>
      <c r="BO62">
        <v>31</v>
      </c>
      <c r="BP62">
        <v>41</v>
      </c>
      <c r="BQ62">
        <v>21</v>
      </c>
      <c r="BR62">
        <v>18</v>
      </c>
      <c r="BS62">
        <v>33</v>
      </c>
      <c r="BT62">
        <v>35</v>
      </c>
      <c r="BU62">
        <v>47</v>
      </c>
      <c r="BV62">
        <v>41</v>
      </c>
      <c r="BW62">
        <v>34</v>
      </c>
      <c r="BX62">
        <v>22</v>
      </c>
      <c r="BY62">
        <v>18</v>
      </c>
      <c r="BZ62">
        <v>528</v>
      </c>
      <c r="CA62">
        <v>57115.498050000002</v>
      </c>
      <c r="CC62">
        <v>3606</v>
      </c>
      <c r="CD62">
        <v>340</v>
      </c>
      <c r="CE62">
        <v>4291</v>
      </c>
      <c r="CF62">
        <v>1596</v>
      </c>
      <c r="CG62">
        <v>877</v>
      </c>
      <c r="CH62">
        <v>3969</v>
      </c>
      <c r="CI62">
        <v>14678.683000000001</v>
      </c>
      <c r="CJ62">
        <v>63.797468000000002</v>
      </c>
      <c r="CK62">
        <v>5.3164559999999996</v>
      </c>
      <c r="CL62">
        <v>15.696203000000001</v>
      </c>
      <c r="CM62">
        <v>2.0253160000000001</v>
      </c>
      <c r="CN62">
        <v>2.5316459999999998</v>
      </c>
      <c r="CO62">
        <v>4.3037970000000003</v>
      </c>
      <c r="CQ62">
        <v>2.7848099999999998</v>
      </c>
      <c r="CR62">
        <v>1.0126580000000001</v>
      </c>
      <c r="CT62">
        <v>395</v>
      </c>
      <c r="CU62">
        <v>2306.9773749999999</v>
      </c>
      <c r="CV62">
        <v>1174.9003580000001</v>
      </c>
      <c r="CW62">
        <v>1578.7471210000001</v>
      </c>
      <c r="CX62">
        <v>1545.2336760000001</v>
      </c>
      <c r="CY62">
        <v>2233.0152929999999</v>
      </c>
      <c r="CZ62">
        <v>3702.5518339999999</v>
      </c>
      <c r="DA62">
        <v>3941.2546520000001</v>
      </c>
      <c r="DB62">
        <v>944.94759299999998</v>
      </c>
      <c r="DC62">
        <v>1005.868186</v>
      </c>
      <c r="DD62">
        <v>356.22943600000002</v>
      </c>
      <c r="DE62">
        <v>32.342821999999998</v>
      </c>
      <c r="DF62">
        <v>1.7145140000000001</v>
      </c>
      <c r="DG62">
        <v>51</v>
      </c>
      <c r="DH62">
        <v>61</v>
      </c>
      <c r="DI62">
        <v>56</v>
      </c>
      <c r="DJ62">
        <v>62</v>
      </c>
      <c r="DK62">
        <v>21</v>
      </c>
      <c r="DL62">
        <v>13</v>
      </c>
      <c r="DM62">
        <v>32</v>
      </c>
      <c r="DN62">
        <v>21</v>
      </c>
      <c r="DO62">
        <v>15</v>
      </c>
      <c r="DP62">
        <v>6</v>
      </c>
      <c r="DQ62">
        <v>633.45883800000001</v>
      </c>
      <c r="DR62">
        <v>697.35740399999997</v>
      </c>
      <c r="DS62">
        <v>800.38714400000003</v>
      </c>
      <c r="DT62">
        <v>728.86789299999998</v>
      </c>
      <c r="DU62">
        <v>740.72946300000001</v>
      </c>
      <c r="DV62">
        <v>189.07092700000001</v>
      </c>
      <c r="DW62">
        <v>0</v>
      </c>
      <c r="DX62">
        <v>444.45575000000002</v>
      </c>
      <c r="DY62">
        <v>346.39259199999998</v>
      </c>
      <c r="DZ62">
        <v>62.413080000000001</v>
      </c>
      <c r="EA62">
        <v>35.650080000000003</v>
      </c>
      <c r="EB62">
        <v>559.03802399999995</v>
      </c>
      <c r="EE62">
        <v>2702.855129</v>
      </c>
      <c r="EF62">
        <v>3299.953853</v>
      </c>
      <c r="EG62">
        <v>5436.1702130000003</v>
      </c>
      <c r="EI62">
        <v>17.836680000000001</v>
      </c>
      <c r="EN62">
        <v>99</v>
      </c>
      <c r="EO62">
        <v>257</v>
      </c>
      <c r="EP62">
        <v>316.98381999999998</v>
      </c>
      <c r="EQ62">
        <v>73.471048999999994</v>
      </c>
      <c r="ER62">
        <v>477.73142000000001</v>
      </c>
      <c r="ES62">
        <v>3.39201</v>
      </c>
      <c r="EX62">
        <v>836.66103070999998</v>
      </c>
      <c r="EY62">
        <v>1285.1607985999999</v>
      </c>
      <c r="EZ62">
        <v>100</v>
      </c>
      <c r="FB62">
        <v>20.308483290000002</v>
      </c>
      <c r="FC62">
        <v>3.67872471</v>
      </c>
      <c r="FD62">
        <v>3.2936869999999998</v>
      </c>
      <c r="FE62">
        <v>55.244755240000003</v>
      </c>
      <c r="FF62">
        <v>26.573426569999999</v>
      </c>
      <c r="FG62">
        <v>6.9930069899999996</v>
      </c>
      <c r="FH62">
        <v>1.41017781</v>
      </c>
      <c r="FM62">
        <v>68</v>
      </c>
      <c r="FO62">
        <v>95.372512729999997</v>
      </c>
      <c r="FP62">
        <v>59.574468090000003</v>
      </c>
      <c r="FQ62">
        <v>69.692144369999994</v>
      </c>
      <c r="FR62">
        <v>16.666666670000001</v>
      </c>
      <c r="FX62">
        <v>25.714285709999999</v>
      </c>
      <c r="FY62">
        <v>2.8571428600000002</v>
      </c>
      <c r="FZ62">
        <v>15.71428571</v>
      </c>
      <c r="GA62">
        <v>38.571428570000002</v>
      </c>
      <c r="GB62">
        <v>17.14285714</v>
      </c>
    </row>
    <row r="63" spans="1:184" x14ac:dyDescent="0.35">
      <c r="A63" t="s">
        <v>244</v>
      </c>
      <c r="B63" t="s">
        <v>356</v>
      </c>
      <c r="C63">
        <v>63</v>
      </c>
      <c r="E63">
        <v>3.7413148049171565</v>
      </c>
      <c r="F63">
        <v>1.0368066355624677</v>
      </c>
      <c r="G63">
        <v>1.0274852298998203</v>
      </c>
      <c r="I63">
        <v>2.9850746268656718</v>
      </c>
      <c r="J63">
        <v>5.344735435595938</v>
      </c>
      <c r="K63">
        <v>4.4064282011404874</v>
      </c>
      <c r="L63">
        <v>3.853069612124326</v>
      </c>
      <c r="M63">
        <v>4.2767295597484276</v>
      </c>
      <c r="N63">
        <v>6791000.0016599996</v>
      </c>
      <c r="O63">
        <v>14751999.998820001</v>
      </c>
      <c r="P63">
        <v>1462.097751</v>
      </c>
      <c r="Q63">
        <v>4020</v>
      </c>
      <c r="R63">
        <v>3742</v>
      </c>
      <c r="S63">
        <v>3858</v>
      </c>
      <c r="T63">
        <v>3893</v>
      </c>
      <c r="U63">
        <v>3975</v>
      </c>
      <c r="V63">
        <v>12.895773</v>
      </c>
      <c r="W63">
        <v>5.9897169999999997</v>
      </c>
      <c r="X63">
        <v>2.3759790000000001</v>
      </c>
      <c r="Y63">
        <v>4.2036550000000004</v>
      </c>
      <c r="Z63">
        <v>7.277628</v>
      </c>
      <c r="AA63">
        <v>8.1526449999999997</v>
      </c>
      <c r="AB63">
        <v>6.6280029999999996</v>
      </c>
      <c r="AC63">
        <v>3.6738780000000002</v>
      </c>
      <c r="AD63">
        <v>24.644594000000001</v>
      </c>
      <c r="AE63">
        <v>77.844311000000005</v>
      </c>
      <c r="AF63">
        <v>68.263473000000005</v>
      </c>
      <c r="AG63">
        <v>72.599999999999994</v>
      </c>
      <c r="AH63">
        <v>75.8</v>
      </c>
      <c r="AI63">
        <v>85.714286000000001</v>
      </c>
      <c r="AJ63">
        <v>56.179774999999999</v>
      </c>
      <c r="AK63">
        <v>13.585900000000001</v>
      </c>
      <c r="AL63">
        <v>27.927700000000002</v>
      </c>
      <c r="AM63">
        <v>18.683199999999999</v>
      </c>
      <c r="AN63">
        <v>30.067699999999999</v>
      </c>
      <c r="AO63">
        <v>15.309900000000001</v>
      </c>
      <c r="AP63">
        <v>3739.8007269999998</v>
      </c>
      <c r="AQ63">
        <v>3420.8154509999999</v>
      </c>
      <c r="AR63">
        <v>3378.0035029999999</v>
      </c>
      <c r="AS63">
        <v>3794.109551</v>
      </c>
      <c r="AT63">
        <v>3641.3264610000001</v>
      </c>
      <c r="AU63">
        <v>3292.4861289999999</v>
      </c>
      <c r="AV63">
        <v>2674.0222140000001</v>
      </c>
      <c r="AW63">
        <v>2846.2337809999999</v>
      </c>
      <c r="AX63">
        <v>2917.0266449999999</v>
      </c>
      <c r="AY63">
        <v>3157.8595380000002</v>
      </c>
      <c r="AZ63">
        <v>6.6444109999999998</v>
      </c>
      <c r="BA63">
        <v>90.945194999999998</v>
      </c>
      <c r="BB63">
        <v>42.857143000000001</v>
      </c>
      <c r="BC63">
        <v>50</v>
      </c>
      <c r="BE63">
        <v>127.49</v>
      </c>
      <c r="BF63">
        <v>759.0548</v>
      </c>
      <c r="BG63">
        <v>471.72478799999999</v>
      </c>
      <c r="BH63">
        <v>555.02373524999996</v>
      </c>
      <c r="BI63">
        <v>44480.326086959998</v>
      </c>
      <c r="BJ63">
        <v>740.60859000000005</v>
      </c>
      <c r="BK63">
        <v>8351.4081632699999</v>
      </c>
      <c r="BL63">
        <v>8721.9387755099997</v>
      </c>
      <c r="BM63">
        <v>27.840909</v>
      </c>
      <c r="BN63">
        <v>106</v>
      </c>
      <c r="BO63">
        <v>11</v>
      </c>
      <c r="BP63">
        <v>24</v>
      </c>
      <c r="BQ63">
        <v>29</v>
      </c>
      <c r="BR63">
        <v>17</v>
      </c>
      <c r="BS63">
        <v>18</v>
      </c>
      <c r="BT63">
        <v>12</v>
      </c>
      <c r="BU63">
        <v>14</v>
      </c>
      <c r="BV63">
        <v>16</v>
      </c>
      <c r="BW63">
        <v>19</v>
      </c>
      <c r="BX63">
        <v>9</v>
      </c>
      <c r="BY63">
        <v>11</v>
      </c>
      <c r="BZ63">
        <v>286</v>
      </c>
      <c r="CA63">
        <v>48679.161289999996</v>
      </c>
      <c r="CC63">
        <v>3007</v>
      </c>
      <c r="CD63">
        <v>172</v>
      </c>
      <c r="CE63">
        <v>1863</v>
      </c>
      <c r="CF63">
        <v>1297</v>
      </c>
      <c r="CG63">
        <v>159</v>
      </c>
      <c r="CH63">
        <v>1048</v>
      </c>
      <c r="CI63">
        <v>7545.27</v>
      </c>
      <c r="CJ63">
        <v>47.321429000000002</v>
      </c>
      <c r="CK63">
        <v>8.0357140000000005</v>
      </c>
      <c r="CL63">
        <v>16.517856999999999</v>
      </c>
      <c r="CN63">
        <v>3.5714290000000002</v>
      </c>
      <c r="CO63">
        <v>7.1428570000000002</v>
      </c>
      <c r="CQ63">
        <v>6.25</v>
      </c>
      <c r="CR63">
        <v>3.125</v>
      </c>
      <c r="CS63">
        <v>5.8035709999999998</v>
      </c>
      <c r="CT63">
        <v>224</v>
      </c>
      <c r="CU63">
        <v>2173.6232660000001</v>
      </c>
      <c r="CV63">
        <v>1996.280401</v>
      </c>
      <c r="CW63">
        <v>1812.3292469999999</v>
      </c>
      <c r="CX63">
        <v>1976.396917</v>
      </c>
      <c r="CY63">
        <v>1962.29486</v>
      </c>
      <c r="CZ63">
        <v>1689.3034829999999</v>
      </c>
      <c r="DA63">
        <v>3669.6517410000001</v>
      </c>
      <c r="DB63">
        <v>457.18324999999999</v>
      </c>
      <c r="DC63">
        <v>993.13316299999997</v>
      </c>
      <c r="DD63">
        <v>723.37417500000004</v>
      </c>
      <c r="DE63">
        <v>27.332982000000001</v>
      </c>
      <c r="DF63">
        <v>1.6915420000000001</v>
      </c>
      <c r="DG63">
        <v>12</v>
      </c>
      <c r="DH63">
        <v>20</v>
      </c>
      <c r="DI63">
        <v>17</v>
      </c>
      <c r="DJ63">
        <v>15</v>
      </c>
      <c r="DK63">
        <v>17</v>
      </c>
      <c r="DM63">
        <v>14</v>
      </c>
      <c r="DN63">
        <v>4</v>
      </c>
      <c r="DO63">
        <v>4</v>
      </c>
      <c r="DQ63">
        <v>536.82509800000003</v>
      </c>
      <c r="DR63">
        <v>382.76108699999997</v>
      </c>
      <c r="DS63">
        <v>663.11733800000002</v>
      </c>
      <c r="DT63">
        <v>692.74704099999997</v>
      </c>
      <c r="DU63">
        <v>569.71382100000005</v>
      </c>
      <c r="DV63">
        <v>207.21691100000001</v>
      </c>
      <c r="DW63">
        <v>0</v>
      </c>
      <c r="DX63">
        <v>329.6755</v>
      </c>
      <c r="DY63">
        <v>0</v>
      </c>
      <c r="DZ63">
        <v>160.428167</v>
      </c>
      <c r="EA63">
        <v>169.24734100000001</v>
      </c>
      <c r="EB63">
        <v>521.61034099999995</v>
      </c>
      <c r="EC63">
        <v>0</v>
      </c>
      <c r="ED63">
        <v>14054.794521</v>
      </c>
      <c r="EE63">
        <v>1891.089109</v>
      </c>
      <c r="EF63">
        <v>6717.9487179999996</v>
      </c>
      <c r="EG63">
        <v>14430.353429999999</v>
      </c>
      <c r="EH63">
        <v>18413.284133000001</v>
      </c>
      <c r="EI63">
        <v>2.6210179999999998</v>
      </c>
      <c r="EJ63">
        <v>2.1333330000000001E-2</v>
      </c>
      <c r="EK63">
        <v>2.7809520000000001E-2</v>
      </c>
      <c r="EM63">
        <v>27</v>
      </c>
      <c r="EN63">
        <v>44</v>
      </c>
      <c r="EO63">
        <v>85</v>
      </c>
      <c r="EP63">
        <v>414.972398</v>
      </c>
      <c r="EQ63">
        <v>73.717517000000001</v>
      </c>
      <c r="ER63">
        <v>721.48916099999997</v>
      </c>
      <c r="ES63">
        <v>6.7321900000000001</v>
      </c>
      <c r="ET63">
        <v>79.166666669999998</v>
      </c>
      <c r="EU63">
        <v>83.833333330000002</v>
      </c>
      <c r="EV63">
        <v>82.833333330000002</v>
      </c>
      <c r="EW63">
        <v>70.833333330000002</v>
      </c>
      <c r="EX63">
        <v>917.29973513000004</v>
      </c>
      <c r="EY63">
        <v>1010.69538043</v>
      </c>
      <c r="EZ63">
        <v>89</v>
      </c>
      <c r="FA63">
        <v>100</v>
      </c>
      <c r="FB63">
        <v>12.44444444</v>
      </c>
      <c r="FC63">
        <v>3.1428571399999998</v>
      </c>
      <c r="FD63">
        <v>3.4280119999999998</v>
      </c>
      <c r="FE63">
        <v>63.250883389999998</v>
      </c>
      <c r="FF63">
        <v>15.312131920000001</v>
      </c>
      <c r="FG63">
        <v>12.01413428</v>
      </c>
      <c r="FH63">
        <v>0.85714285999999995</v>
      </c>
      <c r="FI63">
        <v>90</v>
      </c>
      <c r="FL63">
        <v>100</v>
      </c>
      <c r="FO63">
        <v>96.134282810000002</v>
      </c>
      <c r="FP63">
        <v>84</v>
      </c>
      <c r="FQ63">
        <v>69.203747070000006</v>
      </c>
      <c r="FR63">
        <v>23.07692308</v>
      </c>
      <c r="FT63">
        <v>37</v>
      </c>
      <c r="FU63">
        <v>23</v>
      </c>
      <c r="FV63">
        <v>77</v>
      </c>
      <c r="FW63">
        <v>100</v>
      </c>
      <c r="FX63">
        <v>47.058823529999998</v>
      </c>
      <c r="FY63">
        <v>8.8235294100000008</v>
      </c>
      <c r="FZ63">
        <v>26.470588240000001</v>
      </c>
      <c r="GA63">
        <v>7.3529411800000002</v>
      </c>
      <c r="GB63">
        <v>10.29411765</v>
      </c>
    </row>
    <row r="64" spans="1:184" x14ac:dyDescent="0.35">
      <c r="A64" t="s">
        <v>89</v>
      </c>
      <c r="B64" t="s">
        <v>357</v>
      </c>
      <c r="C64">
        <v>64</v>
      </c>
      <c r="D64">
        <v>2.0891364902506964</v>
      </c>
      <c r="E64">
        <v>3.2784982737110857</v>
      </c>
      <c r="F64">
        <v>2.6371610388121307</v>
      </c>
      <c r="G64">
        <v>2.3856858846918492</v>
      </c>
      <c r="I64">
        <v>3.5376044568245124</v>
      </c>
      <c r="J64">
        <v>1.8568485798009691</v>
      </c>
      <c r="K64">
        <v>2.6084962449119993</v>
      </c>
      <c r="L64">
        <v>2.7264981539335418</v>
      </c>
      <c r="N64">
        <v>191975999.9869</v>
      </c>
      <c r="O64">
        <v>112687999.9936</v>
      </c>
      <c r="P64">
        <v>1348.7671760000001</v>
      </c>
      <c r="Q64">
        <v>35900</v>
      </c>
      <c r="R64">
        <v>34467</v>
      </c>
      <c r="S64">
        <v>34886</v>
      </c>
      <c r="T64">
        <v>35210</v>
      </c>
      <c r="U64">
        <v>35479</v>
      </c>
      <c r="V64">
        <v>9.4545049999999993</v>
      </c>
      <c r="W64">
        <v>5.957109</v>
      </c>
      <c r="X64">
        <v>2.5688179999999998</v>
      </c>
      <c r="Y64">
        <v>5.4757949999999997</v>
      </c>
      <c r="Z64">
        <v>5.8392200000000001</v>
      </c>
      <c r="AA64">
        <v>5.9570179999999997</v>
      </c>
      <c r="AB64">
        <v>5.905564</v>
      </c>
      <c r="AC64">
        <v>4.2303930000000003</v>
      </c>
      <c r="AD64">
        <v>23.504256000000002</v>
      </c>
      <c r="AE64">
        <v>86.419000999999994</v>
      </c>
      <c r="AF64">
        <v>78.075517000000005</v>
      </c>
      <c r="AG64">
        <v>77.3</v>
      </c>
      <c r="AH64">
        <v>78.900000000000006</v>
      </c>
      <c r="AI64">
        <v>88.600167999999996</v>
      </c>
      <c r="AJ64">
        <v>60.794702000000001</v>
      </c>
      <c r="AK64">
        <v>12.907400000000001</v>
      </c>
      <c r="AL64">
        <v>13.984500000000001</v>
      </c>
      <c r="AM64">
        <v>12.976699999999999</v>
      </c>
      <c r="AN64">
        <v>11.601800000000001</v>
      </c>
      <c r="AO64">
        <v>8.5752000000000006</v>
      </c>
      <c r="AP64">
        <v>4963.0566310000004</v>
      </c>
      <c r="AQ64">
        <v>4411.5872490000002</v>
      </c>
      <c r="AR64">
        <v>4439.3787970000003</v>
      </c>
      <c r="AS64">
        <v>4590.1760199999999</v>
      </c>
      <c r="AT64">
        <v>4714.3245180000004</v>
      </c>
      <c r="AU64">
        <v>4395.6839529999997</v>
      </c>
      <c r="AV64">
        <v>3870.3390709999999</v>
      </c>
      <c r="AW64">
        <v>3929.46171</v>
      </c>
      <c r="AX64">
        <v>4112.9943439999997</v>
      </c>
      <c r="AY64">
        <v>4341.9881139999998</v>
      </c>
      <c r="AZ64">
        <v>82.333718000000005</v>
      </c>
      <c r="BA64">
        <v>93.508410999999995</v>
      </c>
      <c r="BB64">
        <v>31.848185000000001</v>
      </c>
      <c r="BC64">
        <v>45.709570999999997</v>
      </c>
      <c r="BD64">
        <v>22.442243999999999</v>
      </c>
      <c r="BE64">
        <v>1900.83</v>
      </c>
      <c r="BF64">
        <v>948.10287100000005</v>
      </c>
      <c r="BG64">
        <v>638.44977100000006</v>
      </c>
      <c r="BH64">
        <v>747.71740295999996</v>
      </c>
      <c r="BI64">
        <v>55167.788797529996</v>
      </c>
      <c r="BJ64">
        <v>910.78048999999999</v>
      </c>
      <c r="BK64">
        <v>8098.7113005399997</v>
      </c>
      <c r="BL64">
        <v>7530.8148148099999</v>
      </c>
      <c r="BM64">
        <v>39.375582000000001</v>
      </c>
      <c r="BN64">
        <v>904</v>
      </c>
      <c r="BO64">
        <v>183</v>
      </c>
      <c r="BP64">
        <v>237</v>
      </c>
      <c r="BQ64">
        <v>211</v>
      </c>
      <c r="BR64">
        <v>249</v>
      </c>
      <c r="BS64">
        <v>216</v>
      </c>
      <c r="BT64">
        <v>214</v>
      </c>
      <c r="BU64">
        <v>213</v>
      </c>
      <c r="BV64">
        <v>196</v>
      </c>
      <c r="BW64">
        <v>190</v>
      </c>
      <c r="BX64">
        <v>164</v>
      </c>
      <c r="BY64">
        <v>87</v>
      </c>
      <c r="BZ64">
        <v>3064</v>
      </c>
      <c r="CA64">
        <v>55327.06553</v>
      </c>
      <c r="CC64">
        <v>41007</v>
      </c>
      <c r="CD64">
        <v>2995</v>
      </c>
      <c r="CE64">
        <v>28212</v>
      </c>
      <c r="CF64">
        <v>11772</v>
      </c>
      <c r="CG64">
        <v>4938</v>
      </c>
      <c r="CH64">
        <v>11551</v>
      </c>
      <c r="CI64">
        <v>100473.951</v>
      </c>
      <c r="CJ64">
        <v>41.265712999999998</v>
      </c>
      <c r="CK64">
        <v>6.8487210000000003</v>
      </c>
      <c r="CL64">
        <v>19.072388</v>
      </c>
      <c r="CM64">
        <v>5.851756</v>
      </c>
      <c r="CN64">
        <v>3.3376679999999999</v>
      </c>
      <c r="CO64">
        <v>13.263979000000001</v>
      </c>
      <c r="CP64">
        <v>1.7771999999999999</v>
      </c>
      <c r="CQ64">
        <v>2.6874729999999998</v>
      </c>
      <c r="CR64">
        <v>3.4243610000000002</v>
      </c>
      <c r="CS64">
        <v>1.560468</v>
      </c>
      <c r="CT64">
        <v>2307</v>
      </c>
      <c r="CU64">
        <v>2931.1920279999999</v>
      </c>
      <c r="CV64">
        <v>2556.3057560000002</v>
      </c>
      <c r="CW64">
        <v>2354.5551850000002</v>
      </c>
      <c r="CX64">
        <v>2421.7248129999998</v>
      </c>
      <c r="CY64">
        <v>2636.4997669999998</v>
      </c>
      <c r="CZ64">
        <v>5347.5208910000001</v>
      </c>
      <c r="DA64">
        <v>3138.9415039999999</v>
      </c>
      <c r="DB64">
        <v>1322.932315</v>
      </c>
      <c r="DC64">
        <v>776.54809299999999</v>
      </c>
      <c r="DD64">
        <v>831.71162000000004</v>
      </c>
      <c r="DE64">
        <v>31.849011999999998</v>
      </c>
      <c r="DF64">
        <v>1.532033</v>
      </c>
      <c r="DG64">
        <v>127</v>
      </c>
      <c r="DH64">
        <v>64</v>
      </c>
      <c r="DI64">
        <v>91</v>
      </c>
      <c r="DJ64">
        <v>96</v>
      </c>
      <c r="DL64">
        <v>75</v>
      </c>
      <c r="DM64">
        <v>113</v>
      </c>
      <c r="DN64">
        <v>92</v>
      </c>
      <c r="DO64">
        <v>84</v>
      </c>
      <c r="DQ64">
        <v>956.73746200000005</v>
      </c>
      <c r="DR64">
        <v>669.757653</v>
      </c>
      <c r="DS64">
        <v>794.40179799999999</v>
      </c>
      <c r="DT64">
        <v>842.54390000000001</v>
      </c>
      <c r="DU64">
        <v>880.08692099999996</v>
      </c>
      <c r="DV64">
        <v>527.27510800000005</v>
      </c>
      <c r="DW64">
        <v>21.996499</v>
      </c>
      <c r="DX64">
        <v>407.46584999999999</v>
      </c>
      <c r="DY64">
        <v>146.52617900000001</v>
      </c>
      <c r="DZ64">
        <v>180.35475600000001</v>
      </c>
      <c r="EA64">
        <v>80.584918999999999</v>
      </c>
      <c r="EB64">
        <v>850.848299</v>
      </c>
      <c r="EE64">
        <v>3018.952135</v>
      </c>
      <c r="EF64">
        <v>2973.1439049999999</v>
      </c>
      <c r="EG64">
        <v>3390.2322009999998</v>
      </c>
      <c r="EI64">
        <v>28.185053</v>
      </c>
      <c r="EN64">
        <v>475</v>
      </c>
      <c r="EO64">
        <v>991</v>
      </c>
      <c r="EP64">
        <v>328.45900499999999</v>
      </c>
      <c r="EQ64">
        <v>119.375112</v>
      </c>
      <c r="ER64">
        <v>437.98668600000002</v>
      </c>
      <c r="ES64">
        <v>9.6475799999999996</v>
      </c>
      <c r="ET64">
        <v>80.944444439999998</v>
      </c>
      <c r="EU64">
        <v>82.5</v>
      </c>
      <c r="EV64">
        <v>81.166666669999998</v>
      </c>
      <c r="EW64">
        <v>79.166666669999998</v>
      </c>
      <c r="EX64">
        <v>1029.2416411500001</v>
      </c>
      <c r="EY64">
        <v>1110.8291072699999</v>
      </c>
      <c r="FA64">
        <v>87</v>
      </c>
      <c r="FB64">
        <v>22.733188720000001</v>
      </c>
      <c r="FC64">
        <v>3.2827867500000001</v>
      </c>
      <c r="FD64">
        <v>3.0690539999999999</v>
      </c>
      <c r="FE64">
        <v>76</v>
      </c>
      <c r="FF64">
        <v>13.33333333</v>
      </c>
      <c r="FG64">
        <v>1.3333333300000001</v>
      </c>
      <c r="FH64">
        <v>1.0854906099999999</v>
      </c>
      <c r="FL64">
        <v>86</v>
      </c>
      <c r="FM64">
        <v>78.571428569999995</v>
      </c>
      <c r="FN64">
        <v>46.15384615</v>
      </c>
      <c r="FO64">
        <v>96.412867390000002</v>
      </c>
      <c r="FP64">
        <v>78.481012660000005</v>
      </c>
      <c r="FQ64">
        <v>81.647976600000007</v>
      </c>
      <c r="FR64">
        <v>28.708133969999999</v>
      </c>
      <c r="FV64">
        <v>68</v>
      </c>
      <c r="FW64">
        <v>88.9</v>
      </c>
      <c r="FX64">
        <v>20.502092050000002</v>
      </c>
      <c r="FY64">
        <v>8.1589958199999995</v>
      </c>
      <c r="FZ64">
        <v>35.355648539999997</v>
      </c>
      <c r="GA64">
        <v>14.853556490000001</v>
      </c>
      <c r="GB64">
        <v>21.129707109999998</v>
      </c>
    </row>
    <row r="65" spans="1:184" x14ac:dyDescent="0.35">
      <c r="A65" t="s">
        <v>162</v>
      </c>
      <c r="B65" t="s">
        <v>358</v>
      </c>
      <c r="C65">
        <v>65</v>
      </c>
      <c r="D65">
        <v>2.2842029333974514</v>
      </c>
      <c r="E65">
        <v>6.9503719058651381</v>
      </c>
      <c r="F65">
        <v>3.5370167093547993</v>
      </c>
      <c r="G65">
        <v>3.5228377065111758</v>
      </c>
      <c r="H65">
        <v>2.6560424966799467</v>
      </c>
      <c r="I65">
        <v>9.2570329406107223</v>
      </c>
      <c r="J65">
        <v>13.412998414827459</v>
      </c>
      <c r="K65">
        <v>11.830711062324674</v>
      </c>
      <c r="L65">
        <v>9.8396501457725947</v>
      </c>
      <c r="M65">
        <v>8.5717735120125553</v>
      </c>
      <c r="N65">
        <v>40813999.997074001</v>
      </c>
      <c r="O65">
        <v>59452000.001599997</v>
      </c>
      <c r="P65">
        <v>2850.9266210000001</v>
      </c>
      <c r="Q65">
        <v>8318</v>
      </c>
      <c r="R65">
        <v>8201</v>
      </c>
      <c r="S65">
        <v>8199</v>
      </c>
      <c r="T65">
        <v>8232</v>
      </c>
      <c r="U65">
        <v>8283</v>
      </c>
      <c r="V65">
        <v>13.575513000000001</v>
      </c>
      <c r="W65">
        <v>10.213032999999999</v>
      </c>
      <c r="X65">
        <v>2.007069</v>
      </c>
      <c r="Y65">
        <v>13.153244000000001</v>
      </c>
      <c r="Z65">
        <v>8.8195390000000007</v>
      </c>
      <c r="AA65">
        <v>8.5844430000000003</v>
      </c>
      <c r="AB65">
        <v>8.6753060000000009</v>
      </c>
      <c r="AC65">
        <v>6.7996030000000003</v>
      </c>
      <c r="AD65">
        <v>33.804518000000002</v>
      </c>
      <c r="AE65">
        <v>82.037532999999996</v>
      </c>
      <c r="AF65">
        <v>68.632706999999996</v>
      </c>
      <c r="AG65">
        <v>66.599999999999994</v>
      </c>
      <c r="AH65">
        <v>67</v>
      </c>
      <c r="AI65">
        <v>87.197232</v>
      </c>
      <c r="AJ65">
        <v>53.150685000000003</v>
      </c>
      <c r="AK65">
        <v>44.890599999999999</v>
      </c>
      <c r="AL65">
        <v>33.623100000000001</v>
      </c>
      <c r="AM65">
        <v>33.686500000000002</v>
      </c>
      <c r="AN65">
        <v>37.22</v>
      </c>
      <c r="AO65">
        <v>43.5413</v>
      </c>
      <c r="AP65">
        <v>7043.32582</v>
      </c>
      <c r="AQ65">
        <v>5494.1703470000002</v>
      </c>
      <c r="AR65">
        <v>5898.3131460000004</v>
      </c>
      <c r="AS65">
        <v>6449.0701140000001</v>
      </c>
      <c r="AT65">
        <v>7221.5090300000002</v>
      </c>
      <c r="AU65">
        <v>4861.1333180000001</v>
      </c>
      <c r="AV65">
        <v>4111.6899460000004</v>
      </c>
      <c r="AW65">
        <v>4412.0478240000002</v>
      </c>
      <c r="AX65">
        <v>4699.8011390000001</v>
      </c>
      <c r="AY65">
        <v>5030.9607969999997</v>
      </c>
      <c r="AZ65">
        <v>69.707956999999993</v>
      </c>
      <c r="BA65">
        <v>95.994962000000001</v>
      </c>
      <c r="BB65">
        <v>36.220472000000001</v>
      </c>
      <c r="BC65">
        <v>47.244093999999997</v>
      </c>
      <c r="BE65">
        <v>535.55999999999995</v>
      </c>
      <c r="BF65">
        <v>2244.114701</v>
      </c>
      <c r="BG65">
        <v>1513.492362</v>
      </c>
      <c r="BH65">
        <v>1617.31008118</v>
      </c>
      <c r="BI65">
        <v>55389.384698280002</v>
      </c>
      <c r="BJ65">
        <v>2169.76584</v>
      </c>
      <c r="BK65">
        <v>7842.7447360400001</v>
      </c>
      <c r="BL65">
        <v>7925.6068840600001</v>
      </c>
      <c r="BM65">
        <v>44.611058999999997</v>
      </c>
      <c r="BN65">
        <v>714</v>
      </c>
      <c r="BO65">
        <v>96</v>
      </c>
      <c r="BP65">
        <v>128</v>
      </c>
      <c r="BQ65">
        <v>108</v>
      </c>
      <c r="BR65">
        <v>100</v>
      </c>
      <c r="BS65">
        <v>114</v>
      </c>
      <c r="BT65">
        <v>127</v>
      </c>
      <c r="BU65">
        <v>114</v>
      </c>
      <c r="BV65">
        <v>81</v>
      </c>
      <c r="BW65">
        <v>88</v>
      </c>
      <c r="BX65">
        <v>84</v>
      </c>
      <c r="BY65">
        <v>43</v>
      </c>
      <c r="BZ65">
        <v>1797</v>
      </c>
      <c r="CA65">
        <v>56504.43593</v>
      </c>
      <c r="CC65">
        <v>14027</v>
      </c>
      <c r="CD65">
        <v>732</v>
      </c>
      <c r="CE65">
        <v>11783</v>
      </c>
      <c r="CF65">
        <v>8012</v>
      </c>
      <c r="CG65">
        <v>3046</v>
      </c>
      <c r="CH65">
        <v>9580</v>
      </c>
      <c r="CI65">
        <v>47181.203999999998</v>
      </c>
      <c r="CJ65">
        <v>56.513925999999998</v>
      </c>
      <c r="CK65">
        <v>3.2345009999999998</v>
      </c>
      <c r="CL65">
        <v>7.9964060000000003</v>
      </c>
      <c r="CM65">
        <v>2.8751120000000001</v>
      </c>
      <c r="CN65">
        <v>2.4258760000000001</v>
      </c>
      <c r="CO65">
        <v>13.027853</v>
      </c>
      <c r="CP65">
        <v>3.7735850000000002</v>
      </c>
      <c r="CQ65">
        <v>2.4258760000000001</v>
      </c>
      <c r="CR65">
        <v>3.683738</v>
      </c>
      <c r="CS65">
        <v>0</v>
      </c>
      <c r="CT65">
        <v>1113</v>
      </c>
      <c r="CU65">
        <v>3966.378663</v>
      </c>
      <c r="CV65">
        <v>3306.032976</v>
      </c>
      <c r="CW65">
        <v>3560.8789400000001</v>
      </c>
      <c r="CX65">
        <v>3867.8199159999999</v>
      </c>
      <c r="CY65">
        <v>4051.0037130000001</v>
      </c>
      <c r="CZ65">
        <v>4906.7083430000002</v>
      </c>
      <c r="DA65">
        <v>7147.3912</v>
      </c>
      <c r="DB65">
        <v>1277.6734280000001</v>
      </c>
      <c r="DC65">
        <v>1861.131981</v>
      </c>
      <c r="DD65">
        <v>827.54194800000005</v>
      </c>
      <c r="DE65">
        <v>38.851005000000001</v>
      </c>
      <c r="DF65">
        <v>1.803318</v>
      </c>
      <c r="DG65">
        <v>77</v>
      </c>
      <c r="DH65">
        <v>110</v>
      </c>
      <c r="DI65">
        <v>97</v>
      </c>
      <c r="DJ65">
        <v>81</v>
      </c>
      <c r="DK65">
        <v>71</v>
      </c>
      <c r="DL65">
        <v>19</v>
      </c>
      <c r="DM65">
        <v>57</v>
      </c>
      <c r="DN65">
        <v>29</v>
      </c>
      <c r="DO65">
        <v>29</v>
      </c>
      <c r="DP65">
        <v>22</v>
      </c>
      <c r="DQ65">
        <v>880.94790899999998</v>
      </c>
      <c r="DR65">
        <v>740.50894300000004</v>
      </c>
      <c r="DS65">
        <v>768.31124399999999</v>
      </c>
      <c r="DT65">
        <v>724.26575400000002</v>
      </c>
      <c r="DU65">
        <v>835.787553</v>
      </c>
      <c r="DV65">
        <v>528.04908599999999</v>
      </c>
      <c r="DW65">
        <v>0</v>
      </c>
      <c r="DX65">
        <v>352.86750999999998</v>
      </c>
      <c r="DY65">
        <v>290.94665700000002</v>
      </c>
      <c r="DZ65">
        <v>57.538192000000002</v>
      </c>
      <c r="EA65">
        <v>4.3826700000000001</v>
      </c>
      <c r="EB65">
        <v>858.53368399999999</v>
      </c>
      <c r="EC65">
        <v>1170.381564</v>
      </c>
      <c r="ED65">
        <v>4109.1352010000001</v>
      </c>
      <c r="EE65">
        <v>6692.8746929999998</v>
      </c>
      <c r="EF65">
        <v>3690.9620989999999</v>
      </c>
      <c r="EG65">
        <v>6367.2413790000001</v>
      </c>
      <c r="EH65">
        <v>6895.6120090000004</v>
      </c>
      <c r="EI65">
        <v>18.560108</v>
      </c>
      <c r="EJ65">
        <v>0.47530974999999998</v>
      </c>
      <c r="EK65">
        <v>0.24570539</v>
      </c>
      <c r="EL65">
        <v>155.70588235</v>
      </c>
      <c r="EM65">
        <v>52</v>
      </c>
      <c r="EN65">
        <v>120</v>
      </c>
      <c r="EO65">
        <v>230</v>
      </c>
      <c r="EP65">
        <v>204.16979699999999</v>
      </c>
      <c r="EQ65">
        <v>81.642875000000004</v>
      </c>
      <c r="ER65">
        <v>681.16078100000004</v>
      </c>
      <c r="ES65">
        <v>12.52191</v>
      </c>
      <c r="ET65">
        <v>78.555555560000002</v>
      </c>
      <c r="EU65">
        <v>78.666666669999998</v>
      </c>
      <c r="EV65">
        <v>79.416666669999998</v>
      </c>
      <c r="EW65">
        <v>77.583333330000002</v>
      </c>
      <c r="EX65">
        <v>1825.2679036699999</v>
      </c>
      <c r="EY65">
        <v>1492.5281504899999</v>
      </c>
      <c r="FB65">
        <v>20.643431639999999</v>
      </c>
      <c r="FC65">
        <v>11.190177200000001</v>
      </c>
      <c r="FD65">
        <v>9.2181069999999998</v>
      </c>
      <c r="FE65">
        <v>55.38461538</v>
      </c>
      <c r="FF65">
        <v>27.69230769</v>
      </c>
      <c r="FG65">
        <v>3.0769230799999998</v>
      </c>
      <c r="FH65">
        <v>4.2416631799999998</v>
      </c>
      <c r="FM65">
        <v>77.142857140000004</v>
      </c>
      <c r="FN65">
        <v>53.571428570000002</v>
      </c>
      <c r="FO65">
        <v>94.064577400000005</v>
      </c>
      <c r="FP65">
        <v>70.689655169999995</v>
      </c>
      <c r="FQ65">
        <v>73.849266569999998</v>
      </c>
      <c r="FR65">
        <v>17.829457359999999</v>
      </c>
      <c r="FW65">
        <v>100</v>
      </c>
      <c r="FX65">
        <v>31.932773109999999</v>
      </c>
      <c r="FY65">
        <v>22.689075630000001</v>
      </c>
      <c r="FZ65">
        <v>9.6638655500000006</v>
      </c>
      <c r="GA65">
        <v>17.647058820000002</v>
      </c>
      <c r="GB65">
        <v>18.067226890000001</v>
      </c>
    </row>
    <row r="66" spans="1:184" x14ac:dyDescent="0.35">
      <c r="A66" t="s">
        <v>261</v>
      </c>
      <c r="B66" t="s">
        <v>359</v>
      </c>
      <c r="C66">
        <v>66</v>
      </c>
      <c r="D66">
        <v>2.7017502643016562</v>
      </c>
      <c r="E66">
        <v>3.1787143866258538</v>
      </c>
      <c r="F66">
        <v>6.2900407687827604</v>
      </c>
      <c r="G66">
        <v>4.3335675802295626</v>
      </c>
      <c r="H66">
        <v>1.7478443253320903</v>
      </c>
      <c r="I66">
        <v>5.8733701397862097</v>
      </c>
      <c r="J66">
        <v>5.5333176359783378</v>
      </c>
      <c r="K66">
        <v>5.8241118229470006</v>
      </c>
      <c r="L66">
        <v>6.090419301944249</v>
      </c>
      <c r="M66">
        <v>5.4765788860405502</v>
      </c>
      <c r="N66">
        <v>31963000.003748</v>
      </c>
      <c r="O66">
        <v>27738999.998717997</v>
      </c>
      <c r="P66">
        <v>1383.6907630000001</v>
      </c>
      <c r="Q66">
        <v>8513</v>
      </c>
      <c r="R66">
        <v>8494</v>
      </c>
      <c r="S66">
        <v>8585</v>
      </c>
      <c r="T66">
        <v>8538</v>
      </c>
      <c r="U66">
        <v>8582</v>
      </c>
      <c r="V66">
        <v>13.160188</v>
      </c>
      <c r="W66">
        <v>7.0531759999999997</v>
      </c>
      <c r="X66">
        <v>1.829491</v>
      </c>
      <c r="Y66">
        <v>4.866447</v>
      </c>
      <c r="Z66">
        <v>5.6672159999999998</v>
      </c>
      <c r="AA66">
        <v>5.9100070000000002</v>
      </c>
      <c r="AB66">
        <v>6.2113930000000002</v>
      </c>
      <c r="AC66">
        <v>4.1177510000000002</v>
      </c>
      <c r="AD66">
        <v>22.202914</v>
      </c>
      <c r="AE66">
        <v>81.219511999999995</v>
      </c>
      <c r="AF66">
        <v>74.634146000000001</v>
      </c>
      <c r="AG66">
        <v>74.3</v>
      </c>
      <c r="AH66">
        <v>75.099999999999994</v>
      </c>
      <c r="AI66">
        <v>88.704318999999998</v>
      </c>
      <c r="AJ66">
        <v>48.717948999999997</v>
      </c>
      <c r="AK66">
        <v>13.1721</v>
      </c>
      <c r="AL66">
        <v>14.2225</v>
      </c>
      <c r="AM66">
        <v>19.5443</v>
      </c>
      <c r="AN66">
        <v>10.0388</v>
      </c>
      <c r="AO66">
        <v>13.721399999999999</v>
      </c>
      <c r="AP66">
        <v>4239.8247430000001</v>
      </c>
      <c r="AQ66">
        <v>3719.908214</v>
      </c>
      <c r="AR66">
        <v>3924.8263889999998</v>
      </c>
      <c r="AS66">
        <v>3775.1520420000002</v>
      </c>
      <c r="AT66">
        <v>4131.1849050000001</v>
      </c>
      <c r="AU66">
        <v>3746.3503799999999</v>
      </c>
      <c r="AV66">
        <v>3256.7182560000001</v>
      </c>
      <c r="AW66">
        <v>3283.1538999999998</v>
      </c>
      <c r="AX66">
        <v>3430.7436109999999</v>
      </c>
      <c r="AY66">
        <v>3632.7229130000001</v>
      </c>
      <c r="AZ66">
        <v>17.119612</v>
      </c>
      <c r="BA66">
        <v>95.048017000000002</v>
      </c>
      <c r="BB66">
        <v>31.967213000000001</v>
      </c>
      <c r="BC66">
        <v>50</v>
      </c>
      <c r="BE66">
        <v>351.16</v>
      </c>
      <c r="BF66">
        <v>1004.410239</v>
      </c>
      <c r="BG66">
        <v>588.23359900000003</v>
      </c>
      <c r="BH66">
        <v>568.74265023999999</v>
      </c>
      <c r="BI66">
        <v>51203.08831169</v>
      </c>
      <c r="BJ66">
        <v>956.27233899999999</v>
      </c>
      <c r="BK66">
        <v>7770.2755222699998</v>
      </c>
      <c r="BL66">
        <v>10762.751124439999</v>
      </c>
      <c r="BM66">
        <v>40.334128999999997</v>
      </c>
      <c r="BN66">
        <v>239</v>
      </c>
      <c r="BO66">
        <v>34</v>
      </c>
      <c r="BP66">
        <v>46</v>
      </c>
      <c r="BQ66">
        <v>28</v>
      </c>
      <c r="BR66">
        <v>49</v>
      </c>
      <c r="BS66">
        <v>50</v>
      </c>
      <c r="BT66">
        <v>48</v>
      </c>
      <c r="BU66">
        <v>58</v>
      </c>
      <c r="BV66">
        <v>28</v>
      </c>
      <c r="BW66">
        <v>39</v>
      </c>
      <c r="BX66">
        <v>29</v>
      </c>
      <c r="BY66">
        <v>18</v>
      </c>
      <c r="BZ66">
        <v>666</v>
      </c>
      <c r="CA66">
        <v>53710.104520000001</v>
      </c>
      <c r="CC66">
        <v>5931</v>
      </c>
      <c r="CD66">
        <v>384</v>
      </c>
      <c r="CE66">
        <v>5831</v>
      </c>
      <c r="CF66">
        <v>3604</v>
      </c>
      <c r="CG66">
        <v>624</v>
      </c>
      <c r="CH66">
        <v>2640</v>
      </c>
      <c r="CI66">
        <v>19013.377</v>
      </c>
      <c r="CJ66">
        <v>49.686847999999998</v>
      </c>
      <c r="CK66">
        <v>7.5156580000000002</v>
      </c>
      <c r="CL66">
        <v>16.283925</v>
      </c>
      <c r="CM66">
        <v>2.2964509999999998</v>
      </c>
      <c r="CN66">
        <v>2.7139869999999999</v>
      </c>
      <c r="CO66">
        <v>11.064717999999999</v>
      </c>
      <c r="CP66">
        <v>1.4613780000000001</v>
      </c>
      <c r="CQ66">
        <v>1.878914</v>
      </c>
      <c r="CR66">
        <v>2.7139869999999999</v>
      </c>
      <c r="CS66">
        <v>2.7139869999999999</v>
      </c>
      <c r="CT66">
        <v>479</v>
      </c>
      <c r="CU66">
        <v>2455.0040359999998</v>
      </c>
      <c r="CV66">
        <v>2386.8072499999998</v>
      </c>
      <c r="CW66">
        <v>2461.2847219999999</v>
      </c>
      <c r="CX66">
        <v>2284.8537500000002</v>
      </c>
      <c r="CY66">
        <v>2573.6706960000001</v>
      </c>
      <c r="CZ66">
        <v>3754.610596</v>
      </c>
      <c r="DA66">
        <v>3258.4282859999998</v>
      </c>
      <c r="DB66">
        <v>921.33633099999997</v>
      </c>
      <c r="DC66">
        <v>799.57915400000002</v>
      </c>
      <c r="DD66">
        <v>733.91560000000004</v>
      </c>
      <c r="DE66">
        <v>31.336518999999999</v>
      </c>
      <c r="DF66">
        <v>1.362622</v>
      </c>
      <c r="DG66">
        <v>50</v>
      </c>
      <c r="DH66">
        <v>47</v>
      </c>
      <c r="DI66">
        <v>50</v>
      </c>
      <c r="DJ66">
        <v>52</v>
      </c>
      <c r="DK66">
        <v>47</v>
      </c>
      <c r="DL66">
        <v>23</v>
      </c>
      <c r="DM66">
        <v>27</v>
      </c>
      <c r="DN66">
        <v>54</v>
      </c>
      <c r="DO66">
        <v>37</v>
      </c>
      <c r="DP66">
        <v>15</v>
      </c>
      <c r="DQ66">
        <v>725.95987500000001</v>
      </c>
      <c r="DR66">
        <v>544.52770999999996</v>
      </c>
      <c r="DS66">
        <v>661.863426</v>
      </c>
      <c r="DT66">
        <v>615.63857499999995</v>
      </c>
      <c r="DU66">
        <v>468.94203900000002</v>
      </c>
      <c r="DV66">
        <v>383.92136499999998</v>
      </c>
      <c r="DW66">
        <v>0</v>
      </c>
      <c r="DX66">
        <v>342.03850999999997</v>
      </c>
      <c r="DY66">
        <v>0</v>
      </c>
      <c r="DZ66">
        <v>188.919636</v>
      </c>
      <c r="EA66">
        <v>153.118875</v>
      </c>
      <c r="EB66">
        <v>713.13271099999997</v>
      </c>
      <c r="EC66">
        <v>0</v>
      </c>
      <c r="ED66">
        <v>5085.5288280000004</v>
      </c>
      <c r="EE66">
        <v>11137.823834000001</v>
      </c>
      <c r="EF66">
        <v>9076.2362639999992</v>
      </c>
      <c r="EG66">
        <v>7785.2691219999997</v>
      </c>
      <c r="EH66">
        <v>18119.587629000001</v>
      </c>
      <c r="EI66">
        <v>19.269406</v>
      </c>
      <c r="EJ66">
        <v>0.11223387</v>
      </c>
      <c r="EK66">
        <v>0.14152166999999999</v>
      </c>
      <c r="EL66">
        <v>159.76923077000001</v>
      </c>
      <c r="EM66">
        <v>46</v>
      </c>
      <c r="EN66">
        <v>95</v>
      </c>
      <c r="EO66">
        <v>221</v>
      </c>
      <c r="EP66">
        <v>100.513087</v>
      </c>
      <c r="EQ66">
        <v>132.30716000000001</v>
      </c>
      <c r="ER66">
        <v>427.41842400000002</v>
      </c>
      <c r="ES66">
        <v>0</v>
      </c>
      <c r="EX66">
        <v>1203.5202739199999</v>
      </c>
      <c r="EY66">
        <v>996.48902707000002</v>
      </c>
      <c r="EZ66">
        <v>80</v>
      </c>
      <c r="FB66">
        <v>19.871794869999999</v>
      </c>
      <c r="FC66">
        <v>4.0647090800000001</v>
      </c>
      <c r="FD66">
        <v>3.160806</v>
      </c>
      <c r="FE66">
        <v>65.217391300000003</v>
      </c>
      <c r="FF66">
        <v>10.86956522</v>
      </c>
      <c r="FG66">
        <v>8.6956521700000007</v>
      </c>
      <c r="FH66">
        <v>1.2234910299999999</v>
      </c>
      <c r="FI66">
        <v>104</v>
      </c>
      <c r="FM66">
        <v>80</v>
      </c>
      <c r="FN66">
        <v>36</v>
      </c>
      <c r="FO66">
        <v>96.529562979999994</v>
      </c>
      <c r="FP66">
        <v>84.375</v>
      </c>
      <c r="FQ66">
        <v>79.040767389999999</v>
      </c>
      <c r="FR66">
        <v>19.09090909</v>
      </c>
      <c r="FT66">
        <v>37</v>
      </c>
      <c r="FU66">
        <v>25</v>
      </c>
      <c r="FX66">
        <v>24.57627119</v>
      </c>
      <c r="FY66">
        <v>12.71186441</v>
      </c>
      <c r="FZ66">
        <v>24.57627119</v>
      </c>
      <c r="GA66">
        <v>11.01694915</v>
      </c>
      <c r="GB66">
        <v>27.118644069999998</v>
      </c>
    </row>
    <row r="67" spans="1:184" x14ac:dyDescent="0.35">
      <c r="A67" t="s">
        <v>213</v>
      </c>
      <c r="B67" t="s">
        <v>360</v>
      </c>
      <c r="C67">
        <v>67</v>
      </c>
      <c r="D67">
        <v>1.9053667831057479</v>
      </c>
      <c r="E67">
        <v>4.9196457855034437</v>
      </c>
      <c r="F67">
        <v>3.2414910858995136</v>
      </c>
      <c r="G67">
        <v>2.2385673169171731</v>
      </c>
      <c r="H67">
        <v>2.2661055357720947</v>
      </c>
      <c r="I67">
        <v>10.479517307081613</v>
      </c>
      <c r="J67">
        <v>15.414890127910789</v>
      </c>
      <c r="K67">
        <v>14.26256077795786</v>
      </c>
      <c r="L67">
        <v>14.070994563479372</v>
      </c>
      <c r="M67">
        <v>9.0644221430883789</v>
      </c>
      <c r="N67">
        <v>12443999.999492001</v>
      </c>
      <c r="O67">
        <v>16465999.999675</v>
      </c>
      <c r="P67">
        <v>2380.0016989999999</v>
      </c>
      <c r="Q67">
        <v>3149</v>
      </c>
      <c r="R67">
        <v>3049</v>
      </c>
      <c r="S67">
        <v>3085</v>
      </c>
      <c r="T67">
        <v>3127</v>
      </c>
      <c r="U67">
        <v>3089</v>
      </c>
      <c r="V67">
        <v>15.922509</v>
      </c>
      <c r="W67">
        <v>10.409046</v>
      </c>
      <c r="X67">
        <v>1.775544</v>
      </c>
      <c r="Y67">
        <v>11.624791</v>
      </c>
      <c r="Z67">
        <v>8.6444010000000002</v>
      </c>
      <c r="AA67">
        <v>6.7729080000000002</v>
      </c>
      <c r="AB67">
        <v>8.9730810000000005</v>
      </c>
      <c r="AC67">
        <v>5.7864089999999999</v>
      </c>
      <c r="AD67">
        <v>30.921787999999999</v>
      </c>
      <c r="AE67">
        <v>83.687943000000004</v>
      </c>
      <c r="AF67">
        <v>68.085105999999996</v>
      </c>
      <c r="AG67">
        <v>63.7</v>
      </c>
      <c r="AH67">
        <v>67.5</v>
      </c>
      <c r="AI67">
        <v>87.640449000000004</v>
      </c>
      <c r="AJ67">
        <v>46.206896999999998</v>
      </c>
      <c r="AK67">
        <v>23.9405</v>
      </c>
      <c r="AL67">
        <v>30.4071</v>
      </c>
      <c r="AM67">
        <v>30.3218</v>
      </c>
      <c r="AN67">
        <v>19.245699999999999</v>
      </c>
      <c r="AO67">
        <v>22.914300000000001</v>
      </c>
      <c r="AP67">
        <v>5330.5581510000002</v>
      </c>
      <c r="AQ67">
        <v>4108.2452069999999</v>
      </c>
      <c r="AR67">
        <v>4782.9065680000003</v>
      </c>
      <c r="AS67">
        <v>4855.3877659999998</v>
      </c>
      <c r="AT67">
        <v>5560.2527970000001</v>
      </c>
      <c r="AU67">
        <v>4300.8988980000004</v>
      </c>
      <c r="AV67">
        <v>3150.321688</v>
      </c>
      <c r="AW67">
        <v>3670.0719770000001</v>
      </c>
      <c r="AX67">
        <v>4071.7505649999998</v>
      </c>
      <c r="AY67">
        <v>4523.6799449999999</v>
      </c>
      <c r="AZ67">
        <v>12.120119000000001</v>
      </c>
      <c r="BA67">
        <v>96.073757999999998</v>
      </c>
      <c r="BB67">
        <v>30.645161000000002</v>
      </c>
      <c r="BC67">
        <v>43.548386999999998</v>
      </c>
      <c r="BE67">
        <v>167.25</v>
      </c>
      <c r="BF67">
        <v>1821.2556279999999</v>
      </c>
      <c r="BG67">
        <v>1251.0406929999999</v>
      </c>
      <c r="BH67">
        <v>1259.51515928</v>
      </c>
      <c r="BI67">
        <v>58755.629482069999</v>
      </c>
      <c r="BJ67">
        <v>1776.8243990000001</v>
      </c>
      <c r="BK67">
        <v>8234.3176996099992</v>
      </c>
      <c r="BL67">
        <v>11615.9375</v>
      </c>
      <c r="BM67">
        <v>41.812865000000002</v>
      </c>
      <c r="BN67">
        <v>218</v>
      </c>
      <c r="BO67">
        <v>35</v>
      </c>
      <c r="BP67">
        <v>53</v>
      </c>
      <c r="BQ67">
        <v>25</v>
      </c>
      <c r="BR67">
        <v>32</v>
      </c>
      <c r="BS67">
        <v>30</v>
      </c>
      <c r="BT67">
        <v>37</v>
      </c>
      <c r="BU67">
        <v>33</v>
      </c>
      <c r="BV67">
        <v>29</v>
      </c>
      <c r="BW67">
        <v>29</v>
      </c>
      <c r="BX67">
        <v>24</v>
      </c>
      <c r="BY67">
        <v>17</v>
      </c>
      <c r="BZ67">
        <v>562</v>
      </c>
      <c r="CA67">
        <v>55110.011409999999</v>
      </c>
      <c r="CC67">
        <v>3944</v>
      </c>
      <c r="CD67">
        <v>435</v>
      </c>
      <c r="CE67">
        <v>2854</v>
      </c>
      <c r="CF67">
        <v>1929</v>
      </c>
      <c r="CG67">
        <v>1286</v>
      </c>
      <c r="CH67">
        <v>4046</v>
      </c>
      <c r="CI67">
        <v>14493.933000000001</v>
      </c>
      <c r="CJ67">
        <v>66.343041999999997</v>
      </c>
      <c r="CK67">
        <v>3.5598709999999998</v>
      </c>
      <c r="CL67">
        <v>11.326860999999999</v>
      </c>
      <c r="CM67">
        <v>1.2944979999999999</v>
      </c>
      <c r="CN67">
        <v>1.941748</v>
      </c>
      <c r="CO67">
        <v>5.177994</v>
      </c>
      <c r="CP67">
        <v>3.236246</v>
      </c>
      <c r="CQ67">
        <v>1.2944979999999999</v>
      </c>
      <c r="CR67">
        <v>2.2653720000000002</v>
      </c>
      <c r="CS67">
        <v>1.2944979999999999</v>
      </c>
      <c r="CT67">
        <v>309</v>
      </c>
      <c r="CU67">
        <v>3041.3728660000002</v>
      </c>
      <c r="CV67">
        <v>2276.330496</v>
      </c>
      <c r="CW67">
        <v>2690.8452510000002</v>
      </c>
      <c r="CX67">
        <v>2691.9204850000001</v>
      </c>
      <c r="CY67">
        <v>3114.2710740000002</v>
      </c>
      <c r="CZ67">
        <v>3951.730708</v>
      </c>
      <c r="DA67">
        <v>5228.9615750000003</v>
      </c>
      <c r="DB67">
        <v>1057.1744120000001</v>
      </c>
      <c r="DC67">
        <v>1398.861609</v>
      </c>
      <c r="DD67">
        <v>585.42179899999996</v>
      </c>
      <c r="DE67">
        <v>32.899441000000003</v>
      </c>
      <c r="DF67">
        <v>1.8736109999999999</v>
      </c>
      <c r="DG67">
        <v>33</v>
      </c>
      <c r="DH67">
        <v>47</v>
      </c>
      <c r="DI67">
        <v>44</v>
      </c>
      <c r="DJ67">
        <v>44</v>
      </c>
      <c r="DK67">
        <v>28</v>
      </c>
      <c r="DL67">
        <v>6</v>
      </c>
      <c r="DM67">
        <v>15</v>
      </c>
      <c r="DN67">
        <v>10</v>
      </c>
      <c r="DO67">
        <v>7</v>
      </c>
      <c r="DP67">
        <v>7</v>
      </c>
      <c r="DQ67">
        <v>532.91988800000001</v>
      </c>
      <c r="DR67">
        <v>879.46006399999999</v>
      </c>
      <c r="DS67">
        <v>845.59390299999995</v>
      </c>
      <c r="DT67">
        <v>579.98464300000001</v>
      </c>
      <c r="DU67">
        <v>794.77325099999996</v>
      </c>
      <c r="DV67">
        <v>321.21315099999998</v>
      </c>
      <c r="DW67">
        <v>96.848185999999998</v>
      </c>
      <c r="DX67">
        <v>114.85854999999999</v>
      </c>
      <c r="DY67">
        <v>0.33981800000000001</v>
      </c>
      <c r="DZ67">
        <v>114.518732</v>
      </c>
      <c r="EA67">
        <v>0</v>
      </c>
      <c r="EB67">
        <v>507.603432</v>
      </c>
      <c r="EC67">
        <v>1.332889</v>
      </c>
      <c r="ED67">
        <v>3491.2280700000001</v>
      </c>
      <c r="EE67">
        <v>2703.5573119999999</v>
      </c>
      <c r="EF67">
        <v>3891.5989159999999</v>
      </c>
      <c r="EG67">
        <v>5414.4736839999996</v>
      </c>
      <c r="EI67">
        <v>55.443966000000003</v>
      </c>
      <c r="EJ67">
        <v>0.51229088</v>
      </c>
      <c r="EK67">
        <v>0.18487538000000001</v>
      </c>
      <c r="EL67">
        <v>300.10000000000002</v>
      </c>
      <c r="EM67">
        <v>19</v>
      </c>
      <c r="EN67">
        <v>38</v>
      </c>
      <c r="EO67">
        <v>84</v>
      </c>
      <c r="EP67">
        <v>104.664005</v>
      </c>
      <c r="EQ67">
        <v>67.708776</v>
      </c>
      <c r="ER67">
        <v>603.17729999999995</v>
      </c>
      <c r="ES67">
        <v>0</v>
      </c>
      <c r="ET67">
        <v>73.944444439999998</v>
      </c>
      <c r="EU67">
        <v>74.833333330000002</v>
      </c>
      <c r="EV67">
        <v>73.5</v>
      </c>
      <c r="EW67">
        <v>73.5</v>
      </c>
      <c r="EX67">
        <v>1618.9694945599999</v>
      </c>
      <c r="EY67">
        <v>1376.9418341999999</v>
      </c>
      <c r="EZ67">
        <v>93</v>
      </c>
      <c r="FB67">
        <v>23.961661339999999</v>
      </c>
      <c r="FC67">
        <v>9.1791044799999995</v>
      </c>
      <c r="FD67">
        <v>10.045662</v>
      </c>
      <c r="FE67">
        <v>55.639097739999997</v>
      </c>
      <c r="FF67">
        <v>13.53383459</v>
      </c>
      <c r="FG67">
        <v>19.54887218</v>
      </c>
      <c r="FH67">
        <v>4.2164179099999997</v>
      </c>
      <c r="FI67">
        <v>92</v>
      </c>
      <c r="FO67">
        <v>85.279187820000004</v>
      </c>
      <c r="FP67">
        <v>56.52173913</v>
      </c>
      <c r="FQ67">
        <v>70.305676860000005</v>
      </c>
      <c r="FR67">
        <v>32.69230769</v>
      </c>
      <c r="FT67">
        <v>18</v>
      </c>
      <c r="FU67">
        <v>8</v>
      </c>
      <c r="FX67">
        <v>34.108527129999999</v>
      </c>
      <c r="FY67">
        <v>4.6511627899999999</v>
      </c>
      <c r="FZ67">
        <v>29.457364340000002</v>
      </c>
      <c r="GA67">
        <v>27.131782950000002</v>
      </c>
      <c r="GB67">
        <v>4.6511627899999999</v>
      </c>
    </row>
    <row r="68" spans="1:184" x14ac:dyDescent="0.35">
      <c r="A68" t="s">
        <v>252</v>
      </c>
      <c r="B68" t="s">
        <v>361</v>
      </c>
      <c r="C68">
        <v>68</v>
      </c>
      <c r="D68">
        <v>1.6131397565625458</v>
      </c>
      <c r="E68">
        <v>4.5615067686874635</v>
      </c>
      <c r="F68">
        <v>3.5566093657379962</v>
      </c>
      <c r="G68">
        <v>2.0621593754603036</v>
      </c>
      <c r="H68">
        <v>0.72854436835203262</v>
      </c>
      <c r="I68">
        <v>5.572664613579704</v>
      </c>
      <c r="J68">
        <v>7.7987051206592115</v>
      </c>
      <c r="K68">
        <v>7.2614107883817427</v>
      </c>
      <c r="L68">
        <v>7.6594491088525558</v>
      </c>
      <c r="M68">
        <v>5.0998105784642283</v>
      </c>
      <c r="N68">
        <v>22282000.003269002</v>
      </c>
      <c r="O68">
        <v>28817999.999616001</v>
      </c>
      <c r="P68">
        <v>1470.45857</v>
      </c>
      <c r="Q68">
        <v>6819</v>
      </c>
      <c r="R68">
        <v>6796</v>
      </c>
      <c r="S68">
        <v>6748</v>
      </c>
      <c r="T68">
        <v>6789</v>
      </c>
      <c r="U68">
        <v>6863</v>
      </c>
      <c r="V68">
        <v>13.451503000000001</v>
      </c>
      <c r="W68">
        <v>8.2417580000000008</v>
      </c>
      <c r="X68">
        <v>1.683859</v>
      </c>
      <c r="Y68">
        <v>8.3737860000000008</v>
      </c>
      <c r="Z68">
        <v>6.9748250000000001</v>
      </c>
      <c r="AA68">
        <v>6.7255149999999997</v>
      </c>
      <c r="AB68">
        <v>9.2706499999999998</v>
      </c>
      <c r="AC68">
        <v>4.9764169999999996</v>
      </c>
      <c r="AD68">
        <v>23.654001999999998</v>
      </c>
      <c r="AE68">
        <v>80.463576000000003</v>
      </c>
      <c r="AF68">
        <v>67.218542999999997</v>
      </c>
      <c r="AG68">
        <v>71.599999999999994</v>
      </c>
      <c r="AH68">
        <v>75.900000000000006</v>
      </c>
      <c r="AI68">
        <v>86.25</v>
      </c>
      <c r="AJ68">
        <v>49.650350000000003</v>
      </c>
      <c r="AK68">
        <v>4.2610000000000001</v>
      </c>
      <c r="AL68">
        <v>3.2707000000000002</v>
      </c>
      <c r="AM68">
        <v>-0.84150000000000003</v>
      </c>
      <c r="AN68">
        <v>1.2826</v>
      </c>
      <c r="AO68">
        <v>4.1432000000000002</v>
      </c>
      <c r="AP68">
        <v>4423.7343259999998</v>
      </c>
      <c r="AQ68">
        <v>3376.4179760000002</v>
      </c>
      <c r="AR68">
        <v>3597.2475060000002</v>
      </c>
      <c r="AS68">
        <v>3816.740601</v>
      </c>
      <c r="AT68">
        <v>4311.7555480000001</v>
      </c>
      <c r="AU68">
        <v>4242.938838</v>
      </c>
      <c r="AV68">
        <v>3269.4826360000002</v>
      </c>
      <c r="AW68">
        <v>3627.7734909999999</v>
      </c>
      <c r="AX68">
        <v>3768.4050999999999</v>
      </c>
      <c r="AY68">
        <v>4140.2155309999998</v>
      </c>
      <c r="AZ68">
        <v>5.0031530000000002</v>
      </c>
      <c r="BA68">
        <v>97.623261999999997</v>
      </c>
      <c r="BB68">
        <v>17.647058999999999</v>
      </c>
      <c r="BC68">
        <v>57.647058999999999</v>
      </c>
      <c r="BE68">
        <v>265.99</v>
      </c>
      <c r="BF68">
        <v>1265.9270770000001</v>
      </c>
      <c r="BG68">
        <v>873.70361000000003</v>
      </c>
      <c r="BH68">
        <v>873.51439121999999</v>
      </c>
      <c r="BI68">
        <v>55337.938073390003</v>
      </c>
      <c r="BJ68">
        <v>1236.981896</v>
      </c>
      <c r="BK68">
        <v>7853.9521484400002</v>
      </c>
      <c r="BL68">
        <v>5612.91099476</v>
      </c>
      <c r="BM68">
        <v>44.090055999999997</v>
      </c>
      <c r="BN68">
        <v>343</v>
      </c>
      <c r="BO68">
        <v>42</v>
      </c>
      <c r="BP68">
        <v>75</v>
      </c>
      <c r="BQ68">
        <v>55</v>
      </c>
      <c r="BR68">
        <v>44</v>
      </c>
      <c r="BS68">
        <v>51</v>
      </c>
      <c r="BT68">
        <v>58</v>
      </c>
      <c r="BU68">
        <v>66</v>
      </c>
      <c r="BV68">
        <v>50</v>
      </c>
      <c r="BW68">
        <v>43</v>
      </c>
      <c r="BX68">
        <v>32</v>
      </c>
      <c r="BY68">
        <v>22</v>
      </c>
      <c r="BZ68">
        <v>881</v>
      </c>
      <c r="CA68">
        <v>55329.88018</v>
      </c>
      <c r="CB68">
        <v>52</v>
      </c>
      <c r="CC68">
        <v>8092</v>
      </c>
      <c r="CD68">
        <v>533</v>
      </c>
      <c r="CE68">
        <v>5872</v>
      </c>
      <c r="CF68">
        <v>3603</v>
      </c>
      <c r="CG68">
        <v>1066</v>
      </c>
      <c r="CH68">
        <v>4795</v>
      </c>
      <c r="CI68">
        <v>24013.168000000001</v>
      </c>
      <c r="CJ68">
        <v>67.112810999999994</v>
      </c>
      <c r="CK68">
        <v>5.3537280000000003</v>
      </c>
      <c r="CL68">
        <v>10.133843000000001</v>
      </c>
      <c r="CM68">
        <v>2.1032500000000001</v>
      </c>
      <c r="CN68">
        <v>2.2944550000000001</v>
      </c>
      <c r="CO68">
        <v>7.6481839999999996</v>
      </c>
      <c r="CP68">
        <v>2.6768640000000001</v>
      </c>
      <c r="CS68">
        <v>0</v>
      </c>
      <c r="CT68">
        <v>523</v>
      </c>
      <c r="CU68">
        <v>2357.8578400000001</v>
      </c>
      <c r="CV68">
        <v>2012.689063</v>
      </c>
      <c r="CW68">
        <v>2092.2959300000002</v>
      </c>
      <c r="CX68">
        <v>2100.5017819999998</v>
      </c>
      <c r="CY68">
        <v>2332.066182</v>
      </c>
      <c r="CZ68">
        <v>3267.6345510000001</v>
      </c>
      <c r="DA68">
        <v>4226.1328640000002</v>
      </c>
      <c r="DB68">
        <v>805.18917399999998</v>
      </c>
      <c r="DC68">
        <v>1041.3760709999999</v>
      </c>
      <c r="DD68">
        <v>511.364868</v>
      </c>
      <c r="DE68">
        <v>30.527671000000002</v>
      </c>
      <c r="DF68">
        <v>1.1731929999999999</v>
      </c>
      <c r="DG68">
        <v>38</v>
      </c>
      <c r="DH68">
        <v>53</v>
      </c>
      <c r="DI68">
        <v>49</v>
      </c>
      <c r="DJ68">
        <v>52</v>
      </c>
      <c r="DK68">
        <v>35</v>
      </c>
      <c r="DL68">
        <v>11</v>
      </c>
      <c r="DM68">
        <v>31</v>
      </c>
      <c r="DN68">
        <v>24</v>
      </c>
      <c r="DO68">
        <v>14</v>
      </c>
      <c r="DP68">
        <v>5</v>
      </c>
      <c r="DQ68">
        <v>645.90033600000004</v>
      </c>
      <c r="DR68">
        <v>515.16143099999999</v>
      </c>
      <c r="DS68">
        <v>446.84336999999999</v>
      </c>
      <c r="DT68">
        <v>556.68678599999998</v>
      </c>
      <c r="DU68">
        <v>695.88356699999997</v>
      </c>
      <c r="DV68">
        <v>354.605572</v>
      </c>
      <c r="DW68">
        <v>0</v>
      </c>
      <c r="DX68">
        <v>291.33089999999999</v>
      </c>
      <c r="DY68">
        <v>86.907815999999997</v>
      </c>
      <c r="DZ68">
        <v>204.42308399999999</v>
      </c>
      <c r="EA68">
        <v>0</v>
      </c>
      <c r="EB68">
        <v>576.91612799999996</v>
      </c>
      <c r="EC68">
        <v>6589.0410959999999</v>
      </c>
      <c r="ED68">
        <v>6206.8311199999998</v>
      </c>
      <c r="EE68">
        <v>3694.915254</v>
      </c>
      <c r="EF68">
        <v>4264.830508</v>
      </c>
      <c r="EG68">
        <v>4475.0815089999996</v>
      </c>
      <c r="EH68">
        <v>4477.3561810000001</v>
      </c>
      <c r="EI68">
        <v>25.590243000000001</v>
      </c>
      <c r="EJ68">
        <v>2.5943560000000001E-2</v>
      </c>
      <c r="EK68">
        <v>0.11237472</v>
      </c>
      <c r="EM68">
        <v>29</v>
      </c>
      <c r="EN68">
        <v>115</v>
      </c>
      <c r="EO68">
        <v>216</v>
      </c>
      <c r="EP68">
        <v>282.549778</v>
      </c>
      <c r="EQ68">
        <v>73.392837999999998</v>
      </c>
      <c r="ER68">
        <v>233.476674</v>
      </c>
      <c r="ES68">
        <v>0</v>
      </c>
      <c r="EX68">
        <v>1383.6486522099999</v>
      </c>
      <c r="EY68">
        <v>1121.6227971599999</v>
      </c>
      <c r="EZ68">
        <v>95</v>
      </c>
      <c r="FA68">
        <v>85</v>
      </c>
      <c r="FB68">
        <v>3.6053130900000001</v>
      </c>
      <c r="FC68">
        <v>5.6861764199999998</v>
      </c>
      <c r="FD68">
        <v>6.062176</v>
      </c>
      <c r="FE68">
        <v>64.743011719999998</v>
      </c>
      <c r="FF68">
        <v>11.54192967</v>
      </c>
      <c r="FG68">
        <v>13.16501353</v>
      </c>
      <c r="FH68">
        <v>2.11772553</v>
      </c>
      <c r="FI68">
        <v>92</v>
      </c>
      <c r="FJ68">
        <v>100</v>
      </c>
      <c r="FK68">
        <v>67</v>
      </c>
      <c r="FL68">
        <v>75</v>
      </c>
      <c r="FM68">
        <v>72</v>
      </c>
      <c r="FN68">
        <v>30.434782609999999</v>
      </c>
      <c r="FO68">
        <v>95.123287669999996</v>
      </c>
      <c r="FP68">
        <v>77.631578950000005</v>
      </c>
      <c r="FQ68">
        <v>76.289308180000006</v>
      </c>
      <c r="FR68">
        <v>27.956989249999999</v>
      </c>
      <c r="FT68">
        <v>65</v>
      </c>
      <c r="FU68">
        <v>48</v>
      </c>
      <c r="FW68">
        <v>71.400000000000006</v>
      </c>
      <c r="FX68">
        <v>37.647058819999998</v>
      </c>
      <c r="FY68">
        <v>4.7058823500000004</v>
      </c>
      <c r="FZ68">
        <v>15.29411765</v>
      </c>
      <c r="GA68">
        <v>28.235294119999999</v>
      </c>
      <c r="GB68">
        <v>14.117647059999999</v>
      </c>
    </row>
    <row r="69" spans="1:184" x14ac:dyDescent="0.35">
      <c r="A69" t="s">
        <v>32</v>
      </c>
      <c r="B69" t="s">
        <v>362</v>
      </c>
      <c r="C69">
        <v>69</v>
      </c>
      <c r="D69">
        <v>4.203643157403083</v>
      </c>
      <c r="E69">
        <v>6.1611374407582939</v>
      </c>
      <c r="F69">
        <v>4.4927878931189404</v>
      </c>
      <c r="G69">
        <v>5.1764705882352944</v>
      </c>
      <c r="H69">
        <v>3.9971784622619322</v>
      </c>
      <c r="I69">
        <v>8.4072863148061661</v>
      </c>
      <c r="J69">
        <v>4.9763033175355451</v>
      </c>
      <c r="K69">
        <v>6.6209505793331758</v>
      </c>
      <c r="L69">
        <v>6.8235294117647056</v>
      </c>
      <c r="M69">
        <v>6.5835880554902424</v>
      </c>
      <c r="N69">
        <v>23363999.998675998</v>
      </c>
      <c r="O69">
        <v>9714999.9985319991</v>
      </c>
      <c r="P69">
        <v>2383.917571</v>
      </c>
      <c r="Q69">
        <v>4282</v>
      </c>
      <c r="R69">
        <v>4220</v>
      </c>
      <c r="S69">
        <v>4229</v>
      </c>
      <c r="T69">
        <v>4250</v>
      </c>
      <c r="U69">
        <v>4253</v>
      </c>
      <c r="V69">
        <v>11.394985999999999</v>
      </c>
      <c r="W69">
        <v>7.8546880000000003</v>
      </c>
      <c r="X69">
        <v>2.1119840000000001</v>
      </c>
      <c r="Y69">
        <v>11.321218</v>
      </c>
      <c r="Z69">
        <v>9.5144359999999999</v>
      </c>
      <c r="AA69">
        <v>9.1029900000000001</v>
      </c>
      <c r="AB69">
        <v>8.9804189999999995</v>
      </c>
      <c r="AC69">
        <v>5.258121</v>
      </c>
      <c r="AD69">
        <v>35.184567000000001</v>
      </c>
      <c r="AE69">
        <v>88.613861</v>
      </c>
      <c r="AF69">
        <v>81.188118000000003</v>
      </c>
      <c r="AG69">
        <v>70.5</v>
      </c>
      <c r="AH69">
        <v>72.400000000000006</v>
      </c>
      <c r="AI69">
        <v>88.636364</v>
      </c>
      <c r="AJ69">
        <v>52.336449000000002</v>
      </c>
      <c r="AK69">
        <v>13.013400000000001</v>
      </c>
      <c r="AL69">
        <v>11.572800000000001</v>
      </c>
      <c r="AM69">
        <v>0.30830000000000002</v>
      </c>
      <c r="AN69">
        <v>8.5136000000000003</v>
      </c>
      <c r="AO69">
        <v>21.145199999999999</v>
      </c>
      <c r="AP69">
        <v>5001.4559300000001</v>
      </c>
      <c r="AQ69">
        <v>3953.0197539999999</v>
      </c>
      <c r="AR69">
        <v>3847.4624010000002</v>
      </c>
      <c r="AS69">
        <v>4377.9514280000003</v>
      </c>
      <c r="AT69">
        <v>5144.6114159999997</v>
      </c>
      <c r="AU69">
        <v>4425.5396659999997</v>
      </c>
      <c r="AV69">
        <v>3542.993559</v>
      </c>
      <c r="AW69">
        <v>3835.6335829999998</v>
      </c>
      <c r="AX69">
        <v>4034.470084</v>
      </c>
      <c r="AY69">
        <v>4246.6455699999997</v>
      </c>
      <c r="AZ69">
        <v>10.284712000000001</v>
      </c>
      <c r="BA69">
        <v>98.292726000000002</v>
      </c>
      <c r="BB69">
        <v>23.076923000000001</v>
      </c>
      <c r="BC69">
        <v>51.648352000000003</v>
      </c>
      <c r="BE69">
        <v>352.88</v>
      </c>
      <c r="BF69">
        <v>1885.8774780000001</v>
      </c>
      <c r="BG69">
        <v>1460.7458839999999</v>
      </c>
      <c r="BH69">
        <v>1534.15369519</v>
      </c>
      <c r="BI69">
        <v>57966.307203390003</v>
      </c>
      <c r="BJ69">
        <v>1838.95173</v>
      </c>
      <c r="BK69">
        <v>8113.9077698700003</v>
      </c>
      <c r="BL69">
        <v>6282.8</v>
      </c>
      <c r="BM69">
        <v>44.223827</v>
      </c>
      <c r="BN69">
        <v>315</v>
      </c>
      <c r="BO69">
        <v>40</v>
      </c>
      <c r="BP69">
        <v>83</v>
      </c>
      <c r="BQ69">
        <v>57</v>
      </c>
      <c r="BR69">
        <v>68</v>
      </c>
      <c r="BS69">
        <v>64</v>
      </c>
      <c r="BT69">
        <v>68</v>
      </c>
      <c r="BU69">
        <v>62</v>
      </c>
      <c r="BV69">
        <v>39</v>
      </c>
      <c r="BW69">
        <v>39</v>
      </c>
      <c r="BX69">
        <v>22</v>
      </c>
      <c r="BY69">
        <v>16</v>
      </c>
      <c r="BZ69">
        <v>873</v>
      </c>
      <c r="CA69">
        <v>58196.642529999997</v>
      </c>
      <c r="CB69">
        <v>0</v>
      </c>
      <c r="CC69">
        <v>9134</v>
      </c>
      <c r="CD69">
        <v>704</v>
      </c>
      <c r="CE69">
        <v>5197</v>
      </c>
      <c r="CF69">
        <v>3435</v>
      </c>
      <c r="CG69">
        <v>1172</v>
      </c>
      <c r="CH69">
        <v>6081</v>
      </c>
      <c r="CI69">
        <v>25722.916000000001</v>
      </c>
      <c r="CJ69">
        <v>54.450262000000002</v>
      </c>
      <c r="CK69">
        <v>5.2356020000000001</v>
      </c>
      <c r="CL69">
        <v>10.645724</v>
      </c>
      <c r="CM69">
        <v>3.1413609999999998</v>
      </c>
      <c r="CN69">
        <v>1.570681</v>
      </c>
      <c r="CO69">
        <v>11.343805</v>
      </c>
      <c r="CP69">
        <v>4.3630019999999998</v>
      </c>
      <c r="CQ69">
        <v>1.2216400000000001</v>
      </c>
      <c r="CR69">
        <v>1.919721</v>
      </c>
      <c r="CS69">
        <v>4.7120420000000003</v>
      </c>
      <c r="CT69">
        <v>573</v>
      </c>
      <c r="CU69">
        <v>2516.687199</v>
      </c>
      <c r="CV69">
        <v>1668.5911590000001</v>
      </c>
      <c r="CW69">
        <v>1614.0933930000001</v>
      </c>
      <c r="CX69">
        <v>1995.3339329999999</v>
      </c>
      <c r="CY69">
        <v>2502.8597060000002</v>
      </c>
      <c r="CZ69">
        <v>5456.328818</v>
      </c>
      <c r="DA69">
        <v>2268.799626</v>
      </c>
      <c r="DB69">
        <v>1308.321201</v>
      </c>
      <c r="DC69">
        <v>544.01388699999995</v>
      </c>
      <c r="DD69">
        <v>664.29611399999999</v>
      </c>
      <c r="DE69">
        <v>39.076163000000001</v>
      </c>
      <c r="DF69">
        <v>1.8215790000000001</v>
      </c>
      <c r="DG69">
        <v>36</v>
      </c>
      <c r="DH69">
        <v>21</v>
      </c>
      <c r="DI69">
        <v>28</v>
      </c>
      <c r="DJ69">
        <v>29</v>
      </c>
      <c r="DK69">
        <v>28</v>
      </c>
      <c r="DL69">
        <v>18</v>
      </c>
      <c r="DM69">
        <v>26</v>
      </c>
      <c r="DN69">
        <v>19</v>
      </c>
      <c r="DO69">
        <v>22</v>
      </c>
      <c r="DP69">
        <v>17</v>
      </c>
      <c r="DQ69">
        <v>610.53869399999996</v>
      </c>
      <c r="DR69">
        <v>1001.24526</v>
      </c>
      <c r="DS69">
        <v>796.20345899999995</v>
      </c>
      <c r="DT69">
        <v>728.58106599999996</v>
      </c>
      <c r="DU69">
        <v>727.59896800000001</v>
      </c>
      <c r="DV69">
        <v>172.35972699999999</v>
      </c>
      <c r="DW69">
        <v>0</v>
      </c>
      <c r="DX69">
        <v>438.12297000000001</v>
      </c>
      <c r="DY69">
        <v>126.55392500000001</v>
      </c>
      <c r="DZ69">
        <v>219.62145799999999</v>
      </c>
      <c r="EA69">
        <v>91.947586999999999</v>
      </c>
      <c r="EB69">
        <v>576.04435000000001</v>
      </c>
      <c r="EC69">
        <v>1031.9634699999999</v>
      </c>
      <c r="EE69">
        <v>3943.7564499999999</v>
      </c>
      <c r="EF69">
        <v>3075.4716979999998</v>
      </c>
      <c r="EG69">
        <v>3156.7230629999999</v>
      </c>
      <c r="EI69">
        <v>22.562597</v>
      </c>
      <c r="EJ69">
        <v>0.24292844999999999</v>
      </c>
      <c r="EL69">
        <v>365</v>
      </c>
      <c r="EM69">
        <v>57</v>
      </c>
      <c r="EN69">
        <v>89</v>
      </c>
      <c r="EO69">
        <v>187</v>
      </c>
      <c r="EP69">
        <v>110.258708</v>
      </c>
      <c r="EQ69">
        <v>78.956209999999999</v>
      </c>
      <c r="ER69">
        <v>544.96584099999995</v>
      </c>
      <c r="ES69">
        <v>0</v>
      </c>
      <c r="EX69">
        <v>2031.4258099799999</v>
      </c>
      <c r="EY69">
        <v>1136.89992338</v>
      </c>
      <c r="EZ69">
        <v>87</v>
      </c>
      <c r="FB69">
        <v>24.162257499999999</v>
      </c>
      <c r="FC69">
        <v>9.0136986300000004</v>
      </c>
      <c r="FD69">
        <v>9.6698109999999993</v>
      </c>
      <c r="FE69">
        <v>43.969465649999997</v>
      </c>
      <c r="FF69">
        <v>24.885496180000001</v>
      </c>
      <c r="FG69">
        <v>12.21374046</v>
      </c>
      <c r="FH69">
        <v>3.8630137000000002</v>
      </c>
      <c r="FI69">
        <v>104</v>
      </c>
      <c r="FO69">
        <v>94.657168299999995</v>
      </c>
      <c r="FP69">
        <v>60.784313730000001</v>
      </c>
      <c r="FQ69">
        <v>75.948103790000005</v>
      </c>
      <c r="FR69">
        <v>25</v>
      </c>
      <c r="FT69">
        <v>56</v>
      </c>
      <c r="FU69">
        <v>56</v>
      </c>
      <c r="FW69">
        <v>0</v>
      </c>
      <c r="FX69">
        <v>7.4918566799999997</v>
      </c>
      <c r="FY69">
        <v>2.2801302899999998</v>
      </c>
      <c r="FZ69">
        <v>2.9315960900000002</v>
      </c>
      <c r="GA69">
        <v>47.231270360000003</v>
      </c>
      <c r="GB69">
        <v>40.065146579999997</v>
      </c>
    </row>
    <row r="70" spans="1:184" x14ac:dyDescent="0.35">
      <c r="A70" t="s">
        <v>229</v>
      </c>
      <c r="B70" t="s">
        <v>363</v>
      </c>
      <c r="C70">
        <v>70</v>
      </c>
      <c r="D70">
        <v>1.9793270288102045</v>
      </c>
      <c r="E70">
        <v>5.8264997842037118</v>
      </c>
      <c r="F70">
        <v>2.1285653469561514</v>
      </c>
      <c r="G70">
        <v>2.6024723487312951</v>
      </c>
      <c r="H70">
        <v>3.0668127053669223</v>
      </c>
      <c r="I70">
        <v>9.016934242357598</v>
      </c>
      <c r="J70">
        <v>11.868795856711264</v>
      </c>
      <c r="K70">
        <v>9.5785440613026811</v>
      </c>
      <c r="L70">
        <v>7.3736716547386685</v>
      </c>
      <c r="M70">
        <v>8.9813800657174152</v>
      </c>
      <c r="N70">
        <v>12484999.998133</v>
      </c>
      <c r="O70">
        <v>23972999.999663003</v>
      </c>
      <c r="P70">
        <v>3078.4407570000003</v>
      </c>
      <c r="Q70">
        <v>4547</v>
      </c>
      <c r="R70">
        <v>4634</v>
      </c>
      <c r="S70">
        <v>4698</v>
      </c>
      <c r="T70">
        <v>4611</v>
      </c>
      <c r="U70">
        <v>4565</v>
      </c>
      <c r="V70">
        <v>12.044085000000001</v>
      </c>
      <c r="W70">
        <v>6.6283079999999996</v>
      </c>
      <c r="X70">
        <v>2.173416</v>
      </c>
      <c r="Y70">
        <v>12.765957</v>
      </c>
      <c r="Z70">
        <v>10.10158</v>
      </c>
      <c r="AA70">
        <v>8.3380279999999996</v>
      </c>
      <c r="AB70">
        <v>9.0058480000000003</v>
      </c>
      <c r="AC70">
        <v>5.6170730000000004</v>
      </c>
      <c r="AD70">
        <v>40.889648000000001</v>
      </c>
      <c r="AE70">
        <v>83.673468999999997</v>
      </c>
      <c r="AF70">
        <v>69.795918</v>
      </c>
      <c r="AG70">
        <v>70.5</v>
      </c>
      <c r="AH70">
        <v>70.5</v>
      </c>
      <c r="AI70">
        <v>84.939758999999995</v>
      </c>
      <c r="AJ70">
        <v>50.423729000000002</v>
      </c>
      <c r="AK70">
        <v>58.732999999999997</v>
      </c>
      <c r="AL70">
        <v>25.155799999999999</v>
      </c>
      <c r="AM70">
        <v>45.419699999999999</v>
      </c>
      <c r="AN70">
        <v>49.045699999999997</v>
      </c>
      <c r="AO70">
        <v>47.362699999999997</v>
      </c>
      <c r="AP70">
        <v>7208.5726439999999</v>
      </c>
      <c r="AQ70">
        <v>5429.0303889999996</v>
      </c>
      <c r="AR70">
        <v>5870.8098719999998</v>
      </c>
      <c r="AS70">
        <v>6415.7012109999996</v>
      </c>
      <c r="AT70">
        <v>6832.2560139999996</v>
      </c>
      <c r="AU70">
        <v>4541.319426</v>
      </c>
      <c r="AV70">
        <v>4337.8145530000002</v>
      </c>
      <c r="AW70">
        <v>4037.1468490000002</v>
      </c>
      <c r="AX70">
        <v>4304.5178189999997</v>
      </c>
      <c r="AY70">
        <v>4636.3518020000001</v>
      </c>
      <c r="AZ70">
        <v>50.155028999999999</v>
      </c>
      <c r="BA70">
        <v>86.134996000000001</v>
      </c>
      <c r="BB70">
        <v>26.315788999999999</v>
      </c>
      <c r="BC70">
        <v>52.631579000000002</v>
      </c>
      <c r="BE70">
        <v>223.01</v>
      </c>
      <c r="BF70">
        <v>2267.2835570000002</v>
      </c>
      <c r="BG70">
        <v>1695.8094020000001</v>
      </c>
      <c r="BH70">
        <v>1856.50227827</v>
      </c>
      <c r="BI70">
        <v>56790.314424639997</v>
      </c>
      <c r="BJ70">
        <v>2207.615401</v>
      </c>
      <c r="BK70">
        <v>8283.5990543700009</v>
      </c>
      <c r="BL70">
        <v>7622.9299363099999</v>
      </c>
      <c r="BM70">
        <v>44.104134999999999</v>
      </c>
      <c r="BN70">
        <v>324</v>
      </c>
      <c r="BO70">
        <v>51</v>
      </c>
      <c r="BP70">
        <v>78</v>
      </c>
      <c r="BQ70">
        <v>98</v>
      </c>
      <c r="BR70">
        <v>79</v>
      </c>
      <c r="BS70">
        <v>67</v>
      </c>
      <c r="BT70">
        <v>54</v>
      </c>
      <c r="BU70">
        <v>56</v>
      </c>
      <c r="BV70">
        <v>54</v>
      </c>
      <c r="BW70">
        <v>64</v>
      </c>
      <c r="BX70">
        <v>41</v>
      </c>
      <c r="BY70">
        <v>27</v>
      </c>
      <c r="BZ70">
        <v>993</v>
      </c>
      <c r="CA70">
        <v>60145.838589999999</v>
      </c>
      <c r="CC70">
        <v>10266</v>
      </c>
      <c r="CD70">
        <v>672</v>
      </c>
      <c r="CE70">
        <v>8941</v>
      </c>
      <c r="CF70">
        <v>3336</v>
      </c>
      <c r="CG70">
        <v>3457</v>
      </c>
      <c r="CH70">
        <v>5747</v>
      </c>
      <c r="CI70">
        <v>32418.607</v>
      </c>
      <c r="CJ70">
        <v>59.892327999999999</v>
      </c>
      <c r="CK70">
        <v>2.153432</v>
      </c>
      <c r="CL70">
        <v>6.0565280000000001</v>
      </c>
      <c r="CM70">
        <v>3.4993270000000001</v>
      </c>
      <c r="CN70">
        <v>2.8263799999999999</v>
      </c>
      <c r="CO70">
        <v>12.651413</v>
      </c>
      <c r="CP70">
        <v>4.7106329999999996</v>
      </c>
      <c r="CQ70">
        <v>2.2880219999999998</v>
      </c>
      <c r="CR70">
        <v>3.6339169999999998</v>
      </c>
      <c r="CS70">
        <v>0.67294799999999999</v>
      </c>
      <c r="CT70">
        <v>743</v>
      </c>
      <c r="CU70">
        <v>3083.2801530000002</v>
      </c>
      <c r="CV70">
        <v>2324.4325060000001</v>
      </c>
      <c r="CW70">
        <v>2697.574067</v>
      </c>
      <c r="CX70">
        <v>3139.0784530000001</v>
      </c>
      <c r="CY70">
        <v>3030.571156</v>
      </c>
      <c r="CZ70">
        <v>2745.766439</v>
      </c>
      <c r="DA70">
        <v>5272.2674290000004</v>
      </c>
      <c r="DB70">
        <v>663.95447799999999</v>
      </c>
      <c r="DC70">
        <v>1274.888322</v>
      </c>
      <c r="DD70">
        <v>1144.4373539999999</v>
      </c>
      <c r="DE70">
        <v>49.070337000000002</v>
      </c>
      <c r="DF70">
        <v>2.0013200000000002</v>
      </c>
      <c r="DG70">
        <v>41</v>
      </c>
      <c r="DH70">
        <v>55</v>
      </c>
      <c r="DI70">
        <v>45</v>
      </c>
      <c r="DJ70">
        <v>34</v>
      </c>
      <c r="DK70">
        <v>41</v>
      </c>
      <c r="DL70">
        <v>9</v>
      </c>
      <c r="DM70">
        <v>27</v>
      </c>
      <c r="DN70">
        <v>10</v>
      </c>
      <c r="DO70">
        <v>12</v>
      </c>
      <c r="DP70">
        <v>14</v>
      </c>
      <c r="DQ70">
        <v>1473.622633</v>
      </c>
      <c r="DR70">
        <v>944.06699300000002</v>
      </c>
      <c r="DS70">
        <v>903.27842999999996</v>
      </c>
      <c r="DT70">
        <v>965.613924</v>
      </c>
      <c r="DU70">
        <v>1361.39663</v>
      </c>
      <c r="DV70">
        <v>403.74388399999998</v>
      </c>
      <c r="DW70">
        <v>0</v>
      </c>
      <c r="DX70">
        <v>1069.82556</v>
      </c>
      <c r="DY70">
        <v>0</v>
      </c>
      <c r="DZ70">
        <v>773.55881699999998</v>
      </c>
      <c r="EA70">
        <v>296.266752</v>
      </c>
      <c r="EB70">
        <v>1430.5466919999999</v>
      </c>
      <c r="EE70">
        <v>3388.1578949999998</v>
      </c>
      <c r="EH70">
        <v>3724.3090010000001</v>
      </c>
      <c r="EI70">
        <v>24.976542999999999</v>
      </c>
      <c r="EN70">
        <v>81</v>
      </c>
      <c r="EO70">
        <v>165</v>
      </c>
      <c r="EP70">
        <v>669.59157600000003</v>
      </c>
      <c r="EQ70">
        <v>81.631568000000001</v>
      </c>
      <c r="ER70">
        <v>870.82535600000006</v>
      </c>
      <c r="ES70">
        <v>21.27206</v>
      </c>
      <c r="EX70">
        <v>1973.4257462800001</v>
      </c>
      <c r="EY70">
        <v>1405.37767708</v>
      </c>
      <c r="FA70">
        <v>85</v>
      </c>
      <c r="FB70">
        <v>25.506072870000001</v>
      </c>
      <c r="FC70">
        <v>10.42303772</v>
      </c>
      <c r="FD70">
        <v>9.0146750000000004</v>
      </c>
      <c r="FE70">
        <v>34.808259589999999</v>
      </c>
      <c r="FF70">
        <v>20.943952800000002</v>
      </c>
      <c r="FG70">
        <v>29.498525069999999</v>
      </c>
      <c r="FH70">
        <v>3.6187563699999998</v>
      </c>
      <c r="FI70">
        <v>103</v>
      </c>
      <c r="FO70">
        <v>95.125786160000004</v>
      </c>
      <c r="FP70">
        <v>78.431372550000006</v>
      </c>
      <c r="FQ70">
        <v>77.879799669999997</v>
      </c>
      <c r="FR70">
        <v>18.26923077</v>
      </c>
      <c r="FT70">
        <v>36</v>
      </c>
      <c r="FU70">
        <v>26</v>
      </c>
      <c r="FW70">
        <v>100</v>
      </c>
      <c r="FX70">
        <v>19.341563789999999</v>
      </c>
      <c r="FY70">
        <v>9.0534979399999997</v>
      </c>
      <c r="FZ70">
        <v>23.045267490000001</v>
      </c>
      <c r="GA70">
        <v>16.460905350000001</v>
      </c>
      <c r="GB70">
        <v>32.09876543</v>
      </c>
    </row>
    <row r="71" spans="1:184" x14ac:dyDescent="0.35">
      <c r="A71" t="s">
        <v>242</v>
      </c>
      <c r="B71" t="s">
        <v>364</v>
      </c>
      <c r="C71">
        <v>71</v>
      </c>
      <c r="D71">
        <v>5.7675244010647742</v>
      </c>
      <c r="E71">
        <v>7.7021822849807444</v>
      </c>
      <c r="F71">
        <v>6.3613231552162848</v>
      </c>
      <c r="G71">
        <v>4.2808219178082192</v>
      </c>
      <c r="H71">
        <v>4.8013967699694451</v>
      </c>
      <c r="I71">
        <v>12.866015971606034</v>
      </c>
      <c r="J71">
        <v>19.255455712451862</v>
      </c>
      <c r="K71">
        <v>12.72264631043257</v>
      </c>
      <c r="L71">
        <v>13.698630136986301</v>
      </c>
      <c r="M71">
        <v>14.404190309908337</v>
      </c>
      <c r="N71">
        <v>11087000.000761999</v>
      </c>
      <c r="O71">
        <v>17600000.000911999</v>
      </c>
      <c r="P71">
        <v>1624.9734549999998</v>
      </c>
      <c r="Q71">
        <v>2254</v>
      </c>
      <c r="R71">
        <v>2337</v>
      </c>
      <c r="S71">
        <v>2358</v>
      </c>
      <c r="T71">
        <v>2336</v>
      </c>
      <c r="U71">
        <v>2291</v>
      </c>
      <c r="V71">
        <v>17.435669000000001</v>
      </c>
      <c r="W71">
        <v>12.961255</v>
      </c>
      <c r="X71">
        <v>2.1619139999999999</v>
      </c>
      <c r="Y71">
        <v>15.363384999999999</v>
      </c>
      <c r="Z71">
        <v>8.2324459999999995</v>
      </c>
      <c r="AA71">
        <v>7.7681870000000002</v>
      </c>
      <c r="AB71">
        <v>8.7674710000000005</v>
      </c>
      <c r="AC71">
        <v>6.3841099999999997</v>
      </c>
      <c r="AD71">
        <v>52.533006</v>
      </c>
      <c r="AE71">
        <v>83.928571000000005</v>
      </c>
      <c r="AF71">
        <v>68.75</v>
      </c>
      <c r="AG71">
        <v>57.1</v>
      </c>
      <c r="AH71">
        <v>58.2</v>
      </c>
      <c r="AI71">
        <v>90</v>
      </c>
      <c r="AJ71">
        <v>38.524590000000003</v>
      </c>
      <c r="AK71">
        <v>18.2197</v>
      </c>
      <c r="AL71">
        <v>20.764199999999999</v>
      </c>
      <c r="AM71">
        <v>-13.988</v>
      </c>
      <c r="AN71">
        <v>-20.346499999999999</v>
      </c>
      <c r="AO71">
        <v>7.4725999999999999</v>
      </c>
      <c r="AP71">
        <v>5795.2856229999998</v>
      </c>
      <c r="AQ71">
        <v>3529.067947</v>
      </c>
      <c r="AR71">
        <v>3515.8531499999999</v>
      </c>
      <c r="AS71">
        <v>3520.8464939999999</v>
      </c>
      <c r="AT71">
        <v>5369.6687480000001</v>
      </c>
      <c r="AU71">
        <v>4902.1279569999997</v>
      </c>
      <c r="AV71">
        <v>2922.279219</v>
      </c>
      <c r="AW71">
        <v>4087.6298149999998</v>
      </c>
      <c r="AX71">
        <v>4420.2014289999997</v>
      </c>
      <c r="AY71">
        <v>4996.3111849999996</v>
      </c>
      <c r="AZ71">
        <v>8.4117580000000007</v>
      </c>
      <c r="BA71">
        <v>95.426620999999997</v>
      </c>
      <c r="BB71">
        <v>45.652174000000002</v>
      </c>
      <c r="BC71">
        <v>36.956522</v>
      </c>
      <c r="BE71">
        <v>97.94</v>
      </c>
      <c r="BF71">
        <v>1306.1159479999999</v>
      </c>
      <c r="BG71">
        <v>949.03376500000002</v>
      </c>
      <c r="BH71">
        <v>1115.0189438</v>
      </c>
      <c r="BI71">
        <v>50897.652173909999</v>
      </c>
      <c r="BJ71">
        <v>1159.2694839999999</v>
      </c>
      <c r="BK71">
        <v>7525.5814285699998</v>
      </c>
      <c r="BL71">
        <v>9972.1229050300008</v>
      </c>
      <c r="BM71">
        <v>38.493724</v>
      </c>
      <c r="BN71">
        <v>147</v>
      </c>
      <c r="BO71">
        <v>28</v>
      </c>
      <c r="BP71">
        <v>26</v>
      </c>
      <c r="BQ71">
        <v>16</v>
      </c>
      <c r="BR71">
        <v>34</v>
      </c>
      <c r="BS71">
        <v>25</v>
      </c>
      <c r="BT71">
        <v>27</v>
      </c>
      <c r="BU71">
        <v>20</v>
      </c>
      <c r="BV71">
        <v>18</v>
      </c>
      <c r="BW71">
        <v>23</v>
      </c>
      <c r="BX71">
        <v>17</v>
      </c>
      <c r="BY71">
        <v>8</v>
      </c>
      <c r="BZ71">
        <v>389</v>
      </c>
      <c r="CA71">
        <v>54840.210229999997</v>
      </c>
      <c r="CC71">
        <v>2834</v>
      </c>
      <c r="CD71">
        <v>32</v>
      </c>
      <c r="CE71">
        <v>1892</v>
      </c>
      <c r="CF71">
        <v>1245</v>
      </c>
      <c r="CG71">
        <v>712</v>
      </c>
      <c r="CH71">
        <v>2936</v>
      </c>
      <c r="CI71">
        <v>9651.8770000000004</v>
      </c>
      <c r="CJ71">
        <v>68.864469</v>
      </c>
      <c r="CK71">
        <v>4.0293039999999998</v>
      </c>
      <c r="CL71">
        <v>6.9597069999999999</v>
      </c>
      <c r="CN71">
        <v>2.1978019999999998</v>
      </c>
      <c r="CO71">
        <v>9.89011</v>
      </c>
      <c r="CP71">
        <v>2.9304030000000001</v>
      </c>
      <c r="CQ71">
        <v>2.1978019999999998</v>
      </c>
      <c r="CS71">
        <v>0</v>
      </c>
      <c r="CT71">
        <v>273</v>
      </c>
      <c r="CU71">
        <v>3804.0985350000001</v>
      </c>
      <c r="CV71">
        <v>2184.845006</v>
      </c>
      <c r="CW71">
        <v>2211.3057990000002</v>
      </c>
      <c r="CX71">
        <v>2501.3687089999999</v>
      </c>
      <c r="CY71">
        <v>3280.2412949999998</v>
      </c>
      <c r="CZ71">
        <v>4918.8110029999998</v>
      </c>
      <c r="DA71">
        <v>7808.3407280000001</v>
      </c>
      <c r="DB71">
        <v>1177.2138460000001</v>
      </c>
      <c r="DC71">
        <v>1868.761945</v>
      </c>
      <c r="DD71">
        <v>758.12274400000001</v>
      </c>
      <c r="DE71">
        <v>64.423479</v>
      </c>
      <c r="DF71">
        <v>2.1739130000000002</v>
      </c>
      <c r="DG71">
        <v>29</v>
      </c>
      <c r="DH71">
        <v>45</v>
      </c>
      <c r="DI71">
        <v>30</v>
      </c>
      <c r="DJ71">
        <v>32</v>
      </c>
      <c r="DK71">
        <v>33</v>
      </c>
      <c r="DL71">
        <v>13</v>
      </c>
      <c r="DM71">
        <v>18</v>
      </c>
      <c r="DN71">
        <v>15</v>
      </c>
      <c r="DO71">
        <v>10</v>
      </c>
      <c r="DP71">
        <v>11</v>
      </c>
      <c r="DQ71">
        <v>997.239329</v>
      </c>
      <c r="DR71">
        <v>495.77288399999998</v>
      </c>
      <c r="DS71">
        <v>494.68085100000002</v>
      </c>
      <c r="DT71">
        <v>494.52516300000002</v>
      </c>
      <c r="DU71">
        <v>972.06053599999996</v>
      </c>
      <c r="DV71">
        <v>609.25886600000001</v>
      </c>
      <c r="DW71">
        <v>69.122956000000002</v>
      </c>
      <c r="DX71">
        <v>318.85750000000002</v>
      </c>
      <c r="DY71">
        <v>114.567849</v>
      </c>
      <c r="DZ71">
        <v>166.06498199999999</v>
      </c>
      <c r="EA71">
        <v>38.224676000000002</v>
      </c>
      <c r="EB71">
        <v>832.44850299999996</v>
      </c>
      <c r="EC71">
        <v>1231.73516</v>
      </c>
      <c r="ED71">
        <v>3815.1595739999998</v>
      </c>
      <c r="EE71">
        <v>6195.6521739999998</v>
      </c>
      <c r="EF71">
        <v>3200.7104800000002</v>
      </c>
      <c r="EG71">
        <v>3540.594059</v>
      </c>
      <c r="EH71">
        <v>3116.8274379999998</v>
      </c>
      <c r="EI71">
        <v>22.252980999999998</v>
      </c>
      <c r="EJ71">
        <v>0.18043254</v>
      </c>
      <c r="EK71">
        <v>0.30978372999999998</v>
      </c>
      <c r="EL71">
        <v>175.2</v>
      </c>
      <c r="EM71">
        <v>10</v>
      </c>
      <c r="EN71">
        <v>40</v>
      </c>
      <c r="EO71">
        <v>61</v>
      </c>
      <c r="EP71">
        <v>980.14440400000001</v>
      </c>
      <c r="EQ71">
        <v>31.110638999999999</v>
      </c>
      <c r="ER71">
        <v>465.70397100000002</v>
      </c>
      <c r="ES71">
        <v>0</v>
      </c>
      <c r="EX71">
        <v>962.25105165000002</v>
      </c>
      <c r="EY71">
        <v>1511.6563727499999</v>
      </c>
      <c r="EZ71">
        <v>80</v>
      </c>
      <c r="FB71">
        <v>13.454545449999999</v>
      </c>
      <c r="FC71">
        <v>12.308478040000001</v>
      </c>
      <c r="FD71">
        <v>8.64</v>
      </c>
      <c r="FE71">
        <v>50</v>
      </c>
      <c r="FF71">
        <v>18.18181818</v>
      </c>
      <c r="FG71">
        <v>17.045454549999999</v>
      </c>
      <c r="FH71">
        <v>3.88151175</v>
      </c>
      <c r="FI71">
        <v>98</v>
      </c>
      <c r="FO71">
        <v>91.955835960000002</v>
      </c>
      <c r="FP71">
        <v>80</v>
      </c>
      <c r="FQ71">
        <v>72.061328790000005</v>
      </c>
      <c r="FR71">
        <v>37.5</v>
      </c>
      <c r="FT71">
        <v>72</v>
      </c>
      <c r="FU71">
        <v>73</v>
      </c>
      <c r="FW71">
        <v>50</v>
      </c>
      <c r="FX71">
        <v>42.5</v>
      </c>
      <c r="FY71">
        <v>10</v>
      </c>
      <c r="FZ71">
        <v>0</v>
      </c>
      <c r="GA71">
        <v>47.5</v>
      </c>
      <c r="GB71">
        <v>0</v>
      </c>
    </row>
    <row r="72" spans="1:184" x14ac:dyDescent="0.35">
      <c r="A72" t="s">
        <v>119</v>
      </c>
      <c r="B72" t="s">
        <v>365</v>
      </c>
      <c r="C72">
        <v>72</v>
      </c>
      <c r="D72">
        <v>2.2281639928698751</v>
      </c>
      <c r="E72">
        <v>5.7684384013184999</v>
      </c>
      <c r="F72">
        <v>5.3763440860215059</v>
      </c>
      <c r="G72">
        <v>3.4231921266581087</v>
      </c>
      <c r="H72">
        <v>3.4572169403630078</v>
      </c>
      <c r="I72">
        <v>14.260249554367201</v>
      </c>
      <c r="J72">
        <v>15.245158632056036</v>
      </c>
      <c r="K72">
        <v>17.783291976840367</v>
      </c>
      <c r="L72">
        <v>14.976465554129225</v>
      </c>
      <c r="M72">
        <v>14.693171996542784</v>
      </c>
      <c r="N72">
        <v>20680000.0011</v>
      </c>
      <c r="O72">
        <v>8352000.0006959997</v>
      </c>
      <c r="P72">
        <v>2027.106659</v>
      </c>
      <c r="Q72">
        <v>2244</v>
      </c>
      <c r="R72">
        <v>2427</v>
      </c>
      <c r="S72">
        <v>2418</v>
      </c>
      <c r="T72">
        <v>2337</v>
      </c>
      <c r="U72">
        <v>2314</v>
      </c>
      <c r="V72">
        <v>17.683396999999999</v>
      </c>
      <c r="W72">
        <v>13.401581999999999</v>
      </c>
      <c r="X72">
        <v>3.3572069999999998</v>
      </c>
      <c r="Y72">
        <v>15.532677</v>
      </c>
      <c r="Z72">
        <v>10.176391000000001</v>
      </c>
      <c r="AA72">
        <v>9.4005449999999993</v>
      </c>
      <c r="AB72">
        <v>10.164835</v>
      </c>
      <c r="AC72">
        <v>9.5052950000000003</v>
      </c>
      <c r="AD72">
        <v>20.822973000000001</v>
      </c>
      <c r="AE72">
        <v>68.067226000000005</v>
      </c>
      <c r="AF72">
        <v>49.579830999999999</v>
      </c>
      <c r="AG72">
        <v>47.2</v>
      </c>
      <c r="AH72">
        <v>49.2</v>
      </c>
      <c r="AI72">
        <v>87.096773999999996</v>
      </c>
      <c r="AJ72">
        <v>35.416666999999997</v>
      </c>
      <c r="AK72">
        <v>2.1934999999999998</v>
      </c>
      <c r="AL72">
        <v>-24.227499999999999</v>
      </c>
      <c r="AM72">
        <v>-55.523800000000001</v>
      </c>
      <c r="AN72">
        <v>-25.351199999999999</v>
      </c>
      <c r="AO72">
        <v>12.1813</v>
      </c>
      <c r="AP72">
        <v>5617.9139660000001</v>
      </c>
      <c r="AQ72">
        <v>2709.6810930000001</v>
      </c>
      <c r="AR72">
        <v>2415.321195</v>
      </c>
      <c r="AS72">
        <v>4050.7221260000001</v>
      </c>
      <c r="AT72">
        <v>6385.7009559999997</v>
      </c>
      <c r="AU72">
        <v>5497.3273289999997</v>
      </c>
      <c r="AV72">
        <v>3576.0709280000001</v>
      </c>
      <c r="AW72">
        <v>5430.5875340000002</v>
      </c>
      <c r="AX72">
        <v>5426.3669829999999</v>
      </c>
      <c r="AY72">
        <v>5692.3006919999998</v>
      </c>
      <c r="AZ72">
        <v>1.023177</v>
      </c>
      <c r="BA72">
        <v>92.830444999999997</v>
      </c>
      <c r="BC72">
        <v>47.619047999999999</v>
      </c>
      <c r="BE72">
        <v>93.24</v>
      </c>
      <c r="BF72">
        <v>1283.4413669999999</v>
      </c>
      <c r="BG72">
        <v>682.027107</v>
      </c>
      <c r="BH72">
        <v>1021.5279916</v>
      </c>
      <c r="BI72">
        <v>44012.969849250003</v>
      </c>
      <c r="BJ72">
        <v>1266.5880970000001</v>
      </c>
      <c r="BK72">
        <v>7149.8620408200004</v>
      </c>
      <c r="BL72">
        <v>4400.8823529399997</v>
      </c>
      <c r="BM72">
        <v>28.855720999999999</v>
      </c>
      <c r="BN72">
        <v>172</v>
      </c>
      <c r="BO72">
        <v>17</v>
      </c>
      <c r="BP72">
        <v>34</v>
      </c>
      <c r="BQ72">
        <v>10</v>
      </c>
      <c r="BR72">
        <v>23</v>
      </c>
      <c r="BS72">
        <v>25</v>
      </c>
      <c r="BT72">
        <v>23</v>
      </c>
      <c r="BU72">
        <v>25</v>
      </c>
      <c r="BV72">
        <v>15</v>
      </c>
      <c r="BW72">
        <v>12</v>
      </c>
      <c r="BX72">
        <v>13</v>
      </c>
      <c r="BY72">
        <v>7</v>
      </c>
      <c r="BZ72">
        <v>376</v>
      </c>
      <c r="CA72">
        <v>43954.076390000002</v>
      </c>
      <c r="CC72">
        <v>1808</v>
      </c>
      <c r="CD72">
        <v>521</v>
      </c>
      <c r="CE72">
        <v>1207</v>
      </c>
      <c r="CF72">
        <v>732</v>
      </c>
      <c r="CG72">
        <v>266</v>
      </c>
      <c r="CH72">
        <v>1795</v>
      </c>
      <c r="CI72">
        <v>6329.3869999999997</v>
      </c>
      <c r="CJ72">
        <v>72.284644</v>
      </c>
      <c r="CK72">
        <v>0</v>
      </c>
      <c r="CL72">
        <v>8.9887639999999998</v>
      </c>
      <c r="CM72">
        <v>3.370787</v>
      </c>
      <c r="CN72">
        <v>0</v>
      </c>
      <c r="CP72">
        <v>3.370787</v>
      </c>
      <c r="CQ72">
        <v>2.9962550000000001</v>
      </c>
      <c r="CS72">
        <v>5.9925090000000001</v>
      </c>
      <c r="CT72">
        <v>267</v>
      </c>
      <c r="CU72">
        <v>3886.6234530000002</v>
      </c>
      <c r="CV72">
        <v>1458.08656</v>
      </c>
      <c r="CW72">
        <v>1104.774991</v>
      </c>
      <c r="CX72">
        <v>1890.583478</v>
      </c>
      <c r="CY72">
        <v>3895.1481220000001</v>
      </c>
      <c r="CZ72">
        <v>9215.686275</v>
      </c>
      <c r="DA72">
        <v>3721.9251340000001</v>
      </c>
      <c r="DB72">
        <v>2437.2421920000002</v>
      </c>
      <c r="DC72">
        <v>984.32528000000002</v>
      </c>
      <c r="DD72">
        <v>464.93812600000001</v>
      </c>
      <c r="DE72">
        <v>38.513553999999999</v>
      </c>
      <c r="DF72">
        <v>2.8966129999999999</v>
      </c>
      <c r="DG72">
        <v>32</v>
      </c>
      <c r="DH72">
        <v>37</v>
      </c>
      <c r="DI72">
        <v>43</v>
      </c>
      <c r="DJ72">
        <v>35</v>
      </c>
      <c r="DK72">
        <v>34</v>
      </c>
      <c r="DL72">
        <v>5</v>
      </c>
      <c r="DM72">
        <v>14</v>
      </c>
      <c r="DN72">
        <v>13</v>
      </c>
      <c r="DO72">
        <v>8</v>
      </c>
      <c r="DP72">
        <v>8</v>
      </c>
      <c r="DQ72">
        <v>517.38361799999996</v>
      </c>
      <c r="DR72">
        <v>629.61275599999999</v>
      </c>
      <c r="DS72">
        <v>626.01625999999999</v>
      </c>
      <c r="DT72">
        <v>554.70826099999999</v>
      </c>
      <c r="DU72">
        <v>696.52437599999996</v>
      </c>
      <c r="DV72">
        <v>365.35061899999999</v>
      </c>
      <c r="DW72">
        <v>0</v>
      </c>
      <c r="DX72">
        <v>152.15084999999999</v>
      </c>
      <c r="DY72">
        <v>10.960519</v>
      </c>
      <c r="DZ72">
        <v>141.190336</v>
      </c>
      <c r="EA72">
        <v>0</v>
      </c>
      <c r="EB72">
        <v>508.54449</v>
      </c>
      <c r="EC72">
        <v>254.794521</v>
      </c>
      <c r="ED72">
        <v>5081.9672129999999</v>
      </c>
      <c r="EE72">
        <v>3158.1054039999999</v>
      </c>
      <c r="EF72">
        <v>5080.4953560000004</v>
      </c>
      <c r="EG72">
        <v>3728.6432159999999</v>
      </c>
      <c r="EI72">
        <v>25.876992999999999</v>
      </c>
      <c r="EJ72">
        <v>8.8057899999999995E-2</v>
      </c>
      <c r="EK72">
        <v>0.14716525999999999</v>
      </c>
      <c r="EM72">
        <v>10</v>
      </c>
      <c r="EN72">
        <v>25</v>
      </c>
      <c r="EO72">
        <v>36</v>
      </c>
      <c r="EP72">
        <v>173.01119600000001</v>
      </c>
      <c r="EQ72">
        <v>123.51208</v>
      </c>
      <c r="ER72">
        <v>760.51856199999997</v>
      </c>
      <c r="ES72">
        <v>0</v>
      </c>
      <c r="EX72">
        <v>789.38841725999998</v>
      </c>
      <c r="EY72">
        <v>2016.5925784200001</v>
      </c>
      <c r="EZ72">
        <v>95</v>
      </c>
      <c r="FB72">
        <v>16.666666670000001</v>
      </c>
      <c r="FC72">
        <v>11.287128709999999</v>
      </c>
      <c r="FD72">
        <v>9.0586149999999996</v>
      </c>
      <c r="FE72">
        <v>49.004469729999997</v>
      </c>
      <c r="FF72">
        <v>11.17431938</v>
      </c>
      <c r="FG72">
        <v>24.786672079999999</v>
      </c>
      <c r="FH72">
        <v>4.4554455500000003</v>
      </c>
      <c r="FI72">
        <v>87</v>
      </c>
      <c r="FO72">
        <v>92.063492060000002</v>
      </c>
      <c r="FP72">
        <v>67.567567569999994</v>
      </c>
      <c r="FQ72">
        <v>57.055214720000002</v>
      </c>
      <c r="FR72">
        <v>20.454545450000001</v>
      </c>
      <c r="FT72">
        <v>38</v>
      </c>
      <c r="FU72">
        <v>17</v>
      </c>
      <c r="FW72">
        <v>100</v>
      </c>
      <c r="FX72">
        <v>36.06557377</v>
      </c>
      <c r="FY72">
        <v>0</v>
      </c>
      <c r="FZ72">
        <v>49.180327869999999</v>
      </c>
      <c r="GA72">
        <v>6.5573770500000004</v>
      </c>
      <c r="GB72">
        <v>8.1967213099999991</v>
      </c>
    </row>
    <row r="73" spans="1:184" x14ac:dyDescent="0.35">
      <c r="A73" t="s">
        <v>223</v>
      </c>
      <c r="B73" t="s">
        <v>366</v>
      </c>
      <c r="C73">
        <v>73</v>
      </c>
      <c r="D73">
        <v>5.6348610067618328</v>
      </c>
      <c r="E73">
        <v>4.3699927166788051</v>
      </c>
      <c r="F73">
        <v>2.916514764855997</v>
      </c>
      <c r="G73">
        <v>2.5500910746812386</v>
      </c>
      <c r="H73">
        <v>5.5782818891781334</v>
      </c>
      <c r="I73">
        <v>9.3914350112697207</v>
      </c>
      <c r="J73">
        <v>14.202476329206117</v>
      </c>
      <c r="K73">
        <v>12.030623405030989</v>
      </c>
      <c r="L73">
        <v>12.386156648451731</v>
      </c>
      <c r="M73">
        <v>10.784678319077724</v>
      </c>
      <c r="N73">
        <v>19562000.001015998</v>
      </c>
      <c r="O73">
        <v>11164999.999911999</v>
      </c>
      <c r="P73">
        <v>1380.7432700000002</v>
      </c>
      <c r="Q73">
        <v>2662</v>
      </c>
      <c r="R73">
        <v>2746</v>
      </c>
      <c r="S73">
        <v>2743</v>
      </c>
      <c r="T73">
        <v>2745</v>
      </c>
      <c r="U73">
        <v>2689</v>
      </c>
      <c r="V73">
        <v>12.697576</v>
      </c>
      <c r="W73">
        <v>8.3495899999999992</v>
      </c>
      <c r="X73">
        <v>2.3300969999999999</v>
      </c>
      <c r="Y73">
        <v>11.262136</v>
      </c>
      <c r="Z73">
        <v>8.1735620000000004</v>
      </c>
      <c r="AA73">
        <v>7.7160489999999999</v>
      </c>
      <c r="AB73">
        <v>7.3804569999999998</v>
      </c>
      <c r="AC73">
        <v>5.8035259999999997</v>
      </c>
      <c r="AD73">
        <v>30.259768000000001</v>
      </c>
      <c r="AE73">
        <v>76.973684000000006</v>
      </c>
      <c r="AF73">
        <v>67.105262999999994</v>
      </c>
      <c r="AG73">
        <v>63.5</v>
      </c>
      <c r="AH73">
        <v>67.400000000000006</v>
      </c>
      <c r="AI73">
        <v>87.850466999999995</v>
      </c>
      <c r="AJ73">
        <v>46.376812000000001</v>
      </c>
      <c r="AK73">
        <v>9.6666000000000007</v>
      </c>
      <c r="AL73">
        <v>-13.891500000000001</v>
      </c>
      <c r="AM73">
        <v>-26.380600000000001</v>
      </c>
      <c r="AN73">
        <v>-11.966699999999999</v>
      </c>
      <c r="AO73">
        <v>-13.743499999999999</v>
      </c>
      <c r="AP73">
        <v>5041.8801329999997</v>
      </c>
      <c r="AQ73">
        <v>2935.0366730000001</v>
      </c>
      <c r="AR73">
        <v>3190.5914630000002</v>
      </c>
      <c r="AS73">
        <v>3831.8376589999998</v>
      </c>
      <c r="AT73">
        <v>4131.1794790000004</v>
      </c>
      <c r="AU73">
        <v>4597.4612269999998</v>
      </c>
      <c r="AV73">
        <v>3408.5326960000002</v>
      </c>
      <c r="AW73">
        <v>4333.8945800000001</v>
      </c>
      <c r="AX73">
        <v>4352.7099689999995</v>
      </c>
      <c r="AY73">
        <v>4789.4095010000001</v>
      </c>
      <c r="AZ73">
        <v>5.4650189999999998</v>
      </c>
      <c r="BA73">
        <v>77.788480000000007</v>
      </c>
      <c r="BB73">
        <v>52.380952000000001</v>
      </c>
      <c r="BC73">
        <v>28.571428999999998</v>
      </c>
      <c r="BE73">
        <v>178.69</v>
      </c>
      <c r="BF73">
        <v>1323.2495730000001</v>
      </c>
      <c r="BG73">
        <v>1057.493698</v>
      </c>
      <c r="BH73">
        <v>1144.5728549400001</v>
      </c>
      <c r="BI73">
        <v>55731.197628460002</v>
      </c>
      <c r="BJ73">
        <v>1180.4505160000001</v>
      </c>
      <c r="BK73">
        <v>8284.3672150399998</v>
      </c>
      <c r="BL73">
        <v>6581.05633803</v>
      </c>
      <c r="BM73">
        <v>39.285713999999999</v>
      </c>
      <c r="BN73">
        <v>189</v>
      </c>
      <c r="BO73">
        <v>25</v>
      </c>
      <c r="BP73">
        <v>23</v>
      </c>
      <c r="BQ73">
        <v>33</v>
      </c>
      <c r="BR73">
        <v>32</v>
      </c>
      <c r="BS73">
        <v>28</v>
      </c>
      <c r="BT73">
        <v>35</v>
      </c>
      <c r="BU73">
        <v>25</v>
      </c>
      <c r="BV73">
        <v>29</v>
      </c>
      <c r="BW73">
        <v>30</v>
      </c>
      <c r="BX73">
        <v>15</v>
      </c>
      <c r="BY73">
        <v>15</v>
      </c>
      <c r="BZ73">
        <v>479</v>
      </c>
      <c r="CA73">
        <v>61004.600899999998</v>
      </c>
      <c r="CC73">
        <v>4266</v>
      </c>
      <c r="CD73">
        <v>186</v>
      </c>
      <c r="CE73">
        <v>2516</v>
      </c>
      <c r="CF73">
        <v>2614</v>
      </c>
      <c r="CG73">
        <v>1060</v>
      </c>
      <c r="CH73">
        <v>2962</v>
      </c>
      <c r="CI73">
        <v>13604.026</v>
      </c>
      <c r="CJ73">
        <v>57.377049</v>
      </c>
      <c r="CK73">
        <v>2.622951</v>
      </c>
      <c r="CL73">
        <v>11.803279</v>
      </c>
      <c r="CM73">
        <v>2.9508200000000002</v>
      </c>
      <c r="CN73">
        <v>1.6393439999999999</v>
      </c>
      <c r="CO73">
        <v>9.1803279999999994</v>
      </c>
      <c r="CP73">
        <v>3.606557</v>
      </c>
      <c r="CQ73">
        <v>2.2950819999999998</v>
      </c>
      <c r="CR73">
        <v>4.5901639999999997</v>
      </c>
      <c r="CS73">
        <v>3.9344260000000002</v>
      </c>
      <c r="CT73">
        <v>305</v>
      </c>
      <c r="CU73">
        <v>3092.9495000000002</v>
      </c>
      <c r="CV73">
        <v>1694.204884</v>
      </c>
      <c r="CW73">
        <v>1652.3037200000001</v>
      </c>
      <c r="CX73">
        <v>1830.139866</v>
      </c>
      <c r="CY73">
        <v>2366.588197</v>
      </c>
      <c r="CZ73">
        <v>7348.610068</v>
      </c>
      <c r="DA73">
        <v>4194.214876</v>
      </c>
      <c r="DB73">
        <v>1590.7945030000001</v>
      </c>
      <c r="DC73">
        <v>907.94502699999998</v>
      </c>
      <c r="DD73">
        <v>594.20997</v>
      </c>
      <c r="DE73">
        <v>51.361939</v>
      </c>
      <c r="DF73">
        <v>2.817431</v>
      </c>
      <c r="DG73">
        <v>25</v>
      </c>
      <c r="DH73">
        <v>39</v>
      </c>
      <c r="DI73">
        <v>33</v>
      </c>
      <c r="DJ73">
        <v>34</v>
      </c>
      <c r="DK73">
        <v>29</v>
      </c>
      <c r="DL73">
        <v>15</v>
      </c>
      <c r="DM73">
        <v>12</v>
      </c>
      <c r="DN73">
        <v>8</v>
      </c>
      <c r="DO73">
        <v>7</v>
      </c>
      <c r="DP73">
        <v>15</v>
      </c>
      <c r="DQ73">
        <v>771.57030199999997</v>
      </c>
      <c r="DR73">
        <v>657.29023900000004</v>
      </c>
      <c r="DS73">
        <v>547.16372100000001</v>
      </c>
      <c r="DT73">
        <v>702.88624800000002</v>
      </c>
      <c r="DU73">
        <v>609.62740499999995</v>
      </c>
      <c r="DV73">
        <v>655.93234099999995</v>
      </c>
      <c r="DW73">
        <v>28.950150000000001</v>
      </c>
      <c r="DX73">
        <v>86.850449999999995</v>
      </c>
      <c r="DY73">
        <v>0</v>
      </c>
      <c r="DZ73">
        <v>86.443848000000003</v>
      </c>
      <c r="EA73">
        <v>0.40660299999999999</v>
      </c>
      <c r="EB73">
        <v>745.30373299999997</v>
      </c>
      <c r="EC73">
        <v>0</v>
      </c>
      <c r="ED73">
        <v>5355.9096950000003</v>
      </c>
      <c r="EE73">
        <v>3245.5953020000002</v>
      </c>
      <c r="EF73">
        <v>3652.298851</v>
      </c>
      <c r="EG73">
        <v>3614.4393239999999</v>
      </c>
      <c r="EH73">
        <v>5471.3584289999999</v>
      </c>
      <c r="EI73">
        <v>29.352867</v>
      </c>
      <c r="EJ73">
        <v>0.36330934999999998</v>
      </c>
      <c r="EK73">
        <v>0.24623937000000001</v>
      </c>
      <c r="EL73">
        <v>317.42857142999998</v>
      </c>
      <c r="EM73">
        <v>31</v>
      </c>
      <c r="EN73">
        <v>47</v>
      </c>
      <c r="EO73">
        <v>86</v>
      </c>
      <c r="EP73">
        <v>166.46336500000001</v>
      </c>
      <c r="EQ73">
        <v>98.072700999999995</v>
      </c>
      <c r="ER73">
        <v>200.292754</v>
      </c>
      <c r="ES73">
        <v>0</v>
      </c>
      <c r="ET73">
        <v>64.666666669999998</v>
      </c>
      <c r="EU73">
        <v>69.666666669999998</v>
      </c>
      <c r="EV73">
        <v>65.333333330000002</v>
      </c>
      <c r="EW73">
        <v>59</v>
      </c>
      <c r="EX73">
        <v>1283.0649484</v>
      </c>
      <c r="EY73">
        <v>1155.38975523</v>
      </c>
      <c r="EZ73">
        <v>91</v>
      </c>
      <c r="FB73">
        <v>18.21192053</v>
      </c>
      <c r="FC73">
        <v>10.426540279999999</v>
      </c>
      <c r="FD73">
        <v>6.2745100000000003</v>
      </c>
      <c r="FE73">
        <v>50.674536259999996</v>
      </c>
      <c r="FF73">
        <v>24.11467116</v>
      </c>
      <c r="FG73">
        <v>13.49072513</v>
      </c>
      <c r="FH73">
        <v>4.0068935799999998</v>
      </c>
      <c r="FI73">
        <v>93</v>
      </c>
      <c r="FO73">
        <v>93.911917099999997</v>
      </c>
      <c r="FP73">
        <v>71.794871790000002</v>
      </c>
      <c r="FQ73">
        <v>74.464831799999999</v>
      </c>
      <c r="FR73">
        <v>26.666666670000001</v>
      </c>
      <c r="FT73">
        <v>62</v>
      </c>
      <c r="FU73">
        <v>25</v>
      </c>
      <c r="FW73">
        <v>0</v>
      </c>
      <c r="FX73">
        <v>17.272727270000001</v>
      </c>
      <c r="FY73">
        <v>17.272727270000001</v>
      </c>
      <c r="FZ73">
        <v>10</v>
      </c>
      <c r="GA73">
        <v>18.18181818</v>
      </c>
      <c r="GB73">
        <v>37.272727269999997</v>
      </c>
    </row>
    <row r="74" spans="1:184" x14ac:dyDescent="0.35">
      <c r="A74" t="s">
        <v>2</v>
      </c>
      <c r="B74" t="s">
        <v>367</v>
      </c>
      <c r="C74">
        <v>74</v>
      </c>
      <c r="E74">
        <v>5.9734926264700396</v>
      </c>
      <c r="F74">
        <v>3.4900808229243201</v>
      </c>
      <c r="G74">
        <v>1.6414371694327921</v>
      </c>
      <c r="H74">
        <v>1.4606536425050212</v>
      </c>
      <c r="I74">
        <v>4.7820489240389916</v>
      </c>
      <c r="J74">
        <v>8.2135523613963048</v>
      </c>
      <c r="K74">
        <v>7.531227038941954</v>
      </c>
      <c r="L74">
        <v>4.7419296005836227</v>
      </c>
      <c r="M74">
        <v>4.5645426328281902</v>
      </c>
      <c r="N74">
        <v>316000.00041899999</v>
      </c>
      <c r="O74">
        <v>35989000.001832001</v>
      </c>
      <c r="P74">
        <v>2171.150713</v>
      </c>
      <c r="Q74">
        <v>5437</v>
      </c>
      <c r="R74">
        <v>5357</v>
      </c>
      <c r="S74">
        <v>5444</v>
      </c>
      <c r="T74">
        <v>5483</v>
      </c>
      <c r="U74">
        <v>5477</v>
      </c>
      <c r="V74">
        <v>13.64547</v>
      </c>
      <c r="W74">
        <v>10.358032</v>
      </c>
      <c r="X74">
        <v>2.3141120000000002</v>
      </c>
      <c r="Y74">
        <v>12.556903999999999</v>
      </c>
      <c r="Z74">
        <v>10.152905000000001</v>
      </c>
      <c r="AA74">
        <v>9.7906399999999998</v>
      </c>
      <c r="AB74">
        <v>9.4663280000000007</v>
      </c>
      <c r="AC74">
        <v>7.1972480000000001</v>
      </c>
      <c r="AD74">
        <v>10.927125999999999</v>
      </c>
      <c r="AE74">
        <v>84.555983999999995</v>
      </c>
      <c r="AF74">
        <v>70.270269999999996</v>
      </c>
      <c r="AG74">
        <v>69.099999999999994</v>
      </c>
      <c r="AH74">
        <v>70.2</v>
      </c>
      <c r="AI74">
        <v>81.25</v>
      </c>
      <c r="AJ74">
        <v>37.130802000000003</v>
      </c>
      <c r="AK74">
        <v>-4.6638999999999999</v>
      </c>
      <c r="AL74">
        <v>1.2309000000000001</v>
      </c>
      <c r="AM74">
        <v>-6.8217999999999996</v>
      </c>
      <c r="AN74">
        <v>1.4805999999999999</v>
      </c>
      <c r="AO74">
        <v>-5.0256999999999996</v>
      </c>
      <c r="AP74">
        <v>4250.8762399999996</v>
      </c>
      <c r="AQ74">
        <v>4088.8337470000001</v>
      </c>
      <c r="AR74">
        <v>3896.8411639999999</v>
      </c>
      <c r="AS74">
        <v>4251.0878160000002</v>
      </c>
      <c r="AT74">
        <v>4320.2543500000002</v>
      </c>
      <c r="AU74">
        <v>4458.8280940000004</v>
      </c>
      <c r="AV74">
        <v>4039.1149580000001</v>
      </c>
      <c r="AW74">
        <v>4182.1371520000002</v>
      </c>
      <c r="AX74">
        <v>4189.0636000000004</v>
      </c>
      <c r="AY74">
        <v>4548.8665289999999</v>
      </c>
      <c r="AZ74">
        <v>-4.2124800000000002</v>
      </c>
      <c r="BA74">
        <v>94.730548999999996</v>
      </c>
      <c r="BB74">
        <v>40.697673999999999</v>
      </c>
      <c r="BC74">
        <v>37.209302000000001</v>
      </c>
      <c r="BE74">
        <v>249.03</v>
      </c>
      <c r="BF74">
        <v>1875.9441179999999</v>
      </c>
      <c r="BG74">
        <v>1253.887545</v>
      </c>
      <c r="BH74">
        <v>1135.0560457399999</v>
      </c>
      <c r="BI74">
        <v>51057.388026610002</v>
      </c>
      <c r="BJ74">
        <v>1754.010959</v>
      </c>
      <c r="BK74">
        <v>7476.2603896099999</v>
      </c>
      <c r="BL74">
        <v>7669.5913978500002</v>
      </c>
      <c r="BM74">
        <v>42.857143000000001</v>
      </c>
      <c r="BN74">
        <v>348</v>
      </c>
      <c r="BO74">
        <v>53</v>
      </c>
      <c r="BP74">
        <v>80</v>
      </c>
      <c r="BQ74">
        <v>52</v>
      </c>
      <c r="BR74">
        <v>50</v>
      </c>
      <c r="BS74">
        <v>58</v>
      </c>
      <c r="BT74">
        <v>50</v>
      </c>
      <c r="BU74">
        <v>64</v>
      </c>
      <c r="BV74">
        <v>42</v>
      </c>
      <c r="BW74">
        <v>50</v>
      </c>
      <c r="BX74">
        <v>60</v>
      </c>
      <c r="BY74">
        <v>31</v>
      </c>
      <c r="BZ74">
        <v>938</v>
      </c>
      <c r="CA74">
        <v>53059.546260000003</v>
      </c>
      <c r="CB74">
        <v>37</v>
      </c>
      <c r="CC74">
        <v>7472</v>
      </c>
      <c r="CD74">
        <v>409</v>
      </c>
      <c r="CE74">
        <v>5978</v>
      </c>
      <c r="CF74">
        <v>3533</v>
      </c>
      <c r="CG74">
        <v>1809</v>
      </c>
      <c r="CH74">
        <v>4852</v>
      </c>
      <c r="CI74">
        <v>24089.034</v>
      </c>
      <c r="CJ74">
        <v>66</v>
      </c>
      <c r="CK74">
        <v>2</v>
      </c>
      <c r="CL74">
        <v>6.1818179999999998</v>
      </c>
      <c r="CM74">
        <v>2.1818179999999998</v>
      </c>
      <c r="CN74">
        <v>3.8181820000000002</v>
      </c>
      <c r="CO74">
        <v>10.545455</v>
      </c>
      <c r="CP74">
        <v>3.0909089999999999</v>
      </c>
      <c r="CQ74">
        <v>2.3636360000000001</v>
      </c>
      <c r="CR74">
        <v>1.6363639999999999</v>
      </c>
      <c r="CS74">
        <v>1.2727269999999999</v>
      </c>
      <c r="CT74">
        <v>550</v>
      </c>
      <c r="CU74">
        <v>1896.085304</v>
      </c>
      <c r="CV74">
        <v>2614.6401989999999</v>
      </c>
      <c r="CW74">
        <v>1958.825867</v>
      </c>
      <c r="CX74">
        <v>2031.7939080000001</v>
      </c>
      <c r="CY74">
        <v>2093.0152309999999</v>
      </c>
      <c r="CZ74">
        <v>58.120286999999998</v>
      </c>
      <c r="DA74">
        <v>6619.2753359999997</v>
      </c>
      <c r="DB74">
        <v>15.599546</v>
      </c>
      <c r="DC74">
        <v>1776.6204279999999</v>
      </c>
      <c r="DD74">
        <v>103.81596500000001</v>
      </c>
      <c r="DE74">
        <v>18.631049999999998</v>
      </c>
      <c r="DF74">
        <v>1.5265770000000001</v>
      </c>
      <c r="DG74">
        <v>26</v>
      </c>
      <c r="DH74">
        <v>44</v>
      </c>
      <c r="DI74">
        <v>41</v>
      </c>
      <c r="DJ74">
        <v>26</v>
      </c>
      <c r="DK74">
        <v>25</v>
      </c>
      <c r="DM74">
        <v>32</v>
      </c>
      <c r="DN74">
        <v>19</v>
      </c>
      <c r="DO74">
        <v>9</v>
      </c>
      <c r="DP74">
        <v>8</v>
      </c>
      <c r="DQ74">
        <v>740.78096500000004</v>
      </c>
      <c r="DR74">
        <v>674.59057099999995</v>
      </c>
      <c r="DS74">
        <v>732.98897399999998</v>
      </c>
      <c r="DT74">
        <v>847.35957299999995</v>
      </c>
      <c r="DU74">
        <v>753.04382099999998</v>
      </c>
      <c r="DV74">
        <v>251.36989700000001</v>
      </c>
      <c r="DW74">
        <v>0</v>
      </c>
      <c r="DX74">
        <v>489.46042999999997</v>
      </c>
      <c r="DY74">
        <v>489.46043300000002</v>
      </c>
      <c r="DZ74">
        <v>0</v>
      </c>
      <c r="EA74">
        <v>0</v>
      </c>
      <c r="EB74">
        <v>648.76338999999996</v>
      </c>
      <c r="EC74">
        <v>1547.04322</v>
      </c>
      <c r="ED74">
        <v>4257.5250839999999</v>
      </c>
      <c r="EE74">
        <v>2875.8516279999999</v>
      </c>
      <c r="EF74">
        <v>12463.414634000001</v>
      </c>
      <c r="EG74">
        <v>2040.545965</v>
      </c>
      <c r="EH74">
        <v>2840.659341</v>
      </c>
      <c r="EI74">
        <v>1.006264</v>
      </c>
      <c r="EJ74">
        <v>0.62851818999999998</v>
      </c>
      <c r="EK74">
        <v>0.1172894</v>
      </c>
      <c r="EL74">
        <v>178.02777778000001</v>
      </c>
      <c r="EM74">
        <v>31</v>
      </c>
      <c r="EN74">
        <v>63</v>
      </c>
      <c r="EO74">
        <v>129</v>
      </c>
      <c r="EP74">
        <v>191.83492100000001</v>
      </c>
      <c r="EQ74">
        <v>73.011797999999999</v>
      </c>
      <c r="ER74">
        <v>417.13975399999998</v>
      </c>
      <c r="ES74">
        <v>0</v>
      </c>
      <c r="EX74">
        <v>1519.11230858</v>
      </c>
      <c r="EY74">
        <v>1450.5251363699999</v>
      </c>
      <c r="FB74">
        <v>20.246478870000001</v>
      </c>
      <c r="FC74">
        <v>8.6239298400000006</v>
      </c>
      <c r="FD74">
        <v>9.2425300000000004</v>
      </c>
      <c r="FE74">
        <v>50.868486349999998</v>
      </c>
      <c r="FF74">
        <v>19.354838709999999</v>
      </c>
      <c r="FG74">
        <v>10.669975190000001</v>
      </c>
      <c r="FH74">
        <v>3.1530590900000002</v>
      </c>
      <c r="FM74">
        <v>78.787878789999994</v>
      </c>
      <c r="FN74">
        <v>33.333333330000002</v>
      </c>
      <c r="FO74">
        <v>94.318181820000007</v>
      </c>
      <c r="FP74">
        <v>82.089552240000003</v>
      </c>
      <c r="FQ74">
        <v>69.408502769999998</v>
      </c>
      <c r="FR74">
        <v>25.714285709999999</v>
      </c>
      <c r="FW74">
        <v>73.7</v>
      </c>
      <c r="FX74">
        <v>31.25</v>
      </c>
      <c r="FY74">
        <v>24.10714286</v>
      </c>
      <c r="FZ74">
        <v>4.4642857100000004</v>
      </c>
      <c r="GA74">
        <v>24.10714286</v>
      </c>
      <c r="GB74">
        <v>16.071428569999998</v>
      </c>
    </row>
    <row r="75" spans="1:184" x14ac:dyDescent="0.35">
      <c r="A75" t="s">
        <v>274</v>
      </c>
      <c r="B75" t="s">
        <v>368</v>
      </c>
      <c r="C75">
        <v>75</v>
      </c>
      <c r="D75">
        <v>2.8700287002870031</v>
      </c>
      <c r="G75">
        <v>4.1407867494824018</v>
      </c>
      <c r="H75">
        <v>2.2671063478977742</v>
      </c>
      <c r="I75">
        <v>5.125051250512505</v>
      </c>
      <c r="L75">
        <v>6.4182194616977224</v>
      </c>
      <c r="M75">
        <v>5.5647155812036271</v>
      </c>
      <c r="N75">
        <v>15912000.000359999</v>
      </c>
      <c r="O75">
        <v>15513999.999912001</v>
      </c>
      <c r="P75">
        <v>1960.811408</v>
      </c>
      <c r="Q75">
        <v>4878</v>
      </c>
      <c r="R75">
        <v>4667</v>
      </c>
      <c r="S75">
        <v>4741</v>
      </c>
      <c r="T75">
        <v>4830</v>
      </c>
      <c r="U75">
        <v>4852</v>
      </c>
      <c r="V75">
        <v>10.203855000000001</v>
      </c>
      <c r="W75">
        <v>10.347016999999999</v>
      </c>
      <c r="X75">
        <v>1.474359</v>
      </c>
      <c r="Y75">
        <v>11.602563999999999</v>
      </c>
      <c r="Z75">
        <v>7.4415310000000003</v>
      </c>
      <c r="AA75">
        <v>7.9646020000000002</v>
      </c>
      <c r="AB75">
        <v>9.0379009999999997</v>
      </c>
      <c r="AC75">
        <v>6.3913450000000003</v>
      </c>
      <c r="AD75">
        <v>31.476497999999999</v>
      </c>
      <c r="AE75">
        <v>72.471909999999994</v>
      </c>
      <c r="AF75">
        <v>53.932583999999999</v>
      </c>
      <c r="AG75">
        <v>61.1</v>
      </c>
      <c r="AH75">
        <v>63.8</v>
      </c>
      <c r="AI75">
        <v>83.458646999999999</v>
      </c>
      <c r="AJ75">
        <v>49.171270999999997</v>
      </c>
      <c r="AK75">
        <v>8.3907000000000007</v>
      </c>
      <c r="AL75">
        <v>-6.0928000000000004</v>
      </c>
      <c r="AM75">
        <v>9.1905000000000001</v>
      </c>
      <c r="AN75">
        <v>32.0901</v>
      </c>
      <c r="AO75">
        <v>22.421299999999999</v>
      </c>
      <c r="AP75">
        <v>4594.9038250000003</v>
      </c>
      <c r="AQ75">
        <v>3043.7727690000002</v>
      </c>
      <c r="AR75">
        <v>3773.0440199999998</v>
      </c>
      <c r="AS75">
        <v>4922.8360549999998</v>
      </c>
      <c r="AT75">
        <v>4891.6662029999998</v>
      </c>
      <c r="AU75">
        <v>4239.2013440000001</v>
      </c>
      <c r="AV75">
        <v>3241.255772</v>
      </c>
      <c r="AW75">
        <v>3455.4671440000002</v>
      </c>
      <c r="AX75">
        <v>3726.8769000000002</v>
      </c>
      <c r="AY75">
        <v>3995.7612709999999</v>
      </c>
      <c r="AZ75">
        <v>6.4353689999999997</v>
      </c>
      <c r="BA75">
        <v>100</v>
      </c>
      <c r="BB75">
        <v>26.666667</v>
      </c>
      <c r="BC75">
        <v>53.333333000000003</v>
      </c>
      <c r="BE75">
        <v>210.46</v>
      </c>
      <c r="BF75">
        <v>1701.967721</v>
      </c>
      <c r="BG75">
        <v>1281.339819</v>
      </c>
      <c r="BH75">
        <v>1424.8730167599999</v>
      </c>
      <c r="BI75">
        <v>63197.516049379999</v>
      </c>
      <c r="BJ75">
        <v>1626.7411010000001</v>
      </c>
      <c r="BK75">
        <v>8902.6066086999999</v>
      </c>
      <c r="BL75">
        <v>6277.1919191899997</v>
      </c>
      <c r="BM75">
        <v>41.263941000000003</v>
      </c>
      <c r="BN75">
        <v>375</v>
      </c>
      <c r="BO75">
        <v>58</v>
      </c>
      <c r="BP75">
        <v>69</v>
      </c>
      <c r="BQ75">
        <v>48</v>
      </c>
      <c r="BR75">
        <v>47</v>
      </c>
      <c r="BS75">
        <v>59</v>
      </c>
      <c r="BT75">
        <v>73</v>
      </c>
      <c r="BU75">
        <v>57</v>
      </c>
      <c r="BV75">
        <v>55</v>
      </c>
      <c r="BW75">
        <v>36</v>
      </c>
      <c r="BX75">
        <v>26</v>
      </c>
      <c r="BY75">
        <v>13</v>
      </c>
      <c r="BZ75">
        <v>916</v>
      </c>
      <c r="CA75">
        <v>64708.476710000003</v>
      </c>
      <c r="CC75">
        <v>5924</v>
      </c>
      <c r="CD75">
        <v>146</v>
      </c>
      <c r="CE75">
        <v>3082</v>
      </c>
      <c r="CF75">
        <v>3123</v>
      </c>
      <c r="CG75">
        <v>1444</v>
      </c>
      <c r="CH75">
        <v>9900</v>
      </c>
      <c r="CI75">
        <v>23618.594000000001</v>
      </c>
      <c r="CJ75">
        <v>66.666667000000004</v>
      </c>
      <c r="CK75">
        <v>2.5641029999999998</v>
      </c>
      <c r="CL75">
        <v>6.4102560000000004</v>
      </c>
      <c r="CM75">
        <v>2.0146519999999999</v>
      </c>
      <c r="CN75">
        <v>1.831502</v>
      </c>
      <c r="CO75">
        <v>4.3956039999999996</v>
      </c>
      <c r="CP75">
        <v>4.2124540000000001</v>
      </c>
      <c r="CQ75">
        <v>2.1978019999999998</v>
      </c>
      <c r="CR75">
        <v>4.2124540000000001</v>
      </c>
      <c r="CS75">
        <v>4.5787550000000001</v>
      </c>
      <c r="CT75">
        <v>546</v>
      </c>
      <c r="CU75">
        <v>2197.8222420000002</v>
      </c>
      <c r="CV75">
        <v>1649.4193990000001</v>
      </c>
      <c r="CW75">
        <v>1562.2910879999999</v>
      </c>
      <c r="CX75">
        <v>1853.276672</v>
      </c>
      <c r="CY75">
        <v>2301.0632970000001</v>
      </c>
      <c r="CZ75">
        <v>3261.99262</v>
      </c>
      <c r="DA75">
        <v>3180.4018040000001</v>
      </c>
      <c r="DB75">
        <v>879.50475300000005</v>
      </c>
      <c r="DC75">
        <v>857.50608</v>
      </c>
      <c r="DD75">
        <v>460.81140799999997</v>
      </c>
      <c r="DE75">
        <v>33.428061</v>
      </c>
      <c r="DF75">
        <v>1.2710129999999999</v>
      </c>
      <c r="DG75">
        <v>25</v>
      </c>
      <c r="DJ75">
        <v>31</v>
      </c>
      <c r="DK75">
        <v>27</v>
      </c>
      <c r="DL75">
        <v>14</v>
      </c>
      <c r="DO75">
        <v>20</v>
      </c>
      <c r="DP75">
        <v>11</v>
      </c>
      <c r="DQ75">
        <v>557.31815200000005</v>
      </c>
      <c r="DR75">
        <v>500.39845200000002</v>
      </c>
      <c r="DS75">
        <v>341.34043400000002</v>
      </c>
      <c r="DT75">
        <v>634.14224999999999</v>
      </c>
      <c r="DU75">
        <v>642.37599499999999</v>
      </c>
      <c r="DV75">
        <v>391.49900500000001</v>
      </c>
      <c r="DW75">
        <v>0</v>
      </c>
      <c r="DX75">
        <v>165.81914</v>
      </c>
      <c r="DY75">
        <v>1.658191</v>
      </c>
      <c r="DZ75">
        <v>109.60645599999999</v>
      </c>
      <c r="EA75">
        <v>54.554499</v>
      </c>
      <c r="EB75">
        <v>516.69246099999998</v>
      </c>
      <c r="EC75">
        <v>42.979942999999999</v>
      </c>
      <c r="ED75">
        <v>5744.5255470000002</v>
      </c>
      <c r="EE75">
        <v>5479.8598949999996</v>
      </c>
      <c r="EF75">
        <v>1834.846765</v>
      </c>
      <c r="EG75">
        <v>4392.4788140000001</v>
      </c>
      <c r="EH75">
        <v>5146.1748630000002</v>
      </c>
      <c r="EI75">
        <v>19.627095000000001</v>
      </c>
      <c r="EJ75">
        <v>7.2670479999999996E-2</v>
      </c>
      <c r="EK75">
        <v>0.12837064000000001</v>
      </c>
      <c r="EL75">
        <v>116.33333333</v>
      </c>
      <c r="EN75">
        <v>50</v>
      </c>
      <c r="EO75">
        <v>70</v>
      </c>
      <c r="EP75">
        <v>317.70948499999997</v>
      </c>
      <c r="EQ75">
        <v>77.769180000000006</v>
      </c>
      <c r="ER75">
        <v>334.07030700000001</v>
      </c>
      <c r="ES75">
        <v>0</v>
      </c>
      <c r="EX75">
        <v>1845.03648292</v>
      </c>
      <c r="EY75">
        <v>1110.23903258</v>
      </c>
      <c r="EZ75">
        <v>60</v>
      </c>
      <c r="FA75">
        <v>89</v>
      </c>
      <c r="FB75">
        <v>24.555160140000002</v>
      </c>
      <c r="FC75">
        <v>9.9906846799999993</v>
      </c>
      <c r="FD75">
        <v>11.159929999999999</v>
      </c>
      <c r="FE75">
        <v>65.185185189999999</v>
      </c>
      <c r="FF75">
        <v>14.07407407</v>
      </c>
      <c r="FG75">
        <v>11.11111111</v>
      </c>
      <c r="FH75">
        <v>4.8206800200000002</v>
      </c>
      <c r="FI75">
        <v>97</v>
      </c>
      <c r="FL75">
        <v>72</v>
      </c>
      <c r="FO75">
        <v>87.186379930000001</v>
      </c>
      <c r="FP75">
        <v>65.217391300000003</v>
      </c>
      <c r="FQ75">
        <v>71.443514640000004</v>
      </c>
      <c r="FR75">
        <v>12.5</v>
      </c>
      <c r="FT75">
        <v>50</v>
      </c>
      <c r="FU75">
        <v>45</v>
      </c>
      <c r="FW75">
        <v>58.3</v>
      </c>
      <c r="FX75">
        <v>42.352941180000002</v>
      </c>
      <c r="FY75">
        <v>16.470588240000001</v>
      </c>
      <c r="FZ75">
        <v>15.29411765</v>
      </c>
      <c r="GA75">
        <v>23.529411759999999</v>
      </c>
      <c r="GB75">
        <v>2.3529411800000002</v>
      </c>
    </row>
    <row r="76" spans="1:184" x14ac:dyDescent="0.35">
      <c r="A76" t="s">
        <v>139</v>
      </c>
      <c r="B76" t="s">
        <v>369</v>
      </c>
      <c r="C76">
        <v>76</v>
      </c>
      <c r="D76">
        <v>1.6920473773265652</v>
      </c>
      <c r="E76">
        <v>8.1201786439301671</v>
      </c>
      <c r="F76">
        <v>5.2208835341365463</v>
      </c>
      <c r="G76">
        <v>1.9888623707239459</v>
      </c>
      <c r="H76">
        <v>2.8363047001620747</v>
      </c>
      <c r="I76">
        <v>8.8832487309644677</v>
      </c>
      <c r="J76">
        <v>12.180267965895249</v>
      </c>
      <c r="K76">
        <v>14.056224899598392</v>
      </c>
      <c r="L76">
        <v>10.739856801909307</v>
      </c>
      <c r="M76">
        <v>6.8881685575364671</v>
      </c>
      <c r="N76">
        <v>10182000.000035999</v>
      </c>
      <c r="O76">
        <v>14702999.999508001</v>
      </c>
      <c r="P76">
        <v>1536.395829</v>
      </c>
      <c r="Q76">
        <v>2364</v>
      </c>
      <c r="R76">
        <v>2463</v>
      </c>
      <c r="S76">
        <v>2490</v>
      </c>
      <c r="T76">
        <v>2514</v>
      </c>
      <c r="U76">
        <v>2468</v>
      </c>
      <c r="V76">
        <v>15.435684</v>
      </c>
      <c r="W76">
        <v>10.547219999999999</v>
      </c>
      <c r="X76">
        <v>1.9532910000000001</v>
      </c>
      <c r="Y76">
        <v>8.4925689999999996</v>
      </c>
      <c r="Z76">
        <v>11.415525000000001</v>
      </c>
      <c r="AA76">
        <v>10.851808999999999</v>
      </c>
      <c r="AB76">
        <v>10.727055999999999</v>
      </c>
      <c r="AC76">
        <v>6.1802450000000002</v>
      </c>
      <c r="AD76">
        <v>8.2073649999999994</v>
      </c>
      <c r="AE76">
        <v>72.881354999999999</v>
      </c>
      <c r="AF76">
        <v>61.864406000000002</v>
      </c>
      <c r="AG76">
        <v>55.8</v>
      </c>
      <c r="AH76">
        <v>55.8</v>
      </c>
      <c r="AI76">
        <v>85.882352999999995</v>
      </c>
      <c r="AJ76">
        <v>45.631067999999999</v>
      </c>
      <c r="AK76">
        <v>-24.599</v>
      </c>
      <c r="AL76">
        <v>7.1548999999999996</v>
      </c>
      <c r="AM76">
        <v>-18.552199999999999</v>
      </c>
      <c r="AN76">
        <v>-29.3569</v>
      </c>
      <c r="AO76">
        <v>-34.742600000000003</v>
      </c>
      <c r="AP76">
        <v>3649.2229000000002</v>
      </c>
      <c r="AQ76">
        <v>3769.4931769999998</v>
      </c>
      <c r="AR76">
        <v>3916.7635660000001</v>
      </c>
      <c r="AS76">
        <v>3721.48848</v>
      </c>
      <c r="AT76">
        <v>3381.9767440000001</v>
      </c>
      <c r="AU76">
        <v>4839.7499459999999</v>
      </c>
      <c r="AV76">
        <v>3517.795224</v>
      </c>
      <c r="AW76">
        <v>4808.9246030000004</v>
      </c>
      <c r="AX76">
        <v>5268.0131709999996</v>
      </c>
      <c r="AY76">
        <v>5182.5146679999998</v>
      </c>
      <c r="AZ76">
        <v>-12.102897</v>
      </c>
      <c r="BA76">
        <v>100</v>
      </c>
      <c r="BE76">
        <v>81.63</v>
      </c>
      <c r="BF76">
        <v>731.26106600000003</v>
      </c>
      <c r="BG76">
        <v>345.17017499999997</v>
      </c>
      <c r="BH76">
        <v>353.13808139999998</v>
      </c>
      <c r="BI76">
        <v>48591.8</v>
      </c>
      <c r="BJ76">
        <v>549.77375600000005</v>
      </c>
      <c r="BK76">
        <v>8226.6027087999992</v>
      </c>
      <c r="BL76">
        <v>15090.34843206</v>
      </c>
      <c r="BM76">
        <v>33.333333000000003</v>
      </c>
      <c r="BN76">
        <v>36</v>
      </c>
      <c r="BO76">
        <v>5</v>
      </c>
      <c r="BR76">
        <v>11</v>
      </c>
      <c r="BS76">
        <v>5</v>
      </c>
      <c r="BT76">
        <v>8</v>
      </c>
      <c r="BU76">
        <v>7</v>
      </c>
      <c r="BV76">
        <v>5</v>
      </c>
      <c r="BW76">
        <v>11</v>
      </c>
      <c r="BX76">
        <v>4</v>
      </c>
      <c r="BY76">
        <v>6</v>
      </c>
      <c r="BZ76">
        <v>102</v>
      </c>
      <c r="CA76">
        <v>46602.480770000002</v>
      </c>
      <c r="CC76">
        <v>1079</v>
      </c>
      <c r="CD76">
        <v>8</v>
      </c>
      <c r="CE76">
        <v>376</v>
      </c>
      <c r="CF76">
        <v>459</v>
      </c>
      <c r="CG76">
        <v>240</v>
      </c>
      <c r="CH76">
        <v>263</v>
      </c>
      <c r="CI76">
        <v>2423.3290000000002</v>
      </c>
      <c r="CJ76">
        <v>72</v>
      </c>
      <c r="CK76">
        <v>8</v>
      </c>
      <c r="CL76">
        <v>8</v>
      </c>
      <c r="CM76">
        <v>4</v>
      </c>
      <c r="CN76">
        <v>0</v>
      </c>
      <c r="CO76">
        <v>0</v>
      </c>
      <c r="CT76">
        <v>100</v>
      </c>
      <c r="CU76">
        <v>2999.9016329999999</v>
      </c>
      <c r="CV76">
        <v>2412.3781680000002</v>
      </c>
      <c r="CW76">
        <v>2366.7635660000001</v>
      </c>
      <c r="CX76">
        <v>2865.0342230000001</v>
      </c>
      <c r="CY76">
        <v>2769.3798449999999</v>
      </c>
      <c r="CZ76">
        <v>4307.1065989999997</v>
      </c>
      <c r="DA76">
        <v>6219.5431470000003</v>
      </c>
      <c r="DB76">
        <v>1001.573874</v>
      </c>
      <c r="DC76">
        <v>1446.2915599999999</v>
      </c>
      <c r="DD76">
        <v>552.03619900000001</v>
      </c>
      <c r="DE76">
        <v>33.275404000000002</v>
      </c>
      <c r="DG76">
        <v>21</v>
      </c>
      <c r="DH76">
        <v>30</v>
      </c>
      <c r="DI76">
        <v>35</v>
      </c>
      <c r="DJ76">
        <v>27</v>
      </c>
      <c r="DK76">
        <v>17</v>
      </c>
      <c r="DL76">
        <v>4</v>
      </c>
      <c r="DM76">
        <v>20</v>
      </c>
      <c r="DN76">
        <v>13</v>
      </c>
      <c r="DO76">
        <v>5</v>
      </c>
      <c r="DP76">
        <v>7</v>
      </c>
      <c r="DQ76">
        <v>207.45622700000001</v>
      </c>
      <c r="DR76">
        <v>310.52631600000001</v>
      </c>
      <c r="DS76">
        <v>364.53488399999998</v>
      </c>
      <c r="DT76">
        <v>240.239082</v>
      </c>
      <c r="DU76">
        <v>89.050387999999998</v>
      </c>
      <c r="DV76">
        <v>156.40369899999999</v>
      </c>
      <c r="DW76">
        <v>0</v>
      </c>
      <c r="DX76">
        <v>51.052520000000001</v>
      </c>
      <c r="DY76">
        <v>29.116662999999999</v>
      </c>
      <c r="DZ76">
        <v>0</v>
      </c>
      <c r="EA76">
        <v>21.935865</v>
      </c>
      <c r="EB76">
        <v>202.83297300000001</v>
      </c>
      <c r="ED76">
        <v>4608.6956520000003</v>
      </c>
      <c r="EE76">
        <v>5806.1224490000004</v>
      </c>
      <c r="EF76">
        <v>5525.0836120000004</v>
      </c>
      <c r="EG76">
        <v>198125</v>
      </c>
      <c r="EI76">
        <v>0</v>
      </c>
      <c r="EJ76">
        <v>0</v>
      </c>
      <c r="EK76">
        <v>6.6066639999999996E-2</v>
      </c>
      <c r="EM76">
        <v>9</v>
      </c>
      <c r="EN76">
        <v>29</v>
      </c>
      <c r="EO76">
        <v>46</v>
      </c>
      <c r="EP76">
        <v>17.902812999999998</v>
      </c>
      <c r="EQ76">
        <v>91.973243999999994</v>
      </c>
      <c r="ER76">
        <v>986.622073</v>
      </c>
      <c r="ES76">
        <v>0</v>
      </c>
      <c r="EX76">
        <v>501.09425048000003</v>
      </c>
      <c r="EY76">
        <v>1376.49418986</v>
      </c>
      <c r="EZ76">
        <v>96</v>
      </c>
      <c r="FB76">
        <v>17</v>
      </c>
      <c r="FC76">
        <v>3.4867503499999999</v>
      </c>
      <c r="FE76">
        <v>0</v>
      </c>
      <c r="FF76">
        <v>0</v>
      </c>
      <c r="FG76">
        <v>0</v>
      </c>
      <c r="FH76">
        <v>0.65086007000000001</v>
      </c>
      <c r="FI76">
        <v>88</v>
      </c>
      <c r="FO76">
        <v>92.012779550000005</v>
      </c>
      <c r="FP76">
        <v>70</v>
      </c>
      <c r="FQ76">
        <v>68.541300530000001</v>
      </c>
      <c r="FR76">
        <v>18.86792453</v>
      </c>
      <c r="FT76">
        <v>34</v>
      </c>
      <c r="FU76">
        <v>25</v>
      </c>
      <c r="FW76">
        <v>0</v>
      </c>
      <c r="FX76">
        <v>83.333333330000002</v>
      </c>
      <c r="FY76">
        <v>0</v>
      </c>
      <c r="FZ76">
        <v>4.1666666699999997</v>
      </c>
      <c r="GA76">
        <v>0</v>
      </c>
      <c r="GB76">
        <v>12.5</v>
      </c>
    </row>
    <row r="77" spans="1:184" x14ac:dyDescent="0.35">
      <c r="A77" t="s">
        <v>264</v>
      </c>
      <c r="B77" t="s">
        <v>370</v>
      </c>
      <c r="C77">
        <v>77</v>
      </c>
      <c r="D77">
        <v>2.4454778704297628</v>
      </c>
      <c r="E77">
        <v>6.5445582423186437</v>
      </c>
      <c r="F77">
        <v>4.3619142572283147</v>
      </c>
      <c r="G77">
        <v>3.4652035807103667</v>
      </c>
      <c r="H77">
        <v>2.3851875808538163</v>
      </c>
      <c r="I77">
        <v>4.049069916613214</v>
      </c>
      <c r="J77">
        <v>7.1820152139730569</v>
      </c>
      <c r="K77">
        <v>6.1066799601196413</v>
      </c>
      <c r="L77">
        <v>5.4865723361247474</v>
      </c>
      <c r="M77">
        <v>4.6895213454075035</v>
      </c>
      <c r="N77">
        <v>44685999.990176</v>
      </c>
      <c r="O77">
        <v>48893000.003711998</v>
      </c>
      <c r="P77">
        <v>1654.2923899999998</v>
      </c>
      <c r="Q77">
        <v>24944</v>
      </c>
      <c r="R77">
        <v>23531</v>
      </c>
      <c r="S77">
        <v>24072</v>
      </c>
      <c r="T77">
        <v>24241</v>
      </c>
      <c r="U77">
        <v>24736</v>
      </c>
      <c r="V77">
        <v>8.7065040000000007</v>
      </c>
      <c r="W77">
        <v>6.412604</v>
      </c>
      <c r="X77">
        <v>1.7223649999999999</v>
      </c>
      <c r="Y77">
        <v>8.5475580000000004</v>
      </c>
      <c r="Z77">
        <v>6.5854369999999998</v>
      </c>
      <c r="AA77">
        <v>6.4347000000000003</v>
      </c>
      <c r="AB77">
        <v>5.9406879999999997</v>
      </c>
      <c r="AC77">
        <v>5.9732479999999999</v>
      </c>
      <c r="AD77">
        <v>24.660399999999999</v>
      </c>
      <c r="AE77">
        <v>84.003349999999998</v>
      </c>
      <c r="AF77">
        <v>73.953097999999997</v>
      </c>
      <c r="AG77">
        <v>73.599999999999994</v>
      </c>
      <c r="AH77">
        <v>76.3</v>
      </c>
      <c r="AI77">
        <v>83.554377000000002</v>
      </c>
      <c r="AJ77">
        <v>57.681159000000001</v>
      </c>
      <c r="AK77">
        <v>-13.968</v>
      </c>
      <c r="AL77">
        <v>11.788500000000001</v>
      </c>
      <c r="AM77">
        <v>-6.9804000000000004</v>
      </c>
      <c r="AN77">
        <v>-9.9847000000000001</v>
      </c>
      <c r="AO77">
        <v>-14.723800000000001</v>
      </c>
      <c r="AP77">
        <v>3872.8496869999999</v>
      </c>
      <c r="AQ77">
        <v>4354.3703480000004</v>
      </c>
      <c r="AR77">
        <v>3883.6384109999999</v>
      </c>
      <c r="AS77">
        <v>3753.6132579999999</v>
      </c>
      <c r="AT77">
        <v>3785.342987</v>
      </c>
      <c r="AU77">
        <v>4501.6369850000001</v>
      </c>
      <c r="AV77">
        <v>3895.1841370000002</v>
      </c>
      <c r="AW77">
        <v>4175.0715950000003</v>
      </c>
      <c r="AX77">
        <v>4169.9706459999998</v>
      </c>
      <c r="AY77">
        <v>4438.9184610000002</v>
      </c>
      <c r="AZ77">
        <v>-61.078510999999999</v>
      </c>
      <c r="BA77">
        <v>94.046008</v>
      </c>
      <c r="BB77">
        <v>33.4375</v>
      </c>
      <c r="BC77">
        <v>47.5</v>
      </c>
      <c r="BE77">
        <v>1124.5999999999999</v>
      </c>
      <c r="BF77">
        <v>1133.3065670000001</v>
      </c>
      <c r="BG77">
        <v>909.07687099999998</v>
      </c>
      <c r="BH77">
        <v>901.00712537000004</v>
      </c>
      <c r="BI77">
        <v>55837.429954810003</v>
      </c>
      <c r="BJ77">
        <v>1109.0933419999999</v>
      </c>
      <c r="BK77">
        <v>7559.1836217399996</v>
      </c>
      <c r="BL77">
        <v>8493.1320754699991</v>
      </c>
      <c r="BM77">
        <v>49.443207000000001</v>
      </c>
      <c r="BN77">
        <v>1057</v>
      </c>
      <c r="BO77">
        <v>161</v>
      </c>
      <c r="BP77">
        <v>236</v>
      </c>
      <c r="BQ77">
        <v>183</v>
      </c>
      <c r="BR77">
        <v>198</v>
      </c>
      <c r="BS77">
        <v>187</v>
      </c>
      <c r="BT77">
        <v>159</v>
      </c>
      <c r="BU77">
        <v>169</v>
      </c>
      <c r="BV77">
        <v>169</v>
      </c>
      <c r="BW77">
        <v>149</v>
      </c>
      <c r="BX77">
        <v>125</v>
      </c>
      <c r="BY77">
        <v>78</v>
      </c>
      <c r="BZ77">
        <v>2871</v>
      </c>
      <c r="CA77">
        <v>61416.791550000002</v>
      </c>
      <c r="CC77">
        <v>29092</v>
      </c>
      <c r="CD77">
        <v>3809</v>
      </c>
      <c r="CE77">
        <v>18831</v>
      </c>
      <c r="CF77">
        <v>15028</v>
      </c>
      <c r="CG77">
        <v>4907</v>
      </c>
      <c r="CH77">
        <v>15545</v>
      </c>
      <c r="CI77">
        <v>87211.843999999997</v>
      </c>
      <c r="CJ77">
        <v>65.212649999999996</v>
      </c>
      <c r="CK77">
        <v>2.2355510000000001</v>
      </c>
      <c r="CL77">
        <v>7.4700110000000004</v>
      </c>
      <c r="CM77">
        <v>2.3991280000000001</v>
      </c>
      <c r="CN77">
        <v>2.7808069999999998</v>
      </c>
      <c r="CO77">
        <v>13.140675999999999</v>
      </c>
      <c r="CP77">
        <v>1.74482</v>
      </c>
      <c r="CQ77">
        <v>1.3631409999999999</v>
      </c>
      <c r="CR77">
        <v>2.181025</v>
      </c>
      <c r="CS77">
        <v>1.4176660000000001</v>
      </c>
      <c r="CT77">
        <v>1834</v>
      </c>
      <c r="CU77">
        <v>1845.383325</v>
      </c>
      <c r="CV77">
        <v>2379.1091860000001</v>
      </c>
      <c r="CW77">
        <v>1916.0619999999999</v>
      </c>
      <c r="CX77">
        <v>1840.879621</v>
      </c>
      <c r="CY77">
        <v>1801.7500910000001</v>
      </c>
      <c r="CZ77">
        <v>1791.4528539999999</v>
      </c>
      <c r="DA77">
        <v>1960.1106480000001</v>
      </c>
      <c r="DB77">
        <v>460.03067800000002</v>
      </c>
      <c r="DC77">
        <v>503.340643</v>
      </c>
      <c r="DD77">
        <v>882.01200400000005</v>
      </c>
      <c r="DE77">
        <v>29.333631</v>
      </c>
      <c r="DF77">
        <v>1.2147209999999999</v>
      </c>
      <c r="DG77">
        <v>101</v>
      </c>
      <c r="DH77">
        <v>169</v>
      </c>
      <c r="DI77">
        <v>147</v>
      </c>
      <c r="DJ77">
        <v>133</v>
      </c>
      <c r="DK77">
        <v>116</v>
      </c>
      <c r="DL77">
        <v>61</v>
      </c>
      <c r="DM77">
        <v>154</v>
      </c>
      <c r="DN77">
        <v>105</v>
      </c>
      <c r="DO77">
        <v>84</v>
      </c>
      <c r="DP77">
        <v>59</v>
      </c>
      <c r="DQ77">
        <v>693.07267100000001</v>
      </c>
      <c r="DR77">
        <v>715.38453200000004</v>
      </c>
      <c r="DS77">
        <v>666.85081100000002</v>
      </c>
      <c r="DT77">
        <v>595.41003000000001</v>
      </c>
      <c r="DU77">
        <v>667.02432399999998</v>
      </c>
      <c r="DV77">
        <v>253.250564</v>
      </c>
      <c r="DW77">
        <v>35.969816000000002</v>
      </c>
      <c r="DX77">
        <v>403.85228999999998</v>
      </c>
      <c r="DY77">
        <v>156.160886</v>
      </c>
      <c r="DZ77">
        <v>240.47479300000001</v>
      </c>
      <c r="EA77">
        <v>7.2166119999999996</v>
      </c>
      <c r="EB77">
        <v>665.13275099999998</v>
      </c>
      <c r="EC77">
        <v>766.42077600000005</v>
      </c>
      <c r="ED77">
        <v>2107.4273969999999</v>
      </c>
      <c r="EE77">
        <v>3122.1572449999999</v>
      </c>
      <c r="EF77">
        <v>2695.8685909999999</v>
      </c>
      <c r="EG77">
        <v>3038.2932169999999</v>
      </c>
      <c r="EH77">
        <v>2874.2609950000001</v>
      </c>
      <c r="EI77">
        <v>28.594982000000002</v>
      </c>
      <c r="EJ77">
        <v>0.36724621000000002</v>
      </c>
      <c r="EK77">
        <v>0.21659585000000001</v>
      </c>
      <c r="EL77">
        <v>257.03896104</v>
      </c>
      <c r="EM77">
        <v>139</v>
      </c>
      <c r="EN77">
        <v>285</v>
      </c>
      <c r="EO77">
        <v>480</v>
      </c>
      <c r="EP77">
        <v>325.23137400000002</v>
      </c>
      <c r="EQ77">
        <v>124.576629</v>
      </c>
      <c r="ER77">
        <v>545.19904799999995</v>
      </c>
      <c r="ES77">
        <v>6.1768400000000003</v>
      </c>
      <c r="EX77">
        <v>971.12118208000004</v>
      </c>
      <c r="EY77">
        <v>1436.0588373000001</v>
      </c>
      <c r="EZ77">
        <v>76</v>
      </c>
      <c r="FB77">
        <v>24.504405290000001</v>
      </c>
      <c r="FC77">
        <v>6.0124922500000002</v>
      </c>
      <c r="FD77">
        <v>3.931082</v>
      </c>
      <c r="FE77">
        <v>46.376811590000003</v>
      </c>
      <c r="FF77">
        <v>5.7971014500000004</v>
      </c>
      <c r="FG77">
        <v>18.84057971</v>
      </c>
      <c r="FH77">
        <v>2.7463882100000001</v>
      </c>
      <c r="FM77">
        <v>81.428571430000005</v>
      </c>
      <c r="FN77">
        <v>40</v>
      </c>
      <c r="FO77">
        <v>95.56273376</v>
      </c>
      <c r="FP77">
        <v>71.841155229999998</v>
      </c>
      <c r="FQ77">
        <v>81.232725259999995</v>
      </c>
      <c r="FR77">
        <v>22.701149430000001</v>
      </c>
      <c r="FW77">
        <v>54.4</v>
      </c>
      <c r="FX77">
        <v>30.540540539999999</v>
      </c>
      <c r="FY77">
        <v>13.78378378</v>
      </c>
      <c r="FZ77">
        <v>4.3243243199999997</v>
      </c>
      <c r="GA77">
        <v>0</v>
      </c>
      <c r="GB77">
        <v>51.351351350000002</v>
      </c>
    </row>
    <row r="78" spans="1:184" x14ac:dyDescent="0.35">
      <c r="A78" t="s">
        <v>125</v>
      </c>
      <c r="B78" t="s">
        <v>371</v>
      </c>
      <c r="C78">
        <v>78</v>
      </c>
      <c r="D78">
        <v>1.8226002430133657</v>
      </c>
      <c r="E78">
        <v>5.433962264150944</v>
      </c>
      <c r="F78">
        <v>3.6535241284822653</v>
      </c>
      <c r="G78">
        <v>2.2904260192395784</v>
      </c>
      <c r="H78">
        <v>1.6686893203883495</v>
      </c>
      <c r="I78">
        <v>5.7715674362089917</v>
      </c>
      <c r="J78">
        <v>7.0943396226415096</v>
      </c>
      <c r="K78">
        <v>6.2414370528238692</v>
      </c>
      <c r="L78">
        <v>4.7335471064284631</v>
      </c>
      <c r="M78">
        <v>4.3992718446601939</v>
      </c>
      <c r="N78">
        <v>20619000.002912</v>
      </c>
      <c r="O78">
        <v>36890999.999448001</v>
      </c>
      <c r="P78">
        <v>1082.400028</v>
      </c>
      <c r="Q78">
        <v>6584</v>
      </c>
      <c r="R78">
        <v>6625</v>
      </c>
      <c r="S78">
        <v>6569</v>
      </c>
      <c r="T78">
        <v>6549</v>
      </c>
      <c r="U78">
        <v>6592</v>
      </c>
      <c r="V78">
        <v>10.225574</v>
      </c>
      <c r="W78">
        <v>6.0351660000000003</v>
      </c>
      <c r="X78">
        <v>2.9857819999999999</v>
      </c>
      <c r="Y78">
        <v>5.6872040000000004</v>
      </c>
      <c r="Z78">
        <v>8.6472599999999993</v>
      </c>
      <c r="AA78">
        <v>7.5630249999999997</v>
      </c>
      <c r="AB78">
        <v>8.1521740000000005</v>
      </c>
      <c r="AC78">
        <v>4.707884</v>
      </c>
      <c r="AD78">
        <v>27.382359000000001</v>
      </c>
      <c r="AE78">
        <v>76.470588000000006</v>
      </c>
      <c r="AF78">
        <v>68.730649999999997</v>
      </c>
      <c r="AG78">
        <v>67.099999999999994</v>
      </c>
      <c r="AH78">
        <v>70</v>
      </c>
      <c r="AI78">
        <v>84.615385000000003</v>
      </c>
      <c r="AJ78">
        <v>50.914634</v>
      </c>
      <c r="AK78">
        <v>-8.1957000000000004</v>
      </c>
      <c r="AL78">
        <v>-6.4123000000000001</v>
      </c>
      <c r="AM78">
        <v>-9.7530000000000001</v>
      </c>
      <c r="AN78">
        <v>-13.263</v>
      </c>
      <c r="AO78">
        <v>0.34379999999999999</v>
      </c>
      <c r="AP78">
        <v>3585.1209490000001</v>
      </c>
      <c r="AQ78">
        <v>2910.7899069999999</v>
      </c>
      <c r="AR78">
        <v>3104.3792290000001</v>
      </c>
      <c r="AS78">
        <v>3103.0245410000002</v>
      </c>
      <c r="AT78">
        <v>3724.4399109999999</v>
      </c>
      <c r="AU78">
        <v>3905.1749249999998</v>
      </c>
      <c r="AV78">
        <v>3110.2263379999999</v>
      </c>
      <c r="AW78">
        <v>3439.868015</v>
      </c>
      <c r="AX78">
        <v>3577.507654</v>
      </c>
      <c r="AY78">
        <v>3711.676093</v>
      </c>
      <c r="AZ78">
        <v>-9.1160969999999999</v>
      </c>
      <c r="BA78">
        <v>96.183036000000001</v>
      </c>
      <c r="BB78">
        <v>30.769231000000001</v>
      </c>
      <c r="BC78">
        <v>38.461537999999997</v>
      </c>
      <c r="BE78">
        <v>361.44</v>
      </c>
      <c r="BF78">
        <v>890.74184600000001</v>
      </c>
      <c r="BG78">
        <v>590.21170500000005</v>
      </c>
      <c r="BH78">
        <v>621.02194632999999</v>
      </c>
      <c r="BI78">
        <v>47466.443548390002</v>
      </c>
      <c r="BJ78">
        <v>840.46624299999996</v>
      </c>
      <c r="BK78">
        <v>7397.3678257199999</v>
      </c>
      <c r="BL78">
        <v>8756.1538461500004</v>
      </c>
      <c r="BM78">
        <v>44.415584000000003</v>
      </c>
      <c r="BN78">
        <v>201</v>
      </c>
      <c r="BO78">
        <v>26</v>
      </c>
      <c r="BP78">
        <v>57</v>
      </c>
      <c r="BQ78">
        <v>32</v>
      </c>
      <c r="BR78">
        <v>44</v>
      </c>
      <c r="BS78">
        <v>40</v>
      </c>
      <c r="BT78">
        <v>26</v>
      </c>
      <c r="BU78">
        <v>38</v>
      </c>
      <c r="BV78">
        <v>36</v>
      </c>
      <c r="BW78">
        <v>46</v>
      </c>
      <c r="BX78">
        <v>23</v>
      </c>
      <c r="BY78">
        <v>21</v>
      </c>
      <c r="BZ78">
        <v>590</v>
      </c>
      <c r="CA78">
        <v>56161.678019999999</v>
      </c>
      <c r="CC78">
        <v>5820</v>
      </c>
      <c r="CD78">
        <v>635</v>
      </c>
      <c r="CE78">
        <v>4630</v>
      </c>
      <c r="CF78">
        <v>3041</v>
      </c>
      <c r="CG78">
        <v>1068</v>
      </c>
      <c r="CH78">
        <v>2945</v>
      </c>
      <c r="CI78">
        <v>18140.222000000002</v>
      </c>
      <c r="CJ78">
        <v>54.608294999999998</v>
      </c>
      <c r="CK78">
        <v>4.1474650000000004</v>
      </c>
      <c r="CL78">
        <v>15.668203</v>
      </c>
      <c r="CM78">
        <v>4.608295</v>
      </c>
      <c r="CN78">
        <v>3.225806</v>
      </c>
      <c r="CO78">
        <v>8.2949310000000001</v>
      </c>
      <c r="CP78">
        <v>1.3824879999999999</v>
      </c>
      <c r="CQ78">
        <v>2.764977</v>
      </c>
      <c r="CR78">
        <v>2.764977</v>
      </c>
      <c r="CS78">
        <v>0.92165900000000001</v>
      </c>
      <c r="CT78">
        <v>434</v>
      </c>
      <c r="CU78">
        <v>2465.8568270000001</v>
      </c>
      <c r="CV78">
        <v>2179.0151540000002</v>
      </c>
      <c r="CW78">
        <v>2274.6748010000001</v>
      </c>
      <c r="CX78">
        <v>2140.910531</v>
      </c>
      <c r="CY78">
        <v>2544.7191640000001</v>
      </c>
      <c r="CZ78">
        <v>3131.6828679999999</v>
      </c>
      <c r="DA78">
        <v>5603.1287970000003</v>
      </c>
      <c r="DB78">
        <v>723.90548699999999</v>
      </c>
      <c r="DC78">
        <v>1295.193624</v>
      </c>
      <c r="DD78">
        <v>446.82793199999998</v>
      </c>
      <c r="DE78">
        <v>34.928454000000002</v>
      </c>
      <c r="DF78">
        <v>2.0504250000000002</v>
      </c>
      <c r="DG78">
        <v>38</v>
      </c>
      <c r="DH78">
        <v>47</v>
      </c>
      <c r="DI78">
        <v>41</v>
      </c>
      <c r="DJ78">
        <v>31</v>
      </c>
      <c r="DK78">
        <v>29</v>
      </c>
      <c r="DL78">
        <v>12</v>
      </c>
      <c r="DM78">
        <v>36</v>
      </c>
      <c r="DN78">
        <v>24</v>
      </c>
      <c r="DO78">
        <v>15</v>
      </c>
      <c r="DP78">
        <v>11</v>
      </c>
      <c r="DQ78">
        <v>404.76775600000002</v>
      </c>
      <c r="DR78">
        <v>450.60021699999999</v>
      </c>
      <c r="DS78">
        <v>498.29949900000003</v>
      </c>
      <c r="DT78">
        <v>408.82363299999997</v>
      </c>
      <c r="DU78">
        <v>435.37438900000001</v>
      </c>
      <c r="DV78">
        <v>126.075203</v>
      </c>
      <c r="DW78">
        <v>19.099112000000002</v>
      </c>
      <c r="DX78">
        <v>259.62855000000002</v>
      </c>
      <c r="DY78">
        <v>162.62331900000001</v>
      </c>
      <c r="DZ78">
        <v>10.848576</v>
      </c>
      <c r="EA78">
        <v>86.156655000000001</v>
      </c>
      <c r="EB78">
        <v>272.26766800000001</v>
      </c>
      <c r="EC78">
        <v>3373.6343769999999</v>
      </c>
      <c r="EE78">
        <v>2646.2140989999998</v>
      </c>
      <c r="EF78">
        <v>4518.3058149999997</v>
      </c>
      <c r="EG78">
        <v>3474.5621350000001</v>
      </c>
      <c r="EH78">
        <v>3210.756723</v>
      </c>
      <c r="EI78">
        <v>16.965911999999999</v>
      </c>
      <c r="EJ78">
        <v>9.1435799999999998E-2</v>
      </c>
      <c r="EL78">
        <v>343.25</v>
      </c>
      <c r="EM78">
        <v>8</v>
      </c>
      <c r="EN78">
        <v>87</v>
      </c>
      <c r="EO78">
        <v>148</v>
      </c>
      <c r="EP78">
        <v>16.641504999999999</v>
      </c>
      <c r="EQ78">
        <v>87.596109999999996</v>
      </c>
      <c r="ER78">
        <v>241.933785</v>
      </c>
      <c r="ES78">
        <v>0</v>
      </c>
      <c r="EX78">
        <v>1114.19322253</v>
      </c>
      <c r="EY78">
        <v>948.06159315000002</v>
      </c>
      <c r="EZ78">
        <v>72</v>
      </c>
      <c r="FB78">
        <v>14.252873559999999</v>
      </c>
      <c r="FC78">
        <v>4.4945785200000001</v>
      </c>
      <c r="FD78">
        <v>4.4055200000000001</v>
      </c>
      <c r="FE78">
        <v>69.432314410000004</v>
      </c>
      <c r="FF78">
        <v>10.91703057</v>
      </c>
      <c r="FG78">
        <v>7.8602620099999996</v>
      </c>
      <c r="FH78">
        <v>1.2941587999999999</v>
      </c>
      <c r="FI78">
        <v>82</v>
      </c>
      <c r="FM78">
        <v>77.777777779999994</v>
      </c>
      <c r="FN78">
        <v>32.142857139999997</v>
      </c>
      <c r="FO78">
        <v>96.588366890000003</v>
      </c>
      <c r="FP78">
        <v>77.941176470000002</v>
      </c>
      <c r="FQ78">
        <v>80.930833870000001</v>
      </c>
      <c r="FR78">
        <v>17.948717949999999</v>
      </c>
      <c r="FT78">
        <v>24</v>
      </c>
      <c r="FU78">
        <v>18</v>
      </c>
      <c r="FX78">
        <v>21.81818182</v>
      </c>
      <c r="FY78">
        <v>4.5454545499999996</v>
      </c>
      <c r="FZ78">
        <v>19.09090909</v>
      </c>
      <c r="GA78">
        <v>42.727272730000003</v>
      </c>
      <c r="GB78">
        <v>11.81818182</v>
      </c>
    </row>
    <row r="79" spans="1:184" x14ac:dyDescent="0.35">
      <c r="A79" t="s">
        <v>84</v>
      </c>
      <c r="B79" t="s">
        <v>372</v>
      </c>
      <c r="C79">
        <v>79</v>
      </c>
      <c r="D79">
        <v>5.4137664346481049</v>
      </c>
      <c r="E79">
        <v>16</v>
      </c>
      <c r="F79">
        <v>15.961138098542678</v>
      </c>
      <c r="G79">
        <v>7.4738415545590433</v>
      </c>
      <c r="H79">
        <v>3.0487804878048781</v>
      </c>
      <c r="I79">
        <v>16.241299303944317</v>
      </c>
      <c r="J79">
        <v>19.333333333333336</v>
      </c>
      <c r="K79">
        <v>12.491325468424705</v>
      </c>
      <c r="L79">
        <v>13.45291479820628</v>
      </c>
      <c r="M79">
        <v>14.481707317073171</v>
      </c>
      <c r="N79">
        <v>9574999.9994910005</v>
      </c>
      <c r="O79">
        <v>13640000.000628</v>
      </c>
      <c r="P79">
        <v>2152.3997129999998</v>
      </c>
      <c r="Q79">
        <v>1293</v>
      </c>
      <c r="R79">
        <v>1500</v>
      </c>
      <c r="S79">
        <v>1441</v>
      </c>
      <c r="T79">
        <v>1338</v>
      </c>
      <c r="U79">
        <v>1312</v>
      </c>
      <c r="V79">
        <v>16.562255</v>
      </c>
      <c r="W79">
        <v>13.253012</v>
      </c>
      <c r="X79">
        <v>1.903251</v>
      </c>
      <c r="Y79">
        <v>14.988104999999999</v>
      </c>
      <c r="Z79">
        <v>6.8226120000000003</v>
      </c>
      <c r="AA79">
        <v>8.0508469999999992</v>
      </c>
      <c r="AB79">
        <v>7.9006769999999999</v>
      </c>
      <c r="AC79">
        <v>7.2169600000000003</v>
      </c>
      <c r="AD79">
        <v>35.166606999999999</v>
      </c>
      <c r="AE79">
        <v>71.830984999999998</v>
      </c>
      <c r="AF79">
        <v>49.295774000000002</v>
      </c>
      <c r="AG79">
        <v>44.3</v>
      </c>
      <c r="AH79">
        <v>44</v>
      </c>
      <c r="AI79">
        <v>72.340425999999994</v>
      </c>
      <c r="AJ79">
        <v>40.243901999999999</v>
      </c>
      <c r="AK79">
        <v>24.145800000000001</v>
      </c>
      <c r="AL79">
        <v>3.5325000000000002</v>
      </c>
      <c r="AM79">
        <v>-31.528400000000001</v>
      </c>
      <c r="AN79">
        <v>1.7261</v>
      </c>
      <c r="AO79">
        <v>13.067500000000001</v>
      </c>
      <c r="AP79">
        <v>7226.3610319999998</v>
      </c>
      <c r="AQ79">
        <v>3609.7801119999999</v>
      </c>
      <c r="AR79">
        <v>3905.2524910000002</v>
      </c>
      <c r="AS79">
        <v>6172.9192110000004</v>
      </c>
      <c r="AT79">
        <v>6362.444641</v>
      </c>
      <c r="AU79">
        <v>5820.8653549999999</v>
      </c>
      <c r="AV79">
        <v>3486.6136820000002</v>
      </c>
      <c r="AW79">
        <v>5703.4608969999999</v>
      </c>
      <c r="AX79">
        <v>6068.1743280000001</v>
      </c>
      <c r="AY79">
        <v>5627.1178950000003</v>
      </c>
      <c r="AZ79">
        <v>7.848287</v>
      </c>
      <c r="BA79">
        <v>89.294000999999994</v>
      </c>
      <c r="BE79">
        <v>80.3</v>
      </c>
      <c r="BF79">
        <v>1144.8782229999999</v>
      </c>
      <c r="BG79">
        <v>717.04871100000003</v>
      </c>
      <c r="BH79">
        <v>908.26430469000002</v>
      </c>
      <c r="BI79">
        <v>45778.142857140003</v>
      </c>
      <c r="BJ79">
        <v>1138.7893979999999</v>
      </c>
      <c r="BK79">
        <v>7641.06110283</v>
      </c>
      <c r="BL79">
        <v>12586.83116883</v>
      </c>
      <c r="BM79">
        <v>33.858268000000002</v>
      </c>
      <c r="BN79">
        <v>90</v>
      </c>
      <c r="BO79">
        <v>13</v>
      </c>
      <c r="BP79">
        <v>14</v>
      </c>
      <c r="BR79">
        <v>13</v>
      </c>
      <c r="BS79">
        <v>15</v>
      </c>
      <c r="BT79">
        <v>12</v>
      </c>
      <c r="BU79">
        <v>18</v>
      </c>
      <c r="BV79">
        <v>11</v>
      </c>
      <c r="BW79">
        <v>12</v>
      </c>
      <c r="BY79">
        <v>10</v>
      </c>
      <c r="BZ79">
        <v>221</v>
      </c>
      <c r="CA79">
        <v>49086.683669999999</v>
      </c>
      <c r="CC79">
        <v>1369</v>
      </c>
      <c r="CE79">
        <v>1384</v>
      </c>
      <c r="CF79">
        <v>593</v>
      </c>
      <c r="CG79">
        <v>372</v>
      </c>
      <c r="CH79">
        <v>1092</v>
      </c>
      <c r="CI79">
        <v>4810.4949999999999</v>
      </c>
      <c r="CJ79">
        <v>75.675675999999996</v>
      </c>
      <c r="CL79">
        <v>12.162162</v>
      </c>
      <c r="CN79">
        <v>2.7027030000000001</v>
      </c>
      <c r="CO79">
        <v>0</v>
      </c>
      <c r="CP79">
        <v>4.0540539999999998</v>
      </c>
      <c r="CQ79">
        <v>0</v>
      </c>
      <c r="CT79">
        <v>148</v>
      </c>
      <c r="CU79">
        <v>4998.2091689999997</v>
      </c>
      <c r="CV79">
        <v>2338.6937969999999</v>
      </c>
      <c r="CW79">
        <v>3127.0055729999999</v>
      </c>
      <c r="CX79">
        <v>4189.8447040000001</v>
      </c>
      <c r="CY79">
        <v>4293.8883969999997</v>
      </c>
      <c r="CZ79">
        <v>7405.2590870000004</v>
      </c>
      <c r="DA79">
        <v>10549.110596</v>
      </c>
      <c r="DB79">
        <v>1714.72063</v>
      </c>
      <c r="DC79">
        <v>2442.6934099999999</v>
      </c>
      <c r="DD79">
        <v>840.79512899999997</v>
      </c>
      <c r="DE79">
        <v>39.362236000000003</v>
      </c>
      <c r="DF79">
        <v>3.712297</v>
      </c>
      <c r="DG79">
        <v>21</v>
      </c>
      <c r="DH79">
        <v>29</v>
      </c>
      <c r="DI79">
        <v>18</v>
      </c>
      <c r="DJ79">
        <v>18</v>
      </c>
      <c r="DK79">
        <v>19</v>
      </c>
      <c r="DL79">
        <v>7</v>
      </c>
      <c r="DM79">
        <v>24</v>
      </c>
      <c r="DN79">
        <v>23</v>
      </c>
      <c r="DO79">
        <v>10</v>
      </c>
      <c r="DP79">
        <v>4</v>
      </c>
      <c r="DQ79">
        <v>744.62750700000004</v>
      </c>
      <c r="DR79">
        <v>340.827043</v>
      </c>
      <c r="DS79">
        <v>255.02448899999999</v>
      </c>
      <c r="DT79">
        <v>311.28947799999997</v>
      </c>
      <c r="DU79">
        <v>515.854739</v>
      </c>
      <c r="DV79">
        <v>494.09025800000001</v>
      </c>
      <c r="DW79">
        <v>0</v>
      </c>
      <c r="DX79">
        <v>250.17908</v>
      </c>
      <c r="DY79">
        <v>3.5816620000000001</v>
      </c>
      <c r="DZ79">
        <v>246.597421</v>
      </c>
      <c r="EA79">
        <v>0</v>
      </c>
      <c r="EB79">
        <v>715.07879700000001</v>
      </c>
      <c r="EC79">
        <v>1333.333333</v>
      </c>
      <c r="ED79">
        <v>3519.1326530000001</v>
      </c>
      <c r="EE79">
        <v>2153.374233</v>
      </c>
      <c r="EG79">
        <v>2948.4536079999998</v>
      </c>
      <c r="EH79">
        <v>3434.3434339999999</v>
      </c>
      <c r="EI79">
        <v>65.007215000000002</v>
      </c>
      <c r="EJ79">
        <v>5.5309699999999996E-3</v>
      </c>
      <c r="EK79">
        <v>0.28908555000000002</v>
      </c>
      <c r="EM79">
        <v>0</v>
      </c>
      <c r="EN79">
        <v>24</v>
      </c>
      <c r="EO79">
        <v>29</v>
      </c>
      <c r="EP79">
        <v>679.79942700000004</v>
      </c>
      <c r="EQ79">
        <v>144.34097399999999</v>
      </c>
      <c r="ER79">
        <v>1013.610315</v>
      </c>
      <c r="ES79">
        <v>0</v>
      </c>
      <c r="EX79">
        <v>934.43619622000006</v>
      </c>
      <c r="EY79">
        <v>1529.5935183300001</v>
      </c>
      <c r="FA79">
        <v>67</v>
      </c>
      <c r="FB79">
        <v>16</v>
      </c>
      <c r="FC79">
        <v>9.04302019</v>
      </c>
      <c r="FD79">
        <v>8.0597010000000004</v>
      </c>
      <c r="FE79">
        <v>66.992930939999994</v>
      </c>
      <c r="FF79">
        <v>9.7879282199999995</v>
      </c>
      <c r="FG79">
        <v>13.594344749999999</v>
      </c>
      <c r="FH79">
        <v>2.3705004399999998</v>
      </c>
      <c r="FO79">
        <v>89.005235600000006</v>
      </c>
      <c r="FP79">
        <v>52</v>
      </c>
      <c r="FQ79">
        <v>60.683760679999999</v>
      </c>
      <c r="FV79">
        <v>95</v>
      </c>
      <c r="FW79">
        <v>100</v>
      </c>
    </row>
    <row r="80" spans="1:184" x14ac:dyDescent="0.35">
      <c r="A80" t="s">
        <v>227</v>
      </c>
      <c r="B80" t="s">
        <v>373</v>
      </c>
      <c r="C80">
        <v>80</v>
      </c>
      <c r="D80">
        <v>7.9365079365079358</v>
      </c>
      <c r="E80">
        <v>13.291139240506329</v>
      </c>
      <c r="F80">
        <v>6.3251106894370652</v>
      </c>
      <c r="G80">
        <v>3.1466331025802394</v>
      </c>
      <c r="H80">
        <v>2.5396825396825395</v>
      </c>
      <c r="I80">
        <v>17.195767195767196</v>
      </c>
      <c r="J80">
        <v>12.025316455696203</v>
      </c>
      <c r="K80">
        <v>11.385199240986717</v>
      </c>
      <c r="L80">
        <v>10.698552548772813</v>
      </c>
      <c r="M80">
        <v>10.793650793650794</v>
      </c>
      <c r="N80">
        <v>8125999.9994879998</v>
      </c>
      <c r="O80">
        <v>16347999.999744</v>
      </c>
      <c r="P80">
        <v>1678.9264410000001</v>
      </c>
      <c r="Q80">
        <v>1512</v>
      </c>
      <c r="R80">
        <v>1580</v>
      </c>
      <c r="S80">
        <v>1581</v>
      </c>
      <c r="T80">
        <v>1589</v>
      </c>
      <c r="U80">
        <v>1575</v>
      </c>
      <c r="V80">
        <v>12.5</v>
      </c>
      <c r="W80">
        <v>5.4520359999999997</v>
      </c>
      <c r="X80">
        <v>3.580902</v>
      </c>
      <c r="Y80">
        <v>7.095491</v>
      </c>
      <c r="Z80">
        <v>10.679612000000001</v>
      </c>
      <c r="AA80">
        <v>9.9221789999999999</v>
      </c>
      <c r="AB80">
        <v>13.035019</v>
      </c>
      <c r="AC80">
        <v>5.347016</v>
      </c>
      <c r="AD80">
        <v>44.952660999999999</v>
      </c>
      <c r="AE80">
        <v>91.304347000000007</v>
      </c>
      <c r="AF80">
        <v>86.956520999999995</v>
      </c>
      <c r="AG80">
        <v>69.900000000000006</v>
      </c>
      <c r="AH80">
        <v>69.2</v>
      </c>
      <c r="AI80">
        <v>74</v>
      </c>
      <c r="AJ80">
        <v>32.558140000000002</v>
      </c>
      <c r="AK80">
        <v>58.331000000000003</v>
      </c>
      <c r="AL80">
        <v>58.670299999999997</v>
      </c>
      <c r="AM80">
        <v>8.6676000000000002</v>
      </c>
      <c r="AN80">
        <v>19.9954</v>
      </c>
      <c r="AO80">
        <v>31.2942</v>
      </c>
      <c r="AP80">
        <v>6056.0920189999997</v>
      </c>
      <c r="AQ80">
        <v>4197.3795440000004</v>
      </c>
      <c r="AR80">
        <v>4098.5263160000004</v>
      </c>
      <c r="AS80">
        <v>4780.9483840000003</v>
      </c>
      <c r="AT80">
        <v>5249.9648530000004</v>
      </c>
      <c r="AU80">
        <v>3824.9546260000002</v>
      </c>
      <c r="AV80">
        <v>2645.346403</v>
      </c>
      <c r="AW80">
        <v>3771.6144519999998</v>
      </c>
      <c r="AX80">
        <v>3984.27603</v>
      </c>
      <c r="AY80">
        <v>3998.6237259999998</v>
      </c>
      <c r="AZ80">
        <v>15.711669000000001</v>
      </c>
      <c r="BA80">
        <v>94.284758999999994</v>
      </c>
      <c r="BC80">
        <v>43.478261000000003</v>
      </c>
      <c r="BE80">
        <v>75.260000000000005</v>
      </c>
      <c r="BF80">
        <v>1154.9275769999999</v>
      </c>
      <c r="BG80">
        <v>686.59471699999995</v>
      </c>
      <c r="BH80">
        <v>713.24813720999998</v>
      </c>
      <c r="BI80">
        <v>40264.55555556</v>
      </c>
      <c r="BJ80">
        <v>1071.854587</v>
      </c>
      <c r="BK80">
        <v>7105.5098039200002</v>
      </c>
      <c r="BM80">
        <v>24.539877000000001</v>
      </c>
      <c r="BN80">
        <v>60</v>
      </c>
      <c r="BO80">
        <v>15</v>
      </c>
      <c r="BP80">
        <v>31</v>
      </c>
      <c r="BQ80">
        <v>12</v>
      </c>
      <c r="BR80">
        <v>22</v>
      </c>
      <c r="BS80">
        <v>13</v>
      </c>
      <c r="BT80">
        <v>15</v>
      </c>
      <c r="BU80">
        <v>17</v>
      </c>
      <c r="BV80">
        <v>13</v>
      </c>
      <c r="BW80">
        <v>16</v>
      </c>
      <c r="BX80">
        <v>9</v>
      </c>
      <c r="BY80">
        <v>5</v>
      </c>
      <c r="BZ80">
        <v>228</v>
      </c>
      <c r="CA80">
        <v>36480.9542</v>
      </c>
      <c r="CC80">
        <v>2182</v>
      </c>
      <c r="CD80">
        <v>47</v>
      </c>
      <c r="CE80">
        <v>1167</v>
      </c>
      <c r="CF80">
        <v>401</v>
      </c>
      <c r="CG80">
        <v>428</v>
      </c>
      <c r="CH80">
        <v>556</v>
      </c>
      <c r="CI80">
        <v>4779.0050000000001</v>
      </c>
      <c r="CJ80">
        <v>61.379309999999997</v>
      </c>
      <c r="CK80">
        <v>0</v>
      </c>
      <c r="CL80">
        <v>20</v>
      </c>
      <c r="CO80">
        <v>4.137931</v>
      </c>
      <c r="CP80">
        <v>2.7586210000000002</v>
      </c>
      <c r="CQ80">
        <v>3.4482759999999999</v>
      </c>
      <c r="CS80">
        <v>3.4482759999999999</v>
      </c>
      <c r="CT80">
        <v>145</v>
      </c>
      <c r="CU80">
        <v>4349.6165860000001</v>
      </c>
      <c r="CV80">
        <v>4009.7210479999999</v>
      </c>
      <c r="CW80">
        <v>3320</v>
      </c>
      <c r="CX80">
        <v>3270.387467</v>
      </c>
      <c r="CY80">
        <v>3552.5094899999999</v>
      </c>
      <c r="CZ80">
        <v>5374.338624</v>
      </c>
      <c r="DA80">
        <v>10812.169312</v>
      </c>
      <c r="DB80">
        <v>1153.933542</v>
      </c>
      <c r="DC80">
        <v>2321.4995739999999</v>
      </c>
      <c r="DD80">
        <v>874.32547599999998</v>
      </c>
      <c r="DE80">
        <v>50.048971999999999</v>
      </c>
      <c r="DF80">
        <v>4.1005289999999999</v>
      </c>
      <c r="DG80">
        <v>26</v>
      </c>
      <c r="DH80">
        <v>19</v>
      </c>
      <c r="DI80">
        <v>18</v>
      </c>
      <c r="DJ80">
        <v>17</v>
      </c>
      <c r="DK80">
        <v>17</v>
      </c>
      <c r="DL80">
        <v>12</v>
      </c>
      <c r="DM80">
        <v>21</v>
      </c>
      <c r="DN80">
        <v>10</v>
      </c>
      <c r="DO80">
        <v>5</v>
      </c>
      <c r="DP80">
        <v>4</v>
      </c>
      <c r="DQ80">
        <v>787.276342</v>
      </c>
      <c r="DR80">
        <v>365.73682700000001</v>
      </c>
      <c r="DS80">
        <v>558.45614</v>
      </c>
      <c r="DT80">
        <v>567.63183700000002</v>
      </c>
      <c r="DU80">
        <v>699.14241500000003</v>
      </c>
      <c r="DV80">
        <v>328.03180900000001</v>
      </c>
      <c r="DW80">
        <v>0</v>
      </c>
      <c r="DX80">
        <v>458.96051999999997</v>
      </c>
      <c r="DY80">
        <v>121.414371</v>
      </c>
      <c r="DZ80">
        <v>121.98239100000001</v>
      </c>
      <c r="EA80">
        <v>215.56376</v>
      </c>
      <c r="EB80">
        <v>726.92416900000001</v>
      </c>
      <c r="EC80">
        <v>396.01667400000002</v>
      </c>
      <c r="ED80">
        <v>4301.6759780000002</v>
      </c>
      <c r="EE80">
        <v>3393.6651579999998</v>
      </c>
      <c r="EF80">
        <v>2471.641791</v>
      </c>
      <c r="EG80">
        <v>2642.8571430000002</v>
      </c>
      <c r="EI80">
        <v>30.898268000000002</v>
      </c>
      <c r="EJ80">
        <v>0.62398843999999998</v>
      </c>
      <c r="EK80">
        <v>0.15520231000000001</v>
      </c>
      <c r="EL80">
        <v>269.875</v>
      </c>
      <c r="EM80">
        <v>11</v>
      </c>
      <c r="EN80">
        <v>34</v>
      </c>
      <c r="EO80">
        <v>76</v>
      </c>
      <c r="EP80">
        <v>272.22379999999998</v>
      </c>
      <c r="EQ80">
        <v>32.23516</v>
      </c>
      <c r="ER80">
        <v>607.07185400000003</v>
      </c>
      <c r="ES80">
        <v>0</v>
      </c>
      <c r="EX80">
        <v>1251.2402949899999</v>
      </c>
      <c r="EY80">
        <v>1074.5086332000001</v>
      </c>
      <c r="EZ80">
        <v>85</v>
      </c>
      <c r="FB80">
        <v>8.1632653099999999</v>
      </c>
      <c r="FC80">
        <v>5.8518518500000001</v>
      </c>
      <c r="FD80">
        <v>10.267856999999999</v>
      </c>
      <c r="FE80">
        <v>59.061637529999999</v>
      </c>
      <c r="FF80">
        <v>9.3836246600000006</v>
      </c>
      <c r="FG80">
        <v>21.159153629999999</v>
      </c>
      <c r="FH80">
        <v>0.96296296000000003</v>
      </c>
      <c r="FI80">
        <v>139</v>
      </c>
      <c r="FO80">
        <v>94.18344519</v>
      </c>
      <c r="FP80">
        <v>67.647058819999998</v>
      </c>
      <c r="FQ80">
        <v>74.328358210000005</v>
      </c>
      <c r="FR80">
        <v>22.222222219999999</v>
      </c>
      <c r="FT80">
        <v>75</v>
      </c>
      <c r="FU80">
        <v>79</v>
      </c>
      <c r="FW80">
        <v>81.8</v>
      </c>
    </row>
    <row r="81" spans="1:184" x14ac:dyDescent="0.35">
      <c r="A81" t="s">
        <v>149</v>
      </c>
      <c r="B81" t="s">
        <v>374</v>
      </c>
      <c r="C81">
        <v>81</v>
      </c>
      <c r="D81">
        <v>0</v>
      </c>
      <c r="E81">
        <v>5.198358413132695</v>
      </c>
      <c r="F81">
        <v>3.7827614158335585</v>
      </c>
      <c r="G81">
        <v>1.8796992481203008</v>
      </c>
      <c r="J81">
        <v>4.9247606019151844</v>
      </c>
      <c r="K81">
        <v>2.4317751958930023</v>
      </c>
      <c r="L81">
        <v>1.3426423200859292</v>
      </c>
      <c r="M81">
        <v>1.3290802764486975</v>
      </c>
      <c r="N81">
        <v>1081999.9995279999</v>
      </c>
      <c r="O81">
        <v>2951999.9983579996</v>
      </c>
      <c r="P81">
        <v>849.67156599999998</v>
      </c>
      <c r="Q81">
        <v>3833</v>
      </c>
      <c r="R81">
        <v>3655</v>
      </c>
      <c r="S81">
        <v>3701</v>
      </c>
      <c r="T81">
        <v>3724</v>
      </c>
      <c r="U81">
        <v>3762</v>
      </c>
      <c r="V81">
        <v>8.1910790000000002</v>
      </c>
      <c r="W81">
        <v>3.3593120000000001</v>
      </c>
      <c r="X81">
        <v>1.3409960000000001</v>
      </c>
      <c r="Y81">
        <v>2.6272579999999999</v>
      </c>
      <c r="Z81">
        <v>8.4102560000000004</v>
      </c>
      <c r="AA81">
        <v>7.2164950000000001</v>
      </c>
      <c r="AB81">
        <v>7.4388949999999996</v>
      </c>
      <c r="AC81">
        <v>2.9032330000000002</v>
      </c>
      <c r="AD81">
        <v>6.202E-3</v>
      </c>
      <c r="AE81">
        <v>93.532337999999996</v>
      </c>
      <c r="AF81">
        <v>87.562189000000004</v>
      </c>
      <c r="AG81">
        <v>83.1</v>
      </c>
      <c r="AH81">
        <v>82.4</v>
      </c>
      <c r="AI81">
        <v>78.448276000000007</v>
      </c>
      <c r="AJ81">
        <v>59.731544</v>
      </c>
      <c r="AK81">
        <v>-17.0806</v>
      </c>
      <c r="AL81">
        <v>-28.319900000000001</v>
      </c>
      <c r="AM81">
        <v>-41.847799999999999</v>
      </c>
      <c r="AN81">
        <v>-39.4377</v>
      </c>
      <c r="AO81">
        <v>-38.447099999999999</v>
      </c>
      <c r="AP81">
        <v>2004.0037540000001</v>
      </c>
      <c r="AQ81">
        <v>1648.8569910000001</v>
      </c>
      <c r="AR81">
        <v>1353.2690669999999</v>
      </c>
      <c r="AS81">
        <v>1424.937044</v>
      </c>
      <c r="AT81">
        <v>1502.416995</v>
      </c>
      <c r="AU81">
        <v>2416.8082100000001</v>
      </c>
      <c r="AV81">
        <v>2300.298683</v>
      </c>
      <c r="AW81">
        <v>2327.1140850000002</v>
      </c>
      <c r="AX81">
        <v>2352.8424639999998</v>
      </c>
      <c r="AY81">
        <v>2440.8512019999998</v>
      </c>
      <c r="AZ81">
        <v>-6.5986789999999997</v>
      </c>
      <c r="BA81">
        <v>91.017842999999999</v>
      </c>
      <c r="BB81">
        <v>28.205127999999998</v>
      </c>
      <c r="BC81">
        <v>56.410255999999997</v>
      </c>
      <c r="BE81">
        <v>176.16</v>
      </c>
      <c r="BF81">
        <v>453.73787900000002</v>
      </c>
      <c r="BG81">
        <v>284.20394099999999</v>
      </c>
      <c r="BH81">
        <v>269.51641013</v>
      </c>
      <c r="BI81">
        <v>38521.24545455</v>
      </c>
      <c r="BJ81">
        <v>426.64998400000002</v>
      </c>
      <c r="BK81">
        <v>7318.3713298800003</v>
      </c>
      <c r="BL81">
        <v>9222.52016129</v>
      </c>
      <c r="BM81">
        <v>32.743363000000002</v>
      </c>
      <c r="BN81">
        <v>48</v>
      </c>
      <c r="BO81">
        <v>14</v>
      </c>
      <c r="BP81">
        <v>19</v>
      </c>
      <c r="BQ81">
        <v>11</v>
      </c>
      <c r="BR81">
        <v>10</v>
      </c>
      <c r="BS81">
        <v>12</v>
      </c>
      <c r="BU81">
        <v>13</v>
      </c>
      <c r="BV81">
        <v>10</v>
      </c>
      <c r="BW81">
        <v>8</v>
      </c>
      <c r="BY81">
        <v>8</v>
      </c>
      <c r="BZ81">
        <v>161</v>
      </c>
      <c r="CA81">
        <v>47769.804349999999</v>
      </c>
      <c r="CC81">
        <v>1353</v>
      </c>
      <c r="CD81">
        <v>136</v>
      </c>
      <c r="CE81">
        <v>1190</v>
      </c>
      <c r="CF81">
        <v>984</v>
      </c>
      <c r="CG81">
        <v>312</v>
      </c>
      <c r="CH81">
        <v>420</v>
      </c>
      <c r="CI81">
        <v>4394.8220000000001</v>
      </c>
      <c r="CJ81">
        <v>32.456139999999998</v>
      </c>
      <c r="CK81">
        <v>5.2631579999999998</v>
      </c>
      <c r="CL81">
        <v>28.947368000000001</v>
      </c>
      <c r="CM81">
        <v>4.3859649999999997</v>
      </c>
      <c r="CO81">
        <v>8.7719299999999993</v>
      </c>
      <c r="CP81">
        <v>0</v>
      </c>
      <c r="CS81">
        <v>4.3859649999999997</v>
      </c>
      <c r="CT81">
        <v>114</v>
      </c>
      <c r="CU81">
        <v>1008.758211</v>
      </c>
      <c r="CV81">
        <v>966.30781500000001</v>
      </c>
      <c r="CW81">
        <v>852.05587300000002</v>
      </c>
      <c r="CX81">
        <v>742.36456399999997</v>
      </c>
      <c r="CY81">
        <v>756.45592199999999</v>
      </c>
      <c r="CZ81">
        <v>282.285416</v>
      </c>
      <c r="DA81">
        <v>770.15392599999996</v>
      </c>
      <c r="DB81">
        <v>67.688457999999997</v>
      </c>
      <c r="DC81">
        <v>184.67313100000001</v>
      </c>
      <c r="DD81">
        <v>756.33406300000001</v>
      </c>
      <c r="DE81">
        <v>7.3302329999999998</v>
      </c>
      <c r="DF81">
        <v>0.80876599999999998</v>
      </c>
      <c r="DH81">
        <v>18</v>
      </c>
      <c r="DI81">
        <v>9</v>
      </c>
      <c r="DJ81">
        <v>5</v>
      </c>
      <c r="DK81">
        <v>5</v>
      </c>
      <c r="DL81">
        <v>0</v>
      </c>
      <c r="DM81">
        <v>19</v>
      </c>
      <c r="DN81">
        <v>14</v>
      </c>
      <c r="DO81">
        <v>7</v>
      </c>
      <c r="DQ81">
        <v>315.48326600000001</v>
      </c>
      <c r="DR81">
        <v>121.278575</v>
      </c>
      <c r="DS81">
        <v>118.30284</v>
      </c>
      <c r="DT81">
        <v>136.50158200000001</v>
      </c>
      <c r="DU81">
        <v>199.52932200000001</v>
      </c>
      <c r="DV81">
        <v>103.65968100000001</v>
      </c>
      <c r="DW81">
        <v>0</v>
      </c>
      <c r="DX81">
        <v>211.88614000000001</v>
      </c>
      <c r="DY81">
        <v>63.934939</v>
      </c>
      <c r="DZ81">
        <v>146.19956199999999</v>
      </c>
      <c r="EA81">
        <v>1.7516419999999999</v>
      </c>
      <c r="EB81">
        <v>291.64841999999999</v>
      </c>
      <c r="EC81">
        <v>1288.776797</v>
      </c>
      <c r="ED81">
        <v>6818.9300409999996</v>
      </c>
      <c r="EE81">
        <v>14228.571429</v>
      </c>
      <c r="EI81">
        <v>7.9119570000000001</v>
      </c>
      <c r="EJ81">
        <v>0.10416393</v>
      </c>
      <c r="EK81">
        <v>3.1919089999999997E-2</v>
      </c>
      <c r="EL81">
        <v>198.25</v>
      </c>
      <c r="EM81">
        <v>4</v>
      </c>
      <c r="EN81">
        <v>44</v>
      </c>
      <c r="EO81">
        <v>73</v>
      </c>
      <c r="EP81">
        <v>184.29777899999999</v>
      </c>
      <c r="EQ81">
        <v>195.30810099999999</v>
      </c>
      <c r="ER81">
        <v>423.02158200000002</v>
      </c>
      <c r="ES81">
        <v>0</v>
      </c>
      <c r="EX81">
        <v>1242.0550421200001</v>
      </c>
      <c r="EY81">
        <v>431.84898205000002</v>
      </c>
      <c r="EZ81">
        <v>80</v>
      </c>
      <c r="FA81">
        <v>64</v>
      </c>
      <c r="FB81">
        <v>11.01694915</v>
      </c>
      <c r="FC81">
        <v>1.4836795300000001</v>
      </c>
      <c r="FD81">
        <v>4.3137249999999998</v>
      </c>
      <c r="FE81">
        <v>55.244755240000003</v>
      </c>
      <c r="FF81">
        <v>15.38461538</v>
      </c>
      <c r="FG81">
        <v>13.98601399</v>
      </c>
      <c r="FH81">
        <v>0.14836795</v>
      </c>
      <c r="FI81">
        <v>82</v>
      </c>
      <c r="FL81">
        <v>80</v>
      </c>
      <c r="FO81">
        <v>97.009966779999999</v>
      </c>
      <c r="FP81">
        <v>65.625</v>
      </c>
      <c r="FQ81">
        <v>78.955223880000005</v>
      </c>
      <c r="FR81">
        <v>16.666666670000001</v>
      </c>
      <c r="FT81">
        <v>27</v>
      </c>
      <c r="FU81">
        <v>24</v>
      </c>
      <c r="FV81">
        <v>100</v>
      </c>
      <c r="FX81">
        <v>56.617647060000003</v>
      </c>
      <c r="FY81">
        <v>5.1470588199999998</v>
      </c>
      <c r="FZ81">
        <v>5.8823529399999996</v>
      </c>
      <c r="GA81">
        <v>7.3529411800000002</v>
      </c>
      <c r="GB81">
        <v>25</v>
      </c>
    </row>
    <row r="82" spans="1:184" x14ac:dyDescent="0.35">
      <c r="A82" t="s">
        <v>75</v>
      </c>
      <c r="B82" t="s">
        <v>375</v>
      </c>
      <c r="C82">
        <v>82</v>
      </c>
      <c r="D82">
        <v>2.1289537712895377</v>
      </c>
      <c r="E82">
        <v>2.688172043010753</v>
      </c>
      <c r="H82">
        <v>1.2387736141220191</v>
      </c>
      <c r="I82">
        <v>6.995133819951338</v>
      </c>
      <c r="J82">
        <v>8.3632019115890088</v>
      </c>
      <c r="K82">
        <v>9.7146326654523385</v>
      </c>
      <c r="L82">
        <v>7.3304825901038484</v>
      </c>
      <c r="M82">
        <v>7.4326416847321148</v>
      </c>
      <c r="N82">
        <v>8892999.999024</v>
      </c>
      <c r="O82">
        <v>10934000.000808001</v>
      </c>
      <c r="P82">
        <v>1613.1968139999999</v>
      </c>
      <c r="Q82">
        <v>3288</v>
      </c>
      <c r="R82">
        <v>3348</v>
      </c>
      <c r="S82">
        <v>3294</v>
      </c>
      <c r="T82">
        <v>3274</v>
      </c>
      <c r="U82">
        <v>3229</v>
      </c>
      <c r="V82">
        <v>17.717258000000001</v>
      </c>
      <c r="W82">
        <v>13.868613</v>
      </c>
      <c r="X82">
        <v>3.6526749999999999</v>
      </c>
      <c r="Y82">
        <v>13.873758</v>
      </c>
      <c r="Z82">
        <v>10.829103</v>
      </c>
      <c r="AA82">
        <v>10.110294</v>
      </c>
      <c r="AB82">
        <v>9.528302</v>
      </c>
      <c r="AC82">
        <v>6.8349780000000004</v>
      </c>
      <c r="AD82">
        <v>23.952804</v>
      </c>
      <c r="AE82">
        <v>76.744185999999999</v>
      </c>
      <c r="AF82">
        <v>59.689922000000003</v>
      </c>
      <c r="AG82">
        <v>70.599999999999994</v>
      </c>
      <c r="AH82">
        <v>66.2</v>
      </c>
      <c r="AI82">
        <v>87.603306000000003</v>
      </c>
      <c r="AJ82">
        <v>44.078946999999999</v>
      </c>
      <c r="AK82">
        <v>-33.243000000000002</v>
      </c>
      <c r="AL82">
        <v>12.213699999999999</v>
      </c>
      <c r="AM82">
        <v>-30.383900000000001</v>
      </c>
      <c r="AN82">
        <v>-35.152099999999997</v>
      </c>
      <c r="AO82">
        <v>-39.013800000000003</v>
      </c>
      <c r="AP82">
        <v>3728.384528</v>
      </c>
      <c r="AQ82">
        <v>3913.3008359999999</v>
      </c>
      <c r="AR82">
        <v>3974.831271</v>
      </c>
      <c r="AS82">
        <v>3794.357411</v>
      </c>
      <c r="AT82">
        <v>3540.1252129999998</v>
      </c>
      <c r="AU82">
        <v>5585.0039070000003</v>
      </c>
      <c r="AV82">
        <v>3487.362149</v>
      </c>
      <c r="AW82">
        <v>5709.6360809999996</v>
      </c>
      <c r="AX82">
        <v>5851.1595930000003</v>
      </c>
      <c r="AY82">
        <v>5804.7964739999998</v>
      </c>
      <c r="AZ82">
        <v>-26.111494</v>
      </c>
      <c r="BA82">
        <v>100</v>
      </c>
      <c r="BB82">
        <v>37.209302000000001</v>
      </c>
      <c r="BC82">
        <v>51.162790999999999</v>
      </c>
      <c r="BE82">
        <v>166.86</v>
      </c>
      <c r="BF82">
        <v>1060.2246869999999</v>
      </c>
      <c r="BG82">
        <v>742.46302600000001</v>
      </c>
      <c r="BH82">
        <v>847.79546101000005</v>
      </c>
      <c r="BI82">
        <v>46915.799212600003</v>
      </c>
      <c r="BJ82">
        <v>803.39874899999995</v>
      </c>
      <c r="BK82">
        <v>7059.6048578199998</v>
      </c>
      <c r="BL82">
        <v>5883.2328767099998</v>
      </c>
      <c r="BM82">
        <v>40.307692000000003</v>
      </c>
      <c r="BN82">
        <v>238</v>
      </c>
      <c r="BO82">
        <v>39</v>
      </c>
      <c r="BP82">
        <v>36</v>
      </c>
      <c r="BQ82">
        <v>31</v>
      </c>
      <c r="BR82">
        <v>34</v>
      </c>
      <c r="BS82">
        <v>33</v>
      </c>
      <c r="BT82">
        <v>39</v>
      </c>
      <c r="BU82">
        <v>38</v>
      </c>
      <c r="BV82">
        <v>31</v>
      </c>
      <c r="BW82">
        <v>26</v>
      </c>
      <c r="BX82">
        <v>16</v>
      </c>
      <c r="BY82">
        <v>9</v>
      </c>
      <c r="BZ82">
        <v>570</v>
      </c>
      <c r="CA82">
        <v>46725.369480000001</v>
      </c>
      <c r="CC82">
        <v>3341</v>
      </c>
      <c r="CD82">
        <v>424</v>
      </c>
      <c r="CE82">
        <v>1543</v>
      </c>
      <c r="CF82">
        <v>2112</v>
      </c>
      <c r="CG82">
        <v>782</v>
      </c>
      <c r="CH82">
        <v>3434</v>
      </c>
      <c r="CI82">
        <v>11634.617</v>
      </c>
      <c r="CJ82">
        <v>69.206349000000003</v>
      </c>
      <c r="CK82">
        <v>0</v>
      </c>
      <c r="CL82">
        <v>12.698413</v>
      </c>
      <c r="CM82">
        <v>7.3015869999999996</v>
      </c>
      <c r="CN82">
        <v>2.2222219999999999</v>
      </c>
      <c r="CO82">
        <v>0</v>
      </c>
      <c r="CP82">
        <v>3.1746029999999998</v>
      </c>
      <c r="CQ82">
        <v>3.1746029999999998</v>
      </c>
      <c r="CT82">
        <v>315</v>
      </c>
      <c r="CU82">
        <v>2103.1712170000001</v>
      </c>
      <c r="CV82">
        <v>2332.8690809999998</v>
      </c>
      <c r="CW82">
        <v>2012.7952760000001</v>
      </c>
      <c r="CX82">
        <v>1986.6732830000001</v>
      </c>
      <c r="CY82">
        <v>2040.6943650000001</v>
      </c>
      <c r="CZ82">
        <v>2704.6836979999998</v>
      </c>
      <c r="DA82">
        <v>3325.4257910000001</v>
      </c>
      <c r="DB82">
        <v>632.32366300000001</v>
      </c>
      <c r="DC82">
        <v>777.44596100000001</v>
      </c>
      <c r="DD82">
        <v>693.40159300000005</v>
      </c>
      <c r="DE82">
        <v>31.167382</v>
      </c>
      <c r="DF82">
        <v>1.1253040000000001</v>
      </c>
      <c r="DG82">
        <v>23</v>
      </c>
      <c r="DH82">
        <v>28</v>
      </c>
      <c r="DI82">
        <v>32</v>
      </c>
      <c r="DJ82">
        <v>24</v>
      </c>
      <c r="DK82">
        <v>24</v>
      </c>
      <c r="DL82">
        <v>7</v>
      </c>
      <c r="DM82">
        <v>9</v>
      </c>
      <c r="DP82">
        <v>4</v>
      </c>
      <c r="DQ82">
        <v>802.47440300000005</v>
      </c>
      <c r="DR82">
        <v>670.61281299999996</v>
      </c>
      <c r="DS82">
        <v>737.767154</v>
      </c>
      <c r="DT82">
        <v>502.941802</v>
      </c>
      <c r="DU82">
        <v>648.83323800000005</v>
      </c>
      <c r="DV82">
        <v>591.43913499999996</v>
      </c>
      <c r="DW82">
        <v>0</v>
      </c>
      <c r="DX82">
        <v>211.03525999999999</v>
      </c>
      <c r="DY82">
        <v>23.321957000000001</v>
      </c>
      <c r="DZ82">
        <v>187.713311</v>
      </c>
      <c r="EA82">
        <v>0</v>
      </c>
      <c r="EB82">
        <v>756.96814600000005</v>
      </c>
      <c r="EC82">
        <v>537.70491800000002</v>
      </c>
      <c r="ED82">
        <v>3063.7200739999998</v>
      </c>
      <c r="EE82">
        <v>3154.8140039999998</v>
      </c>
      <c r="EF82">
        <v>3431.6578479999998</v>
      </c>
      <c r="EG82">
        <v>4237.4384239999999</v>
      </c>
      <c r="EH82">
        <v>3663.1142690000001</v>
      </c>
      <c r="EI82">
        <v>48.094985000000001</v>
      </c>
      <c r="EJ82">
        <v>8.7795049999999999E-2</v>
      </c>
      <c r="EK82">
        <v>0.39075992999999998</v>
      </c>
      <c r="EL82">
        <v>122</v>
      </c>
      <c r="EM82">
        <v>28</v>
      </c>
      <c r="EN82">
        <v>30</v>
      </c>
      <c r="EO82">
        <v>63</v>
      </c>
      <c r="EP82">
        <v>240.04550599999999</v>
      </c>
      <c r="EQ82">
        <v>143.84243499999999</v>
      </c>
      <c r="ER82">
        <v>809.79806499999995</v>
      </c>
      <c r="ES82">
        <v>0</v>
      </c>
      <c r="ET82">
        <v>85.694444439999998</v>
      </c>
      <c r="EU82">
        <v>87.666666669999998</v>
      </c>
      <c r="EV82">
        <v>83.333333330000002</v>
      </c>
      <c r="EW82">
        <v>86.083333330000002</v>
      </c>
      <c r="EX82">
        <v>707.11168426999996</v>
      </c>
      <c r="EY82">
        <v>1424.4807688400001</v>
      </c>
      <c r="EZ82">
        <v>77</v>
      </c>
      <c r="FB82">
        <v>18.885448920000002</v>
      </c>
      <c r="FC82">
        <v>8.6120996400000003</v>
      </c>
      <c r="FD82">
        <v>8.9285709999999998</v>
      </c>
      <c r="FE82">
        <v>54.424778760000002</v>
      </c>
      <c r="FF82">
        <v>17.699115039999999</v>
      </c>
      <c r="FG82">
        <v>7.9646017699999998</v>
      </c>
      <c r="FH82">
        <v>3.3451957299999999</v>
      </c>
      <c r="FI82">
        <v>86</v>
      </c>
      <c r="FO82">
        <v>89.090909089999997</v>
      </c>
      <c r="FP82">
        <v>62.745098040000002</v>
      </c>
      <c r="FQ82">
        <v>62.907608699999997</v>
      </c>
      <c r="FR82">
        <v>23.636363639999999</v>
      </c>
      <c r="FT82">
        <v>21</v>
      </c>
      <c r="FU82">
        <v>14</v>
      </c>
      <c r="FW82">
        <v>100</v>
      </c>
      <c r="FX82">
        <v>41.176470590000001</v>
      </c>
      <c r="FY82">
        <v>11.764705879999999</v>
      </c>
      <c r="FZ82">
        <v>3.5294117599999999</v>
      </c>
      <c r="GA82">
        <v>21.176470590000001</v>
      </c>
      <c r="GB82">
        <v>22.352941179999998</v>
      </c>
    </row>
    <row r="83" spans="1:184" x14ac:dyDescent="0.35">
      <c r="A83" t="s">
        <v>148</v>
      </c>
      <c r="B83" t="s">
        <v>376</v>
      </c>
      <c r="C83">
        <v>83</v>
      </c>
      <c r="D83">
        <v>1.9973368841544608</v>
      </c>
      <c r="E83">
        <v>7.5471698113207548</v>
      </c>
      <c r="F83">
        <v>5.7544757033248084</v>
      </c>
      <c r="G83">
        <v>3.9499670836076368</v>
      </c>
      <c r="H83">
        <v>1.9920318725099602</v>
      </c>
      <c r="I83">
        <v>13.648468708388815</v>
      </c>
      <c r="J83">
        <v>12.578616352201259</v>
      </c>
      <c r="K83">
        <v>14.066496163682864</v>
      </c>
      <c r="L83">
        <v>12.837393021724818</v>
      </c>
      <c r="M83">
        <v>11.288180610889775</v>
      </c>
      <c r="N83">
        <v>15533999.999772001</v>
      </c>
      <c r="O83">
        <v>21084999.998799998</v>
      </c>
      <c r="P83">
        <v>1401.250376</v>
      </c>
      <c r="Q83">
        <v>3004</v>
      </c>
      <c r="R83">
        <v>3180</v>
      </c>
      <c r="S83">
        <v>3128</v>
      </c>
      <c r="T83">
        <v>3038</v>
      </c>
      <c r="U83">
        <v>3012</v>
      </c>
      <c r="V83">
        <v>12.612902999999999</v>
      </c>
      <c r="W83">
        <v>6.2760059999999998</v>
      </c>
      <c r="X83">
        <v>2.840319</v>
      </c>
      <c r="Y83">
        <v>8.4170420000000004</v>
      </c>
      <c r="Z83">
        <v>8.2191779999999994</v>
      </c>
      <c r="AA83">
        <v>8.0149109999999997</v>
      </c>
      <c r="AB83">
        <v>9.7445599999999999</v>
      </c>
      <c r="AC83">
        <v>4.9403589999999999</v>
      </c>
      <c r="AD83">
        <v>8.3248169999999995</v>
      </c>
      <c r="AE83">
        <v>83.870966999999993</v>
      </c>
      <c r="AF83">
        <v>69.032257999999999</v>
      </c>
      <c r="AG83">
        <v>66.2</v>
      </c>
      <c r="AH83">
        <v>72.099999999999994</v>
      </c>
      <c r="AI83">
        <v>83.185840999999996</v>
      </c>
      <c r="AJ83">
        <v>42.222222000000002</v>
      </c>
      <c r="AK83">
        <v>15.767099999999999</v>
      </c>
      <c r="AL83">
        <v>-10.207700000000001</v>
      </c>
      <c r="AM83">
        <v>-0.97440000000000004</v>
      </c>
      <c r="AN83">
        <v>-8.4413999999999998</v>
      </c>
      <c r="AO83">
        <v>1.3404</v>
      </c>
      <c r="AP83">
        <v>4714.4471229999999</v>
      </c>
      <c r="AQ83">
        <v>2883.7449320000001</v>
      </c>
      <c r="AR83">
        <v>4145.5696200000002</v>
      </c>
      <c r="AS83">
        <v>3880.9559709999999</v>
      </c>
      <c r="AT83">
        <v>4283.9040580000001</v>
      </c>
      <c r="AU83">
        <v>4072.3527469999999</v>
      </c>
      <c r="AV83">
        <v>3211.5692570000001</v>
      </c>
      <c r="AW83">
        <v>4186.3581560000002</v>
      </c>
      <c r="AX83">
        <v>4238.7649920000003</v>
      </c>
      <c r="AY83">
        <v>4227.2408640000003</v>
      </c>
      <c r="AZ83">
        <v>8.5244440000000008</v>
      </c>
      <c r="BA83">
        <v>92.025358999999995</v>
      </c>
      <c r="BB83">
        <v>29.545455</v>
      </c>
      <c r="BC83">
        <v>45.454545000000003</v>
      </c>
      <c r="BE83">
        <v>215.48</v>
      </c>
      <c r="BF83">
        <v>1044.2904490000001</v>
      </c>
      <c r="BG83">
        <v>666.23983099999998</v>
      </c>
      <c r="BH83">
        <v>759.85503091999999</v>
      </c>
      <c r="BI83">
        <v>51137.857868020001</v>
      </c>
      <c r="BJ83">
        <v>912.92557999999997</v>
      </c>
      <c r="BK83">
        <v>7696.0718105400001</v>
      </c>
      <c r="BL83">
        <v>6758.8179669000001</v>
      </c>
      <c r="BM83">
        <v>32.921810999999998</v>
      </c>
      <c r="BN83">
        <v>130</v>
      </c>
      <c r="BO83">
        <v>22</v>
      </c>
      <c r="BP83">
        <v>33</v>
      </c>
      <c r="BQ83">
        <v>20</v>
      </c>
      <c r="BR83">
        <v>18</v>
      </c>
      <c r="BS83">
        <v>30</v>
      </c>
      <c r="BT83">
        <v>24</v>
      </c>
      <c r="BU83">
        <v>26</v>
      </c>
      <c r="BV83">
        <v>20</v>
      </c>
      <c r="BW83">
        <v>27</v>
      </c>
      <c r="BX83">
        <v>15</v>
      </c>
      <c r="BY83">
        <v>8</v>
      </c>
      <c r="BZ83">
        <v>373</v>
      </c>
      <c r="CA83">
        <v>52344.051720000003</v>
      </c>
      <c r="CC83">
        <v>2322</v>
      </c>
      <c r="CD83">
        <v>174</v>
      </c>
      <c r="CE83">
        <v>1937</v>
      </c>
      <c r="CF83">
        <v>1182</v>
      </c>
      <c r="CG83">
        <v>809</v>
      </c>
      <c r="CH83">
        <v>2683</v>
      </c>
      <c r="CI83">
        <v>9107.8649999999998</v>
      </c>
      <c r="CJ83">
        <v>59.469696999999996</v>
      </c>
      <c r="CK83">
        <v>1.893939</v>
      </c>
      <c r="CL83">
        <v>10.227273</v>
      </c>
      <c r="CM83">
        <v>2.2727270000000002</v>
      </c>
      <c r="CN83">
        <v>3.4090910000000001</v>
      </c>
      <c r="CO83">
        <v>6.4393940000000001</v>
      </c>
      <c r="CP83">
        <v>4.1666670000000003</v>
      </c>
      <c r="CQ83">
        <v>0</v>
      </c>
      <c r="CR83">
        <v>4.9242419999999996</v>
      </c>
      <c r="CS83">
        <v>6.4393940000000001</v>
      </c>
      <c r="CT83">
        <v>264</v>
      </c>
      <c r="CU83">
        <v>3022.0699009999998</v>
      </c>
      <c r="CV83">
        <v>2257.7957980000001</v>
      </c>
      <c r="CW83">
        <v>2904.6165299999998</v>
      </c>
      <c r="CX83">
        <v>2711.4746679999998</v>
      </c>
      <c r="CY83">
        <v>2580.1780060000001</v>
      </c>
      <c r="CZ83">
        <v>5171.1051930000003</v>
      </c>
      <c r="DA83">
        <v>7018.9746999999998</v>
      </c>
      <c r="DB83">
        <v>1170.0813499999999</v>
      </c>
      <c r="DC83">
        <v>1588.2042779999999</v>
      </c>
      <c r="DD83">
        <v>263.85959600000001</v>
      </c>
      <c r="DE83">
        <v>22.524363999999998</v>
      </c>
      <c r="DF83">
        <v>2.1637819999999999</v>
      </c>
      <c r="DG83">
        <v>41</v>
      </c>
      <c r="DH83">
        <v>40</v>
      </c>
      <c r="DI83">
        <v>44</v>
      </c>
      <c r="DJ83">
        <v>39</v>
      </c>
      <c r="DK83">
        <v>34</v>
      </c>
      <c r="DL83">
        <v>6</v>
      </c>
      <c r="DM83">
        <v>24</v>
      </c>
      <c r="DN83">
        <v>18</v>
      </c>
      <c r="DO83">
        <v>12</v>
      </c>
      <c r="DP83">
        <v>6</v>
      </c>
      <c r="DQ83">
        <v>720.39770999999996</v>
      </c>
      <c r="DR83">
        <v>694.43420600000002</v>
      </c>
      <c r="DS83">
        <v>487.86299300000002</v>
      </c>
      <c r="DT83">
        <v>339.41495800000001</v>
      </c>
      <c r="DU83">
        <v>489.13863300000003</v>
      </c>
      <c r="DV83">
        <v>349.27689099999998</v>
      </c>
      <c r="DW83">
        <v>42.181379999999997</v>
      </c>
      <c r="DX83">
        <v>328.78879000000001</v>
      </c>
      <c r="DY83">
        <v>50.467008</v>
      </c>
      <c r="DZ83">
        <v>166.69177500000001</v>
      </c>
      <c r="EA83">
        <v>111.630009</v>
      </c>
      <c r="EB83">
        <v>682.35914400000001</v>
      </c>
      <c r="EC83">
        <v>5037.5939850000004</v>
      </c>
      <c r="ED83">
        <v>6530.9859150000002</v>
      </c>
      <c r="EE83">
        <v>2811.5124150000001</v>
      </c>
      <c r="EF83">
        <v>5767.7725119999996</v>
      </c>
      <c r="EG83">
        <v>3447.3304469999998</v>
      </c>
      <c r="EH83">
        <v>5755.6561089999996</v>
      </c>
      <c r="EI83">
        <v>20.577164</v>
      </c>
      <c r="EJ83">
        <v>1.993704E-2</v>
      </c>
      <c r="EK83">
        <v>0.10643082</v>
      </c>
      <c r="EM83">
        <v>28</v>
      </c>
      <c r="EN83">
        <v>53</v>
      </c>
      <c r="EO83">
        <v>101</v>
      </c>
      <c r="EP83">
        <v>159.91262399999999</v>
      </c>
      <c r="EQ83">
        <v>85.266647000000006</v>
      </c>
      <c r="ER83">
        <v>488.32479599999999</v>
      </c>
      <c r="ES83">
        <v>7.5323799999999999</v>
      </c>
      <c r="EX83">
        <v>1065.2830783899999</v>
      </c>
      <c r="EY83">
        <v>1077.04873916</v>
      </c>
      <c r="FB83">
        <v>15.57971014</v>
      </c>
      <c r="FC83">
        <v>7.0938215099999997</v>
      </c>
      <c r="FD83">
        <v>6.4705880000000002</v>
      </c>
      <c r="FE83">
        <v>47.058823529999998</v>
      </c>
      <c r="FF83">
        <v>22.689075630000001</v>
      </c>
      <c r="FG83">
        <v>10.92436975</v>
      </c>
      <c r="FH83">
        <v>2.28832952</v>
      </c>
      <c r="FO83">
        <v>93.890274309999995</v>
      </c>
      <c r="FP83">
        <v>76.470588239999998</v>
      </c>
      <c r="FQ83">
        <v>70.413436689999997</v>
      </c>
      <c r="FR83">
        <v>25</v>
      </c>
      <c r="FW83">
        <v>100</v>
      </c>
      <c r="FX83">
        <v>39.506172839999998</v>
      </c>
      <c r="FY83">
        <v>19.753086419999999</v>
      </c>
      <c r="FZ83">
        <v>1.2345679000000001</v>
      </c>
      <c r="GA83">
        <v>19.753086419999999</v>
      </c>
      <c r="GB83">
        <v>19.753086419999999</v>
      </c>
    </row>
    <row r="84" spans="1:184" x14ac:dyDescent="0.35">
      <c r="A84" t="s">
        <v>33</v>
      </c>
      <c r="B84" t="s">
        <v>377</v>
      </c>
      <c r="C84">
        <v>84</v>
      </c>
      <c r="D84">
        <v>1.9656019656019657</v>
      </c>
      <c r="E84">
        <v>15.20190023752969</v>
      </c>
      <c r="F84">
        <v>16.605166051660518</v>
      </c>
      <c r="G84">
        <v>16.525023607176582</v>
      </c>
      <c r="H84">
        <v>6.3538611925708706</v>
      </c>
      <c r="I84">
        <v>9.336609336609337</v>
      </c>
      <c r="J84">
        <v>12.826603325415677</v>
      </c>
      <c r="K84">
        <v>11.531365313653136</v>
      </c>
      <c r="L84">
        <v>11.803588290840416</v>
      </c>
      <c r="M84">
        <v>8.7976539589442826</v>
      </c>
      <c r="N84">
        <v>8687000.0004149992</v>
      </c>
      <c r="O84">
        <v>6275999.9999400005</v>
      </c>
      <c r="P84">
        <v>2795.014443</v>
      </c>
      <c r="Q84">
        <v>2035</v>
      </c>
      <c r="R84">
        <v>2105</v>
      </c>
      <c r="S84">
        <v>2168</v>
      </c>
      <c r="T84">
        <v>2118</v>
      </c>
      <c r="U84">
        <v>2046</v>
      </c>
      <c r="V84">
        <v>14.705882000000001</v>
      </c>
      <c r="W84">
        <v>12.936344999999999</v>
      </c>
      <c r="X84">
        <v>2.684904</v>
      </c>
      <c r="Y84">
        <v>17.071935</v>
      </c>
      <c r="Z84">
        <v>10.728477</v>
      </c>
      <c r="AA84">
        <v>10.483871000000001</v>
      </c>
      <c r="AB84">
        <v>8.743169</v>
      </c>
      <c r="AC84">
        <v>6.557404</v>
      </c>
      <c r="AD84">
        <v>30.232925000000002</v>
      </c>
      <c r="AE84">
        <v>72.815533000000002</v>
      </c>
      <c r="AF84">
        <v>54.368932000000001</v>
      </c>
      <c r="AG84">
        <v>59.1</v>
      </c>
      <c r="AH84">
        <v>60.9</v>
      </c>
      <c r="AI84">
        <v>88.607595000000003</v>
      </c>
      <c r="AJ84">
        <v>51.304347999999997</v>
      </c>
      <c r="AK84">
        <v>-1.04</v>
      </c>
      <c r="AL84">
        <v>4.3856999999999999</v>
      </c>
      <c r="AM84">
        <v>-14.864599999999999</v>
      </c>
      <c r="AN84">
        <v>-6.8205</v>
      </c>
      <c r="AO84">
        <v>1.0516000000000001</v>
      </c>
      <c r="AP84">
        <v>5420.1348029999999</v>
      </c>
      <c r="AQ84">
        <v>3617.553191</v>
      </c>
      <c r="AR84">
        <v>3901.5352039999998</v>
      </c>
      <c r="AS84">
        <v>4750.5341879999996</v>
      </c>
      <c r="AT84">
        <v>5504.9844569999996</v>
      </c>
      <c r="AU84">
        <v>5477.0918709999996</v>
      </c>
      <c r="AV84">
        <v>3465.561475</v>
      </c>
      <c r="AW84">
        <v>4582.7387140000001</v>
      </c>
      <c r="AX84">
        <v>5098.2566180000003</v>
      </c>
      <c r="AY84">
        <v>5447.6959479999996</v>
      </c>
      <c r="AZ84">
        <v>-0.53237699999999999</v>
      </c>
      <c r="BA84">
        <v>96.083371999999997</v>
      </c>
      <c r="BC84">
        <v>48.387096999999997</v>
      </c>
      <c r="BE84">
        <v>91.12</v>
      </c>
      <c r="BF84">
        <v>1646.517599</v>
      </c>
      <c r="BG84">
        <v>1235.048679</v>
      </c>
      <c r="BH84">
        <v>1317.9450101800001</v>
      </c>
      <c r="BI84">
        <v>55633.977375570001</v>
      </c>
      <c r="BJ84">
        <v>1600.085589</v>
      </c>
      <c r="BK84">
        <v>8235.1701272600003</v>
      </c>
      <c r="BL84">
        <v>6743.8575667699997</v>
      </c>
      <c r="BM84">
        <v>42.068966000000003</v>
      </c>
      <c r="BN84">
        <v>178</v>
      </c>
      <c r="BO84">
        <v>33</v>
      </c>
      <c r="BP84">
        <v>47</v>
      </c>
      <c r="BQ84">
        <v>24</v>
      </c>
      <c r="BR84">
        <v>21</v>
      </c>
      <c r="BS84">
        <v>27</v>
      </c>
      <c r="BT84">
        <v>34</v>
      </c>
      <c r="BU84">
        <v>36</v>
      </c>
      <c r="BV84">
        <v>26</v>
      </c>
      <c r="BW84">
        <v>18</v>
      </c>
      <c r="BX84">
        <v>18</v>
      </c>
      <c r="BY84">
        <v>11</v>
      </c>
      <c r="BZ84">
        <v>473</v>
      </c>
      <c r="CA84">
        <v>56463.685449999997</v>
      </c>
      <c r="CC84">
        <v>3208</v>
      </c>
      <c r="CD84">
        <v>191</v>
      </c>
      <c r="CE84">
        <v>2617</v>
      </c>
      <c r="CF84">
        <v>1739</v>
      </c>
      <c r="CG84">
        <v>469</v>
      </c>
      <c r="CH84">
        <v>3803</v>
      </c>
      <c r="CI84">
        <v>12026.764999999999</v>
      </c>
      <c r="CJ84">
        <v>58.273381000000001</v>
      </c>
      <c r="CK84">
        <v>3.5971220000000002</v>
      </c>
      <c r="CL84">
        <v>8.6330939999999998</v>
      </c>
      <c r="CM84">
        <v>4.3165469999999999</v>
      </c>
      <c r="CO84">
        <v>13.309353</v>
      </c>
      <c r="CQ84">
        <v>2.8776980000000001</v>
      </c>
      <c r="CR84">
        <v>3.2374100000000001</v>
      </c>
      <c r="CS84">
        <v>2.1582729999999999</v>
      </c>
      <c r="CT84">
        <v>278</v>
      </c>
      <c r="CU84">
        <v>2714.5608219999999</v>
      </c>
      <c r="CV84">
        <v>1737.446809</v>
      </c>
      <c r="CW84">
        <v>2353.8380099999999</v>
      </c>
      <c r="CX84">
        <v>2725.4273499999999</v>
      </c>
      <c r="CY84">
        <v>2548.7190479999999</v>
      </c>
      <c r="CZ84">
        <v>4268.796069</v>
      </c>
      <c r="DA84">
        <v>3084.0294840000001</v>
      </c>
      <c r="DB84">
        <v>929.38910899999996</v>
      </c>
      <c r="DC84">
        <v>671.44538399999999</v>
      </c>
      <c r="DD84">
        <v>1113.7263290000001</v>
      </c>
      <c r="DE84">
        <v>35.809719000000001</v>
      </c>
      <c r="DF84">
        <v>2.8992629999999999</v>
      </c>
      <c r="DG84">
        <v>19</v>
      </c>
      <c r="DH84">
        <v>27</v>
      </c>
      <c r="DI84">
        <v>25</v>
      </c>
      <c r="DJ84">
        <v>25</v>
      </c>
      <c r="DK84">
        <v>18</v>
      </c>
      <c r="DL84">
        <v>4</v>
      </c>
      <c r="DM84">
        <v>32</v>
      </c>
      <c r="DN84">
        <v>36</v>
      </c>
      <c r="DO84">
        <v>35</v>
      </c>
      <c r="DP84">
        <v>13</v>
      </c>
      <c r="DQ84">
        <v>680.96715500000005</v>
      </c>
      <c r="DR84">
        <v>651.59574499999997</v>
      </c>
      <c r="DS84">
        <v>485.65378500000003</v>
      </c>
      <c r="DT84">
        <v>590.91880300000003</v>
      </c>
      <c r="DU84">
        <v>696.53767800000003</v>
      </c>
      <c r="DV84">
        <v>295.81684000000001</v>
      </c>
      <c r="DW84">
        <v>0</v>
      </c>
      <c r="DX84">
        <v>385.15030999999999</v>
      </c>
      <c r="DY84">
        <v>0</v>
      </c>
      <c r="DZ84">
        <v>290.78848799999997</v>
      </c>
      <c r="EA84">
        <v>94.361827000000005</v>
      </c>
      <c r="EB84">
        <v>661.70963900000004</v>
      </c>
      <c r="EC84">
        <v>0</v>
      </c>
      <c r="ED84">
        <v>4072.1649480000001</v>
      </c>
      <c r="EE84">
        <v>3440.6943110000002</v>
      </c>
      <c r="EF84">
        <v>3016.2002950000001</v>
      </c>
      <c r="EG84">
        <v>3512.2265120000002</v>
      </c>
      <c r="EH84">
        <v>3095.61753</v>
      </c>
      <c r="EI84">
        <v>19.261586999999999</v>
      </c>
      <c r="EJ84">
        <v>0.66311980999999998</v>
      </c>
      <c r="EK84">
        <v>0.14449882999999999</v>
      </c>
      <c r="EL84">
        <v>283.27272727000002</v>
      </c>
      <c r="EM84">
        <v>8</v>
      </c>
      <c r="EN84">
        <v>28</v>
      </c>
      <c r="EO84">
        <v>46</v>
      </c>
      <c r="EP84">
        <v>166.57751200000001</v>
      </c>
      <c r="EQ84">
        <v>397.88167299999998</v>
      </c>
      <c r="ER84">
        <v>1194.928854</v>
      </c>
      <c r="ES84">
        <v>0</v>
      </c>
      <c r="EX84">
        <v>1407.83688762</v>
      </c>
      <c r="EY84">
        <v>1426.55498317</v>
      </c>
      <c r="EZ84">
        <v>53</v>
      </c>
      <c r="FB84">
        <v>16.491228069999998</v>
      </c>
      <c r="FC84">
        <v>13.435374149999999</v>
      </c>
      <c r="FD84">
        <v>12.598425000000001</v>
      </c>
      <c r="FE84">
        <v>56.576576580000001</v>
      </c>
      <c r="FF84">
        <v>22.7027027</v>
      </c>
      <c r="FG84">
        <v>10.99099099</v>
      </c>
      <c r="FH84">
        <v>4.1383219999999996</v>
      </c>
      <c r="FI84">
        <v>108</v>
      </c>
      <c r="FO84">
        <v>93.356047700000005</v>
      </c>
      <c r="FP84">
        <v>57.142857139999997</v>
      </c>
      <c r="FQ84">
        <v>73.052631579999996</v>
      </c>
      <c r="FR84">
        <v>25.42372881</v>
      </c>
      <c r="FT84">
        <v>38</v>
      </c>
      <c r="FU84">
        <v>34</v>
      </c>
      <c r="FW84">
        <v>100</v>
      </c>
      <c r="FX84">
        <v>17.30769231</v>
      </c>
      <c r="FY84">
        <v>23.07692308</v>
      </c>
      <c r="FZ84">
        <v>17.30769231</v>
      </c>
      <c r="GA84">
        <v>28.84615385</v>
      </c>
      <c r="GB84">
        <v>13.46153846</v>
      </c>
    </row>
    <row r="85" spans="1:184" x14ac:dyDescent="0.35">
      <c r="A85" t="s">
        <v>91</v>
      </c>
      <c r="B85" t="s">
        <v>378</v>
      </c>
      <c r="C85">
        <v>85</v>
      </c>
      <c r="D85">
        <v>3.4003803815342053</v>
      </c>
      <c r="E85">
        <v>7.9404161024252131</v>
      </c>
      <c r="F85">
        <v>5.46875</v>
      </c>
      <c r="G85">
        <v>4.61320085166785</v>
      </c>
      <c r="H85">
        <v>2.271800547562183</v>
      </c>
      <c r="I85">
        <v>8.2992334735750113</v>
      </c>
      <c r="J85">
        <v>7.3864335836513604</v>
      </c>
      <c r="K85">
        <v>7.0913461538461542</v>
      </c>
      <c r="L85">
        <v>7.6295244854506743</v>
      </c>
      <c r="M85">
        <v>7.6309197879652819</v>
      </c>
      <c r="N85">
        <v>50845999.998386003</v>
      </c>
      <c r="O85">
        <v>81919999.992859006</v>
      </c>
      <c r="P85">
        <v>1284.845454</v>
      </c>
      <c r="Q85">
        <v>17351</v>
      </c>
      <c r="R85">
        <v>16246</v>
      </c>
      <c r="S85">
        <v>16640</v>
      </c>
      <c r="T85">
        <v>16908</v>
      </c>
      <c r="U85">
        <v>17167</v>
      </c>
      <c r="V85">
        <v>9.1418579999999992</v>
      </c>
      <c r="W85">
        <v>5.9169799999999997</v>
      </c>
      <c r="X85">
        <v>1.66113</v>
      </c>
      <c r="Y85">
        <v>4.7619049999999996</v>
      </c>
      <c r="Z85">
        <v>6.7934780000000003</v>
      </c>
      <c r="AA85">
        <v>6.3487499999999999</v>
      </c>
      <c r="AB85">
        <v>6.1293499999999996</v>
      </c>
      <c r="AC85">
        <v>4.968515</v>
      </c>
      <c r="AD85">
        <v>24.527438</v>
      </c>
      <c r="AE85">
        <v>88.756613000000002</v>
      </c>
      <c r="AF85">
        <v>80.820104999999998</v>
      </c>
      <c r="AG85">
        <v>78.900000000000006</v>
      </c>
      <c r="AH85">
        <v>78.900000000000006</v>
      </c>
      <c r="AI85">
        <v>82.421227000000002</v>
      </c>
      <c r="AJ85">
        <v>61.185983999999998</v>
      </c>
      <c r="AK85">
        <v>1.3974</v>
      </c>
      <c r="AL85">
        <v>0.4128</v>
      </c>
      <c r="AM85">
        <v>-8.0068999999999999</v>
      </c>
      <c r="AN85">
        <v>-8.9799000000000007</v>
      </c>
      <c r="AO85">
        <v>-8.1791</v>
      </c>
      <c r="AP85">
        <v>4096.7952459999997</v>
      </c>
      <c r="AQ85">
        <v>3500.9779589999998</v>
      </c>
      <c r="AR85">
        <v>3454.5899490000002</v>
      </c>
      <c r="AS85">
        <v>3463.1944149999999</v>
      </c>
      <c r="AT85">
        <v>3637.8000219999999</v>
      </c>
      <c r="AU85">
        <v>4040.3320779999999</v>
      </c>
      <c r="AV85">
        <v>3486.5821609999998</v>
      </c>
      <c r="AW85">
        <v>3755.270544</v>
      </c>
      <c r="AX85">
        <v>3804.8642580000001</v>
      </c>
      <c r="AY85">
        <v>3961.8414670000002</v>
      </c>
      <c r="AZ85">
        <v>4.0663640000000001</v>
      </c>
      <c r="BA85">
        <v>93.809880000000007</v>
      </c>
      <c r="BB85">
        <v>31.330472</v>
      </c>
      <c r="BC85">
        <v>52.789700000000003</v>
      </c>
      <c r="BE85">
        <v>906.84</v>
      </c>
      <c r="BF85">
        <v>765.22536000000002</v>
      </c>
      <c r="BG85">
        <v>634.79963299999997</v>
      </c>
      <c r="BH85">
        <v>524.67985924000004</v>
      </c>
      <c r="BI85">
        <v>55198.178466079997</v>
      </c>
      <c r="BJ85">
        <v>738.95415000000003</v>
      </c>
      <c r="BK85">
        <v>8338.7622549000007</v>
      </c>
      <c r="BL85">
        <v>12714.2051756</v>
      </c>
      <c r="BM85">
        <v>38.610827</v>
      </c>
      <c r="BN85">
        <v>416</v>
      </c>
      <c r="BO85">
        <v>69</v>
      </c>
      <c r="BP85">
        <v>105</v>
      </c>
      <c r="BQ85">
        <v>95</v>
      </c>
      <c r="BR85">
        <v>117</v>
      </c>
      <c r="BS85">
        <v>99</v>
      </c>
      <c r="BT85">
        <v>105</v>
      </c>
      <c r="BU85">
        <v>89</v>
      </c>
      <c r="BV85">
        <v>82</v>
      </c>
      <c r="BW85">
        <v>97</v>
      </c>
      <c r="BX85">
        <v>70</v>
      </c>
      <c r="BY85">
        <v>52</v>
      </c>
      <c r="BZ85">
        <v>1396</v>
      </c>
      <c r="CA85">
        <v>57467.461049999998</v>
      </c>
      <c r="CC85">
        <v>15518</v>
      </c>
      <c r="CD85">
        <v>538</v>
      </c>
      <c r="CE85">
        <v>11588</v>
      </c>
      <c r="CF85">
        <v>6139</v>
      </c>
      <c r="CG85">
        <v>3213</v>
      </c>
      <c r="CH85">
        <v>8000</v>
      </c>
      <c r="CI85">
        <v>44997.021999999997</v>
      </c>
      <c r="CJ85">
        <v>45.070422999999998</v>
      </c>
      <c r="CK85">
        <v>0.46948400000000001</v>
      </c>
      <c r="CL85">
        <v>17.253520999999999</v>
      </c>
      <c r="CM85">
        <v>4.9295770000000001</v>
      </c>
      <c r="CN85">
        <v>2.4647890000000001</v>
      </c>
      <c r="CO85">
        <v>17.723005000000001</v>
      </c>
      <c r="CP85">
        <v>1.29108</v>
      </c>
      <c r="CQ85">
        <v>2.112676</v>
      </c>
      <c r="CR85">
        <v>2.2300469999999999</v>
      </c>
      <c r="CS85">
        <v>6.1032859999999998</v>
      </c>
      <c r="CT85">
        <v>852</v>
      </c>
      <c r="CU85">
        <v>2607.764725</v>
      </c>
      <c r="CV85">
        <v>2186.5129179999999</v>
      </c>
      <c r="CW85">
        <v>2193.6315079999999</v>
      </c>
      <c r="CX85">
        <v>2171.4513219999999</v>
      </c>
      <c r="CY85">
        <v>2280.7172500000001</v>
      </c>
      <c r="CZ85">
        <v>2930.4362860000001</v>
      </c>
      <c r="DA85">
        <v>4721.3417090000003</v>
      </c>
      <c r="DB85">
        <v>706.01793999999995</v>
      </c>
      <c r="DC85">
        <v>1137.4934040000001</v>
      </c>
      <c r="DD85">
        <v>764.25338099999999</v>
      </c>
      <c r="DE85">
        <v>27.607744</v>
      </c>
      <c r="DF85">
        <v>1.6829000000000001</v>
      </c>
      <c r="DG85">
        <v>144</v>
      </c>
      <c r="DH85">
        <v>120</v>
      </c>
      <c r="DI85">
        <v>118</v>
      </c>
      <c r="DJ85">
        <v>129</v>
      </c>
      <c r="DK85">
        <v>131</v>
      </c>
      <c r="DL85">
        <v>59</v>
      </c>
      <c r="DM85">
        <v>129</v>
      </c>
      <c r="DN85">
        <v>91</v>
      </c>
      <c r="DO85">
        <v>78</v>
      </c>
      <c r="DP85">
        <v>39</v>
      </c>
      <c r="DQ85">
        <v>774.70910100000003</v>
      </c>
      <c r="DR85">
        <v>742.65070800000001</v>
      </c>
      <c r="DS85">
        <v>682.94298000000003</v>
      </c>
      <c r="DT85">
        <v>703.63576899999998</v>
      </c>
      <c r="DU85">
        <v>628.68719199999998</v>
      </c>
      <c r="DV85">
        <v>334.93015600000001</v>
      </c>
      <c r="DW85">
        <v>0</v>
      </c>
      <c r="DX85">
        <v>439.76504999999997</v>
      </c>
      <c r="DY85">
        <v>210.54458600000001</v>
      </c>
      <c r="DZ85">
        <v>82.021161000000006</v>
      </c>
      <c r="EA85">
        <v>147.19931099999999</v>
      </c>
      <c r="EB85">
        <v>725.054847</v>
      </c>
      <c r="EC85">
        <v>1729.159539</v>
      </c>
      <c r="ED85">
        <v>4043.7552390000001</v>
      </c>
      <c r="EE85">
        <v>3516.3987139999999</v>
      </c>
      <c r="EF85">
        <v>5262.4024959999997</v>
      </c>
      <c r="EG85">
        <v>5336.5079370000003</v>
      </c>
      <c r="EH85">
        <v>4702.9313990000001</v>
      </c>
      <c r="EI85">
        <v>23.988672000000001</v>
      </c>
      <c r="EJ85">
        <v>0.21861833</v>
      </c>
      <c r="EK85">
        <v>0.14871232000000001</v>
      </c>
      <c r="EL85">
        <v>250.54285714</v>
      </c>
      <c r="EM85">
        <v>125</v>
      </c>
      <c r="EN85">
        <v>262</v>
      </c>
      <c r="EO85">
        <v>541</v>
      </c>
      <c r="EP85">
        <v>211.90535700000001</v>
      </c>
      <c r="EQ85">
        <v>95.378933000000004</v>
      </c>
      <c r="ER85">
        <v>545.89130399999999</v>
      </c>
      <c r="ES85">
        <v>12.496869999999999</v>
      </c>
      <c r="ET85">
        <v>82.444444439999998</v>
      </c>
      <c r="EU85">
        <v>81.75</v>
      </c>
      <c r="EV85">
        <v>84.166666669999998</v>
      </c>
      <c r="EW85">
        <v>81.416666669999998</v>
      </c>
      <c r="EX85">
        <v>762.92979163999996</v>
      </c>
      <c r="EY85">
        <v>1217.1047939</v>
      </c>
      <c r="FA85">
        <v>93</v>
      </c>
      <c r="FB85">
        <v>21.322690990000002</v>
      </c>
      <c r="FC85">
        <v>2.9379686399999998</v>
      </c>
      <c r="FD85">
        <v>2.6351659999999999</v>
      </c>
      <c r="FE85">
        <v>61.363636360000001</v>
      </c>
      <c r="FF85">
        <v>12.5</v>
      </c>
      <c r="FG85">
        <v>7.5757575800000003</v>
      </c>
      <c r="FH85">
        <v>0.92706202999999998</v>
      </c>
      <c r="FI85">
        <v>104</v>
      </c>
      <c r="FJ85">
        <v>91</v>
      </c>
      <c r="FK85">
        <v>70</v>
      </c>
      <c r="FL85">
        <v>87</v>
      </c>
      <c r="FM85">
        <v>64.150943400000003</v>
      </c>
      <c r="FN85">
        <v>34.848484849999998</v>
      </c>
      <c r="FO85">
        <v>96.209342140000004</v>
      </c>
      <c r="FP85">
        <v>79.372197310000004</v>
      </c>
      <c r="FQ85">
        <v>83.74587459</v>
      </c>
      <c r="FR85">
        <v>33.198380569999998</v>
      </c>
      <c r="FT85">
        <v>50</v>
      </c>
      <c r="FU85">
        <v>49</v>
      </c>
      <c r="FV85">
        <v>86</v>
      </c>
      <c r="FW85">
        <v>83.3</v>
      </c>
      <c r="FX85">
        <v>34.821428570000002</v>
      </c>
      <c r="FY85">
        <v>6.25</v>
      </c>
      <c r="FZ85">
        <v>4.0178571400000003</v>
      </c>
      <c r="GA85">
        <v>45.535714290000001</v>
      </c>
      <c r="GB85">
        <v>9.375</v>
      </c>
    </row>
    <row r="86" spans="1:184" x14ac:dyDescent="0.35">
      <c r="A86" t="s">
        <v>158</v>
      </c>
      <c r="B86" t="s">
        <v>379</v>
      </c>
      <c r="C86">
        <v>86</v>
      </c>
      <c r="D86">
        <v>1.6852749104697704</v>
      </c>
      <c r="E86">
        <v>3.1380753138075312</v>
      </c>
      <c r="F86">
        <v>4.2087542087542085</v>
      </c>
      <c r="G86">
        <v>2.0995171110644555</v>
      </c>
      <c r="H86">
        <v>1.4727540500736376</v>
      </c>
      <c r="I86">
        <v>12.639561828523279</v>
      </c>
      <c r="J86">
        <v>13.179916317991632</v>
      </c>
      <c r="K86">
        <v>14.730639730639732</v>
      </c>
      <c r="L86">
        <v>14.906571488557633</v>
      </c>
      <c r="M86">
        <v>14.09636019356196</v>
      </c>
      <c r="N86">
        <v>11921999.998445</v>
      </c>
      <c r="O86">
        <v>28028999.999075998</v>
      </c>
      <c r="P86">
        <v>1237.551101</v>
      </c>
      <c r="Q86">
        <v>4747</v>
      </c>
      <c r="R86">
        <v>4780</v>
      </c>
      <c r="S86">
        <v>4752</v>
      </c>
      <c r="T86">
        <v>4763</v>
      </c>
      <c r="U86">
        <v>4753</v>
      </c>
      <c r="V86">
        <v>14.751904</v>
      </c>
      <c r="W86">
        <v>8.6727989999999995</v>
      </c>
      <c r="X86">
        <v>2.6223779999999999</v>
      </c>
      <c r="Y86">
        <v>9.0909089999999999</v>
      </c>
      <c r="Z86">
        <v>9.6234310000000001</v>
      </c>
      <c r="AA86">
        <v>10.079902000000001</v>
      </c>
      <c r="AB86">
        <v>9.7812099999999997</v>
      </c>
      <c r="AC86">
        <v>5.8414739999999998</v>
      </c>
      <c r="AD86">
        <v>18.489386</v>
      </c>
      <c r="AE86">
        <v>79.702969999999993</v>
      </c>
      <c r="AF86">
        <v>67.821781999999999</v>
      </c>
      <c r="AG86">
        <v>59.8</v>
      </c>
      <c r="AH86">
        <v>64.5</v>
      </c>
      <c r="AI86">
        <v>87.037036999999998</v>
      </c>
      <c r="AJ86">
        <v>41.284404000000002</v>
      </c>
      <c r="AK86">
        <v>-20.850999999999999</v>
      </c>
      <c r="AL86">
        <v>-11.8184</v>
      </c>
      <c r="AM86">
        <v>-29.841799999999999</v>
      </c>
      <c r="AN86">
        <v>-28.3565</v>
      </c>
      <c r="AO86">
        <v>-25.8248</v>
      </c>
      <c r="AP86">
        <v>3867.6550259999999</v>
      </c>
      <c r="AQ86">
        <v>2897.248157</v>
      </c>
      <c r="AR86">
        <v>3219.1652720000002</v>
      </c>
      <c r="AS86">
        <v>3320.6728159999998</v>
      </c>
      <c r="AT86">
        <v>3592.388089</v>
      </c>
      <c r="AU86">
        <v>4886.5452850000001</v>
      </c>
      <c r="AV86">
        <v>3285.5460309999999</v>
      </c>
      <c r="AW86">
        <v>4588.436138</v>
      </c>
      <c r="AX86">
        <v>4634.9924069999997</v>
      </c>
      <c r="AY86">
        <v>4843.1088449999997</v>
      </c>
      <c r="AZ86">
        <v>-20.686527999999999</v>
      </c>
      <c r="BA86">
        <v>87.729093000000006</v>
      </c>
      <c r="BB86">
        <v>36.065573999999998</v>
      </c>
      <c r="BC86">
        <v>50.819671999999997</v>
      </c>
      <c r="BE86">
        <v>309.89</v>
      </c>
      <c r="BF86">
        <v>1177.4614590000001</v>
      </c>
      <c r="BG86">
        <v>699.601044</v>
      </c>
      <c r="BH86">
        <v>647.71820154</v>
      </c>
      <c r="BI86">
        <v>44688.149659859999</v>
      </c>
      <c r="BJ86">
        <v>1037.679161</v>
      </c>
      <c r="BK86">
        <v>7242.7320837899997</v>
      </c>
      <c r="BL86">
        <v>6831.3432835800004</v>
      </c>
      <c r="BM86">
        <v>38.251365999999997</v>
      </c>
      <c r="BN86">
        <v>178</v>
      </c>
      <c r="BO86">
        <v>29</v>
      </c>
      <c r="BP86">
        <v>41</v>
      </c>
      <c r="BQ86">
        <v>46</v>
      </c>
      <c r="BR86">
        <v>41</v>
      </c>
      <c r="BS86">
        <v>38</v>
      </c>
      <c r="BT86">
        <v>46</v>
      </c>
      <c r="BU86">
        <v>27</v>
      </c>
      <c r="BV86">
        <v>24</v>
      </c>
      <c r="BW86">
        <v>33</v>
      </c>
      <c r="BX86">
        <v>12</v>
      </c>
      <c r="BY86">
        <v>29</v>
      </c>
      <c r="BZ86">
        <v>544</v>
      </c>
      <c r="CA86">
        <v>50799.867599999998</v>
      </c>
      <c r="CC86">
        <v>5427</v>
      </c>
      <c r="CD86">
        <v>729</v>
      </c>
      <c r="CE86">
        <v>2613</v>
      </c>
      <c r="CF86">
        <v>1638</v>
      </c>
      <c r="CG86">
        <v>896</v>
      </c>
      <c r="CH86">
        <v>3277</v>
      </c>
      <c r="CI86">
        <v>14579.562</v>
      </c>
      <c r="CJ86">
        <v>55.586592000000003</v>
      </c>
      <c r="CL86">
        <v>10.335196</v>
      </c>
      <c r="CM86">
        <v>5.8659220000000003</v>
      </c>
      <c r="CN86">
        <v>2.2346370000000002</v>
      </c>
      <c r="CO86">
        <v>16.480447000000002</v>
      </c>
      <c r="CP86">
        <v>1.117318</v>
      </c>
      <c r="CQ86">
        <v>1.3966479999999999</v>
      </c>
      <c r="CS86">
        <v>5.5865919999999996</v>
      </c>
      <c r="CT86">
        <v>358</v>
      </c>
      <c r="CU86">
        <v>2598.630744</v>
      </c>
      <c r="CV86">
        <v>1931.842752</v>
      </c>
      <c r="CW86">
        <v>2455.2613449999999</v>
      </c>
      <c r="CX86">
        <v>2635.8703690000002</v>
      </c>
      <c r="CY86">
        <v>2327.2530069999998</v>
      </c>
      <c r="CZ86">
        <v>2511.480935</v>
      </c>
      <c r="DA86">
        <v>5904.5713079999996</v>
      </c>
      <c r="DB86">
        <v>587.20386099999996</v>
      </c>
      <c r="DC86">
        <v>1380.5348959999999</v>
      </c>
      <c r="DD86">
        <v>630.89198599999997</v>
      </c>
      <c r="DE86">
        <v>20.695602999999998</v>
      </c>
      <c r="DF86">
        <v>2.1487259999999999</v>
      </c>
      <c r="DG86">
        <v>60</v>
      </c>
      <c r="DH86">
        <v>63</v>
      </c>
      <c r="DI86">
        <v>70</v>
      </c>
      <c r="DJ86">
        <v>71</v>
      </c>
      <c r="DK86">
        <v>67</v>
      </c>
      <c r="DL86">
        <v>8</v>
      </c>
      <c r="DM86">
        <v>15</v>
      </c>
      <c r="DN86">
        <v>20</v>
      </c>
      <c r="DO86">
        <v>10</v>
      </c>
      <c r="DP86">
        <v>7</v>
      </c>
      <c r="DQ86">
        <v>261.636211</v>
      </c>
      <c r="DR86">
        <v>413.51351399999999</v>
      </c>
      <c r="DS86">
        <v>394.52701999999999</v>
      </c>
      <c r="DT86">
        <v>509.39673499999998</v>
      </c>
      <c r="DU86">
        <v>374.48235099999999</v>
      </c>
      <c r="DV86">
        <v>57.774712999999998</v>
      </c>
      <c r="DW86">
        <v>0</v>
      </c>
      <c r="DX86">
        <v>203.86149</v>
      </c>
      <c r="DY86">
        <v>43.688124999999999</v>
      </c>
      <c r="DZ86">
        <v>152.53903399999999</v>
      </c>
      <c r="EA86">
        <v>7.6343399999999999</v>
      </c>
      <c r="EB86">
        <v>218.834655</v>
      </c>
      <c r="EC86">
        <v>3225.4545450000001</v>
      </c>
      <c r="ED86">
        <v>234600</v>
      </c>
      <c r="EE86">
        <v>13764.044943999999</v>
      </c>
      <c r="EF86">
        <v>29136</v>
      </c>
      <c r="EG86">
        <v>9142.1404679999996</v>
      </c>
      <c r="EI86">
        <v>0.32002999999999998</v>
      </c>
      <c r="EJ86">
        <v>2.6323349999999999E-2</v>
      </c>
      <c r="EK86">
        <v>4.7860999999999997E-4</v>
      </c>
      <c r="EM86">
        <v>39</v>
      </c>
      <c r="EN86">
        <v>71</v>
      </c>
      <c r="EO86">
        <v>158</v>
      </c>
      <c r="EP86">
        <v>181.05698699999999</v>
      </c>
      <c r="EQ86">
        <v>105.05836600000001</v>
      </c>
      <c r="ER86">
        <v>199.87194</v>
      </c>
      <c r="ES86">
        <v>4.9253799999999996</v>
      </c>
      <c r="EX86">
        <v>1061.30124428</v>
      </c>
      <c r="EY86">
        <v>1226.92269048</v>
      </c>
      <c r="EZ86">
        <v>88</v>
      </c>
      <c r="FB86">
        <v>12.359550560000001</v>
      </c>
      <c r="FC86">
        <v>5.8271129300000002</v>
      </c>
      <c r="FD86">
        <v>5.2830190000000004</v>
      </c>
      <c r="FE86">
        <v>58.371040720000003</v>
      </c>
      <c r="FF86">
        <v>10.85972851</v>
      </c>
      <c r="FG86">
        <v>20.361990949999999</v>
      </c>
      <c r="FH86">
        <v>1.44473874</v>
      </c>
      <c r="FI86">
        <v>108</v>
      </c>
      <c r="FM86">
        <v>92.307692309999993</v>
      </c>
      <c r="FN86">
        <v>47.826086959999998</v>
      </c>
      <c r="FO86">
        <v>94.238683129999998</v>
      </c>
      <c r="FP86">
        <v>74.647887319999995</v>
      </c>
      <c r="FQ86">
        <v>71.363220490000003</v>
      </c>
      <c r="FR86">
        <v>18.68131868</v>
      </c>
      <c r="FT86">
        <v>69</v>
      </c>
      <c r="FU86">
        <v>43</v>
      </c>
      <c r="FW86">
        <v>55.6</v>
      </c>
    </row>
    <row r="87" spans="1:184" x14ac:dyDescent="0.35">
      <c r="A87" t="s">
        <v>168</v>
      </c>
      <c r="B87" t="s">
        <v>380</v>
      </c>
      <c r="C87">
        <v>87</v>
      </c>
      <c r="D87">
        <v>2.2261090793448877</v>
      </c>
      <c r="E87">
        <v>2.0773410035155004</v>
      </c>
      <c r="F87">
        <v>4.7088369172814311</v>
      </c>
      <c r="G87">
        <v>2.188868042526579</v>
      </c>
      <c r="H87">
        <v>1.8691588785046729</v>
      </c>
      <c r="I87">
        <v>9.3814596915248849</v>
      </c>
      <c r="J87">
        <v>9.268136784915308</v>
      </c>
      <c r="K87">
        <v>9.8885575262910059</v>
      </c>
      <c r="L87">
        <v>8.5991244527829895</v>
      </c>
      <c r="M87">
        <v>9.0342679127725845</v>
      </c>
      <c r="N87">
        <v>19971000.001977999</v>
      </c>
      <c r="O87">
        <v>27387999.997710001</v>
      </c>
      <c r="P87">
        <v>1171.0818400000001</v>
      </c>
      <c r="Q87">
        <v>6289</v>
      </c>
      <c r="R87">
        <v>6258</v>
      </c>
      <c r="S87">
        <v>6371</v>
      </c>
      <c r="T87">
        <v>6396</v>
      </c>
      <c r="U87">
        <v>6420</v>
      </c>
      <c r="V87">
        <v>11.581445</v>
      </c>
      <c r="W87">
        <v>6.6866269999999997</v>
      </c>
      <c r="X87">
        <v>2.193695</v>
      </c>
      <c r="Y87">
        <v>7.5235620000000001</v>
      </c>
      <c r="Z87">
        <v>6.3540749999999999</v>
      </c>
      <c r="AA87">
        <v>6.4640409999999999</v>
      </c>
      <c r="AB87">
        <v>8.2892419999999998</v>
      </c>
      <c r="AC87">
        <v>5.0516199999999998</v>
      </c>
      <c r="AD87">
        <v>27.265741999999999</v>
      </c>
      <c r="AE87">
        <v>81.308411000000007</v>
      </c>
      <c r="AF87">
        <v>74.454828000000006</v>
      </c>
      <c r="AG87">
        <v>64.400000000000006</v>
      </c>
      <c r="AH87">
        <v>65.3</v>
      </c>
      <c r="AI87">
        <v>85.844748999999993</v>
      </c>
      <c r="AJ87">
        <v>60</v>
      </c>
      <c r="AK87">
        <v>4.2488000000000001</v>
      </c>
      <c r="AL87">
        <v>-12.7636</v>
      </c>
      <c r="AM87">
        <v>-15.966100000000001</v>
      </c>
      <c r="AN87">
        <v>-5.6318000000000001</v>
      </c>
      <c r="AO87">
        <v>-0.56289999999999996</v>
      </c>
      <c r="AP87">
        <v>4222.1030039999996</v>
      </c>
      <c r="AQ87">
        <v>3003.5650620000001</v>
      </c>
      <c r="AR87">
        <v>3156.2246329999998</v>
      </c>
      <c r="AS87">
        <v>3698.5670610000002</v>
      </c>
      <c r="AT87">
        <v>4146.5833949999997</v>
      </c>
      <c r="AU87">
        <v>4050.0247199999999</v>
      </c>
      <c r="AV87">
        <v>3443.017793</v>
      </c>
      <c r="AW87">
        <v>3755.8940640000001</v>
      </c>
      <c r="AX87">
        <v>3919.2905219999998</v>
      </c>
      <c r="AY87">
        <v>4170.0565759999999</v>
      </c>
      <c r="AZ87">
        <v>4.6509309999999999</v>
      </c>
      <c r="BA87">
        <v>94.831997000000001</v>
      </c>
      <c r="BB87">
        <v>20.454545</v>
      </c>
      <c r="BC87">
        <v>53.409090999999997</v>
      </c>
      <c r="BE87">
        <v>156.36000000000001</v>
      </c>
      <c r="BF87">
        <v>1026.972029</v>
      </c>
      <c r="BG87">
        <v>640.81693099999995</v>
      </c>
      <c r="BH87">
        <v>812.74573842999996</v>
      </c>
      <c r="BI87">
        <v>54356.115479120002</v>
      </c>
      <c r="BJ87">
        <v>998.52005299999996</v>
      </c>
      <c r="BK87">
        <v>7401.4516560700004</v>
      </c>
      <c r="BL87">
        <v>7464.5138888900001</v>
      </c>
      <c r="BM87">
        <v>40.563991000000001</v>
      </c>
      <c r="BN87">
        <v>305</v>
      </c>
      <c r="BO87">
        <v>39</v>
      </c>
      <c r="BP87">
        <v>59</v>
      </c>
      <c r="BQ87">
        <v>48</v>
      </c>
      <c r="BR87">
        <v>46</v>
      </c>
      <c r="BS87">
        <v>50</v>
      </c>
      <c r="BT87">
        <v>42</v>
      </c>
      <c r="BU87">
        <v>41</v>
      </c>
      <c r="BV87">
        <v>38</v>
      </c>
      <c r="BW87">
        <v>42</v>
      </c>
      <c r="BX87">
        <v>39</v>
      </c>
      <c r="BY87">
        <v>20</v>
      </c>
      <c r="BZ87">
        <v>769</v>
      </c>
      <c r="CA87">
        <v>55307.596590000001</v>
      </c>
      <c r="CB87">
        <v>4</v>
      </c>
      <c r="CC87">
        <v>5405</v>
      </c>
      <c r="CD87">
        <v>862</v>
      </c>
      <c r="CE87">
        <v>4615</v>
      </c>
      <c r="CF87">
        <v>3066</v>
      </c>
      <c r="CG87">
        <v>1376</v>
      </c>
      <c r="CH87">
        <v>4140</v>
      </c>
      <c r="CI87">
        <v>19468.274000000001</v>
      </c>
      <c r="CJ87">
        <v>56.324111000000002</v>
      </c>
      <c r="CK87">
        <v>3.952569</v>
      </c>
      <c r="CL87">
        <v>13.043478</v>
      </c>
      <c r="CM87">
        <v>3.3596840000000001</v>
      </c>
      <c r="CN87">
        <v>0.98814199999999996</v>
      </c>
      <c r="CO87">
        <v>9.2885380000000008</v>
      </c>
      <c r="CP87">
        <v>2.3715419999999998</v>
      </c>
      <c r="CQ87">
        <v>3.952569</v>
      </c>
      <c r="CR87">
        <v>2.7667980000000001</v>
      </c>
      <c r="CS87">
        <v>3.557312</v>
      </c>
      <c r="CT87">
        <v>506</v>
      </c>
      <c r="CU87">
        <v>2551.9091309999999</v>
      </c>
      <c r="CV87">
        <v>1662.024658</v>
      </c>
      <c r="CW87">
        <v>1680.8722600000001</v>
      </c>
      <c r="CX87">
        <v>2032.7844700000001</v>
      </c>
      <c r="CY87">
        <v>2423.4386479999998</v>
      </c>
      <c r="CZ87">
        <v>3175.5446019999999</v>
      </c>
      <c r="DA87">
        <v>4354.9053899999999</v>
      </c>
      <c r="DB87">
        <v>738.90039999999999</v>
      </c>
      <c r="DC87">
        <v>1013.31952</v>
      </c>
      <c r="DD87">
        <v>799.54121699999996</v>
      </c>
      <c r="DE87">
        <v>29.657982000000001</v>
      </c>
      <c r="DF87">
        <v>1.558276</v>
      </c>
      <c r="DG87">
        <v>59</v>
      </c>
      <c r="DH87">
        <v>58</v>
      </c>
      <c r="DI87">
        <v>63</v>
      </c>
      <c r="DJ87">
        <v>55</v>
      </c>
      <c r="DK87">
        <v>58</v>
      </c>
      <c r="DL87">
        <v>14</v>
      </c>
      <c r="DM87">
        <v>13</v>
      </c>
      <c r="DN87">
        <v>30</v>
      </c>
      <c r="DO87">
        <v>14</v>
      </c>
      <c r="DP87">
        <v>12</v>
      </c>
      <c r="DQ87">
        <v>557.12594300000001</v>
      </c>
      <c r="DR87">
        <v>416.07249000000002</v>
      </c>
      <c r="DS87">
        <v>456.01800600000001</v>
      </c>
      <c r="DT87">
        <v>428.03993100000002</v>
      </c>
      <c r="DU87">
        <v>550.293902</v>
      </c>
      <c r="DV87">
        <v>296.581323</v>
      </c>
      <c r="DW87">
        <v>0</v>
      </c>
      <c r="DX87">
        <v>260.58161000000001</v>
      </c>
      <c r="DY87">
        <v>89.721770000000006</v>
      </c>
      <c r="DZ87">
        <v>120.689655</v>
      </c>
      <c r="EA87">
        <v>50.170194000000002</v>
      </c>
      <c r="EB87">
        <v>519.20230900000001</v>
      </c>
      <c r="EC87">
        <v>389.74606199999999</v>
      </c>
      <c r="ED87">
        <v>4760.0950119999998</v>
      </c>
      <c r="EE87">
        <v>4218.4750729999996</v>
      </c>
      <c r="EG87">
        <v>2937.4498800000001</v>
      </c>
      <c r="EH87">
        <v>5078.3558119999998</v>
      </c>
      <c r="EI87">
        <v>22.579360000000001</v>
      </c>
      <c r="EJ87">
        <v>0.44335185999999999</v>
      </c>
      <c r="EK87">
        <v>0.1199943</v>
      </c>
      <c r="EL87">
        <v>177.77142857000001</v>
      </c>
      <c r="EM87">
        <v>87</v>
      </c>
      <c r="EN87">
        <v>94</v>
      </c>
      <c r="EO87">
        <v>152</v>
      </c>
      <c r="EP87">
        <v>221.17803799999999</v>
      </c>
      <c r="EQ87">
        <v>110.70001499999999</v>
      </c>
      <c r="ER87">
        <v>172.56178700000001</v>
      </c>
      <c r="ES87">
        <v>14.79946</v>
      </c>
      <c r="EX87">
        <v>1174.7088466600001</v>
      </c>
      <c r="EY87">
        <v>1067.2154208500001</v>
      </c>
      <c r="FB87">
        <v>24.85436893</v>
      </c>
      <c r="FC87">
        <v>6.8198263399999997</v>
      </c>
      <c r="FD87">
        <v>5.328983</v>
      </c>
      <c r="FE87">
        <v>60.052219319999999</v>
      </c>
      <c r="FF87">
        <v>22.454308090000001</v>
      </c>
      <c r="FG87">
        <v>7.83289817</v>
      </c>
      <c r="FH87">
        <v>3.14761216</v>
      </c>
      <c r="FM87">
        <v>81.481481479999999</v>
      </c>
      <c r="FO87">
        <v>95.986238529999994</v>
      </c>
      <c r="FP87">
        <v>72.727272729999996</v>
      </c>
      <c r="FQ87">
        <v>74.966887420000006</v>
      </c>
      <c r="FR87">
        <v>22.727272729999999</v>
      </c>
      <c r="FW87">
        <v>52.4</v>
      </c>
    </row>
    <row r="88" spans="1:184" x14ac:dyDescent="0.35">
      <c r="A88" t="s">
        <v>262</v>
      </c>
      <c r="B88" t="s">
        <v>381</v>
      </c>
      <c r="C88">
        <v>88</v>
      </c>
      <c r="D88">
        <v>2.5572177470911646</v>
      </c>
      <c r="E88">
        <v>8.3682008368200833</v>
      </c>
      <c r="F88">
        <v>6.6208301502419147</v>
      </c>
      <c r="G88">
        <v>4.4825819672131146</v>
      </c>
      <c r="H88">
        <v>2.8136590356823121</v>
      </c>
      <c r="I88">
        <v>11.379618974555683</v>
      </c>
      <c r="J88">
        <v>9.0021554456700912</v>
      </c>
      <c r="K88">
        <v>10.185892538833716</v>
      </c>
      <c r="L88">
        <v>10.245901639344261</v>
      </c>
      <c r="M88">
        <v>9.9757002174191083</v>
      </c>
      <c r="N88">
        <v>20321000.000532001</v>
      </c>
      <c r="O88">
        <v>35647000.003692001</v>
      </c>
      <c r="P88">
        <v>1365.184174</v>
      </c>
      <c r="Q88">
        <v>7821</v>
      </c>
      <c r="R88">
        <v>7887</v>
      </c>
      <c r="S88">
        <v>7854</v>
      </c>
      <c r="T88">
        <v>7808</v>
      </c>
      <c r="U88">
        <v>7819</v>
      </c>
      <c r="V88">
        <v>11.362277000000001</v>
      </c>
      <c r="W88">
        <v>6.0342520000000004</v>
      </c>
      <c r="X88">
        <v>2.8359399999999999</v>
      </c>
      <c r="Y88">
        <v>6.1622050000000002</v>
      </c>
      <c r="Z88">
        <v>9.2679410000000004</v>
      </c>
      <c r="AA88">
        <v>8.7069279999999996</v>
      </c>
      <c r="AB88">
        <v>9.0456109999999992</v>
      </c>
      <c r="AC88">
        <v>5.2997459999999998</v>
      </c>
      <c r="AD88">
        <v>27.290189000000002</v>
      </c>
      <c r="AE88">
        <v>79.022987999999998</v>
      </c>
      <c r="AF88">
        <v>68.678160000000005</v>
      </c>
      <c r="AG88">
        <v>76.5</v>
      </c>
      <c r="AH88">
        <v>76.400000000000006</v>
      </c>
      <c r="AI88">
        <v>85.049834000000004</v>
      </c>
      <c r="AJ88">
        <v>47.368420999999998</v>
      </c>
      <c r="AK88">
        <v>-6.5357000000000003</v>
      </c>
      <c r="AL88">
        <v>-17.0169</v>
      </c>
      <c r="AM88">
        <v>-9.8711000000000002</v>
      </c>
      <c r="AN88">
        <v>-8.1526999999999994</v>
      </c>
      <c r="AO88">
        <v>-7.5495000000000001</v>
      </c>
      <c r="AP88">
        <v>3958.9631650000001</v>
      </c>
      <c r="AQ88">
        <v>3273.1733909999998</v>
      </c>
      <c r="AR88">
        <v>3666.7030180000002</v>
      </c>
      <c r="AS88">
        <v>3859.1733730000001</v>
      </c>
      <c r="AT88">
        <v>3967.9157479999999</v>
      </c>
      <c r="AU88">
        <v>4235.801434</v>
      </c>
      <c r="AV88">
        <v>3944.3848440000002</v>
      </c>
      <c r="AW88">
        <v>4068.2851089999999</v>
      </c>
      <c r="AX88">
        <v>4201.7262090000004</v>
      </c>
      <c r="AY88">
        <v>4291.9323020000002</v>
      </c>
      <c r="AZ88">
        <v>-10.146122</v>
      </c>
      <c r="BA88">
        <v>96.403996000000006</v>
      </c>
      <c r="BB88">
        <v>26.356589</v>
      </c>
      <c r="BC88">
        <v>53.488371999999998</v>
      </c>
      <c r="BE88">
        <v>488.64</v>
      </c>
      <c r="BF88">
        <v>1156.9713509999999</v>
      </c>
      <c r="BG88">
        <v>599.481583</v>
      </c>
      <c r="BH88">
        <v>664.47255557999995</v>
      </c>
      <c r="BI88">
        <v>52623.6487069</v>
      </c>
      <c r="BJ88">
        <v>1098.526603</v>
      </c>
      <c r="BK88">
        <v>7336.9510216299996</v>
      </c>
      <c r="BL88">
        <v>5669.9872449000004</v>
      </c>
      <c r="BM88">
        <v>36.852207</v>
      </c>
      <c r="BN88">
        <v>289</v>
      </c>
      <c r="BO88">
        <v>40</v>
      </c>
      <c r="BP88">
        <v>46</v>
      </c>
      <c r="BQ88">
        <v>49</v>
      </c>
      <c r="BR88">
        <v>70</v>
      </c>
      <c r="BS88">
        <v>56</v>
      </c>
      <c r="BT88">
        <v>55</v>
      </c>
      <c r="BU88">
        <v>55</v>
      </c>
      <c r="BV88">
        <v>47</v>
      </c>
      <c r="BW88">
        <v>48</v>
      </c>
      <c r="BX88">
        <v>34</v>
      </c>
      <c r="BY88">
        <v>23</v>
      </c>
      <c r="BZ88">
        <v>812</v>
      </c>
      <c r="CA88">
        <v>52968.540090000002</v>
      </c>
      <c r="CC88">
        <v>7928</v>
      </c>
      <c r="CD88">
        <v>1479</v>
      </c>
      <c r="CE88">
        <v>5839</v>
      </c>
      <c r="CF88">
        <v>2150</v>
      </c>
      <c r="CG88">
        <v>1129</v>
      </c>
      <c r="CH88">
        <v>3934</v>
      </c>
      <c r="CI88">
        <v>22458.661</v>
      </c>
      <c r="CJ88">
        <v>62.5</v>
      </c>
      <c r="CK88">
        <v>1.5845070000000001</v>
      </c>
      <c r="CL88">
        <v>17.781690000000001</v>
      </c>
      <c r="CM88">
        <v>4.5774650000000001</v>
      </c>
      <c r="CN88">
        <v>1.4084509999999999</v>
      </c>
      <c r="CO88">
        <v>4.225352</v>
      </c>
      <c r="CP88">
        <v>1.7605630000000001</v>
      </c>
      <c r="CQ88">
        <v>1.232394</v>
      </c>
      <c r="CR88">
        <v>1.7605630000000001</v>
      </c>
      <c r="CS88">
        <v>2.8169010000000001</v>
      </c>
      <c r="CT88">
        <v>568</v>
      </c>
      <c r="CU88">
        <v>2088.2128240000002</v>
      </c>
      <c r="CV88">
        <v>1246.12868</v>
      </c>
      <c r="CW88">
        <v>1407.617438</v>
      </c>
      <c r="CX88">
        <v>2051.7255489999998</v>
      </c>
      <c r="CY88">
        <v>2157.2917520000001</v>
      </c>
      <c r="CZ88">
        <v>2598.2610920000002</v>
      </c>
      <c r="DA88">
        <v>4557.8570520000003</v>
      </c>
      <c r="DB88">
        <v>554.46111900000005</v>
      </c>
      <c r="DC88">
        <v>972.633015</v>
      </c>
      <c r="DD88">
        <v>561.11869000000002</v>
      </c>
      <c r="DE88">
        <v>29.028001</v>
      </c>
      <c r="DF88">
        <v>1.4064700000000001</v>
      </c>
      <c r="DG88">
        <v>89</v>
      </c>
      <c r="DH88">
        <v>71</v>
      </c>
      <c r="DI88">
        <v>80</v>
      </c>
      <c r="DJ88">
        <v>80</v>
      </c>
      <c r="DK88">
        <v>78</v>
      </c>
      <c r="DL88">
        <v>20</v>
      </c>
      <c r="DM88">
        <v>66</v>
      </c>
      <c r="DN88">
        <v>52</v>
      </c>
      <c r="DO88">
        <v>35</v>
      </c>
      <c r="DP88">
        <v>22</v>
      </c>
      <c r="DQ88">
        <v>782.70122800000001</v>
      </c>
      <c r="DR88">
        <v>821.07415500000002</v>
      </c>
      <c r="DS88">
        <v>712.34221200000002</v>
      </c>
      <c r="DT88">
        <v>586.90492400000005</v>
      </c>
      <c r="DU88">
        <v>728.49484299999995</v>
      </c>
      <c r="DV88">
        <v>135.06139200000001</v>
      </c>
      <c r="DW88">
        <v>0</v>
      </c>
      <c r="DX88">
        <v>647.63982999999996</v>
      </c>
      <c r="DY88">
        <v>304.17462499999999</v>
      </c>
      <c r="DZ88">
        <v>275.90723100000002</v>
      </c>
      <c r="EA88">
        <v>67.557980999999998</v>
      </c>
      <c r="EB88">
        <v>652.68758500000001</v>
      </c>
      <c r="EC88">
        <v>72862.745097999999</v>
      </c>
      <c r="ED88">
        <v>7638.8888889999998</v>
      </c>
      <c r="EE88">
        <v>8081.1419980000001</v>
      </c>
      <c r="EF88">
        <v>6618.27646</v>
      </c>
      <c r="EG88">
        <v>4347.3389360000001</v>
      </c>
      <c r="EI88">
        <v>5.4800250000000004</v>
      </c>
      <c r="EJ88">
        <v>8.5613600000000005E-3</v>
      </c>
      <c r="EK88">
        <v>3.6259859999999998E-2</v>
      </c>
      <c r="EM88">
        <v>51</v>
      </c>
      <c r="EN88">
        <v>157</v>
      </c>
      <c r="EO88">
        <v>237</v>
      </c>
      <c r="EP88">
        <v>79.918144999999996</v>
      </c>
      <c r="EQ88">
        <v>170.641201</v>
      </c>
      <c r="ER88">
        <v>266.65757100000002</v>
      </c>
      <c r="ES88">
        <v>0</v>
      </c>
      <c r="EX88">
        <v>1320.15185391</v>
      </c>
      <c r="EY88">
        <v>1045.64152853</v>
      </c>
      <c r="FB88">
        <v>26.418439719999999</v>
      </c>
      <c r="FC88">
        <v>5.4297973099999997</v>
      </c>
      <c r="FD88">
        <v>3.8086799999999998</v>
      </c>
      <c r="FE88">
        <v>26.086956520000001</v>
      </c>
      <c r="FF88">
        <v>18.84057971</v>
      </c>
      <c r="FG88">
        <v>23.188405800000002</v>
      </c>
      <c r="FH88">
        <v>1.6274596800000001</v>
      </c>
      <c r="FM88">
        <v>83.870967739999998</v>
      </c>
      <c r="FN88">
        <v>38.46153846</v>
      </c>
      <c r="FO88">
        <v>96.715157199999993</v>
      </c>
      <c r="FP88">
        <v>71.304347829999998</v>
      </c>
      <c r="FQ88">
        <v>75.824175819999994</v>
      </c>
      <c r="FR88">
        <v>21.81818182</v>
      </c>
      <c r="FX88">
        <v>29.729729729999999</v>
      </c>
      <c r="FY88">
        <v>5.4054054100000002</v>
      </c>
      <c r="FZ88">
        <v>10.81081081</v>
      </c>
      <c r="GA88">
        <v>35.135135140000003</v>
      </c>
      <c r="GB88">
        <v>18.918918919999999</v>
      </c>
    </row>
    <row r="89" spans="1:184" x14ac:dyDescent="0.35">
      <c r="A89" t="s">
        <v>254</v>
      </c>
      <c r="B89" t="s">
        <v>382</v>
      </c>
      <c r="C89">
        <v>89</v>
      </c>
      <c r="D89">
        <v>8.1529378689907226</v>
      </c>
      <c r="E89">
        <v>3.0203185063152111</v>
      </c>
      <c r="F89">
        <v>2.7593818984547465</v>
      </c>
      <c r="G89">
        <v>4.6909492273730677</v>
      </c>
      <c r="H89">
        <v>3.0786453960257489</v>
      </c>
      <c r="I89">
        <v>9.2774810233342713</v>
      </c>
      <c r="J89">
        <v>7.6880834706205379</v>
      </c>
      <c r="K89">
        <v>6.8984547461368653</v>
      </c>
      <c r="L89">
        <v>8.2781456953642394</v>
      </c>
      <c r="M89">
        <v>10.075566750629722</v>
      </c>
      <c r="N89">
        <v>38323000.000082001</v>
      </c>
      <c r="O89">
        <v>14720000.000056</v>
      </c>
      <c r="P89">
        <v>1040.689079</v>
      </c>
      <c r="Q89">
        <v>3557</v>
      </c>
      <c r="R89">
        <v>3642</v>
      </c>
      <c r="S89">
        <v>3624</v>
      </c>
      <c r="T89">
        <v>3624</v>
      </c>
      <c r="U89">
        <v>3573</v>
      </c>
      <c r="V89">
        <v>13.085751999999999</v>
      </c>
      <c r="W89">
        <v>7.0718880000000004</v>
      </c>
      <c r="X89">
        <v>2.1929820000000002</v>
      </c>
      <c r="Y89">
        <v>5.5555560000000002</v>
      </c>
      <c r="Z89">
        <v>6.2545450000000002</v>
      </c>
      <c r="AA89">
        <v>6.7026190000000003</v>
      </c>
      <c r="AB89">
        <v>8.359375</v>
      </c>
      <c r="AC89">
        <v>4.1681379999999999</v>
      </c>
      <c r="AD89">
        <v>40.030264000000003</v>
      </c>
      <c r="AE89">
        <v>83.116883000000001</v>
      </c>
      <c r="AF89">
        <v>65.584415000000007</v>
      </c>
      <c r="AG89">
        <v>73.400000000000006</v>
      </c>
      <c r="AH89">
        <v>72.599999999999994</v>
      </c>
      <c r="AI89">
        <v>84.615385000000003</v>
      </c>
      <c r="AJ89">
        <v>53.551912999999999</v>
      </c>
      <c r="AK89">
        <v>41.3874</v>
      </c>
      <c r="AL89">
        <v>21.749300000000002</v>
      </c>
      <c r="AM89">
        <v>21.991</v>
      </c>
      <c r="AN89">
        <v>38.144100000000002</v>
      </c>
      <c r="AO89">
        <v>22.119499999999999</v>
      </c>
      <c r="AP89">
        <v>5046.0242980000003</v>
      </c>
      <c r="AQ89">
        <v>3711.494545</v>
      </c>
      <c r="AR89">
        <v>4225.7940820000003</v>
      </c>
      <c r="AS89">
        <v>4621.0438999999997</v>
      </c>
      <c r="AT89">
        <v>4460.9064060000001</v>
      </c>
      <c r="AU89">
        <v>3568.9325450000001</v>
      </c>
      <c r="AV89">
        <v>3048.4706510000001</v>
      </c>
      <c r="AW89">
        <v>3464.0209479999999</v>
      </c>
      <c r="AX89">
        <v>3345.0885360000002</v>
      </c>
      <c r="AY89">
        <v>3652.9016059999999</v>
      </c>
      <c r="AZ89">
        <v>22.979116000000001</v>
      </c>
      <c r="BA89">
        <v>100</v>
      </c>
      <c r="BB89">
        <v>23.913042999999998</v>
      </c>
      <c r="BC89">
        <v>41.304347999999997</v>
      </c>
      <c r="BE89">
        <v>202</v>
      </c>
      <c r="BF89">
        <v>796.61888499999998</v>
      </c>
      <c r="BG89">
        <v>408.56206200000003</v>
      </c>
      <c r="BH89">
        <v>495.47104891999999</v>
      </c>
      <c r="BI89">
        <v>44358.896551719998</v>
      </c>
      <c r="BJ89">
        <v>763.19341799999995</v>
      </c>
      <c r="BK89">
        <v>7061.7090576399996</v>
      </c>
      <c r="BL89">
        <v>9813.1804281299992</v>
      </c>
      <c r="BM89">
        <v>34.730539</v>
      </c>
      <c r="BN89">
        <v>77</v>
      </c>
      <c r="BO89">
        <v>11</v>
      </c>
      <c r="BP89">
        <v>16</v>
      </c>
      <c r="BQ89">
        <v>16</v>
      </c>
      <c r="BR89">
        <v>20</v>
      </c>
      <c r="BS89">
        <v>22</v>
      </c>
      <c r="BT89">
        <v>13</v>
      </c>
      <c r="BU89">
        <v>13</v>
      </c>
      <c r="BV89">
        <v>18</v>
      </c>
      <c r="BW89">
        <v>15</v>
      </c>
      <c r="BX89">
        <v>20</v>
      </c>
      <c r="BY89">
        <v>8</v>
      </c>
      <c r="BZ89">
        <v>249</v>
      </c>
      <c r="CA89">
        <v>48034.052239999997</v>
      </c>
      <c r="CC89">
        <v>2306</v>
      </c>
      <c r="CD89">
        <v>312</v>
      </c>
      <c r="CE89">
        <v>1791</v>
      </c>
      <c r="CF89">
        <v>745</v>
      </c>
      <c r="CG89">
        <v>829</v>
      </c>
      <c r="CH89">
        <v>454</v>
      </c>
      <c r="CI89">
        <v>6436.5630000000001</v>
      </c>
      <c r="CJ89">
        <v>54.794521000000003</v>
      </c>
      <c r="CK89">
        <v>4.1095889999999997</v>
      </c>
      <c r="CL89">
        <v>15.981735</v>
      </c>
      <c r="CN89">
        <v>3.652968</v>
      </c>
      <c r="CO89">
        <v>9.1324199999999998</v>
      </c>
      <c r="CP89">
        <v>3.652968</v>
      </c>
      <c r="CR89">
        <v>0</v>
      </c>
      <c r="CS89">
        <v>3.652968</v>
      </c>
      <c r="CT89">
        <v>219</v>
      </c>
      <c r="CU89">
        <v>3908.1442440000001</v>
      </c>
      <c r="CV89">
        <v>2432.123826</v>
      </c>
      <c r="CW89">
        <v>2751.2622230000002</v>
      </c>
      <c r="CX89">
        <v>3083.0781010000001</v>
      </c>
      <c r="CY89">
        <v>3111.8885610000002</v>
      </c>
      <c r="CZ89">
        <v>10773.966826</v>
      </c>
      <c r="DA89">
        <v>4138.318808</v>
      </c>
      <c r="DB89">
        <v>2463.3926849999998</v>
      </c>
      <c r="DC89">
        <v>946.19785300000001</v>
      </c>
      <c r="DD89">
        <v>498.55370599999998</v>
      </c>
      <c r="DE89">
        <v>51.574860999999999</v>
      </c>
      <c r="DF89">
        <v>1.9117230000000001</v>
      </c>
      <c r="DG89">
        <v>33</v>
      </c>
      <c r="DH89">
        <v>28</v>
      </c>
      <c r="DI89">
        <v>25</v>
      </c>
      <c r="DJ89">
        <v>30</v>
      </c>
      <c r="DK89">
        <v>36</v>
      </c>
      <c r="DL89">
        <v>29</v>
      </c>
      <c r="DM89">
        <v>11</v>
      </c>
      <c r="DN89">
        <v>10</v>
      </c>
      <c r="DO89">
        <v>17</v>
      </c>
      <c r="DP89">
        <v>11</v>
      </c>
      <c r="DQ89">
        <v>346.66066699999999</v>
      </c>
      <c r="DR89">
        <v>451.091094</v>
      </c>
      <c r="DS89">
        <v>528.08845099999996</v>
      </c>
      <c r="DT89">
        <v>288.41245500000002</v>
      </c>
      <c r="DU89">
        <v>272.17871400000001</v>
      </c>
      <c r="DV89">
        <v>203.38111499999999</v>
      </c>
      <c r="DW89">
        <v>0</v>
      </c>
      <c r="DX89">
        <v>143.27955</v>
      </c>
      <c r="DY89">
        <v>50.331040999999999</v>
      </c>
      <c r="DZ89">
        <v>35.225301000000002</v>
      </c>
      <c r="EA89">
        <v>57.723210999999999</v>
      </c>
      <c r="EB89">
        <v>333.99755699999997</v>
      </c>
      <c r="EC89">
        <v>633.49514599999998</v>
      </c>
      <c r="ED89">
        <v>13756.521739</v>
      </c>
      <c r="EE89">
        <v>2675.871435</v>
      </c>
      <c r="EF89">
        <v>4899.2562539999999</v>
      </c>
      <c r="EG89">
        <v>6537.6782080000003</v>
      </c>
      <c r="EI89">
        <v>10.16132</v>
      </c>
      <c r="EJ89">
        <v>0.15480962000000001</v>
      </c>
      <c r="EK89">
        <v>2.8807619999999999E-2</v>
      </c>
      <c r="EL89">
        <v>206</v>
      </c>
      <c r="EM89">
        <v>28</v>
      </c>
      <c r="EN89">
        <v>24</v>
      </c>
      <c r="EO89">
        <v>35</v>
      </c>
      <c r="EP89">
        <v>192.96779599999999</v>
      </c>
      <c r="EQ89">
        <v>168.41293300000001</v>
      </c>
      <c r="ER89">
        <v>277.49566099999998</v>
      </c>
      <c r="ES89">
        <v>0</v>
      </c>
      <c r="EX89">
        <v>1035.6206844999999</v>
      </c>
      <c r="EY89">
        <v>925.33175483000002</v>
      </c>
      <c r="FA89">
        <v>67</v>
      </c>
      <c r="FB89">
        <v>17.59656652</v>
      </c>
      <c r="FC89">
        <v>4.0737148400000001</v>
      </c>
      <c r="FD89">
        <v>2.5092940000000001</v>
      </c>
      <c r="FE89">
        <v>50.299401199999998</v>
      </c>
      <c r="FF89">
        <v>13.173652690000001</v>
      </c>
      <c r="FG89">
        <v>23.952095809999999</v>
      </c>
      <c r="FH89">
        <v>0.80827674999999999</v>
      </c>
      <c r="FJ89">
        <v>100</v>
      </c>
      <c r="FK89">
        <v>100</v>
      </c>
      <c r="FL89">
        <v>73</v>
      </c>
      <c r="FO89">
        <v>93.834296719999998</v>
      </c>
      <c r="FP89">
        <v>58.18181818</v>
      </c>
      <c r="FQ89">
        <v>74.358974360000005</v>
      </c>
      <c r="FR89">
        <v>20</v>
      </c>
      <c r="FV89">
        <v>94</v>
      </c>
      <c r="FW89">
        <v>100</v>
      </c>
      <c r="FX89">
        <v>52</v>
      </c>
      <c r="FY89">
        <v>12</v>
      </c>
      <c r="FZ89">
        <v>5.3333333300000003</v>
      </c>
      <c r="GA89">
        <v>12</v>
      </c>
      <c r="GB89">
        <v>18.666666670000001</v>
      </c>
    </row>
    <row r="90" spans="1:184" x14ac:dyDescent="0.35">
      <c r="A90" t="s">
        <v>17</v>
      </c>
      <c r="B90" t="s">
        <v>383</v>
      </c>
      <c r="C90">
        <v>90</v>
      </c>
      <c r="D90">
        <v>2.1727322107550244</v>
      </c>
      <c r="E90">
        <v>11.403073872087258</v>
      </c>
      <c r="F90">
        <v>5.1546391752577323</v>
      </c>
      <c r="G90">
        <v>3.6687631027253671</v>
      </c>
      <c r="H90">
        <v>2.1175224986765486</v>
      </c>
      <c r="I90">
        <v>7.6045627376425857</v>
      </c>
      <c r="J90">
        <v>17.848289538919186</v>
      </c>
      <c r="K90">
        <v>14.43298969072165</v>
      </c>
      <c r="L90">
        <v>10.482180293501049</v>
      </c>
      <c r="M90">
        <v>6.3525674960296454</v>
      </c>
      <c r="N90">
        <v>2765000.000581</v>
      </c>
      <c r="O90">
        <v>6903000.0005329996</v>
      </c>
      <c r="P90">
        <v>1313.9909729999999</v>
      </c>
      <c r="Q90">
        <v>1841</v>
      </c>
      <c r="R90">
        <v>2017</v>
      </c>
      <c r="S90">
        <v>1940</v>
      </c>
      <c r="T90">
        <v>1908</v>
      </c>
      <c r="U90">
        <v>1889</v>
      </c>
      <c r="V90">
        <v>11.222053000000001</v>
      </c>
      <c r="W90">
        <v>6.0588899999999999</v>
      </c>
      <c r="X90">
        <v>2.8176800000000002</v>
      </c>
      <c r="Y90">
        <v>6.574586</v>
      </c>
      <c r="Z90">
        <v>8.7912090000000003</v>
      </c>
      <c r="AA90">
        <v>6.9405099999999997</v>
      </c>
      <c r="AB90">
        <v>6.9908809999999999</v>
      </c>
      <c r="AC90">
        <v>4.0771639999999998</v>
      </c>
      <c r="AD90">
        <v>17.439671000000001</v>
      </c>
      <c r="AE90">
        <v>84.615384000000006</v>
      </c>
      <c r="AF90">
        <v>72.527472000000003</v>
      </c>
      <c r="AG90">
        <v>60</v>
      </c>
      <c r="AH90">
        <v>62.7</v>
      </c>
      <c r="AI90">
        <v>91.025640999999993</v>
      </c>
      <c r="AJ90">
        <v>41.489362</v>
      </c>
      <c r="AK90">
        <v>6.1528</v>
      </c>
      <c r="AL90">
        <v>85.220600000000005</v>
      </c>
      <c r="AM90">
        <v>28.1709</v>
      </c>
      <c r="AN90">
        <v>-7.4737</v>
      </c>
      <c r="AO90">
        <v>-8.9224999999999994</v>
      </c>
      <c r="AP90">
        <v>3319.05683</v>
      </c>
      <c r="AQ90">
        <v>4588.7979400000004</v>
      </c>
      <c r="AR90">
        <v>4267.0910599999997</v>
      </c>
      <c r="AS90">
        <v>3094.8689549999999</v>
      </c>
      <c r="AT90">
        <v>2804.2221199999999</v>
      </c>
      <c r="AU90">
        <v>3126.6769479999998</v>
      </c>
      <c r="AV90">
        <v>2477.4759770000001</v>
      </c>
      <c r="AW90">
        <v>3329.2179070000002</v>
      </c>
      <c r="AX90">
        <v>3344.850825</v>
      </c>
      <c r="AY90">
        <v>3078.937312</v>
      </c>
      <c r="AZ90">
        <v>2.0886680000000002</v>
      </c>
      <c r="BA90">
        <v>88.918786999999995</v>
      </c>
      <c r="BC90">
        <v>56.666666999999997</v>
      </c>
      <c r="BE90">
        <v>140.07</v>
      </c>
      <c r="BF90">
        <v>779.31288600000005</v>
      </c>
      <c r="BG90">
        <v>480.98001299999999</v>
      </c>
      <c r="BH90">
        <v>486.74777420999999</v>
      </c>
      <c r="BI90">
        <v>42767.072580649998</v>
      </c>
      <c r="BJ90">
        <v>768.62853500000006</v>
      </c>
      <c r="BK90">
        <v>7730.4912536399997</v>
      </c>
      <c r="BL90">
        <v>9967.43169399</v>
      </c>
      <c r="BM90">
        <v>26.589594999999999</v>
      </c>
      <c r="BN90">
        <v>67</v>
      </c>
      <c r="BO90">
        <v>14</v>
      </c>
      <c r="BP90">
        <v>22</v>
      </c>
      <c r="BQ90">
        <v>12</v>
      </c>
      <c r="BR90">
        <v>23</v>
      </c>
      <c r="BS90">
        <v>15</v>
      </c>
      <c r="BT90">
        <v>17</v>
      </c>
      <c r="BU90">
        <v>13</v>
      </c>
      <c r="BV90">
        <v>13</v>
      </c>
      <c r="BW90">
        <v>18</v>
      </c>
      <c r="BX90">
        <v>10</v>
      </c>
      <c r="BY90">
        <v>25</v>
      </c>
      <c r="BZ90">
        <v>249</v>
      </c>
      <c r="CA90">
        <v>40380.174500000001</v>
      </c>
      <c r="CC90">
        <v>2990</v>
      </c>
      <c r="CD90">
        <v>8</v>
      </c>
      <c r="CE90">
        <v>1279</v>
      </c>
      <c r="CF90">
        <v>982</v>
      </c>
      <c r="CG90">
        <v>255</v>
      </c>
      <c r="CH90">
        <v>504</v>
      </c>
      <c r="CI90">
        <v>6016.6459999999997</v>
      </c>
      <c r="CJ90">
        <v>35.172414000000003</v>
      </c>
      <c r="CK90">
        <v>5.5172410000000003</v>
      </c>
      <c r="CL90">
        <v>17.241378999999998</v>
      </c>
      <c r="CM90">
        <v>3.4482759999999999</v>
      </c>
      <c r="CO90">
        <v>12.413793</v>
      </c>
      <c r="CP90">
        <v>2.7586210000000002</v>
      </c>
      <c r="CR90">
        <v>6.2068969999999997</v>
      </c>
      <c r="CS90">
        <v>13.103448</v>
      </c>
      <c r="CT90">
        <v>145</v>
      </c>
      <c r="CU90">
        <v>2152.712536</v>
      </c>
      <c r="CV90">
        <v>3065.1154240000001</v>
      </c>
      <c r="CW90">
        <v>2951.4715379999998</v>
      </c>
      <c r="CX90">
        <v>1805.3709859999999</v>
      </c>
      <c r="CY90">
        <v>1901.789812</v>
      </c>
      <c r="CZ90">
        <v>1501.9011410000001</v>
      </c>
      <c r="DA90">
        <v>3749.5926129999998</v>
      </c>
      <c r="DB90">
        <v>254.67440400000001</v>
      </c>
      <c r="DC90">
        <v>635.81099800000004</v>
      </c>
      <c r="DD90">
        <v>1262.1350279999999</v>
      </c>
      <c r="DE90">
        <v>24.319699</v>
      </c>
      <c r="DF90">
        <v>3.20478</v>
      </c>
      <c r="DG90">
        <v>14</v>
      </c>
      <c r="DH90">
        <v>36</v>
      </c>
      <c r="DI90">
        <v>28</v>
      </c>
      <c r="DJ90">
        <v>20</v>
      </c>
      <c r="DK90">
        <v>12</v>
      </c>
      <c r="DL90">
        <v>4</v>
      </c>
      <c r="DM90">
        <v>23</v>
      </c>
      <c r="DN90">
        <v>10</v>
      </c>
      <c r="DO90">
        <v>7</v>
      </c>
      <c r="DP90">
        <v>4</v>
      </c>
      <c r="DQ90">
        <v>493.96702599999998</v>
      </c>
      <c r="DR90">
        <v>634.50749599999995</v>
      </c>
      <c r="DS90">
        <v>553.74112000000002</v>
      </c>
      <c r="DT90">
        <v>432.07825800000001</v>
      </c>
      <c r="DU90">
        <v>292.88664499999999</v>
      </c>
      <c r="DV90">
        <v>136.68600900000001</v>
      </c>
      <c r="DW90">
        <v>157.409966</v>
      </c>
      <c r="DX90">
        <v>199.87105</v>
      </c>
      <c r="DY90">
        <v>0</v>
      </c>
      <c r="DZ90">
        <v>187.989316</v>
      </c>
      <c r="EA90">
        <v>11.881735000000001</v>
      </c>
      <c r="EB90">
        <v>479.78262899999999</v>
      </c>
      <c r="EC90">
        <v>0</v>
      </c>
      <c r="ED90">
        <v>5152.7777779999997</v>
      </c>
      <c r="EE90">
        <v>3425.4859609999999</v>
      </c>
      <c r="EF90">
        <v>2245.283019</v>
      </c>
      <c r="EG90">
        <v>43970.149254000004</v>
      </c>
      <c r="EH90">
        <v>3997.118156</v>
      </c>
      <c r="EI90">
        <v>13.68637</v>
      </c>
      <c r="EJ90">
        <v>0.27884615000000001</v>
      </c>
      <c r="EK90">
        <v>5.8919800000000001E-2</v>
      </c>
      <c r="EL90">
        <v>272.60000000000002</v>
      </c>
      <c r="EM90">
        <v>20</v>
      </c>
      <c r="EN90">
        <v>40</v>
      </c>
      <c r="EO90">
        <v>80</v>
      </c>
      <c r="EP90">
        <v>51.395412999999998</v>
      </c>
      <c r="EQ90">
        <v>31.592521000000001</v>
      </c>
      <c r="ER90">
        <v>545.362438</v>
      </c>
      <c r="ES90">
        <v>0</v>
      </c>
      <c r="EX90">
        <v>1126.7474093799999</v>
      </c>
      <c r="EY90">
        <v>855.25745644000006</v>
      </c>
      <c r="EZ90">
        <v>83</v>
      </c>
      <c r="FB90">
        <v>13.422818790000001</v>
      </c>
      <c r="FC90">
        <v>3.7014188799999999</v>
      </c>
      <c r="FD90">
        <v>6.4981949999999999</v>
      </c>
      <c r="FE90">
        <v>45.152603229999997</v>
      </c>
      <c r="FF90">
        <v>21.005386000000001</v>
      </c>
      <c r="FG90">
        <v>25.044883299999999</v>
      </c>
      <c r="FH90">
        <v>0.4318322</v>
      </c>
      <c r="FI90">
        <v>102</v>
      </c>
      <c r="FO90">
        <v>94.518272429999996</v>
      </c>
      <c r="FP90">
        <v>64.102564099999995</v>
      </c>
      <c r="FQ90">
        <v>73.975409839999998</v>
      </c>
      <c r="FR90">
        <v>30.76923077</v>
      </c>
      <c r="FT90">
        <v>67</v>
      </c>
      <c r="FU90">
        <v>61</v>
      </c>
      <c r="FW90">
        <v>0</v>
      </c>
      <c r="FX90">
        <v>38.888888889999997</v>
      </c>
      <c r="FY90">
        <v>16.666666670000001</v>
      </c>
      <c r="FZ90">
        <v>18.518518520000001</v>
      </c>
      <c r="GA90">
        <v>9.2592592600000003</v>
      </c>
      <c r="GB90">
        <v>16.666666670000001</v>
      </c>
    </row>
    <row r="91" spans="1:184" x14ac:dyDescent="0.35">
      <c r="A91" t="s">
        <v>51</v>
      </c>
      <c r="B91" t="s">
        <v>384</v>
      </c>
      <c r="C91">
        <v>91</v>
      </c>
      <c r="D91">
        <v>5.8038742745157155</v>
      </c>
      <c r="E91">
        <v>6.6055331053776811</v>
      </c>
      <c r="F91">
        <v>5.3586465589833878</v>
      </c>
      <c r="G91">
        <v>5.2452946621413146</v>
      </c>
      <c r="H91">
        <v>5.5140116322985122</v>
      </c>
      <c r="I91">
        <v>8.592748925906383</v>
      </c>
      <c r="J91">
        <v>10.801989431147032</v>
      </c>
      <c r="K91">
        <v>9.4159075250708106</v>
      </c>
      <c r="L91">
        <v>9.4878124035791416</v>
      </c>
      <c r="M91">
        <v>8.5353878691744089</v>
      </c>
      <c r="N91">
        <v>44724000.005093001</v>
      </c>
      <c r="O91">
        <v>61731999.995106004</v>
      </c>
      <c r="P91">
        <v>1531.182057</v>
      </c>
      <c r="Q91">
        <v>13267</v>
      </c>
      <c r="R91">
        <v>12868</v>
      </c>
      <c r="S91">
        <v>13063</v>
      </c>
      <c r="T91">
        <v>12964</v>
      </c>
      <c r="U91">
        <v>13239</v>
      </c>
      <c r="V91">
        <v>10.016177000000001</v>
      </c>
      <c r="W91">
        <v>4.6507909999999999</v>
      </c>
      <c r="X91">
        <v>1.9149780000000001</v>
      </c>
      <c r="Y91">
        <v>6.9050459999999996</v>
      </c>
      <c r="Z91">
        <v>8.8042829999999999</v>
      </c>
      <c r="AA91">
        <v>7.7911809999999999</v>
      </c>
      <c r="AB91">
        <v>7.3887660000000004</v>
      </c>
      <c r="AC91">
        <v>3.78376</v>
      </c>
      <c r="AD91">
        <v>20.945383</v>
      </c>
      <c r="AE91">
        <v>88.553258999999997</v>
      </c>
      <c r="AF91">
        <v>79.173289999999994</v>
      </c>
      <c r="AG91">
        <v>75.8</v>
      </c>
      <c r="AH91">
        <v>77.8</v>
      </c>
      <c r="AI91">
        <v>80.803571000000005</v>
      </c>
      <c r="AJ91">
        <v>47.351525000000002</v>
      </c>
      <c r="AK91">
        <v>15.6183</v>
      </c>
      <c r="AL91">
        <v>28.472300000000001</v>
      </c>
      <c r="AM91">
        <v>27.7441</v>
      </c>
      <c r="AN91">
        <v>24.539100000000001</v>
      </c>
      <c r="AO91">
        <v>16.293600000000001</v>
      </c>
      <c r="AP91">
        <v>4469.9458910000003</v>
      </c>
      <c r="AQ91">
        <v>4665.732755</v>
      </c>
      <c r="AR91">
        <v>4707.016721</v>
      </c>
      <c r="AS91">
        <v>4679.2295919999997</v>
      </c>
      <c r="AT91">
        <v>4553.187653</v>
      </c>
      <c r="AU91">
        <v>3866.1229429999999</v>
      </c>
      <c r="AV91">
        <v>3631.7029090000001</v>
      </c>
      <c r="AW91">
        <v>3684.7230220000001</v>
      </c>
      <c r="AX91">
        <v>3757.2354719999998</v>
      </c>
      <c r="AY91">
        <v>3915.251221</v>
      </c>
      <c r="AZ91">
        <v>36.937660999999999</v>
      </c>
      <c r="BA91">
        <v>88.767875000000004</v>
      </c>
      <c r="BB91">
        <v>20.918367</v>
      </c>
      <c r="BC91">
        <v>44.387754999999999</v>
      </c>
      <c r="BD91">
        <v>34.693877999999998</v>
      </c>
      <c r="BE91">
        <v>623.96</v>
      </c>
      <c r="BF91">
        <v>1142.6282839999999</v>
      </c>
      <c r="BG91">
        <v>928.08919000000003</v>
      </c>
      <c r="BH91">
        <v>1009.83577318</v>
      </c>
      <c r="BI91">
        <v>53012.90189329</v>
      </c>
      <c r="BJ91">
        <v>1083.860527</v>
      </c>
      <c r="BK91">
        <v>8214.5608747799997</v>
      </c>
      <c r="BL91">
        <v>10410.41941748</v>
      </c>
      <c r="BM91">
        <v>34.303913000000001</v>
      </c>
      <c r="BN91">
        <v>540</v>
      </c>
      <c r="BO91">
        <v>65</v>
      </c>
      <c r="BP91">
        <v>154</v>
      </c>
      <c r="BQ91">
        <v>127</v>
      </c>
      <c r="BR91">
        <v>175</v>
      </c>
      <c r="BS91">
        <v>102</v>
      </c>
      <c r="BT91">
        <v>130</v>
      </c>
      <c r="BU91">
        <v>81</v>
      </c>
      <c r="BV91">
        <v>96</v>
      </c>
      <c r="BW91">
        <v>81</v>
      </c>
      <c r="BX91">
        <v>54</v>
      </c>
      <c r="BY91">
        <v>44</v>
      </c>
      <c r="BZ91">
        <v>1649</v>
      </c>
      <c r="CA91">
        <v>54938.923799999997</v>
      </c>
      <c r="CC91">
        <v>21932</v>
      </c>
      <c r="CD91">
        <v>1331</v>
      </c>
      <c r="CE91">
        <v>13017</v>
      </c>
      <c r="CF91">
        <v>9008</v>
      </c>
      <c r="CG91">
        <v>983</v>
      </c>
      <c r="CH91">
        <v>6361</v>
      </c>
      <c r="CI91">
        <v>52631.489000000001</v>
      </c>
      <c r="CJ91">
        <v>38.091659999999997</v>
      </c>
      <c r="CK91">
        <v>5.6348609999999999</v>
      </c>
      <c r="CL91">
        <v>13.298272000000001</v>
      </c>
      <c r="CM91">
        <v>6.0105180000000002</v>
      </c>
      <c r="CN91">
        <v>2.479339</v>
      </c>
      <c r="CO91">
        <v>19.534185000000001</v>
      </c>
      <c r="CP91">
        <v>1.6528929999999999</v>
      </c>
      <c r="CQ91">
        <v>2.404207</v>
      </c>
      <c r="CR91">
        <v>4.2824939999999998</v>
      </c>
      <c r="CS91">
        <v>6.235913</v>
      </c>
      <c r="CT91">
        <v>1331</v>
      </c>
      <c r="CU91">
        <v>2531.8195940000001</v>
      </c>
      <c r="CV91">
        <v>2915.3234649999999</v>
      </c>
      <c r="CW91">
        <v>3034.715009</v>
      </c>
      <c r="CX91">
        <v>2809.4105519999998</v>
      </c>
      <c r="CY91">
        <v>2632.9896229999999</v>
      </c>
      <c r="CZ91">
        <v>3371.0710789999998</v>
      </c>
      <c r="DA91">
        <v>4653.0489180000004</v>
      </c>
      <c r="DB91">
        <v>731.10686099999998</v>
      </c>
      <c r="DC91">
        <v>1009.138018</v>
      </c>
      <c r="DD91">
        <v>791.59106099999997</v>
      </c>
      <c r="DE91">
        <v>24.933658000000001</v>
      </c>
      <c r="DF91">
        <v>1.9371370000000001</v>
      </c>
      <c r="DG91">
        <v>114</v>
      </c>
      <c r="DH91">
        <v>139</v>
      </c>
      <c r="DI91">
        <v>123</v>
      </c>
      <c r="DJ91">
        <v>123</v>
      </c>
      <c r="DK91">
        <v>113</v>
      </c>
      <c r="DL91">
        <v>77</v>
      </c>
      <c r="DM91">
        <v>85</v>
      </c>
      <c r="DN91">
        <v>70</v>
      </c>
      <c r="DO91">
        <v>68</v>
      </c>
      <c r="DP91">
        <v>73</v>
      </c>
      <c r="DQ91">
        <v>658.55851399999995</v>
      </c>
      <c r="DR91">
        <v>667.03235500000005</v>
      </c>
      <c r="DS91">
        <v>498.50886300000002</v>
      </c>
      <c r="DT91">
        <v>568.32546100000002</v>
      </c>
      <c r="DU91">
        <v>543.30256899999995</v>
      </c>
      <c r="DV91">
        <v>288.67310700000002</v>
      </c>
      <c r="DW91">
        <v>3.6617459999999999</v>
      </c>
      <c r="DX91">
        <v>366.22366</v>
      </c>
      <c r="DY91">
        <v>211.269678</v>
      </c>
      <c r="DZ91">
        <v>100.82879699999999</v>
      </c>
      <c r="EA91">
        <v>54.125185999999999</v>
      </c>
      <c r="EB91">
        <v>591.79703500000005</v>
      </c>
      <c r="EC91">
        <v>682.79797099999996</v>
      </c>
      <c r="ED91">
        <v>4135.5971900000004</v>
      </c>
      <c r="EE91">
        <v>3741.294551</v>
      </c>
      <c r="EF91">
        <v>4172.5105190000004</v>
      </c>
      <c r="EG91">
        <v>4523.7515229999999</v>
      </c>
      <c r="EI91">
        <v>30.976020999999999</v>
      </c>
      <c r="EJ91">
        <v>0.60060289</v>
      </c>
      <c r="EK91">
        <v>0.13549104000000001</v>
      </c>
      <c r="EL91">
        <v>199.24210525999999</v>
      </c>
      <c r="EM91">
        <v>11</v>
      </c>
      <c r="EN91">
        <v>300</v>
      </c>
      <c r="EO91">
        <v>664</v>
      </c>
      <c r="EP91">
        <v>258.70890800000001</v>
      </c>
      <c r="EQ91">
        <v>113.57952</v>
      </c>
      <c r="ER91">
        <v>447.32153</v>
      </c>
      <c r="ES91">
        <v>1.6347</v>
      </c>
      <c r="ET91">
        <v>80.572916669999998</v>
      </c>
      <c r="EU91">
        <v>83.489583330000002</v>
      </c>
      <c r="EV91">
        <v>81.25</v>
      </c>
      <c r="EW91">
        <v>76.979166669999998</v>
      </c>
      <c r="EX91">
        <v>1282.4705261700001</v>
      </c>
      <c r="EY91">
        <v>1059.2633112200001</v>
      </c>
      <c r="EZ91">
        <v>81</v>
      </c>
      <c r="FB91">
        <v>18.488023949999999</v>
      </c>
      <c r="FC91">
        <v>5.4947012199999996</v>
      </c>
      <c r="FD91">
        <v>4.8949490000000004</v>
      </c>
      <c r="FE91">
        <v>56.470588239999998</v>
      </c>
      <c r="FF91">
        <v>15.686274510000001</v>
      </c>
      <c r="FG91">
        <v>10.58823529</v>
      </c>
      <c r="FH91">
        <v>1.6118977699999999</v>
      </c>
      <c r="FI91">
        <v>107</v>
      </c>
      <c r="FJ91">
        <v>95</v>
      </c>
      <c r="FK91">
        <v>77</v>
      </c>
      <c r="FL91">
        <v>91</v>
      </c>
      <c r="FM91">
        <v>75.862068969999996</v>
      </c>
      <c r="FN91">
        <v>36.956521739999999</v>
      </c>
      <c r="FO91">
        <v>96.522781769999995</v>
      </c>
      <c r="FP91">
        <v>83.125</v>
      </c>
      <c r="FQ91">
        <v>79.114270090000005</v>
      </c>
      <c r="FR91">
        <v>22.11538462</v>
      </c>
      <c r="FT91">
        <v>64</v>
      </c>
      <c r="FU91">
        <v>49</v>
      </c>
      <c r="FV91">
        <v>67</v>
      </c>
      <c r="FW91">
        <v>100</v>
      </c>
      <c r="FX91">
        <v>36.994219649999998</v>
      </c>
      <c r="FY91">
        <v>12.13872832</v>
      </c>
      <c r="FZ91">
        <v>32.947976879999999</v>
      </c>
      <c r="GA91">
        <v>9.8265896000000001</v>
      </c>
      <c r="GB91">
        <v>8.0924855499999993</v>
      </c>
    </row>
    <row r="92" spans="1:184" x14ac:dyDescent="0.35">
      <c r="A92" t="s">
        <v>164</v>
      </c>
      <c r="B92" t="s">
        <v>385</v>
      </c>
      <c r="C92">
        <v>92</v>
      </c>
      <c r="D92">
        <v>1.4109347442680777</v>
      </c>
      <c r="E92">
        <v>6.6006600660066006</v>
      </c>
      <c r="F92">
        <v>4.3800539083557952</v>
      </c>
      <c r="G92">
        <v>4.1208791208791213</v>
      </c>
      <c r="H92">
        <v>3.1337047353760443</v>
      </c>
      <c r="I92">
        <v>9.1710758377425048</v>
      </c>
      <c r="J92">
        <v>10.561056105610561</v>
      </c>
      <c r="K92">
        <v>10.107816711590296</v>
      </c>
      <c r="L92">
        <v>9.958791208791208</v>
      </c>
      <c r="M92">
        <v>8.7047353760445692</v>
      </c>
      <c r="N92">
        <v>9618000.0011550002</v>
      </c>
      <c r="O92">
        <v>11484000.000584999</v>
      </c>
      <c r="P92">
        <v>1471.7683710000001</v>
      </c>
      <c r="Q92">
        <v>2835</v>
      </c>
      <c r="R92">
        <v>3030</v>
      </c>
      <c r="S92">
        <v>2968</v>
      </c>
      <c r="T92">
        <v>2912</v>
      </c>
      <c r="U92">
        <v>2872</v>
      </c>
      <c r="V92">
        <v>12.146133000000001</v>
      </c>
      <c r="W92">
        <v>8.5914450000000002</v>
      </c>
      <c r="X92">
        <v>2.6710569999999998</v>
      </c>
      <c r="Y92">
        <v>8.3058910000000008</v>
      </c>
      <c r="Z92">
        <v>9.9739810000000002</v>
      </c>
      <c r="AA92">
        <v>11.221719</v>
      </c>
      <c r="AB92">
        <v>11.27406</v>
      </c>
      <c r="AC92">
        <v>7.2042419999999998</v>
      </c>
      <c r="AD92">
        <v>14.312665000000001</v>
      </c>
      <c r="AE92">
        <v>83.703703000000004</v>
      </c>
      <c r="AF92">
        <v>68.888887999999994</v>
      </c>
      <c r="AG92">
        <v>65.900000000000006</v>
      </c>
      <c r="AH92">
        <v>68.3</v>
      </c>
      <c r="AI92">
        <v>84.821428999999995</v>
      </c>
      <c r="AJ92">
        <v>42.176870999999998</v>
      </c>
      <c r="AK92">
        <v>-38.452599999999997</v>
      </c>
      <c r="AL92">
        <v>13.937099999999999</v>
      </c>
      <c r="AM92">
        <v>-39.769599999999997</v>
      </c>
      <c r="AN92">
        <v>-45.588099999999997</v>
      </c>
      <c r="AO92">
        <v>-42.259900000000002</v>
      </c>
      <c r="AP92">
        <v>2900.4483620000001</v>
      </c>
      <c r="AQ92">
        <v>2874.4451020000001</v>
      </c>
      <c r="AR92">
        <v>2618.129003</v>
      </c>
      <c r="AS92">
        <v>2443.6180599999998</v>
      </c>
      <c r="AT92">
        <v>2673.9802460000001</v>
      </c>
      <c r="AU92">
        <v>4712.5364680000002</v>
      </c>
      <c r="AV92">
        <v>2522.8335109999998</v>
      </c>
      <c r="AW92">
        <v>4346.8544089999996</v>
      </c>
      <c r="AX92">
        <v>4490.9568660000004</v>
      </c>
      <c r="AY92">
        <v>4631.0578779999996</v>
      </c>
      <c r="AZ92">
        <v>-23.845267</v>
      </c>
      <c r="BA92">
        <v>100</v>
      </c>
      <c r="BC92">
        <v>48</v>
      </c>
      <c r="BE92">
        <v>192.91</v>
      </c>
      <c r="BF92">
        <v>600.19758300000001</v>
      </c>
      <c r="BG92">
        <v>134.35671400000001</v>
      </c>
      <c r="BH92">
        <v>119.20606198</v>
      </c>
      <c r="BI92">
        <v>28232.678571429999</v>
      </c>
      <c r="BJ92">
        <v>522.91207499999996</v>
      </c>
      <c r="BK92">
        <v>6080.8846153799996</v>
      </c>
      <c r="BL92">
        <v>6730.5681818200001</v>
      </c>
      <c r="BM92">
        <v>20.731707</v>
      </c>
      <c r="BN92">
        <v>30</v>
      </c>
      <c r="BP92">
        <v>10</v>
      </c>
      <c r="BQ92">
        <v>11</v>
      </c>
      <c r="BR92">
        <v>12</v>
      </c>
      <c r="BS92">
        <v>11</v>
      </c>
      <c r="BV92">
        <v>12</v>
      </c>
      <c r="BW92">
        <v>6</v>
      </c>
      <c r="BX92">
        <v>7</v>
      </c>
      <c r="BY92">
        <v>7</v>
      </c>
      <c r="BZ92">
        <v>112</v>
      </c>
      <c r="CA92">
        <v>25501.760559999999</v>
      </c>
      <c r="CC92">
        <v>852</v>
      </c>
      <c r="CD92">
        <v>63</v>
      </c>
      <c r="CE92">
        <v>505</v>
      </c>
      <c r="CF92">
        <v>296</v>
      </c>
      <c r="CH92">
        <v>95</v>
      </c>
      <c r="CI92">
        <v>1810.625</v>
      </c>
      <c r="CJ92">
        <v>40.983606999999999</v>
      </c>
      <c r="CL92">
        <v>26.229507999999999</v>
      </c>
      <c r="CN92">
        <v>0</v>
      </c>
      <c r="CO92">
        <v>14.754098000000001</v>
      </c>
      <c r="CR92">
        <v>0</v>
      </c>
      <c r="CS92">
        <v>8.1967210000000001</v>
      </c>
      <c r="CT92">
        <v>61</v>
      </c>
      <c r="CU92">
        <v>1812.675735</v>
      </c>
      <c r="CV92">
        <v>2337.599882</v>
      </c>
      <c r="CW92">
        <v>1805.005214</v>
      </c>
      <c r="CX92">
        <v>1579.971452</v>
      </c>
      <c r="CY92">
        <v>1752.846264</v>
      </c>
      <c r="CZ92">
        <v>3392.5925929999999</v>
      </c>
      <c r="DA92">
        <v>4050.793651</v>
      </c>
      <c r="DB92">
        <v>730.90660400000002</v>
      </c>
      <c r="DC92">
        <v>872.71069199999999</v>
      </c>
      <c r="DD92">
        <v>209.134433</v>
      </c>
      <c r="DE92">
        <v>24.068251</v>
      </c>
      <c r="DF92">
        <v>0.98765400000000003</v>
      </c>
      <c r="DG92">
        <v>26</v>
      </c>
      <c r="DH92">
        <v>32</v>
      </c>
      <c r="DI92">
        <v>30</v>
      </c>
      <c r="DJ92">
        <v>29</v>
      </c>
      <c r="DK92">
        <v>25</v>
      </c>
      <c r="DL92">
        <v>4</v>
      </c>
      <c r="DM92">
        <v>20</v>
      </c>
      <c r="DN92">
        <v>13</v>
      </c>
      <c r="DO92">
        <v>12</v>
      </c>
      <c r="DP92">
        <v>9</v>
      </c>
      <c r="DQ92">
        <v>656.66084000000001</v>
      </c>
      <c r="DR92">
        <v>473.88280600000002</v>
      </c>
      <c r="DS92">
        <v>317.369283</v>
      </c>
      <c r="DT92">
        <v>475.09578499999998</v>
      </c>
      <c r="DU92">
        <v>403.52861300000001</v>
      </c>
      <c r="DV92">
        <v>600.04559600000005</v>
      </c>
      <c r="DW92">
        <v>0</v>
      </c>
      <c r="DX92">
        <v>56.767229999999998</v>
      </c>
      <c r="DY92">
        <v>0</v>
      </c>
      <c r="DZ92">
        <v>39.212705999999997</v>
      </c>
      <c r="EA92">
        <v>17.554525000000002</v>
      </c>
      <c r="EB92">
        <v>618.89201300000002</v>
      </c>
      <c r="ED92">
        <v>7951.6616309999999</v>
      </c>
      <c r="EE92">
        <v>5024.2954319999999</v>
      </c>
      <c r="EF92">
        <v>6549.6957400000001</v>
      </c>
      <c r="EG92">
        <v>5199.4076999999997</v>
      </c>
      <c r="EH92">
        <v>8808.6303939999998</v>
      </c>
      <c r="EI92">
        <v>25.078116000000001</v>
      </c>
      <c r="EJ92">
        <v>0</v>
      </c>
      <c r="EK92">
        <v>0.14607237000000001</v>
      </c>
      <c r="EM92">
        <v>29</v>
      </c>
      <c r="EN92">
        <v>43</v>
      </c>
      <c r="EO92">
        <v>79</v>
      </c>
      <c r="EP92">
        <v>13.374877</v>
      </c>
      <c r="EQ92">
        <v>119.537959</v>
      </c>
      <c r="ER92">
        <v>948.85629600000004</v>
      </c>
      <c r="ES92">
        <v>15.19872</v>
      </c>
      <c r="ET92">
        <v>74.916666669999998</v>
      </c>
      <c r="EU92">
        <v>77.333333330000002</v>
      </c>
      <c r="EV92">
        <v>74.333333330000002</v>
      </c>
      <c r="EW92">
        <v>73.083333330000002</v>
      </c>
      <c r="EX92">
        <v>480.63592270999999</v>
      </c>
      <c r="EY92">
        <v>1369.08770686</v>
      </c>
      <c r="FB92">
        <v>1.5384615399999999</v>
      </c>
      <c r="FC92">
        <v>0</v>
      </c>
      <c r="FE92">
        <v>49.537892790000001</v>
      </c>
      <c r="FF92">
        <v>25.13863216</v>
      </c>
      <c r="FG92">
        <v>11.82994455</v>
      </c>
      <c r="FH92">
        <v>0</v>
      </c>
      <c r="FO92">
        <v>91.142490370000004</v>
      </c>
      <c r="FP92">
        <v>71.92982456</v>
      </c>
      <c r="FQ92">
        <v>73.8961039</v>
      </c>
      <c r="FR92">
        <v>26.760563380000001</v>
      </c>
      <c r="FW92">
        <v>0</v>
      </c>
      <c r="FX92">
        <v>19.82758621</v>
      </c>
      <c r="FY92">
        <v>6.8965517199999997</v>
      </c>
      <c r="FZ92">
        <v>5.1724137900000002</v>
      </c>
      <c r="GA92">
        <v>52.586206900000001</v>
      </c>
      <c r="GB92">
        <v>15.51724138</v>
      </c>
    </row>
    <row r="93" spans="1:184" x14ac:dyDescent="0.35">
      <c r="A93" t="s">
        <v>95</v>
      </c>
      <c r="B93" t="s">
        <v>386</v>
      </c>
      <c r="C93">
        <v>93</v>
      </c>
      <c r="D93">
        <v>6.0617422822147233</v>
      </c>
      <c r="E93">
        <v>9.9009900990099009</v>
      </c>
      <c r="F93">
        <v>9.956094242780285</v>
      </c>
      <c r="G93">
        <v>7.9188319722840879</v>
      </c>
      <c r="H93">
        <v>6.2596839169507286</v>
      </c>
      <c r="I93">
        <v>5.8117735283089615</v>
      </c>
      <c r="J93">
        <v>6.8069306930693072</v>
      </c>
      <c r="K93">
        <v>6.493104940943665</v>
      </c>
      <c r="L93">
        <v>5.6297946052957188</v>
      </c>
      <c r="M93">
        <v>6.3836380539200492</v>
      </c>
      <c r="N93">
        <v>62845000.003170006</v>
      </c>
      <c r="O93">
        <v>71255999.998764008</v>
      </c>
      <c r="P93">
        <v>1380.6274550000001</v>
      </c>
      <c r="Q93">
        <v>16002</v>
      </c>
      <c r="R93">
        <v>16160</v>
      </c>
      <c r="S93">
        <v>16171</v>
      </c>
      <c r="T93">
        <v>16164</v>
      </c>
      <c r="U93">
        <v>16135</v>
      </c>
      <c r="V93">
        <v>7.3720220000000003</v>
      </c>
      <c r="W93">
        <v>4.7723060000000004</v>
      </c>
      <c r="X93">
        <v>1.588443</v>
      </c>
      <c r="Y93">
        <v>6.0203949999999997</v>
      </c>
      <c r="Z93">
        <v>7.9744330000000003</v>
      </c>
      <c r="AA93">
        <v>6.808643</v>
      </c>
      <c r="AB93">
        <v>6.3146519999999997</v>
      </c>
      <c r="AC93">
        <v>5.4447260000000002</v>
      </c>
      <c r="AD93">
        <v>19.007771999999999</v>
      </c>
      <c r="AE93">
        <v>85.894205999999997</v>
      </c>
      <c r="AF93">
        <v>76.196472999999997</v>
      </c>
      <c r="AG93">
        <v>72.900000000000006</v>
      </c>
      <c r="AH93">
        <v>78.3</v>
      </c>
      <c r="AI93">
        <v>81.302170000000004</v>
      </c>
      <c r="AJ93">
        <v>62.452592000000003</v>
      </c>
      <c r="AK93">
        <v>13.215</v>
      </c>
      <c r="AL93">
        <v>30.786000000000001</v>
      </c>
      <c r="AM93">
        <v>38.588299999999997</v>
      </c>
      <c r="AN93">
        <v>26.5547</v>
      </c>
      <c r="AO93">
        <v>15.8992</v>
      </c>
      <c r="AP93">
        <v>4461.6388230000002</v>
      </c>
      <c r="AQ93">
        <v>5096.2279719999997</v>
      </c>
      <c r="AR93">
        <v>5098.5710429999999</v>
      </c>
      <c r="AS93">
        <v>4703.4804180000001</v>
      </c>
      <c r="AT93">
        <v>4374.9025600000004</v>
      </c>
      <c r="AU93">
        <v>3940.85338</v>
      </c>
      <c r="AV93">
        <v>3896.6140129999999</v>
      </c>
      <c r="AW93">
        <v>3678.9330289999998</v>
      </c>
      <c r="AX93">
        <v>3716.5568109999999</v>
      </c>
      <c r="AY93">
        <v>3774.7456619999998</v>
      </c>
      <c r="AZ93">
        <v>34.727013999999997</v>
      </c>
      <c r="BA93">
        <v>94.070976000000002</v>
      </c>
      <c r="BB93">
        <v>31.718062</v>
      </c>
      <c r="BC93">
        <v>44.493392</v>
      </c>
      <c r="BD93">
        <v>23.788546</v>
      </c>
      <c r="BE93">
        <v>929.96</v>
      </c>
      <c r="BF93">
        <v>964.69811900000002</v>
      </c>
      <c r="BG93">
        <v>671.62052700000004</v>
      </c>
      <c r="BH93">
        <v>701.56401030999996</v>
      </c>
      <c r="BI93">
        <v>52881.279096049999</v>
      </c>
      <c r="BJ93">
        <v>908.52103999999997</v>
      </c>
      <c r="BK93">
        <v>7448.6601941700001</v>
      </c>
      <c r="BL93">
        <v>6479.8985801199997</v>
      </c>
      <c r="BM93">
        <v>37.984496</v>
      </c>
      <c r="BN93">
        <v>539</v>
      </c>
      <c r="BO93">
        <v>67</v>
      </c>
      <c r="BP93">
        <v>109</v>
      </c>
      <c r="BQ93">
        <v>119</v>
      </c>
      <c r="BR93">
        <v>131</v>
      </c>
      <c r="BS93">
        <v>111</v>
      </c>
      <c r="BT93">
        <v>108</v>
      </c>
      <c r="BU93">
        <v>104</v>
      </c>
      <c r="BV93">
        <v>81</v>
      </c>
      <c r="BW93">
        <v>73</v>
      </c>
      <c r="BX93">
        <v>76</v>
      </c>
      <c r="BY93">
        <v>58</v>
      </c>
      <c r="BZ93">
        <v>1576</v>
      </c>
      <c r="CA93">
        <v>53209.216249999998</v>
      </c>
      <c r="CC93">
        <v>17916</v>
      </c>
      <c r="CD93">
        <v>590</v>
      </c>
      <c r="CE93">
        <v>8703</v>
      </c>
      <c r="CF93">
        <v>6821</v>
      </c>
      <c r="CG93">
        <v>2829</v>
      </c>
      <c r="CH93">
        <v>7677</v>
      </c>
      <c r="CI93">
        <v>44536.114000000001</v>
      </c>
      <c r="CJ93">
        <v>68.611110999999994</v>
      </c>
      <c r="CK93">
        <v>3.8888889999999998</v>
      </c>
      <c r="CL93">
        <v>6.5740740000000004</v>
      </c>
      <c r="CM93">
        <v>2.5925929999999999</v>
      </c>
      <c r="CN93">
        <v>1.481481</v>
      </c>
      <c r="CO93">
        <v>8.5185189999999995</v>
      </c>
      <c r="CP93">
        <v>1.9444440000000001</v>
      </c>
      <c r="CQ93">
        <v>2.1296300000000001</v>
      </c>
      <c r="CR93">
        <v>1.8518520000000001</v>
      </c>
      <c r="CS93">
        <v>2.3148149999999998</v>
      </c>
      <c r="CT93">
        <v>1080</v>
      </c>
      <c r="CU93">
        <v>2691.8058850000002</v>
      </c>
      <c r="CV93">
        <v>3205.6842889999998</v>
      </c>
      <c r="CW93">
        <v>3305.1844740000001</v>
      </c>
      <c r="CX93">
        <v>2996.8127490000002</v>
      </c>
      <c r="CY93">
        <v>2670.6541940000002</v>
      </c>
      <c r="CZ93">
        <v>3927.3215850000001</v>
      </c>
      <c r="DA93">
        <v>4452.9433820000004</v>
      </c>
      <c r="DB93">
        <v>942.45823499999995</v>
      </c>
      <c r="DC93">
        <v>1068.5942230000001</v>
      </c>
      <c r="DD93">
        <v>680.723434</v>
      </c>
      <c r="DE93">
        <v>28.579626000000001</v>
      </c>
      <c r="DF93">
        <v>1.468566</v>
      </c>
      <c r="DG93">
        <v>93</v>
      </c>
      <c r="DH93">
        <v>110</v>
      </c>
      <c r="DI93">
        <v>105</v>
      </c>
      <c r="DJ93">
        <v>91</v>
      </c>
      <c r="DK93">
        <v>103</v>
      </c>
      <c r="DL93">
        <v>97</v>
      </c>
      <c r="DM93">
        <v>160</v>
      </c>
      <c r="DN93">
        <v>161</v>
      </c>
      <c r="DO93">
        <v>128</v>
      </c>
      <c r="DP93">
        <v>101</v>
      </c>
      <c r="DQ93">
        <v>636.72355400000004</v>
      </c>
      <c r="DR93">
        <v>931.77352800000006</v>
      </c>
      <c r="DS93">
        <v>919.996398</v>
      </c>
      <c r="DT93">
        <v>526.76839800000005</v>
      </c>
      <c r="DU93">
        <v>509.47412600000001</v>
      </c>
      <c r="DV93">
        <v>396.20887199999999</v>
      </c>
      <c r="DW93">
        <v>11.382382</v>
      </c>
      <c r="DX93">
        <v>229.13229000000001</v>
      </c>
      <c r="DY93">
        <v>79.061815999999993</v>
      </c>
      <c r="DZ93">
        <v>78.521940000000001</v>
      </c>
      <c r="EA93">
        <v>71.548544000000007</v>
      </c>
      <c r="EB93">
        <v>609.78974800000003</v>
      </c>
      <c r="EC93">
        <v>543.44912899999997</v>
      </c>
      <c r="ED93">
        <v>5781.181619</v>
      </c>
      <c r="EE93">
        <v>3017.3977420000001</v>
      </c>
      <c r="EF93">
        <v>3088.453747</v>
      </c>
      <c r="EG93">
        <v>3381.1749</v>
      </c>
      <c r="EH93">
        <v>4999.0915290000003</v>
      </c>
      <c r="EI93">
        <v>22.624711000000001</v>
      </c>
      <c r="EJ93">
        <v>0.27149334000000003</v>
      </c>
      <c r="EK93">
        <v>0.12789655999999999</v>
      </c>
      <c r="EL93">
        <v>285.32352940999999</v>
      </c>
      <c r="EM93">
        <v>55</v>
      </c>
      <c r="EN93">
        <v>222</v>
      </c>
      <c r="EO93">
        <v>442</v>
      </c>
      <c r="EP93">
        <v>300.66584699999999</v>
      </c>
      <c r="EQ93">
        <v>55.067335</v>
      </c>
      <c r="ER93">
        <v>472.10641500000003</v>
      </c>
      <c r="ES93">
        <v>1.4996499999999999</v>
      </c>
      <c r="EX93">
        <v>946.49455054999999</v>
      </c>
      <c r="EY93">
        <v>1208.4921652400001</v>
      </c>
      <c r="FB93">
        <v>19.444444440000002</v>
      </c>
      <c r="FC93">
        <v>4.1113961200000002</v>
      </c>
      <c r="FD93">
        <v>3.0214590000000001</v>
      </c>
      <c r="FE93">
        <v>60.689655170000002</v>
      </c>
      <c r="FF93">
        <v>21.37931034</v>
      </c>
      <c r="FG93">
        <v>4.1379310299999998</v>
      </c>
      <c r="FH93">
        <v>1.6489556599999999</v>
      </c>
      <c r="FI93">
        <v>99</v>
      </c>
      <c r="FJ93">
        <v>88</v>
      </c>
      <c r="FK93">
        <v>73</v>
      </c>
      <c r="FL93">
        <v>92</v>
      </c>
      <c r="FM93">
        <v>83.673469389999994</v>
      </c>
      <c r="FN93">
        <v>28.571428569999998</v>
      </c>
      <c r="FO93">
        <v>96.888888890000004</v>
      </c>
      <c r="FP93">
        <v>82.901554399999995</v>
      </c>
      <c r="FQ93">
        <v>84.605433379999994</v>
      </c>
      <c r="FR93">
        <v>30.603448279999999</v>
      </c>
      <c r="FT93">
        <v>80</v>
      </c>
      <c r="FU93">
        <v>62</v>
      </c>
      <c r="FV93">
        <v>55</v>
      </c>
      <c r="FW93">
        <v>100</v>
      </c>
      <c r="FX93">
        <v>28</v>
      </c>
      <c r="FY93">
        <v>14.5</v>
      </c>
      <c r="FZ93">
        <v>3.5</v>
      </c>
      <c r="GA93">
        <v>15.5</v>
      </c>
      <c r="GB93">
        <v>38.5</v>
      </c>
    </row>
    <row r="94" spans="1:184" x14ac:dyDescent="0.35">
      <c r="A94" t="s">
        <v>177</v>
      </c>
      <c r="B94" t="s">
        <v>387</v>
      </c>
      <c r="C94">
        <v>94</v>
      </c>
      <c r="D94">
        <v>9.04536598942388</v>
      </c>
      <c r="E94">
        <v>17.234304472712349</v>
      </c>
      <c r="F94">
        <v>11.77107292653227</v>
      </c>
      <c r="G94">
        <v>10.859106529209622</v>
      </c>
      <c r="H94">
        <v>8.2092667315987207</v>
      </c>
      <c r="I94">
        <v>11.132758140829392</v>
      </c>
      <c r="J94">
        <v>16.27684311311722</v>
      </c>
      <c r="K94">
        <v>12.176971992964415</v>
      </c>
      <c r="L94">
        <v>10.034364261168385</v>
      </c>
      <c r="M94">
        <v>10.992069013496591</v>
      </c>
      <c r="N94">
        <v>28966000.001143999</v>
      </c>
      <c r="O94">
        <v>35252000.00175</v>
      </c>
      <c r="P94">
        <v>1848.9835090000001</v>
      </c>
      <c r="Q94">
        <v>7186</v>
      </c>
      <c r="R94">
        <v>7311</v>
      </c>
      <c r="S94">
        <v>7391</v>
      </c>
      <c r="T94">
        <v>7275</v>
      </c>
      <c r="U94">
        <v>7187</v>
      </c>
      <c r="V94">
        <v>12.072641000000001</v>
      </c>
      <c r="W94">
        <v>8.8432399999999998</v>
      </c>
      <c r="X94">
        <v>2.297688</v>
      </c>
      <c r="Y94">
        <v>13.901733999999999</v>
      </c>
      <c r="Z94">
        <v>9.5519859999999994</v>
      </c>
      <c r="AA94">
        <v>8.7105040000000002</v>
      </c>
      <c r="AB94">
        <v>9.9910789999999992</v>
      </c>
      <c r="AC94">
        <v>9.352976</v>
      </c>
      <c r="AD94">
        <v>30.757334</v>
      </c>
      <c r="AE94">
        <v>79.506172000000007</v>
      </c>
      <c r="AF94">
        <v>61.975307999999998</v>
      </c>
      <c r="AG94">
        <v>57.7</v>
      </c>
      <c r="AH94">
        <v>63.7</v>
      </c>
      <c r="AI94">
        <v>80.568719999999999</v>
      </c>
      <c r="AJ94">
        <v>50.320512999999998</v>
      </c>
      <c r="AK94">
        <v>-0.4703</v>
      </c>
      <c r="AL94">
        <v>10.797700000000001</v>
      </c>
      <c r="AM94">
        <v>-5.0831999999999997</v>
      </c>
      <c r="AN94">
        <v>-9.5944000000000003</v>
      </c>
      <c r="AO94">
        <v>-5.5697000000000001</v>
      </c>
      <c r="AP94">
        <v>5344.269601</v>
      </c>
      <c r="AQ94">
        <v>3988.348207</v>
      </c>
      <c r="AR94">
        <v>4668.7814259999996</v>
      </c>
      <c r="AS94">
        <v>4748.774343</v>
      </c>
      <c r="AT94">
        <v>4998.287671</v>
      </c>
      <c r="AU94">
        <v>5369.5183770000003</v>
      </c>
      <c r="AV94">
        <v>3599.6659319999999</v>
      </c>
      <c r="AW94">
        <v>4918.8116959999998</v>
      </c>
      <c r="AX94">
        <v>5252.7417439999999</v>
      </c>
      <c r="AY94">
        <v>5293.0943690000004</v>
      </c>
      <c r="AZ94">
        <v>-0.73648100000000005</v>
      </c>
      <c r="BA94">
        <v>94.625795999999994</v>
      </c>
      <c r="BB94">
        <v>20.547944999999999</v>
      </c>
      <c r="BC94">
        <v>60.273972999999998</v>
      </c>
      <c r="BE94">
        <v>314.51</v>
      </c>
      <c r="BF94">
        <v>1586.5130790000001</v>
      </c>
      <c r="BG94">
        <v>1211.6973499999999</v>
      </c>
      <c r="BH94">
        <v>1153.4731849299999</v>
      </c>
      <c r="BI94">
        <v>49026.80786026</v>
      </c>
      <c r="BJ94">
        <v>1520.6897730000001</v>
      </c>
      <c r="BK94">
        <v>7521.5312639599997</v>
      </c>
      <c r="BL94">
        <v>7547.1048951000002</v>
      </c>
      <c r="BM94">
        <v>49.005848</v>
      </c>
      <c r="BN94">
        <v>561</v>
      </c>
      <c r="BO94">
        <v>77</v>
      </c>
      <c r="BP94">
        <v>112</v>
      </c>
      <c r="BQ94">
        <v>64</v>
      </c>
      <c r="BR94">
        <v>99</v>
      </c>
      <c r="BS94">
        <v>105</v>
      </c>
      <c r="BT94">
        <v>98</v>
      </c>
      <c r="BU94">
        <v>79</v>
      </c>
      <c r="BV94">
        <v>77</v>
      </c>
      <c r="BW94">
        <v>67</v>
      </c>
      <c r="BX94">
        <v>53</v>
      </c>
      <c r="BY94">
        <v>28</v>
      </c>
      <c r="BZ94">
        <v>1420</v>
      </c>
      <c r="CA94">
        <v>61230.726970000003</v>
      </c>
      <c r="CB94">
        <v>94</v>
      </c>
      <c r="CC94">
        <v>10806</v>
      </c>
      <c r="CD94">
        <v>730</v>
      </c>
      <c r="CE94">
        <v>7309</v>
      </c>
      <c r="CF94">
        <v>3865</v>
      </c>
      <c r="CG94">
        <v>3009</v>
      </c>
      <c r="CH94">
        <v>11415</v>
      </c>
      <c r="CI94">
        <v>37228.281999999999</v>
      </c>
      <c r="CJ94">
        <v>68.539326000000003</v>
      </c>
      <c r="CK94">
        <v>1.573034</v>
      </c>
      <c r="CL94">
        <v>5.168539</v>
      </c>
      <c r="CM94">
        <v>2.022472</v>
      </c>
      <c r="CN94">
        <v>1.460674</v>
      </c>
      <c r="CO94">
        <v>8.7640449999999994</v>
      </c>
      <c r="CP94">
        <v>3.4831460000000001</v>
      </c>
      <c r="CQ94">
        <v>3.5955059999999999</v>
      </c>
      <c r="CR94">
        <v>1.7977529999999999</v>
      </c>
      <c r="CS94">
        <v>3.1460669999999999</v>
      </c>
      <c r="CT94">
        <v>890</v>
      </c>
      <c r="CU94">
        <v>2793.0337</v>
      </c>
      <c r="CV94">
        <v>2323.1183700000001</v>
      </c>
      <c r="CW94">
        <v>2832.5852930000001</v>
      </c>
      <c r="CX94">
        <v>2619.4334739999999</v>
      </c>
      <c r="CY94">
        <v>2720.136986</v>
      </c>
      <c r="CZ94">
        <v>4030.8934039999999</v>
      </c>
      <c r="DA94">
        <v>4905.6498750000001</v>
      </c>
      <c r="DB94">
        <v>993.04055700000004</v>
      </c>
      <c r="DC94">
        <v>1208.5433169999999</v>
      </c>
      <c r="DD94">
        <v>591.44982700000003</v>
      </c>
      <c r="DE94">
        <v>43.199950999999999</v>
      </c>
      <c r="DF94">
        <v>1.0297799999999999</v>
      </c>
      <c r="DG94">
        <v>80</v>
      </c>
      <c r="DH94">
        <v>119</v>
      </c>
      <c r="DI94">
        <v>90</v>
      </c>
      <c r="DJ94">
        <v>73</v>
      </c>
      <c r="DK94">
        <v>79</v>
      </c>
      <c r="DL94">
        <v>65</v>
      </c>
      <c r="DM94">
        <v>126</v>
      </c>
      <c r="DN94">
        <v>87</v>
      </c>
      <c r="DO94">
        <v>79</v>
      </c>
      <c r="DP94">
        <v>59</v>
      </c>
      <c r="DQ94">
        <v>770.68120299999998</v>
      </c>
      <c r="DR94">
        <v>571.40932799999996</v>
      </c>
      <c r="DS94">
        <v>569.972666</v>
      </c>
      <c r="DT94">
        <v>539.79980899999998</v>
      </c>
      <c r="DU94">
        <v>592.56849299999999</v>
      </c>
      <c r="DV94">
        <v>659.81007199999999</v>
      </c>
      <c r="DW94">
        <v>33.837293000000003</v>
      </c>
      <c r="DX94">
        <v>77.068119999999993</v>
      </c>
      <c r="DY94">
        <v>18.444239</v>
      </c>
      <c r="DZ94">
        <v>43.505091</v>
      </c>
      <c r="EA94">
        <v>15.118790000000001</v>
      </c>
      <c r="EB94">
        <v>733.48417800000004</v>
      </c>
      <c r="EC94">
        <v>345.53628800000001</v>
      </c>
      <c r="ED94">
        <v>3400.954232</v>
      </c>
      <c r="EE94">
        <v>2655.111891</v>
      </c>
      <c r="EF94">
        <v>2591.682879</v>
      </c>
      <c r="EG94">
        <v>2201.037613</v>
      </c>
      <c r="EH94">
        <v>3010.6566819999998</v>
      </c>
      <c r="EI94">
        <v>64.911032000000006</v>
      </c>
      <c r="EJ94">
        <v>0.10652709</v>
      </c>
      <c r="EK94">
        <v>0.38717843000000002</v>
      </c>
      <c r="EL94">
        <v>155.69999999999999</v>
      </c>
      <c r="EM94">
        <v>30</v>
      </c>
      <c r="EN94">
        <v>93</v>
      </c>
      <c r="EO94">
        <v>185</v>
      </c>
      <c r="EP94">
        <v>443.00456000000003</v>
      </c>
      <c r="EQ94">
        <v>145.49693199999999</v>
      </c>
      <c r="ER94">
        <v>328.29373600000002</v>
      </c>
      <c r="ES94">
        <v>0</v>
      </c>
      <c r="ET94">
        <v>78.25</v>
      </c>
      <c r="EU94">
        <v>79.583333330000002</v>
      </c>
      <c r="EV94">
        <v>79.5</v>
      </c>
      <c r="EW94">
        <v>75.666666669999998</v>
      </c>
      <c r="EX94">
        <v>1206.0153063299999</v>
      </c>
      <c r="EY94">
        <v>1588.90057374</v>
      </c>
      <c r="EZ94">
        <v>67</v>
      </c>
      <c r="FA94">
        <v>88</v>
      </c>
      <c r="FB94">
        <v>18.547486030000002</v>
      </c>
      <c r="FC94">
        <v>10.660302310000001</v>
      </c>
      <c r="FD94">
        <v>9.5696200000000005</v>
      </c>
      <c r="FE94">
        <v>40.909090910000003</v>
      </c>
      <c r="FF94">
        <v>21.022727270000001</v>
      </c>
      <c r="FG94">
        <v>23.295454549999999</v>
      </c>
      <c r="FH94">
        <v>3.5163086699999999</v>
      </c>
      <c r="FI94">
        <v>104</v>
      </c>
      <c r="FJ94">
        <v>100</v>
      </c>
      <c r="FK94">
        <v>77</v>
      </c>
      <c r="FL94">
        <v>92</v>
      </c>
      <c r="FM94">
        <v>70.212765959999999</v>
      </c>
      <c r="FN94">
        <v>14.28571429</v>
      </c>
      <c r="FO94">
        <v>95.167490389999998</v>
      </c>
      <c r="FP94">
        <v>57.627118639999999</v>
      </c>
      <c r="FQ94">
        <v>70.332480820000001</v>
      </c>
      <c r="FR94">
        <v>13.33333333</v>
      </c>
      <c r="FT94">
        <v>44</v>
      </c>
      <c r="FU94">
        <v>31</v>
      </c>
      <c r="FV94">
        <v>90</v>
      </c>
      <c r="FW94">
        <v>50</v>
      </c>
      <c r="FX94">
        <v>72.236503859999999</v>
      </c>
      <c r="FY94">
        <v>13.11053985</v>
      </c>
      <c r="FZ94">
        <v>9.5115681199999997</v>
      </c>
      <c r="GA94">
        <v>2.05655527</v>
      </c>
      <c r="GB94">
        <v>3.0848328999999999</v>
      </c>
    </row>
    <row r="95" spans="1:184" x14ac:dyDescent="0.35">
      <c r="A95" t="s">
        <v>93</v>
      </c>
      <c r="B95" t="s">
        <v>388</v>
      </c>
      <c r="C95">
        <v>95</v>
      </c>
      <c r="D95">
        <v>5.4637344625051227</v>
      </c>
      <c r="E95">
        <v>11.240520043336945</v>
      </c>
      <c r="F95">
        <v>9.9582828690620389</v>
      </c>
      <c r="G95">
        <v>7.9967470859311458</v>
      </c>
      <c r="H95">
        <v>5.7236304170073584</v>
      </c>
      <c r="I95">
        <v>9.15175522469608</v>
      </c>
      <c r="J95">
        <v>11.511375947995667</v>
      </c>
      <c r="K95">
        <v>9.5545686986946574</v>
      </c>
      <c r="L95">
        <v>8.4033613445378155</v>
      </c>
      <c r="M95">
        <v>8.9942763695829928</v>
      </c>
      <c r="N95">
        <v>35471999.997441001</v>
      </c>
      <c r="O95">
        <v>32392999.999281</v>
      </c>
      <c r="P95">
        <v>1790.1353359999998</v>
      </c>
      <c r="Q95">
        <v>7321</v>
      </c>
      <c r="R95">
        <v>7384</v>
      </c>
      <c r="S95">
        <v>7431</v>
      </c>
      <c r="T95">
        <v>7378</v>
      </c>
      <c r="U95">
        <v>7338</v>
      </c>
      <c r="V95">
        <v>10.422843</v>
      </c>
      <c r="W95">
        <v>6.8708850000000004</v>
      </c>
      <c r="X95">
        <v>2.2079770000000001</v>
      </c>
      <c r="Y95">
        <v>8.3333329999999997</v>
      </c>
      <c r="Z95">
        <v>7.228478</v>
      </c>
      <c r="AA95">
        <v>7.2574759999999996</v>
      </c>
      <c r="AB95">
        <v>8.1640189999999997</v>
      </c>
      <c r="AC95">
        <v>6.9247110000000003</v>
      </c>
      <c r="AD95">
        <v>20.713878000000001</v>
      </c>
      <c r="AE95">
        <v>85.950412999999998</v>
      </c>
      <c r="AF95">
        <v>71.074380000000005</v>
      </c>
      <c r="AG95">
        <v>73.8</v>
      </c>
      <c r="AH95">
        <v>77.099999999999994</v>
      </c>
      <c r="AI95">
        <v>81.679389</v>
      </c>
      <c r="AJ95">
        <v>54.423591999999999</v>
      </c>
      <c r="AK95">
        <v>24.488700000000001</v>
      </c>
      <c r="AL95">
        <v>18.921399999999998</v>
      </c>
      <c r="AM95">
        <v>-2.6080999999999999</v>
      </c>
      <c r="AN95">
        <v>11.1815</v>
      </c>
      <c r="AO95">
        <v>20.553899999999999</v>
      </c>
      <c r="AP95">
        <v>5369.4437550000002</v>
      </c>
      <c r="AQ95">
        <v>4059.4803590000001</v>
      </c>
      <c r="AR95">
        <v>3914.2980320000001</v>
      </c>
      <c r="AS95">
        <v>4612.3696069999996</v>
      </c>
      <c r="AT95">
        <v>5024.6695220000001</v>
      </c>
      <c r="AU95">
        <v>4313.1971219999996</v>
      </c>
      <c r="AV95">
        <v>3413.5816199999999</v>
      </c>
      <c r="AW95">
        <v>4019.1195280000002</v>
      </c>
      <c r="AX95">
        <v>4148.5041179999998</v>
      </c>
      <c r="AY95">
        <v>4167.9833760000001</v>
      </c>
      <c r="AZ95">
        <v>34.028041000000002</v>
      </c>
      <c r="BA95">
        <v>92.816957000000002</v>
      </c>
      <c r="BB95">
        <v>17.460317</v>
      </c>
      <c r="BC95">
        <v>61.904761999999998</v>
      </c>
      <c r="BE95">
        <v>345.36</v>
      </c>
      <c r="BF95">
        <v>1300.7822200000001</v>
      </c>
      <c r="BG95">
        <v>832.03998000000001</v>
      </c>
      <c r="BH95">
        <v>849.98873579999997</v>
      </c>
      <c r="BI95">
        <v>53709.288235289998</v>
      </c>
      <c r="BJ95">
        <v>1222.6843799999999</v>
      </c>
      <c r="BK95">
        <v>7889.3251728100004</v>
      </c>
      <c r="BL95">
        <v>9694.4600938999993</v>
      </c>
      <c r="BM95">
        <v>48.993288999999997</v>
      </c>
      <c r="BN95">
        <v>299</v>
      </c>
      <c r="BO95">
        <v>50</v>
      </c>
      <c r="BP95">
        <v>95</v>
      </c>
      <c r="BQ95">
        <v>46</v>
      </c>
      <c r="BR95">
        <v>66</v>
      </c>
      <c r="BS95">
        <v>54</v>
      </c>
      <c r="BT95">
        <v>49</v>
      </c>
      <c r="BU95">
        <v>57</v>
      </c>
      <c r="BV95">
        <v>55</v>
      </c>
      <c r="BW95">
        <v>57</v>
      </c>
      <c r="BX95">
        <v>37</v>
      </c>
      <c r="BY95">
        <v>36</v>
      </c>
      <c r="BZ95">
        <v>901</v>
      </c>
      <c r="CA95">
        <v>59820.890059999998</v>
      </c>
      <c r="CC95">
        <v>9789</v>
      </c>
      <c r="CD95">
        <v>787</v>
      </c>
      <c r="CE95">
        <v>6380</v>
      </c>
      <c r="CF95">
        <v>3878</v>
      </c>
      <c r="CG95">
        <v>1388</v>
      </c>
      <c r="CH95">
        <v>6073</v>
      </c>
      <c r="CI95">
        <v>28295.280999999999</v>
      </c>
      <c r="CJ95">
        <v>52.019385999999997</v>
      </c>
      <c r="CK95">
        <v>3.3925689999999999</v>
      </c>
      <c r="CL95">
        <v>14.539580000000001</v>
      </c>
      <c r="CM95">
        <v>2.2617120000000002</v>
      </c>
      <c r="CN95">
        <v>0.96930499999999997</v>
      </c>
      <c r="CO95">
        <v>16.801292</v>
      </c>
      <c r="CP95">
        <v>2.1001620000000001</v>
      </c>
      <c r="CQ95">
        <v>2.1001620000000001</v>
      </c>
      <c r="CR95">
        <v>1.7770600000000001</v>
      </c>
      <c r="CS95">
        <v>4.0387719999999998</v>
      </c>
      <c r="CT95">
        <v>619</v>
      </c>
      <c r="CU95">
        <v>2938.4777749999998</v>
      </c>
      <c r="CV95">
        <v>2532.4157129999999</v>
      </c>
      <c r="CW95">
        <v>2188.6490319999998</v>
      </c>
      <c r="CX95">
        <v>2383.2788099999998</v>
      </c>
      <c r="CY95">
        <v>2597.3747910000002</v>
      </c>
      <c r="CZ95">
        <v>4845.2397209999999</v>
      </c>
      <c r="DA95">
        <v>4424.6687609999999</v>
      </c>
      <c r="DB95">
        <v>1101.0677920000001</v>
      </c>
      <c r="DC95">
        <v>1005.494164</v>
      </c>
      <c r="DD95">
        <v>831.63645399999996</v>
      </c>
      <c r="DE95">
        <v>29.786829000000001</v>
      </c>
      <c r="DF95">
        <v>1.8849880000000001</v>
      </c>
      <c r="DG95">
        <v>67</v>
      </c>
      <c r="DH95">
        <v>85</v>
      </c>
      <c r="DI95">
        <v>71</v>
      </c>
      <c r="DJ95">
        <v>62</v>
      </c>
      <c r="DK95">
        <v>66</v>
      </c>
      <c r="DL95">
        <v>40</v>
      </c>
      <c r="DM95">
        <v>83</v>
      </c>
      <c r="DN95">
        <v>74</v>
      </c>
      <c r="DO95">
        <v>59</v>
      </c>
      <c r="DP95">
        <v>42</v>
      </c>
      <c r="DQ95">
        <v>911.31735800000001</v>
      </c>
      <c r="DR95">
        <v>774.79121599999996</v>
      </c>
      <c r="DS95">
        <v>771.04055700000004</v>
      </c>
      <c r="DT95">
        <v>923.12203</v>
      </c>
      <c r="DU95">
        <v>931.26667899999995</v>
      </c>
      <c r="DV95">
        <v>408.83411999999998</v>
      </c>
      <c r="DW95">
        <v>0</v>
      </c>
      <c r="DX95">
        <v>502.39010999999999</v>
      </c>
      <c r="DY95">
        <v>366.74323299999998</v>
      </c>
      <c r="DZ95">
        <v>110.535138</v>
      </c>
      <c r="EA95">
        <v>25.111746</v>
      </c>
      <c r="EB95">
        <v>863.32878100000005</v>
      </c>
      <c r="EC95">
        <v>1419.3897159999999</v>
      </c>
      <c r="ED95">
        <v>8050.7334959999998</v>
      </c>
      <c r="EE95">
        <v>3876.2360450000001</v>
      </c>
      <c r="EF95">
        <v>7903.3149169999997</v>
      </c>
      <c r="EG95">
        <v>9504.4858519999998</v>
      </c>
      <c r="EH95">
        <v>9917.0872390000004</v>
      </c>
      <c r="EI95">
        <v>9.7176329999999993</v>
      </c>
      <c r="EJ95">
        <v>0.49692555999999999</v>
      </c>
      <c r="EK95">
        <v>9.7665810000000006E-2</v>
      </c>
      <c r="EL95">
        <v>198.19047619</v>
      </c>
      <c r="EM95">
        <v>65</v>
      </c>
      <c r="EN95">
        <v>83</v>
      </c>
      <c r="EO95">
        <v>165</v>
      </c>
      <c r="EP95">
        <v>364.97392600000001</v>
      </c>
      <c r="EQ95">
        <v>107.337969</v>
      </c>
      <c r="ER95">
        <v>567.45095600000002</v>
      </c>
      <c r="ES95">
        <v>0</v>
      </c>
      <c r="EX95">
        <v>1168.0506658500001</v>
      </c>
      <c r="EY95">
        <v>1317.7085693199999</v>
      </c>
      <c r="EZ95">
        <v>81</v>
      </c>
      <c r="FB95">
        <v>28.641571190000001</v>
      </c>
      <c r="FC95">
        <v>6.0187390799999996</v>
      </c>
      <c r="FD95">
        <v>6.3764289999999999</v>
      </c>
      <c r="FE95">
        <v>56.424581009999997</v>
      </c>
      <c r="FF95">
        <v>16.480446929999999</v>
      </c>
      <c r="FG95">
        <v>16.201117320000002</v>
      </c>
      <c r="FH95">
        <v>2.4138478600000002</v>
      </c>
      <c r="FI95">
        <v>93</v>
      </c>
      <c r="FM95">
        <v>70.967741939999996</v>
      </c>
      <c r="FN95">
        <v>33.333333330000002</v>
      </c>
      <c r="FO95">
        <v>96.070320580000001</v>
      </c>
      <c r="FP95">
        <v>76.237623760000005</v>
      </c>
      <c r="FQ95">
        <v>79.602510460000005</v>
      </c>
      <c r="FR95">
        <v>27.118644069999998</v>
      </c>
      <c r="FT95">
        <v>35</v>
      </c>
      <c r="FU95">
        <v>27</v>
      </c>
      <c r="FX95">
        <v>26.066350709999998</v>
      </c>
      <c r="FY95">
        <v>6.6350710900000003</v>
      </c>
      <c r="FZ95">
        <v>21.327014219999999</v>
      </c>
      <c r="GA95">
        <v>18.483412319999999</v>
      </c>
      <c r="GB95">
        <v>27.48815166</v>
      </c>
    </row>
    <row r="96" spans="1:184" x14ac:dyDescent="0.35">
      <c r="A96" t="s">
        <v>217</v>
      </c>
      <c r="B96" t="s">
        <v>389</v>
      </c>
      <c r="C96">
        <v>96</v>
      </c>
      <c r="D96">
        <v>4.4902271526677238</v>
      </c>
      <c r="E96">
        <v>12.548015364916774</v>
      </c>
      <c r="F96">
        <v>2.5906735751295336</v>
      </c>
      <c r="G96">
        <v>3.6620455139942454</v>
      </c>
      <c r="H96">
        <v>2.6219192448872577</v>
      </c>
      <c r="I96">
        <v>14.791336502905441</v>
      </c>
      <c r="J96">
        <v>18.18181818181818</v>
      </c>
      <c r="K96">
        <v>9.8445595854922292</v>
      </c>
      <c r="L96">
        <v>12.817159298979858</v>
      </c>
      <c r="M96">
        <v>12.060828526481384</v>
      </c>
      <c r="N96">
        <v>15212000.001474001</v>
      </c>
      <c r="O96">
        <v>13860999.998190001</v>
      </c>
      <c r="P96">
        <v>1172.2050919999999</v>
      </c>
      <c r="Q96">
        <v>3786</v>
      </c>
      <c r="R96">
        <v>3905</v>
      </c>
      <c r="S96">
        <v>3860</v>
      </c>
      <c r="T96">
        <v>3823</v>
      </c>
      <c r="U96">
        <v>3814</v>
      </c>
      <c r="V96">
        <v>12.009512000000001</v>
      </c>
      <c r="W96">
        <v>6.2672559999999997</v>
      </c>
      <c r="X96">
        <v>2.8877890000000002</v>
      </c>
      <c r="Y96">
        <v>4.840484</v>
      </c>
      <c r="Z96">
        <v>9.1356289999999998</v>
      </c>
      <c r="AA96">
        <v>7.5036079999999998</v>
      </c>
      <c r="AB96">
        <v>6.9985569999999999</v>
      </c>
      <c r="AC96">
        <v>5.3672319999999996</v>
      </c>
      <c r="AD96">
        <v>6.2291740000000004</v>
      </c>
      <c r="AE96">
        <v>85.483869999999996</v>
      </c>
      <c r="AF96">
        <v>71.505375999999998</v>
      </c>
      <c r="AG96">
        <v>64.8</v>
      </c>
      <c r="AH96">
        <v>65.900000000000006</v>
      </c>
      <c r="AI96">
        <v>79.054053999999994</v>
      </c>
      <c r="AJ96">
        <v>49.514563000000003</v>
      </c>
      <c r="AK96">
        <v>2.3128000000000002</v>
      </c>
      <c r="AL96">
        <v>4.0091000000000001</v>
      </c>
      <c r="AM96">
        <v>-11.020899999999999</v>
      </c>
      <c r="AN96">
        <v>-4.3895999999999997</v>
      </c>
      <c r="AO96">
        <v>4.2511000000000001</v>
      </c>
      <c r="AP96">
        <v>3769.8983669999998</v>
      </c>
      <c r="AQ96">
        <v>3087.6459810000001</v>
      </c>
      <c r="AR96">
        <v>3224.6733899999999</v>
      </c>
      <c r="AS96">
        <v>3488.5426210000001</v>
      </c>
      <c r="AT96">
        <v>3804.161916</v>
      </c>
      <c r="AU96">
        <v>3684.677185</v>
      </c>
      <c r="AV96">
        <v>2968.6278609999999</v>
      </c>
      <c r="AW96">
        <v>3624.0777419999999</v>
      </c>
      <c r="AX96">
        <v>3648.705246</v>
      </c>
      <c r="AY96">
        <v>3649.0360169999999</v>
      </c>
      <c r="AZ96">
        <v>1.4925630000000001</v>
      </c>
      <c r="BA96">
        <v>97.012206000000006</v>
      </c>
      <c r="BC96">
        <v>52.631579000000002</v>
      </c>
      <c r="BE96">
        <v>225.8</v>
      </c>
      <c r="BF96">
        <v>585.70286599999997</v>
      </c>
      <c r="BG96">
        <v>306.554756</v>
      </c>
      <c r="BH96">
        <v>352.22970352999999</v>
      </c>
      <c r="BI96">
        <v>39101.955696199999</v>
      </c>
      <c r="BJ96">
        <v>566.00433899999996</v>
      </c>
      <c r="BK96">
        <v>6759.4190372000003</v>
      </c>
      <c r="BL96">
        <v>9632.7985074600001</v>
      </c>
      <c r="BM96">
        <v>28.089887999999998</v>
      </c>
      <c r="BN96">
        <v>67</v>
      </c>
      <c r="BO96">
        <v>12</v>
      </c>
      <c r="BP96">
        <v>24</v>
      </c>
      <c r="BQ96">
        <v>21</v>
      </c>
      <c r="BR96">
        <v>29</v>
      </c>
      <c r="BS96">
        <v>16</v>
      </c>
      <c r="BT96">
        <v>15</v>
      </c>
      <c r="BU96">
        <v>14</v>
      </c>
      <c r="BV96">
        <v>14</v>
      </c>
      <c r="BW96">
        <v>18</v>
      </c>
      <c r="BX96">
        <v>9</v>
      </c>
      <c r="BY96">
        <v>8</v>
      </c>
      <c r="BZ96">
        <v>247</v>
      </c>
      <c r="CA96">
        <v>40631.430379999998</v>
      </c>
      <c r="CC96">
        <v>2576</v>
      </c>
      <c r="CD96">
        <v>10</v>
      </c>
      <c r="CE96">
        <v>1634</v>
      </c>
      <c r="CF96">
        <v>1084</v>
      </c>
      <c r="CG96">
        <v>248</v>
      </c>
      <c r="CH96">
        <v>869</v>
      </c>
      <c r="CI96">
        <v>6419.7659999999996</v>
      </c>
      <c r="CJ96">
        <v>48.850574999999999</v>
      </c>
      <c r="CK96">
        <v>6.3218389999999998</v>
      </c>
      <c r="CL96">
        <v>11.494253</v>
      </c>
      <c r="CM96">
        <v>4.5977009999999998</v>
      </c>
      <c r="CO96">
        <v>14.942529</v>
      </c>
      <c r="CQ96">
        <v>3.4482759999999999</v>
      </c>
      <c r="CR96">
        <v>3.4482759999999999</v>
      </c>
      <c r="CS96">
        <v>4.0229889999999999</v>
      </c>
      <c r="CT96">
        <v>174</v>
      </c>
      <c r="CU96">
        <v>2073.3698760000002</v>
      </c>
      <c r="CV96">
        <v>1823.620334</v>
      </c>
      <c r="CW96">
        <v>1925.6245699999999</v>
      </c>
      <c r="CX96">
        <v>2074.1292389999999</v>
      </c>
      <c r="CY96">
        <v>2243.95667</v>
      </c>
      <c r="CZ96">
        <v>4017.9609089999999</v>
      </c>
      <c r="DA96">
        <v>3661.1199150000002</v>
      </c>
      <c r="DB96">
        <v>868.56229299999995</v>
      </c>
      <c r="DC96">
        <v>791.42400399999997</v>
      </c>
      <c r="DD96">
        <v>413.326482</v>
      </c>
      <c r="DE96">
        <v>21.361495999999999</v>
      </c>
      <c r="DF96">
        <v>2.113048</v>
      </c>
      <c r="DG96">
        <v>56</v>
      </c>
      <c r="DH96">
        <v>71</v>
      </c>
      <c r="DI96">
        <v>38</v>
      </c>
      <c r="DJ96">
        <v>49</v>
      </c>
      <c r="DK96">
        <v>46</v>
      </c>
      <c r="DL96">
        <v>17</v>
      </c>
      <c r="DM96">
        <v>49</v>
      </c>
      <c r="DN96">
        <v>10</v>
      </c>
      <c r="DO96">
        <v>14</v>
      </c>
      <c r="DP96">
        <v>10</v>
      </c>
      <c r="DQ96">
        <v>866.10711400000002</v>
      </c>
      <c r="DR96">
        <v>525.01717399999995</v>
      </c>
      <c r="DS96">
        <v>506.188402</v>
      </c>
      <c r="DT96">
        <v>540.78826800000002</v>
      </c>
      <c r="DU96">
        <v>700.05701299999998</v>
      </c>
      <c r="DV96">
        <v>464.31426299999998</v>
      </c>
      <c r="DW96">
        <v>0</v>
      </c>
      <c r="DX96">
        <v>401.73575</v>
      </c>
      <c r="DY96">
        <v>401.73575399999999</v>
      </c>
      <c r="DZ96">
        <v>0</v>
      </c>
      <c r="EA96">
        <v>0</v>
      </c>
      <c r="EB96">
        <v>848.86376600000006</v>
      </c>
      <c r="ED96">
        <v>5931.4369070000002</v>
      </c>
      <c r="EE96">
        <v>3399.3025280000002</v>
      </c>
      <c r="EF96">
        <v>4974.6192890000002</v>
      </c>
      <c r="EG96">
        <v>3027.3311899999999</v>
      </c>
      <c r="EH96">
        <v>5223.4169650000003</v>
      </c>
      <c r="EI96">
        <v>18.471882999999998</v>
      </c>
      <c r="EJ96">
        <v>0</v>
      </c>
      <c r="EK96">
        <v>0.15196187</v>
      </c>
      <c r="EM96">
        <v>21</v>
      </c>
      <c r="EN96">
        <v>42</v>
      </c>
      <c r="EO96">
        <v>74</v>
      </c>
      <c r="EP96">
        <v>253.34018499999999</v>
      </c>
      <c r="EQ96">
        <v>120.532146</v>
      </c>
      <c r="ER96">
        <v>606.20075299999996</v>
      </c>
      <c r="ES96">
        <v>11.41943</v>
      </c>
      <c r="EX96">
        <v>633.65892828000005</v>
      </c>
      <c r="EY96">
        <v>1121.88113365</v>
      </c>
      <c r="EZ96">
        <v>78</v>
      </c>
      <c r="FA96">
        <v>89</v>
      </c>
      <c r="FB96">
        <v>13.114754100000001</v>
      </c>
      <c r="FC96">
        <v>1.68453293</v>
      </c>
      <c r="FD96">
        <v>3.0981070000000002</v>
      </c>
      <c r="FE96">
        <v>44.385026740000001</v>
      </c>
      <c r="FF96">
        <v>14.70588235</v>
      </c>
      <c r="FG96">
        <v>26.20320856</v>
      </c>
      <c r="FH96">
        <v>0.58192955999999996</v>
      </c>
      <c r="FI96">
        <v>79</v>
      </c>
      <c r="FL96">
        <v>83</v>
      </c>
      <c r="FM96">
        <v>72.413793100000007</v>
      </c>
      <c r="FN96">
        <v>30.76923077</v>
      </c>
      <c r="FO96">
        <v>97.443181820000007</v>
      </c>
      <c r="FP96">
        <v>74.137931030000004</v>
      </c>
      <c r="FQ96">
        <v>78.753830440000002</v>
      </c>
      <c r="FR96">
        <v>16.071428569999998</v>
      </c>
      <c r="FT96">
        <v>30</v>
      </c>
      <c r="FU96">
        <v>26</v>
      </c>
      <c r="FV96">
        <v>88</v>
      </c>
      <c r="FW96">
        <v>100</v>
      </c>
      <c r="FX96">
        <v>32.075471700000001</v>
      </c>
      <c r="FY96">
        <v>8.4905660399999991</v>
      </c>
      <c r="FZ96">
        <v>16.037735850000001</v>
      </c>
      <c r="GA96">
        <v>37.73584906</v>
      </c>
      <c r="GB96">
        <v>5.66037736</v>
      </c>
    </row>
    <row r="97" spans="1:184" x14ac:dyDescent="0.35">
      <c r="A97" t="s">
        <v>208</v>
      </c>
      <c r="B97" t="s">
        <v>390</v>
      </c>
      <c r="C97">
        <v>97</v>
      </c>
      <c r="D97">
        <v>2.0502306509482318</v>
      </c>
      <c r="E97">
        <v>5.8495081095453338</v>
      </c>
      <c r="F97">
        <v>3.131524008350731</v>
      </c>
      <c r="G97">
        <v>2.6184865147944492</v>
      </c>
      <c r="I97">
        <v>5.3818554587391079</v>
      </c>
      <c r="J97">
        <v>12.762563148098909</v>
      </c>
      <c r="K97">
        <v>7.8288100208768263</v>
      </c>
      <c r="L97">
        <v>7.0699135899450116</v>
      </c>
      <c r="M97">
        <v>5.9508408796895216</v>
      </c>
      <c r="N97">
        <v>12926999.999605998</v>
      </c>
      <c r="O97">
        <v>7136999.9981380003</v>
      </c>
      <c r="P97">
        <v>913.52135999999996</v>
      </c>
      <c r="Q97">
        <v>3902</v>
      </c>
      <c r="R97">
        <v>3761</v>
      </c>
      <c r="S97">
        <v>3832</v>
      </c>
      <c r="T97">
        <v>3819</v>
      </c>
      <c r="U97">
        <v>3865</v>
      </c>
      <c r="V97">
        <v>10.823975000000001</v>
      </c>
      <c r="W97">
        <v>6.0118090000000004</v>
      </c>
      <c r="X97">
        <v>1.6464240000000001</v>
      </c>
      <c r="Y97">
        <v>4.9392709999999997</v>
      </c>
      <c r="Z97">
        <v>10.194175</v>
      </c>
      <c r="AA97">
        <v>9.6721310000000003</v>
      </c>
      <c r="AB97">
        <v>10.305676999999999</v>
      </c>
      <c r="AC97">
        <v>4.8527839999999998</v>
      </c>
      <c r="AD97">
        <v>41.760277000000002</v>
      </c>
      <c r="AE97">
        <v>80.588234999999997</v>
      </c>
      <c r="AF97">
        <v>68.823528999999994</v>
      </c>
      <c r="AG97">
        <v>66.900000000000006</v>
      </c>
      <c r="AH97">
        <v>70.099999999999994</v>
      </c>
      <c r="AI97">
        <v>82.03125</v>
      </c>
      <c r="AJ97">
        <v>43.558281999999998</v>
      </c>
      <c r="AK97">
        <v>-16.943899999999999</v>
      </c>
      <c r="AL97">
        <v>-9.6639999999999997</v>
      </c>
      <c r="AM97">
        <v>-11.6561</v>
      </c>
      <c r="AN97">
        <v>-24.4008</v>
      </c>
      <c r="AO97">
        <v>-29.217600000000001</v>
      </c>
      <c r="AP97">
        <v>2875.985068</v>
      </c>
      <c r="AQ97">
        <v>3045.9534090000002</v>
      </c>
      <c r="AR97">
        <v>3064.5500419999998</v>
      </c>
      <c r="AS97">
        <v>2699.915943</v>
      </c>
      <c r="AT97">
        <v>2473.0086040000001</v>
      </c>
      <c r="AU97">
        <v>3462.699791</v>
      </c>
      <c r="AV97">
        <v>3371.8045179999999</v>
      </c>
      <c r="AW97">
        <v>3468.886825</v>
      </c>
      <c r="AX97">
        <v>3571.3506729999999</v>
      </c>
      <c r="AY97">
        <v>3493.8155489999999</v>
      </c>
      <c r="AZ97">
        <v>-8.4874150000000004</v>
      </c>
      <c r="BA97">
        <v>88.900067000000007</v>
      </c>
      <c r="BB97">
        <v>26.666667</v>
      </c>
      <c r="BC97">
        <v>57.777777999999998</v>
      </c>
      <c r="BE97">
        <v>140.47</v>
      </c>
      <c r="BF97">
        <v>824.69238199999995</v>
      </c>
      <c r="BG97">
        <v>542.51347999999996</v>
      </c>
      <c r="BH97">
        <v>511.75624479999999</v>
      </c>
      <c r="BI97">
        <v>45527.351851849999</v>
      </c>
      <c r="BJ97">
        <v>721.96875399999999</v>
      </c>
      <c r="BK97">
        <v>7930.57096774</v>
      </c>
      <c r="BL97">
        <v>10642.860215049999</v>
      </c>
      <c r="BM97">
        <v>26.086957000000002</v>
      </c>
      <c r="BN97">
        <v>77</v>
      </c>
      <c r="BO97">
        <v>13</v>
      </c>
      <c r="BP97">
        <v>26</v>
      </c>
      <c r="BQ97">
        <v>8</v>
      </c>
      <c r="BR97">
        <v>23</v>
      </c>
      <c r="BS97">
        <v>17</v>
      </c>
      <c r="BT97">
        <v>25</v>
      </c>
      <c r="BU97">
        <v>17</v>
      </c>
      <c r="BV97">
        <v>17</v>
      </c>
      <c r="BW97">
        <v>16</v>
      </c>
      <c r="BX97">
        <v>9</v>
      </c>
      <c r="BY97">
        <v>15</v>
      </c>
      <c r="BZ97">
        <v>263</v>
      </c>
      <c r="CA97">
        <v>59468.553189999999</v>
      </c>
      <c r="CC97">
        <v>3955</v>
      </c>
      <c r="CD97">
        <v>100</v>
      </c>
      <c r="CE97">
        <v>1833</v>
      </c>
      <c r="CF97">
        <v>648</v>
      </c>
      <c r="CG97">
        <v>327</v>
      </c>
      <c r="CH97">
        <v>1523</v>
      </c>
      <c r="CI97">
        <v>8385.0660000000007</v>
      </c>
      <c r="CJ97">
        <v>39.344262000000001</v>
      </c>
      <c r="CK97">
        <v>2.73224</v>
      </c>
      <c r="CL97">
        <v>14.754098000000001</v>
      </c>
      <c r="CM97">
        <v>2.1857920000000002</v>
      </c>
      <c r="CO97">
        <v>25.683060000000001</v>
      </c>
      <c r="CQ97">
        <v>3.8251369999999998</v>
      </c>
      <c r="CR97">
        <v>0</v>
      </c>
      <c r="CT97">
        <v>183</v>
      </c>
      <c r="CU97">
        <v>1716.9224389999999</v>
      </c>
      <c r="CV97">
        <v>1486.015719</v>
      </c>
      <c r="CW97">
        <v>1538.5477989999999</v>
      </c>
      <c r="CX97">
        <v>1377.5567390000001</v>
      </c>
      <c r="CY97">
        <v>1337.010824</v>
      </c>
      <c r="CZ97">
        <v>3312.9164529999998</v>
      </c>
      <c r="DA97">
        <v>1829.062019</v>
      </c>
      <c r="DB97">
        <v>893.61260900000002</v>
      </c>
      <c r="DC97">
        <v>493.36374899999998</v>
      </c>
      <c r="DD97">
        <v>329.87695300000001</v>
      </c>
      <c r="DE97">
        <v>51.133389999999999</v>
      </c>
      <c r="DF97">
        <v>1.4095340000000001</v>
      </c>
      <c r="DG97">
        <v>21</v>
      </c>
      <c r="DH97">
        <v>48</v>
      </c>
      <c r="DI97">
        <v>30</v>
      </c>
      <c r="DJ97">
        <v>27</v>
      </c>
      <c r="DK97">
        <v>23</v>
      </c>
      <c r="DL97">
        <v>8</v>
      </c>
      <c r="DM97">
        <v>22</v>
      </c>
      <c r="DN97">
        <v>12</v>
      </c>
      <c r="DO97">
        <v>10</v>
      </c>
      <c r="DQ97">
        <v>549.35711300000003</v>
      </c>
      <c r="DR97">
        <v>967.35820999999999</v>
      </c>
      <c r="DS97">
        <v>837.39837399999999</v>
      </c>
      <c r="DT97">
        <v>570.748109</v>
      </c>
      <c r="DU97">
        <v>512.90591199999994</v>
      </c>
      <c r="DV97">
        <v>328.01050700000002</v>
      </c>
      <c r="DW97">
        <v>0</v>
      </c>
      <c r="DX97">
        <v>221.3466</v>
      </c>
      <c r="DY97">
        <v>0</v>
      </c>
      <c r="DZ97">
        <v>221.34660600000001</v>
      </c>
      <c r="EA97">
        <v>0</v>
      </c>
      <c r="EB97">
        <v>472.07244600000001</v>
      </c>
      <c r="EC97">
        <v>0</v>
      </c>
      <c r="EE97">
        <v>11776.397516000001</v>
      </c>
      <c r="EF97">
        <v>3574.7508309999998</v>
      </c>
      <c r="EG97">
        <v>18526.315789</v>
      </c>
      <c r="EI97">
        <v>52.648797999999999</v>
      </c>
      <c r="EJ97">
        <v>0.21133173</v>
      </c>
      <c r="EL97">
        <v>238.71428571000001</v>
      </c>
      <c r="EM97">
        <v>16</v>
      </c>
      <c r="EN97">
        <v>33</v>
      </c>
      <c r="EO97">
        <v>59</v>
      </c>
      <c r="EP97">
        <v>36.015484999999998</v>
      </c>
      <c r="EQ97">
        <v>71.132310000000004</v>
      </c>
      <c r="ER97">
        <v>191.552606</v>
      </c>
      <c r="ES97">
        <v>13.825519999999999</v>
      </c>
      <c r="EX97">
        <v>817.93897331999995</v>
      </c>
      <c r="EY97">
        <v>1106.4847353299999</v>
      </c>
      <c r="EZ97">
        <v>80</v>
      </c>
      <c r="FA97">
        <v>55</v>
      </c>
      <c r="FB97">
        <v>15.30612245</v>
      </c>
      <c r="FC97">
        <v>1.96662694</v>
      </c>
      <c r="FD97">
        <v>3.7463980000000001</v>
      </c>
      <c r="FE97">
        <v>51.162790700000002</v>
      </c>
      <c r="FF97">
        <v>11.046511629999999</v>
      </c>
      <c r="FG97">
        <v>19.767441860000002</v>
      </c>
      <c r="FH97">
        <v>0.26817639999999998</v>
      </c>
      <c r="FI97">
        <v>88</v>
      </c>
      <c r="FM97">
        <v>63.636363639999999</v>
      </c>
      <c r="FN97">
        <v>36.363636360000001</v>
      </c>
      <c r="FO97">
        <v>94.588969820000003</v>
      </c>
      <c r="FP97">
        <v>63.157894740000003</v>
      </c>
      <c r="FQ97">
        <v>72.737556560000002</v>
      </c>
      <c r="FR97">
        <v>21.666666670000001</v>
      </c>
      <c r="FT97">
        <v>40</v>
      </c>
      <c r="FU97">
        <v>21</v>
      </c>
      <c r="FX97">
        <v>54</v>
      </c>
      <c r="FY97">
        <v>20</v>
      </c>
      <c r="FZ97">
        <v>0</v>
      </c>
      <c r="GA97">
        <v>0</v>
      </c>
      <c r="GB97">
        <v>26</v>
      </c>
    </row>
    <row r="98" spans="1:184" x14ac:dyDescent="0.35">
      <c r="A98" t="s">
        <v>196</v>
      </c>
      <c r="B98" t="s">
        <v>391</v>
      </c>
      <c r="C98">
        <v>98</v>
      </c>
      <c r="D98">
        <v>0.61988594098685845</v>
      </c>
      <c r="E98">
        <v>2.88421920065925</v>
      </c>
      <c r="F98">
        <v>1.5785319652722967</v>
      </c>
      <c r="G98">
        <v>0.64516129032258063</v>
      </c>
      <c r="H98">
        <v>0.63629422244846023</v>
      </c>
      <c r="I98">
        <v>3.099429704934292</v>
      </c>
      <c r="J98">
        <v>8.3779700590578212</v>
      </c>
      <c r="K98">
        <v>6.5772165219679035</v>
      </c>
      <c r="L98">
        <v>5.935483870967742</v>
      </c>
      <c r="M98">
        <v>4.0722830236701455</v>
      </c>
      <c r="N98">
        <v>6868000.0037139999</v>
      </c>
      <c r="O98">
        <v>16222999.998984</v>
      </c>
      <c r="P98">
        <v>504.33191299999999</v>
      </c>
      <c r="Q98">
        <v>8066</v>
      </c>
      <c r="R98">
        <v>7281</v>
      </c>
      <c r="S98">
        <v>7602</v>
      </c>
      <c r="T98">
        <v>7750</v>
      </c>
      <c r="U98">
        <v>7858</v>
      </c>
      <c r="V98">
        <v>6.8884509999999999</v>
      </c>
      <c r="W98">
        <v>2.9457360000000001</v>
      </c>
      <c r="X98">
        <v>1.2656559999999999</v>
      </c>
      <c r="Y98">
        <v>3.09822</v>
      </c>
      <c r="Z98">
        <v>8.1898800000000005</v>
      </c>
      <c r="AA98">
        <v>7.7738519999999998</v>
      </c>
      <c r="AB98">
        <v>7.5225679999999997</v>
      </c>
      <c r="AC98">
        <v>4.0339700000000001</v>
      </c>
      <c r="AD98">
        <v>16.144382</v>
      </c>
      <c r="AE98">
        <v>95.702005</v>
      </c>
      <c r="AF98">
        <v>83.667620999999997</v>
      </c>
      <c r="AG98">
        <v>79.2</v>
      </c>
      <c r="AH98">
        <v>81.3</v>
      </c>
      <c r="AI98">
        <v>81.679389</v>
      </c>
      <c r="AJ98">
        <v>70.226536999999993</v>
      </c>
      <c r="AK98">
        <v>-23.213200000000001</v>
      </c>
      <c r="AL98">
        <v>-10.941700000000001</v>
      </c>
      <c r="AM98">
        <v>-21.412099999999999</v>
      </c>
      <c r="AN98">
        <v>-19.771999999999998</v>
      </c>
      <c r="AO98">
        <v>-18.721900000000002</v>
      </c>
      <c r="AP98">
        <v>2094.2564790000001</v>
      </c>
      <c r="AQ98">
        <v>2295.7045790000002</v>
      </c>
      <c r="AR98">
        <v>2078.2800440000001</v>
      </c>
      <c r="AS98">
        <v>2037.5536070000001</v>
      </c>
      <c r="AT98">
        <v>2187.6762440000002</v>
      </c>
      <c r="AU98">
        <v>2727.3635690000001</v>
      </c>
      <c r="AV98">
        <v>2577.7532780000001</v>
      </c>
      <c r="AW98">
        <v>2644.5292840000002</v>
      </c>
      <c r="AX98">
        <v>2539.7023170000002</v>
      </c>
      <c r="AY98">
        <v>2691.5932280000002</v>
      </c>
      <c r="AZ98">
        <v>-16.953341000000002</v>
      </c>
      <c r="BA98">
        <v>96.950417000000002</v>
      </c>
      <c r="BC98">
        <v>55.882353000000002</v>
      </c>
      <c r="BE98">
        <v>63.52</v>
      </c>
      <c r="BF98">
        <v>494.65979499999997</v>
      </c>
      <c r="BG98">
        <v>370.93883</v>
      </c>
      <c r="BH98">
        <v>329.62803902000002</v>
      </c>
      <c r="BI98">
        <v>53395.67283951</v>
      </c>
      <c r="BJ98">
        <v>403.83897200000001</v>
      </c>
      <c r="BK98">
        <v>8991.7869022899995</v>
      </c>
      <c r="BL98">
        <v>14604.371002129999</v>
      </c>
      <c r="BM98">
        <v>37.991266000000003</v>
      </c>
      <c r="BN98">
        <v>122</v>
      </c>
      <c r="BO98">
        <v>17</v>
      </c>
      <c r="BP98">
        <v>38</v>
      </c>
      <c r="BQ98">
        <v>29</v>
      </c>
      <c r="BR98">
        <v>28</v>
      </c>
      <c r="BS98">
        <v>18</v>
      </c>
      <c r="BT98">
        <v>19</v>
      </c>
      <c r="BU98">
        <v>21</v>
      </c>
      <c r="BV98">
        <v>15</v>
      </c>
      <c r="BW98">
        <v>19</v>
      </c>
      <c r="BX98">
        <v>17</v>
      </c>
      <c r="BY98">
        <v>10</v>
      </c>
      <c r="BZ98">
        <v>353</v>
      </c>
      <c r="CA98">
        <v>66055.407609999995</v>
      </c>
      <c r="CC98">
        <v>3895</v>
      </c>
      <c r="CD98">
        <v>120</v>
      </c>
      <c r="CE98">
        <v>2004</v>
      </c>
      <c r="CF98">
        <v>2424</v>
      </c>
      <c r="CG98">
        <v>516</v>
      </c>
      <c r="CH98">
        <v>3194</v>
      </c>
      <c r="CI98">
        <v>12154.195</v>
      </c>
      <c r="CJ98">
        <v>48.672566000000003</v>
      </c>
      <c r="CK98">
        <v>22.123894</v>
      </c>
      <c r="CL98">
        <v>7.9646020000000002</v>
      </c>
      <c r="CM98">
        <v>3.0973449999999998</v>
      </c>
      <c r="CO98">
        <v>6.1946899999999996</v>
      </c>
      <c r="CP98">
        <v>1.7699119999999999</v>
      </c>
      <c r="CQ98">
        <v>3.5398230000000002</v>
      </c>
      <c r="CR98">
        <v>3.5398230000000002</v>
      </c>
      <c r="CT98">
        <v>226</v>
      </c>
      <c r="CU98">
        <v>1514.6388830000001</v>
      </c>
      <c r="CV98">
        <v>1334.2096750000001</v>
      </c>
      <c r="CW98">
        <v>1174.200662</v>
      </c>
      <c r="CX98">
        <v>1129.080864</v>
      </c>
      <c r="CY98">
        <v>1267.9292740000001</v>
      </c>
      <c r="CZ98">
        <v>851.47532899999999</v>
      </c>
      <c r="DA98">
        <v>2011.2819239999999</v>
      </c>
      <c r="DB98">
        <v>256.47919899999999</v>
      </c>
      <c r="DC98">
        <v>605.83314700000005</v>
      </c>
      <c r="DD98">
        <v>652.32653700000003</v>
      </c>
      <c r="DE98">
        <v>20.996573000000001</v>
      </c>
      <c r="DF98">
        <v>0.86783999999999994</v>
      </c>
      <c r="DG98">
        <v>25</v>
      </c>
      <c r="DH98">
        <v>61</v>
      </c>
      <c r="DI98">
        <v>50</v>
      </c>
      <c r="DJ98">
        <v>46</v>
      </c>
      <c r="DK98">
        <v>32</v>
      </c>
      <c r="DL98">
        <v>5</v>
      </c>
      <c r="DM98">
        <v>21</v>
      </c>
      <c r="DN98">
        <v>12</v>
      </c>
      <c r="DO98">
        <v>5</v>
      </c>
      <c r="DP98">
        <v>5</v>
      </c>
      <c r="DQ98">
        <v>527.48524899999995</v>
      </c>
      <c r="DR98">
        <v>294.53162900000001</v>
      </c>
      <c r="DS98">
        <v>380.335486</v>
      </c>
      <c r="DT98">
        <v>419.19406600000002</v>
      </c>
      <c r="DU98">
        <v>440.24845699999997</v>
      </c>
      <c r="DV98">
        <v>464.037643</v>
      </c>
      <c r="DW98">
        <v>0</v>
      </c>
      <c r="DX98">
        <v>63.447600000000001</v>
      </c>
      <c r="DY98">
        <v>44.551496999999998</v>
      </c>
      <c r="DZ98">
        <v>18.896108999999999</v>
      </c>
      <c r="EA98">
        <v>0</v>
      </c>
      <c r="EB98">
        <v>385.80177800000001</v>
      </c>
      <c r="EC98">
        <v>6213.5416670000004</v>
      </c>
      <c r="EE98">
        <v>2615.3262519999998</v>
      </c>
      <c r="EF98">
        <v>2122.7007629999998</v>
      </c>
      <c r="EG98">
        <v>4811.2549799999997</v>
      </c>
      <c r="EH98">
        <v>4956.3789870000001</v>
      </c>
      <c r="EI98">
        <v>59.214159000000002</v>
      </c>
      <c r="EJ98">
        <v>1.3751609999999999E-2</v>
      </c>
      <c r="EM98">
        <v>0</v>
      </c>
      <c r="EN98">
        <v>61</v>
      </c>
      <c r="EO98">
        <v>193</v>
      </c>
      <c r="EP98">
        <v>129.509299</v>
      </c>
      <c r="EQ98">
        <v>58.518186999999998</v>
      </c>
      <c r="ER98">
        <v>100.492941</v>
      </c>
      <c r="ES98">
        <v>0</v>
      </c>
      <c r="EX98">
        <v>740.61218687999997</v>
      </c>
      <c r="EY98">
        <v>686.55250002000002</v>
      </c>
      <c r="EZ98">
        <v>93</v>
      </c>
      <c r="FA98">
        <v>92</v>
      </c>
      <c r="FB98">
        <v>12.17391304</v>
      </c>
      <c r="FC98">
        <v>2.1789321799999999</v>
      </c>
      <c r="FD98">
        <v>3.1091009999999999</v>
      </c>
      <c r="FE98">
        <v>48</v>
      </c>
      <c r="FF98">
        <v>16</v>
      </c>
      <c r="FG98">
        <v>20</v>
      </c>
      <c r="FH98">
        <v>0.40404040000000002</v>
      </c>
      <c r="FI98">
        <v>65</v>
      </c>
      <c r="FJ98">
        <v>100</v>
      </c>
      <c r="FK98">
        <v>50</v>
      </c>
      <c r="FL98">
        <v>92</v>
      </c>
      <c r="FM98">
        <v>81.818181820000007</v>
      </c>
      <c r="FO98">
        <v>96.504955659999993</v>
      </c>
      <c r="FQ98">
        <v>85.541358439999996</v>
      </c>
      <c r="FR98">
        <v>30.76923077</v>
      </c>
      <c r="FT98">
        <v>26</v>
      </c>
      <c r="FU98">
        <v>24</v>
      </c>
      <c r="FV98">
        <v>100</v>
      </c>
      <c r="FW98">
        <v>100</v>
      </c>
      <c r="FX98">
        <v>44.23076923</v>
      </c>
      <c r="FY98">
        <v>9.6153846200000004</v>
      </c>
      <c r="FZ98">
        <v>3.8461538499999999</v>
      </c>
      <c r="GA98">
        <v>0</v>
      </c>
      <c r="GB98">
        <v>42.30769231</v>
      </c>
    </row>
    <row r="99" spans="1:184" x14ac:dyDescent="0.35">
      <c r="A99" t="s">
        <v>24</v>
      </c>
      <c r="B99" t="s">
        <v>392</v>
      </c>
      <c r="C99">
        <v>99</v>
      </c>
      <c r="D99">
        <v>2.7757216876387862</v>
      </c>
      <c r="E99">
        <v>5.9382422802850359</v>
      </c>
      <c r="F99">
        <v>5.6764427625354781</v>
      </c>
      <c r="G99">
        <v>2.8403711418291988</v>
      </c>
      <c r="H99">
        <v>1.4716703458425313</v>
      </c>
      <c r="I99">
        <v>6.8467801628423386</v>
      </c>
      <c r="J99">
        <v>8.7094220110847189</v>
      </c>
      <c r="K99">
        <v>8.8930936613055831</v>
      </c>
      <c r="L99">
        <v>8.3317553493656504</v>
      </c>
      <c r="M99">
        <v>7.3583517292126563</v>
      </c>
      <c r="N99">
        <v>22568999.998803999</v>
      </c>
      <c r="O99">
        <v>22299000.000844002</v>
      </c>
      <c r="P99">
        <v>1934.0609589999999</v>
      </c>
      <c r="Q99">
        <v>5404</v>
      </c>
      <c r="R99">
        <v>5052</v>
      </c>
      <c r="S99">
        <v>5285</v>
      </c>
      <c r="T99">
        <v>5281</v>
      </c>
      <c r="U99">
        <v>5436</v>
      </c>
      <c r="V99">
        <v>13.231279000000001</v>
      </c>
      <c r="W99">
        <v>7.4174230000000003</v>
      </c>
      <c r="X99">
        <v>3.029722</v>
      </c>
      <c r="Y99">
        <v>8.4372000000000007</v>
      </c>
      <c r="Z99">
        <v>8.9956870000000002</v>
      </c>
      <c r="AA99">
        <v>10.471204</v>
      </c>
      <c r="AB99">
        <v>10.821529999999999</v>
      </c>
      <c r="AC99">
        <v>8.3583219999999994</v>
      </c>
      <c r="AD99">
        <v>33.266165999999998</v>
      </c>
      <c r="AE99">
        <v>80.341880000000003</v>
      </c>
      <c r="AF99">
        <v>69.658118999999999</v>
      </c>
      <c r="AG99">
        <v>54.1</v>
      </c>
      <c r="AH99">
        <v>58.4</v>
      </c>
      <c r="AI99">
        <v>80.952381000000003</v>
      </c>
      <c r="AJ99">
        <v>54.310344999999998</v>
      </c>
      <c r="AK99">
        <v>-8.7890999999999995</v>
      </c>
      <c r="AL99">
        <v>-13.243399999999999</v>
      </c>
      <c r="AM99">
        <v>-18.191400000000002</v>
      </c>
      <c r="AN99">
        <v>-18.335100000000001</v>
      </c>
      <c r="AO99">
        <v>-23.519300000000001</v>
      </c>
      <c r="AP99">
        <v>4710.441605</v>
      </c>
      <c r="AQ99">
        <v>4154.7385619999995</v>
      </c>
      <c r="AR99">
        <v>4268.5223939999996</v>
      </c>
      <c r="AS99">
        <v>4349.3682680000002</v>
      </c>
      <c r="AT99">
        <v>4043.9933169999999</v>
      </c>
      <c r="AU99">
        <v>5164.3369519999997</v>
      </c>
      <c r="AV99">
        <v>4788.9589370000003</v>
      </c>
      <c r="AW99">
        <v>5217.6919420000004</v>
      </c>
      <c r="AX99">
        <v>5325.867835</v>
      </c>
      <c r="AY99">
        <v>5287.5951560000003</v>
      </c>
      <c r="AZ99">
        <v>-9.0243470000000006</v>
      </c>
      <c r="BA99">
        <v>97.908995000000004</v>
      </c>
      <c r="BB99">
        <v>52.542372999999998</v>
      </c>
      <c r="BC99">
        <v>37.288136000000002</v>
      </c>
      <c r="BE99">
        <v>129.5</v>
      </c>
      <c r="BF99">
        <v>1290.8158129999999</v>
      </c>
      <c r="BG99">
        <v>797.95795199999998</v>
      </c>
      <c r="BH99">
        <v>931.96582797999997</v>
      </c>
      <c r="BI99">
        <v>52748.197707740001</v>
      </c>
      <c r="BJ99">
        <v>1247.812091</v>
      </c>
      <c r="BK99">
        <v>7680.0671672899998</v>
      </c>
      <c r="BL99">
        <v>4903.34415584</v>
      </c>
      <c r="BM99">
        <v>38.591549000000001</v>
      </c>
      <c r="BN99">
        <v>145</v>
      </c>
      <c r="BO99">
        <v>31</v>
      </c>
      <c r="BP99">
        <v>37</v>
      </c>
      <c r="BQ99">
        <v>36</v>
      </c>
      <c r="BR99">
        <v>39</v>
      </c>
      <c r="BS99">
        <v>48</v>
      </c>
      <c r="BT99">
        <v>27</v>
      </c>
      <c r="BU99">
        <v>32</v>
      </c>
      <c r="BV99">
        <v>34</v>
      </c>
      <c r="BW99">
        <v>28</v>
      </c>
      <c r="BX99">
        <v>29</v>
      </c>
      <c r="BY99">
        <v>16</v>
      </c>
      <c r="BZ99">
        <v>502</v>
      </c>
      <c r="CA99">
        <v>52506.584159999999</v>
      </c>
      <c r="CC99">
        <v>6561</v>
      </c>
      <c r="CD99">
        <v>197</v>
      </c>
      <c r="CE99">
        <v>4681</v>
      </c>
      <c r="CF99">
        <v>1869</v>
      </c>
      <c r="CG99">
        <v>878</v>
      </c>
      <c r="CH99">
        <v>1723</v>
      </c>
      <c r="CI99">
        <v>15909.495000000001</v>
      </c>
      <c r="CJ99">
        <v>62.907268000000002</v>
      </c>
      <c r="CK99">
        <v>1.5037590000000001</v>
      </c>
      <c r="CL99">
        <v>10.526316</v>
      </c>
      <c r="CM99">
        <v>5.0125310000000001</v>
      </c>
      <c r="CN99">
        <v>1.5037590000000001</v>
      </c>
      <c r="CO99">
        <v>10.275689</v>
      </c>
      <c r="CP99">
        <v>1.0025059999999999</v>
      </c>
      <c r="CQ99">
        <v>1.754386</v>
      </c>
      <c r="CR99">
        <v>3.0075189999999998</v>
      </c>
      <c r="CS99">
        <v>2.0050129999999999</v>
      </c>
      <c r="CT99">
        <v>399</v>
      </c>
      <c r="CU99">
        <v>2720.7524389999999</v>
      </c>
      <c r="CV99">
        <v>2061.1111110000002</v>
      </c>
      <c r="CW99">
        <v>1999.5814150000001</v>
      </c>
      <c r="CX99">
        <v>1952.9826009999999</v>
      </c>
      <c r="CY99">
        <v>2022.78135</v>
      </c>
      <c r="CZ99">
        <v>4176.3508510000001</v>
      </c>
      <c r="DA99">
        <v>4126.3878610000002</v>
      </c>
      <c r="DB99">
        <v>1135.147369</v>
      </c>
      <c r="DC99">
        <v>1121.567247</v>
      </c>
      <c r="DD99">
        <v>464.037823</v>
      </c>
      <c r="DE99">
        <v>37.519872999999997</v>
      </c>
      <c r="DF99">
        <v>0.92524099999999998</v>
      </c>
      <c r="DG99">
        <v>37</v>
      </c>
      <c r="DH99">
        <v>44</v>
      </c>
      <c r="DI99">
        <v>47</v>
      </c>
      <c r="DJ99">
        <v>44</v>
      </c>
      <c r="DK99">
        <v>40</v>
      </c>
      <c r="DL99">
        <v>15</v>
      </c>
      <c r="DM99">
        <v>30</v>
      </c>
      <c r="DN99">
        <v>30</v>
      </c>
      <c r="DO99">
        <v>15</v>
      </c>
      <c r="DP99">
        <v>8</v>
      </c>
      <c r="DQ99">
        <v>545.82033999999999</v>
      </c>
      <c r="DR99">
        <v>488.50762500000002</v>
      </c>
      <c r="DS99">
        <v>375.62787800000001</v>
      </c>
      <c r="DT99">
        <v>502.01947000000001</v>
      </c>
      <c r="DU99">
        <v>544.72738300000003</v>
      </c>
      <c r="DV99">
        <v>392.81762400000002</v>
      </c>
      <c r="DW99">
        <v>0</v>
      </c>
      <c r="DX99">
        <v>152.95240999999999</v>
      </c>
      <c r="DY99">
        <v>17.603863</v>
      </c>
      <c r="DZ99">
        <v>108.238608</v>
      </c>
      <c r="EA99">
        <v>27.109949</v>
      </c>
      <c r="EB99">
        <v>525.09807899999998</v>
      </c>
      <c r="EC99">
        <v>218.61336700000001</v>
      </c>
      <c r="ED99">
        <v>3295.3586500000001</v>
      </c>
      <c r="EE99">
        <v>4055.8904109999999</v>
      </c>
      <c r="EF99">
        <v>3605.4279750000001</v>
      </c>
      <c r="EG99">
        <v>5600.7843140000004</v>
      </c>
      <c r="EH99">
        <v>4296.6008769999999</v>
      </c>
      <c r="EI99">
        <v>54.238849999999999</v>
      </c>
      <c r="EJ99">
        <v>0.14427323</v>
      </c>
      <c r="EK99">
        <v>0.21357124</v>
      </c>
      <c r="EL99">
        <v>145.54545454999999</v>
      </c>
      <c r="EM99">
        <v>34</v>
      </c>
      <c r="EN99">
        <v>54</v>
      </c>
      <c r="EO99">
        <v>148</v>
      </c>
      <c r="EP99">
        <v>281.10854</v>
      </c>
      <c r="EQ99">
        <v>116.084901</v>
      </c>
      <c r="ER99">
        <v>686.24886800000002</v>
      </c>
      <c r="ES99">
        <v>15.08902</v>
      </c>
      <c r="EX99">
        <v>866.81407954999997</v>
      </c>
      <c r="EY99">
        <v>1806.24773007</v>
      </c>
      <c r="EZ99">
        <v>93</v>
      </c>
      <c r="FA99">
        <v>88</v>
      </c>
      <c r="FB99">
        <v>21.867321870000001</v>
      </c>
      <c r="FC99">
        <v>3.7489469299999998</v>
      </c>
      <c r="FD99">
        <v>4.453176</v>
      </c>
      <c r="FE99">
        <v>45.489078820000003</v>
      </c>
      <c r="FF99">
        <v>22.886989549999999</v>
      </c>
      <c r="FG99">
        <v>20.13295347</v>
      </c>
      <c r="FH99">
        <v>1.01095198</v>
      </c>
      <c r="FI99">
        <v>103</v>
      </c>
      <c r="FM99">
        <v>80</v>
      </c>
      <c r="FN99">
        <v>36</v>
      </c>
      <c r="FO99">
        <v>93.333333330000002</v>
      </c>
      <c r="FP99">
        <v>55.38461538</v>
      </c>
      <c r="FQ99">
        <v>75.527426160000005</v>
      </c>
      <c r="FR99">
        <v>46.15384615</v>
      </c>
      <c r="FT99">
        <v>70</v>
      </c>
      <c r="FU99">
        <v>55</v>
      </c>
      <c r="FV99">
        <v>79</v>
      </c>
      <c r="FW99">
        <v>50</v>
      </c>
      <c r="FX99">
        <v>32.69230769</v>
      </c>
      <c r="FY99">
        <v>6.7307692299999999</v>
      </c>
      <c r="FZ99">
        <v>13.46153846</v>
      </c>
      <c r="GA99">
        <v>0</v>
      </c>
      <c r="GB99">
        <v>47.11538462</v>
      </c>
    </row>
    <row r="100" spans="1:184" x14ac:dyDescent="0.35">
      <c r="A100" t="s">
        <v>251</v>
      </c>
      <c r="B100" t="s">
        <v>393</v>
      </c>
      <c r="C100">
        <v>100</v>
      </c>
      <c r="D100">
        <v>0.87217753658300223</v>
      </c>
      <c r="E100">
        <v>2.8154851684263447</v>
      </c>
      <c r="F100">
        <v>1.5046644598254588</v>
      </c>
      <c r="H100">
        <v>0.68715028958476487</v>
      </c>
      <c r="I100">
        <v>1.9381723035177827</v>
      </c>
      <c r="J100">
        <v>1.7094017094017093</v>
      </c>
      <c r="K100">
        <v>1.7052863878021867</v>
      </c>
      <c r="M100">
        <v>2.061450868754295</v>
      </c>
      <c r="N100">
        <v>14668999.999844002</v>
      </c>
      <c r="O100">
        <v>12133000.000732001</v>
      </c>
      <c r="P100">
        <v>472.88543299999998</v>
      </c>
      <c r="Q100">
        <v>10319</v>
      </c>
      <c r="R100">
        <v>9945</v>
      </c>
      <c r="S100">
        <v>9969</v>
      </c>
      <c r="T100">
        <v>10005</v>
      </c>
      <c r="U100">
        <v>10187</v>
      </c>
      <c r="V100">
        <v>4.89757</v>
      </c>
      <c r="W100">
        <v>2.266089</v>
      </c>
      <c r="X100">
        <v>0.89667799999999998</v>
      </c>
      <c r="Y100">
        <v>2.231506</v>
      </c>
      <c r="Z100">
        <v>6.7392070000000004</v>
      </c>
      <c r="AA100">
        <v>5.913411</v>
      </c>
      <c r="AB100">
        <v>5.7426440000000003</v>
      </c>
      <c r="AC100">
        <v>2.7615889999999998</v>
      </c>
      <c r="AD100">
        <v>19.478161</v>
      </c>
      <c r="AE100">
        <v>95.602294000000001</v>
      </c>
      <c r="AF100">
        <v>91.204588000000001</v>
      </c>
      <c r="AG100">
        <v>82.9</v>
      </c>
      <c r="AH100">
        <v>85.4</v>
      </c>
      <c r="AI100">
        <v>88.654353999999998</v>
      </c>
      <c r="AJ100">
        <v>73.970037000000005</v>
      </c>
      <c r="AK100">
        <v>-33.512900000000002</v>
      </c>
      <c r="AL100">
        <v>-41.115400000000001</v>
      </c>
      <c r="AM100">
        <v>-45.719299999999997</v>
      </c>
      <c r="AN100">
        <v>-38.925199999999997</v>
      </c>
      <c r="AO100">
        <v>-37.744799999999998</v>
      </c>
      <c r="AP100">
        <v>1688.8501100000001</v>
      </c>
      <c r="AQ100">
        <v>1281.295378</v>
      </c>
      <c r="AR100">
        <v>1357.8136939999999</v>
      </c>
      <c r="AS100">
        <v>1525.8025190000001</v>
      </c>
      <c r="AT100">
        <v>1563.548008</v>
      </c>
      <c r="AU100">
        <v>2540.1143179999999</v>
      </c>
      <c r="AV100">
        <v>2175.9418030000002</v>
      </c>
      <c r="AW100">
        <v>2501.46416</v>
      </c>
      <c r="AX100">
        <v>2498.2494150000002</v>
      </c>
      <c r="AY100">
        <v>2511.51343</v>
      </c>
      <c r="AZ100">
        <v>-32.195663000000003</v>
      </c>
      <c r="BA100">
        <v>82.790548999999999</v>
      </c>
      <c r="BB100">
        <v>32.857143000000001</v>
      </c>
      <c r="BC100">
        <v>51.428570999999998</v>
      </c>
      <c r="BE100">
        <v>175.94</v>
      </c>
      <c r="BF100">
        <v>191.95684900000001</v>
      </c>
      <c r="BG100">
        <v>98.596018000000001</v>
      </c>
      <c r="BH100">
        <v>113.77232191</v>
      </c>
      <c r="BI100">
        <v>38736.372727269998</v>
      </c>
      <c r="BJ100">
        <v>183.09933599999999</v>
      </c>
      <c r="BK100">
        <v>8404.3412228800007</v>
      </c>
      <c r="BL100">
        <v>14026.1669506</v>
      </c>
      <c r="BM100">
        <v>27.407406999999999</v>
      </c>
      <c r="BN100">
        <v>82</v>
      </c>
      <c r="BO100">
        <v>8</v>
      </c>
      <c r="BP100">
        <v>32</v>
      </c>
      <c r="BQ100">
        <v>8</v>
      </c>
      <c r="BR100">
        <v>18</v>
      </c>
      <c r="BS100">
        <v>13</v>
      </c>
      <c r="BT100">
        <v>15</v>
      </c>
      <c r="BU100">
        <v>10</v>
      </c>
      <c r="BV100">
        <v>9</v>
      </c>
      <c r="BW100">
        <v>13</v>
      </c>
      <c r="BX100">
        <v>4</v>
      </c>
      <c r="BY100">
        <v>6</v>
      </c>
      <c r="BZ100">
        <v>218</v>
      </c>
      <c r="CA100">
        <v>65368.747750000002</v>
      </c>
      <c r="CB100">
        <v>12</v>
      </c>
      <c r="CC100">
        <v>2454</v>
      </c>
      <c r="CD100">
        <v>62</v>
      </c>
      <c r="CE100">
        <v>1341</v>
      </c>
      <c r="CF100">
        <v>1399</v>
      </c>
      <c r="CH100">
        <v>1987</v>
      </c>
      <c r="CI100">
        <v>7255.9309999999996</v>
      </c>
      <c r="CJ100">
        <v>37.837837999999998</v>
      </c>
      <c r="CK100">
        <v>22.297297</v>
      </c>
      <c r="CL100">
        <v>7.4324320000000004</v>
      </c>
      <c r="CM100">
        <v>4.72973</v>
      </c>
      <c r="CN100">
        <v>8.7837840000000007</v>
      </c>
      <c r="CO100">
        <v>10.810810999999999</v>
      </c>
      <c r="CR100">
        <v>2.7027030000000001</v>
      </c>
      <c r="CS100">
        <v>0</v>
      </c>
      <c r="CT100">
        <v>148</v>
      </c>
      <c r="CU100">
        <v>1193.7283520000001</v>
      </c>
      <c r="CV100">
        <v>704.12887999999998</v>
      </c>
      <c r="CW100">
        <v>810.41825900000003</v>
      </c>
      <c r="CX100">
        <v>896.491941</v>
      </c>
      <c r="CY100">
        <v>978.26551300000006</v>
      </c>
      <c r="CZ100">
        <v>1421.5524760000001</v>
      </c>
      <c r="DA100">
        <v>1175.792228</v>
      </c>
      <c r="DB100">
        <v>387.85330900000002</v>
      </c>
      <c r="DC100">
        <v>320.800613</v>
      </c>
      <c r="DD100">
        <v>485.07443000000001</v>
      </c>
      <c r="DE100">
        <v>25.469567000000001</v>
      </c>
      <c r="DF100">
        <v>0.44578000000000001</v>
      </c>
      <c r="DG100">
        <v>20</v>
      </c>
      <c r="DH100">
        <v>17</v>
      </c>
      <c r="DI100">
        <v>17</v>
      </c>
      <c r="DK100">
        <v>21</v>
      </c>
      <c r="DL100">
        <v>9</v>
      </c>
      <c r="DM100">
        <v>28</v>
      </c>
      <c r="DN100">
        <v>15</v>
      </c>
      <c r="DP100">
        <v>7</v>
      </c>
      <c r="DQ100">
        <v>180.42886200000001</v>
      </c>
      <c r="DR100">
        <v>250.82879</v>
      </c>
      <c r="DS100">
        <v>159.16784999999999</v>
      </c>
      <c r="DT100">
        <v>214.682378</v>
      </c>
      <c r="DU100">
        <v>219.29402999999999</v>
      </c>
      <c r="DV100">
        <v>105.91999199999999</v>
      </c>
      <c r="DW100">
        <v>0</v>
      </c>
      <c r="DX100">
        <v>74.508870000000002</v>
      </c>
      <c r="DY100">
        <v>0</v>
      </c>
      <c r="DZ100">
        <v>65.651358000000002</v>
      </c>
      <c r="EA100">
        <v>8.8575130000000009</v>
      </c>
      <c r="EB100">
        <v>175.56384</v>
      </c>
      <c r="ED100">
        <v>6088.1458970000003</v>
      </c>
      <c r="EE100">
        <v>3041.8918920000001</v>
      </c>
      <c r="EF100">
        <v>3823.321555</v>
      </c>
      <c r="EG100">
        <v>3454.6485259999999</v>
      </c>
      <c r="EH100">
        <v>4008.160703</v>
      </c>
      <c r="EI100">
        <v>44.065064</v>
      </c>
      <c r="EJ100">
        <v>0</v>
      </c>
      <c r="EK100">
        <v>3.4944240000000001E-2</v>
      </c>
      <c r="EM100">
        <v>10</v>
      </c>
      <c r="EN100">
        <v>97</v>
      </c>
      <c r="EO100">
        <v>201</v>
      </c>
      <c r="EP100">
        <v>121.65199200000001</v>
      </c>
      <c r="EQ100">
        <v>98.014330999999999</v>
      </c>
      <c r="ER100">
        <v>289.78609699999998</v>
      </c>
      <c r="ES100">
        <v>0</v>
      </c>
      <c r="EX100">
        <v>446.75147328000003</v>
      </c>
      <c r="EY100">
        <v>517.26086987999997</v>
      </c>
      <c r="EZ100">
        <v>98</v>
      </c>
      <c r="FA100">
        <v>86</v>
      </c>
      <c r="FB100">
        <v>6.5789473699999999</v>
      </c>
      <c r="FC100">
        <v>1.0649144699999999</v>
      </c>
      <c r="FD100">
        <v>1.6799660000000001</v>
      </c>
      <c r="FE100">
        <v>40.95744681</v>
      </c>
      <c r="FF100">
        <v>25.531914889999999</v>
      </c>
      <c r="FG100">
        <v>12.76595745</v>
      </c>
      <c r="FH100">
        <v>0.12461765</v>
      </c>
      <c r="FI100">
        <v>79</v>
      </c>
      <c r="FJ100">
        <v>100</v>
      </c>
      <c r="FK100">
        <v>83</v>
      </c>
      <c r="FL100">
        <v>80</v>
      </c>
      <c r="FO100">
        <v>95.954577709999995</v>
      </c>
      <c r="FP100">
        <v>51.020408160000002</v>
      </c>
      <c r="FQ100">
        <v>88.612742879999999</v>
      </c>
      <c r="FR100">
        <v>22.85714286</v>
      </c>
      <c r="FT100">
        <v>70</v>
      </c>
      <c r="FU100">
        <v>37</v>
      </c>
      <c r="FV100">
        <v>88</v>
      </c>
      <c r="FW100">
        <v>100</v>
      </c>
      <c r="FX100">
        <v>13.46153846</v>
      </c>
      <c r="FY100">
        <v>5.7692307700000001</v>
      </c>
      <c r="FZ100">
        <v>40.38461538</v>
      </c>
      <c r="GA100">
        <v>9.6153846200000004</v>
      </c>
      <c r="GB100">
        <v>30.76923077</v>
      </c>
    </row>
    <row r="101" spans="1:184" x14ac:dyDescent="0.35">
      <c r="A101" t="s">
        <v>287</v>
      </c>
      <c r="B101" t="s">
        <v>394</v>
      </c>
      <c r="C101">
        <v>101</v>
      </c>
      <c r="D101">
        <v>1.8552875695732838</v>
      </c>
      <c r="E101">
        <v>2.5432349949135302</v>
      </c>
      <c r="F101">
        <v>1.981178801386825</v>
      </c>
      <c r="G101">
        <v>3.2075006168270415</v>
      </c>
      <c r="H101">
        <v>2.2613065326633164</v>
      </c>
      <c r="I101">
        <v>14.047177312483434</v>
      </c>
      <c r="J101">
        <v>16.27670396744659</v>
      </c>
      <c r="K101">
        <v>12.63001485884101</v>
      </c>
      <c r="L101">
        <v>14.803849000740191</v>
      </c>
      <c r="M101">
        <v>13.567839195979898</v>
      </c>
      <c r="N101">
        <v>15676000.001815999</v>
      </c>
      <c r="O101">
        <v>12182999.998861998</v>
      </c>
      <c r="P101">
        <v>2515.538176</v>
      </c>
      <c r="Q101">
        <v>3773</v>
      </c>
      <c r="R101">
        <v>3932</v>
      </c>
      <c r="S101">
        <v>4038</v>
      </c>
      <c r="T101">
        <v>4053</v>
      </c>
      <c r="U101">
        <v>3980</v>
      </c>
      <c r="V101">
        <v>17.030754999999999</v>
      </c>
      <c r="W101">
        <v>13.127413000000001</v>
      </c>
      <c r="X101">
        <v>2.687891</v>
      </c>
      <c r="Y101">
        <v>14.744259</v>
      </c>
      <c r="Z101">
        <v>10.996835000000001</v>
      </c>
      <c r="AA101">
        <v>13.153846</v>
      </c>
      <c r="AB101">
        <v>12.111554</v>
      </c>
      <c r="AC101">
        <v>8.7317230000000006</v>
      </c>
      <c r="AD101">
        <v>34.101242999999997</v>
      </c>
      <c r="AE101">
        <v>76.502731999999995</v>
      </c>
      <c r="AF101">
        <v>60.655737000000002</v>
      </c>
      <c r="AG101">
        <v>54.1</v>
      </c>
      <c r="AH101">
        <v>53.8</v>
      </c>
      <c r="AI101">
        <v>70.676692000000003</v>
      </c>
      <c r="AJ101">
        <v>37.368420999999998</v>
      </c>
      <c r="AK101">
        <v>-14.9429</v>
      </c>
      <c r="AL101">
        <v>-2.9097</v>
      </c>
      <c r="AM101">
        <v>-16.257400000000001</v>
      </c>
      <c r="AN101">
        <v>-14.681699999999999</v>
      </c>
      <c r="AO101">
        <v>-24.391400000000001</v>
      </c>
      <c r="AP101">
        <v>4847.1564790000002</v>
      </c>
      <c r="AQ101">
        <v>3777.74053</v>
      </c>
      <c r="AR101">
        <v>4377.5571399999999</v>
      </c>
      <c r="AS101">
        <v>5052.140907</v>
      </c>
      <c r="AT101">
        <v>4443.5446089999996</v>
      </c>
      <c r="AU101">
        <v>5698.7026059999998</v>
      </c>
      <c r="AV101">
        <v>3890.9535799999999</v>
      </c>
      <c r="AW101">
        <v>5227.3927460000004</v>
      </c>
      <c r="AX101">
        <v>5921.516756</v>
      </c>
      <c r="AY101">
        <v>5877.0353500000001</v>
      </c>
      <c r="AZ101">
        <v>-12.412986999999999</v>
      </c>
      <c r="BA101">
        <v>98.138638999999998</v>
      </c>
      <c r="BE101">
        <v>161.85</v>
      </c>
      <c r="BF101">
        <v>1604.3081569999999</v>
      </c>
      <c r="BG101">
        <v>1178.157371</v>
      </c>
      <c r="BH101">
        <v>1133.61093635</v>
      </c>
      <c r="BI101">
        <v>48392.231428569998</v>
      </c>
      <c r="BJ101">
        <v>1581.0523430000001</v>
      </c>
      <c r="BK101">
        <v>7507.6600177299997</v>
      </c>
      <c r="BL101">
        <v>7479.2571428600004</v>
      </c>
      <c r="BM101">
        <v>28.874735000000001</v>
      </c>
      <c r="BN101">
        <v>401</v>
      </c>
      <c r="BO101">
        <v>43</v>
      </c>
      <c r="BP101">
        <v>74</v>
      </c>
      <c r="BQ101">
        <v>46</v>
      </c>
      <c r="BR101">
        <v>58</v>
      </c>
      <c r="BS101">
        <v>40</v>
      </c>
      <c r="BT101">
        <v>62</v>
      </c>
      <c r="BU101">
        <v>53</v>
      </c>
      <c r="BV101">
        <v>45</v>
      </c>
      <c r="BW101">
        <v>32</v>
      </c>
      <c r="BX101">
        <v>21</v>
      </c>
      <c r="BY101">
        <v>4</v>
      </c>
      <c r="BZ101">
        <v>879</v>
      </c>
      <c r="CA101">
        <v>50192.98588</v>
      </c>
      <c r="CC101">
        <v>6283</v>
      </c>
      <c r="CD101">
        <v>870</v>
      </c>
      <c r="CE101">
        <v>2587</v>
      </c>
      <c r="CF101">
        <v>3196</v>
      </c>
      <c r="CG101">
        <v>295</v>
      </c>
      <c r="CH101">
        <v>4538</v>
      </c>
      <c r="CI101">
        <v>17768.316999999999</v>
      </c>
      <c r="CJ101">
        <v>55.835239999999999</v>
      </c>
      <c r="CK101">
        <v>3.2036609999999999</v>
      </c>
      <c r="CL101">
        <v>11.670481000000001</v>
      </c>
      <c r="CM101">
        <v>1.601831</v>
      </c>
      <c r="CN101">
        <v>0.91533200000000003</v>
      </c>
      <c r="CO101">
        <v>11.670481000000001</v>
      </c>
      <c r="CP101">
        <v>3.4324940000000002</v>
      </c>
      <c r="CQ101">
        <v>5.4919909999999996</v>
      </c>
      <c r="CR101">
        <v>1.3729979999999999</v>
      </c>
      <c r="CS101">
        <v>4.1189929999999997</v>
      </c>
      <c r="CT101">
        <v>437</v>
      </c>
      <c r="CU101">
        <v>2263.1542840000002</v>
      </c>
      <c r="CV101">
        <v>2237.4790480000001</v>
      </c>
      <c r="CW101">
        <v>2223.4957020000002</v>
      </c>
      <c r="CX101">
        <v>2839.448625</v>
      </c>
      <c r="CY101">
        <v>1864.9354129999999</v>
      </c>
      <c r="CZ101">
        <v>4154.7839919999997</v>
      </c>
      <c r="DA101">
        <v>3228.9954939999998</v>
      </c>
      <c r="DB101">
        <v>1075.392742</v>
      </c>
      <c r="DC101">
        <v>835.76867700000003</v>
      </c>
      <c r="DD101">
        <v>352.26727</v>
      </c>
      <c r="DE101">
        <v>52.452258</v>
      </c>
      <c r="DF101">
        <v>1.7227669999999999</v>
      </c>
      <c r="DG101">
        <v>53</v>
      </c>
      <c r="DH101">
        <v>64</v>
      </c>
      <c r="DI101">
        <v>51</v>
      </c>
      <c r="DJ101">
        <v>60</v>
      </c>
      <c r="DK101">
        <v>54</v>
      </c>
      <c r="DL101">
        <v>7</v>
      </c>
      <c r="DM101">
        <v>10</v>
      </c>
      <c r="DN101">
        <v>8</v>
      </c>
      <c r="DO101">
        <v>13</v>
      </c>
      <c r="DP101">
        <v>9</v>
      </c>
      <c r="DQ101">
        <v>753.92741999999998</v>
      </c>
      <c r="DR101">
        <v>281.528662</v>
      </c>
      <c r="DS101">
        <v>602.05237599999998</v>
      </c>
      <c r="DT101">
        <v>538.38982499999997</v>
      </c>
      <c r="DU101">
        <v>816.54507699999999</v>
      </c>
      <c r="DV101">
        <v>505.04219000000001</v>
      </c>
      <c r="DW101">
        <v>0</v>
      </c>
      <c r="DX101">
        <v>248.88523000000001</v>
      </c>
      <c r="DY101">
        <v>13.171434</v>
      </c>
      <c r="DZ101">
        <v>77.313575999999998</v>
      </c>
      <c r="EA101">
        <v>158.40021999999999</v>
      </c>
      <c r="EB101">
        <v>735.40508999999997</v>
      </c>
      <c r="EC101">
        <v>184.43804</v>
      </c>
      <c r="ED101">
        <v>4885.202389</v>
      </c>
      <c r="EE101">
        <v>3916.271722</v>
      </c>
      <c r="EF101">
        <v>2640.499554</v>
      </c>
      <c r="EG101">
        <v>3345.3083109999998</v>
      </c>
      <c r="EH101">
        <v>3254.1493780000001</v>
      </c>
      <c r="EI101">
        <v>44.494995000000003</v>
      </c>
      <c r="EJ101">
        <v>0.13932012999999999</v>
      </c>
      <c r="EK101">
        <v>0.20168630000000001</v>
      </c>
      <c r="EL101">
        <v>260.25</v>
      </c>
      <c r="EM101">
        <v>17</v>
      </c>
      <c r="EN101">
        <v>33</v>
      </c>
      <c r="EO101">
        <v>56</v>
      </c>
      <c r="EP101">
        <v>387.87130400000001</v>
      </c>
      <c r="EQ101">
        <v>30.321739999999998</v>
      </c>
      <c r="ER101">
        <v>934.48583299999996</v>
      </c>
      <c r="ES101">
        <v>0</v>
      </c>
      <c r="EX101">
        <v>1089.87101813</v>
      </c>
      <c r="EY101">
        <v>1821.06535629</v>
      </c>
      <c r="EZ101">
        <v>86</v>
      </c>
      <c r="FB101">
        <v>18.863636360000001</v>
      </c>
      <c r="FC101">
        <v>11.309352519999999</v>
      </c>
      <c r="FD101">
        <v>11.228407000000001</v>
      </c>
      <c r="FE101">
        <v>49.673202609999997</v>
      </c>
      <c r="FF101">
        <v>11.764705879999999</v>
      </c>
      <c r="FG101">
        <v>7.1895424800000001</v>
      </c>
      <c r="FH101">
        <v>3.3669064799999999</v>
      </c>
      <c r="FI101">
        <v>88</v>
      </c>
      <c r="FM101">
        <v>73.913043479999999</v>
      </c>
      <c r="FO101">
        <v>91.916167659999999</v>
      </c>
      <c r="FP101">
        <v>76.315789469999999</v>
      </c>
      <c r="FQ101">
        <v>67.314285709999993</v>
      </c>
      <c r="FR101">
        <v>27.848101270000001</v>
      </c>
      <c r="FT101">
        <v>91</v>
      </c>
      <c r="FU101">
        <v>48</v>
      </c>
      <c r="FW101">
        <v>100</v>
      </c>
      <c r="FX101">
        <v>32</v>
      </c>
      <c r="FY101">
        <v>7.6666666699999997</v>
      </c>
      <c r="FZ101">
        <v>0.66666667000000002</v>
      </c>
      <c r="GA101">
        <v>59.666666669999998</v>
      </c>
      <c r="GB101">
        <v>0</v>
      </c>
    </row>
    <row r="102" spans="1:184" x14ac:dyDescent="0.35">
      <c r="A102" t="s">
        <v>282</v>
      </c>
      <c r="B102" t="s">
        <v>395</v>
      </c>
      <c r="C102">
        <v>102</v>
      </c>
      <c r="D102">
        <v>2.025931928687196</v>
      </c>
      <c r="E102">
        <v>6.3317855635289151</v>
      </c>
      <c r="F102">
        <v>7.8221490325236713</v>
      </c>
      <c r="G102">
        <v>3.9872408293460921</v>
      </c>
      <c r="H102">
        <v>2.0064205457463884</v>
      </c>
      <c r="I102">
        <v>17.017828200972446</v>
      </c>
      <c r="J102">
        <v>18.151118615449558</v>
      </c>
      <c r="K102">
        <v>18.937834499794153</v>
      </c>
      <c r="L102">
        <v>15.55023923444976</v>
      </c>
      <c r="M102">
        <v>17.255216693418941</v>
      </c>
      <c r="N102">
        <v>8171000.0003440008</v>
      </c>
      <c r="O102">
        <v>19290000.000308</v>
      </c>
      <c r="P102">
        <v>1312.1951220000001</v>
      </c>
      <c r="Q102">
        <v>2468</v>
      </c>
      <c r="R102">
        <v>2369</v>
      </c>
      <c r="S102">
        <v>2429</v>
      </c>
      <c r="T102">
        <v>2508</v>
      </c>
      <c r="U102">
        <v>2492</v>
      </c>
      <c r="V102">
        <v>15.347113</v>
      </c>
      <c r="W102">
        <v>9.3856660000000005</v>
      </c>
      <c r="X102">
        <v>3.9264830000000002</v>
      </c>
      <c r="Y102">
        <v>8.813701</v>
      </c>
      <c r="Z102">
        <v>9.2307690000000004</v>
      </c>
      <c r="AA102">
        <v>8.9120369999999998</v>
      </c>
      <c r="AB102">
        <v>9.2360319999999998</v>
      </c>
      <c r="AC102">
        <v>4.9756320000000001</v>
      </c>
      <c r="AD102">
        <v>27.511396000000001</v>
      </c>
      <c r="AE102">
        <v>76.724136999999999</v>
      </c>
      <c r="AF102">
        <v>58.620688999999999</v>
      </c>
      <c r="AG102">
        <v>68.400000000000006</v>
      </c>
      <c r="AH102">
        <v>70.8</v>
      </c>
      <c r="AI102">
        <v>81.707317000000003</v>
      </c>
      <c r="AJ102">
        <v>33.944954000000003</v>
      </c>
      <c r="AK102">
        <v>-5.7187999999999999</v>
      </c>
      <c r="AL102">
        <v>7.4882</v>
      </c>
      <c r="AM102">
        <v>12.646800000000001</v>
      </c>
      <c r="AN102">
        <v>-0.81330000000000002</v>
      </c>
      <c r="AO102">
        <v>3.9239999999999999</v>
      </c>
      <c r="AP102">
        <v>4317.1688190000004</v>
      </c>
      <c r="AQ102">
        <v>3700.2162370000001</v>
      </c>
      <c r="AR102">
        <v>4776.8482489999997</v>
      </c>
      <c r="AS102">
        <v>4392.1155870000002</v>
      </c>
      <c r="AT102">
        <v>4634.4413750000003</v>
      </c>
      <c r="AU102">
        <v>4579.0333110000001</v>
      </c>
      <c r="AV102">
        <v>3442.438678</v>
      </c>
      <c r="AW102">
        <v>4240.5511960000003</v>
      </c>
      <c r="AX102">
        <v>4428.1257990000004</v>
      </c>
      <c r="AY102">
        <v>4459.4521500000001</v>
      </c>
      <c r="AZ102">
        <v>-2.7377929999999999</v>
      </c>
      <c r="BA102">
        <v>89.875665999999995</v>
      </c>
      <c r="BB102">
        <v>34.210526000000002</v>
      </c>
      <c r="BC102">
        <v>50</v>
      </c>
      <c r="BE102">
        <v>105.73</v>
      </c>
      <c r="BF102">
        <v>1024.294596</v>
      </c>
      <c r="BG102">
        <v>781.06169299999999</v>
      </c>
      <c r="BH102">
        <v>552.21678254999995</v>
      </c>
      <c r="BI102">
        <v>32209.577777779999</v>
      </c>
      <c r="BJ102">
        <v>974.17503599999998</v>
      </c>
      <c r="BK102">
        <v>8614.7459138199993</v>
      </c>
      <c r="BL102">
        <v>5893.49206349</v>
      </c>
      <c r="BM102">
        <v>36.714976</v>
      </c>
      <c r="BN102">
        <v>98</v>
      </c>
      <c r="BO102">
        <v>20</v>
      </c>
      <c r="BP102">
        <v>28</v>
      </c>
      <c r="BQ102">
        <v>21</v>
      </c>
      <c r="BR102">
        <v>22</v>
      </c>
      <c r="BS102">
        <v>28</v>
      </c>
      <c r="BT102">
        <v>22</v>
      </c>
      <c r="BU102">
        <v>17</v>
      </c>
      <c r="BV102">
        <v>16</v>
      </c>
      <c r="BW102">
        <v>18</v>
      </c>
      <c r="BX102">
        <v>9</v>
      </c>
      <c r="BY102">
        <v>12</v>
      </c>
      <c r="BZ102">
        <v>311</v>
      </c>
      <c r="CA102">
        <v>54375.90625</v>
      </c>
      <c r="CC102">
        <v>3066</v>
      </c>
      <c r="CD102">
        <v>62</v>
      </c>
      <c r="CE102">
        <v>2503</v>
      </c>
      <c r="CF102">
        <v>1479</v>
      </c>
      <c r="CG102">
        <v>347</v>
      </c>
      <c r="CH102">
        <v>1243</v>
      </c>
      <c r="CI102">
        <v>8700.1450000000004</v>
      </c>
      <c r="CJ102">
        <v>61.065573999999998</v>
      </c>
      <c r="CL102">
        <v>7.7868849999999998</v>
      </c>
      <c r="CM102">
        <v>4.0983609999999997</v>
      </c>
      <c r="CO102">
        <v>10.245901999999999</v>
      </c>
      <c r="CP102">
        <v>2.0491799999999998</v>
      </c>
      <c r="CQ102">
        <v>1.6393439999999999</v>
      </c>
      <c r="CR102">
        <v>4.508197</v>
      </c>
      <c r="CS102">
        <v>5.7377050000000001</v>
      </c>
      <c r="CT102">
        <v>244</v>
      </c>
      <c r="CU102">
        <v>3315.351506</v>
      </c>
      <c r="CV102">
        <v>2354.5311579999998</v>
      </c>
      <c r="CW102">
        <v>3353.6964979999998</v>
      </c>
      <c r="CX102">
        <v>2976.844321</v>
      </c>
      <c r="CY102">
        <v>3280.3124109999999</v>
      </c>
      <c r="CZ102">
        <v>3310.7779580000001</v>
      </c>
      <c r="DA102">
        <v>7816.0453809999999</v>
      </c>
      <c r="DB102">
        <v>781.53993300000002</v>
      </c>
      <c r="DC102">
        <v>1845.050215</v>
      </c>
      <c r="DD102">
        <v>688.76135799999997</v>
      </c>
      <c r="DE102">
        <v>30.485835000000002</v>
      </c>
      <c r="DF102">
        <v>1.701783</v>
      </c>
      <c r="DG102">
        <v>42</v>
      </c>
      <c r="DH102">
        <v>43</v>
      </c>
      <c r="DI102">
        <v>46</v>
      </c>
      <c r="DJ102">
        <v>39</v>
      </c>
      <c r="DK102">
        <v>43</v>
      </c>
      <c r="DL102">
        <v>5</v>
      </c>
      <c r="DM102">
        <v>15</v>
      </c>
      <c r="DN102">
        <v>19</v>
      </c>
      <c r="DO102">
        <v>10</v>
      </c>
      <c r="DP102">
        <v>5</v>
      </c>
      <c r="DQ102">
        <v>347.58488799999998</v>
      </c>
      <c r="DR102">
        <v>153.82347200000001</v>
      </c>
      <c r="DS102">
        <v>442.023346</v>
      </c>
      <c r="DT102">
        <v>470.19423999999998</v>
      </c>
      <c r="DU102">
        <v>364.03467000000001</v>
      </c>
      <c r="DV102">
        <v>107.890961</v>
      </c>
      <c r="DW102">
        <v>0</v>
      </c>
      <c r="DX102">
        <v>239.69391999999999</v>
      </c>
      <c r="DY102">
        <v>169.010043</v>
      </c>
      <c r="DZ102">
        <v>49.832616000000002</v>
      </c>
      <c r="EA102">
        <v>20.851267</v>
      </c>
      <c r="EB102">
        <v>209.85174599999999</v>
      </c>
      <c r="EE102">
        <v>4325.8928569999998</v>
      </c>
      <c r="EF102">
        <v>5247.2160359999998</v>
      </c>
      <c r="EG102">
        <v>4622.7272730000004</v>
      </c>
      <c r="EI102">
        <v>28.370940999999998</v>
      </c>
      <c r="EJ102">
        <v>0</v>
      </c>
      <c r="EM102">
        <v>0</v>
      </c>
      <c r="EN102">
        <v>30</v>
      </c>
      <c r="EO102">
        <v>78</v>
      </c>
      <c r="EP102">
        <v>54.615017000000002</v>
      </c>
      <c r="EQ102">
        <v>115.255858</v>
      </c>
      <c r="ER102">
        <v>338.02008599999999</v>
      </c>
      <c r="ES102">
        <v>57.388800000000003</v>
      </c>
      <c r="ET102">
        <v>76.75</v>
      </c>
      <c r="EU102">
        <v>81.083333330000002</v>
      </c>
      <c r="EV102">
        <v>82.416666669999998</v>
      </c>
      <c r="EW102">
        <v>66.75</v>
      </c>
      <c r="EX102">
        <v>944.79609237</v>
      </c>
      <c r="EY102">
        <v>1290.2959492800001</v>
      </c>
      <c r="EZ102">
        <v>65.8</v>
      </c>
      <c r="FD102">
        <v>6.6759389999999996</v>
      </c>
      <c r="FE102">
        <v>49.6875</v>
      </c>
      <c r="FF102">
        <v>14.0625</v>
      </c>
      <c r="FG102">
        <v>24.375</v>
      </c>
      <c r="FI102">
        <v>101</v>
      </c>
      <c r="FO102">
        <v>95.174708820000006</v>
      </c>
      <c r="FP102">
        <v>61.111111110000003</v>
      </c>
      <c r="FQ102">
        <v>72.175379430000007</v>
      </c>
      <c r="FR102">
        <v>13.79310345</v>
      </c>
      <c r="FT102">
        <v>115.3</v>
      </c>
      <c r="FU102">
        <v>65.5</v>
      </c>
      <c r="FX102">
        <v>20.754716980000001</v>
      </c>
      <c r="FY102">
        <v>5.66037736</v>
      </c>
      <c r="FZ102">
        <v>9.4339622599999995</v>
      </c>
      <c r="GA102">
        <v>28.301886790000001</v>
      </c>
      <c r="GB102">
        <v>35.849056599999997</v>
      </c>
    </row>
    <row r="103" spans="1:184" x14ac:dyDescent="0.35">
      <c r="A103" t="s">
        <v>13</v>
      </c>
      <c r="B103" t="s">
        <v>396</v>
      </c>
      <c r="C103">
        <v>103</v>
      </c>
      <c r="E103">
        <v>6.3060878001455256</v>
      </c>
      <c r="F103">
        <v>5.1558471994375434</v>
      </c>
      <c r="G103">
        <v>1.8796992481203008</v>
      </c>
      <c r="I103">
        <v>13.921113689095128</v>
      </c>
      <c r="J103">
        <v>15.522677661896676</v>
      </c>
      <c r="K103">
        <v>14.295758143895007</v>
      </c>
      <c r="L103">
        <v>15.74248120300752</v>
      </c>
      <c r="M103">
        <v>15.197568389057752</v>
      </c>
      <c r="N103">
        <v>14627000.00069</v>
      </c>
      <c r="O103">
        <v>30581999.998570003</v>
      </c>
      <c r="P103">
        <v>1463.20508</v>
      </c>
      <c r="Q103">
        <v>4310</v>
      </c>
      <c r="R103">
        <v>4123</v>
      </c>
      <c r="S103">
        <v>4267</v>
      </c>
      <c r="T103">
        <v>4256</v>
      </c>
      <c r="U103">
        <v>4277</v>
      </c>
      <c r="V103">
        <v>17.237569000000001</v>
      </c>
      <c r="W103">
        <v>10.781476</v>
      </c>
      <c r="X103">
        <v>3.5914980000000001</v>
      </c>
      <c r="Y103">
        <v>9.7972149999999996</v>
      </c>
      <c r="Z103">
        <v>12.402551000000001</v>
      </c>
      <c r="AA103">
        <v>11.469533999999999</v>
      </c>
      <c r="AB103">
        <v>11.669129</v>
      </c>
      <c r="AC103">
        <v>7.1414280000000003</v>
      </c>
      <c r="AD103">
        <v>10.560506999999999</v>
      </c>
      <c r="AE103">
        <v>77.319586999999999</v>
      </c>
      <c r="AF103">
        <v>61.340206000000002</v>
      </c>
      <c r="AG103">
        <v>46</v>
      </c>
      <c r="AH103">
        <v>50.9</v>
      </c>
      <c r="AI103">
        <v>76.086956999999998</v>
      </c>
      <c r="AJ103">
        <v>48.484848</v>
      </c>
      <c r="AK103">
        <v>2.2654000000000001</v>
      </c>
      <c r="AL103">
        <v>31.6386</v>
      </c>
      <c r="AM103">
        <v>11.113099999999999</v>
      </c>
      <c r="AN103">
        <v>21.435099999999998</v>
      </c>
      <c r="AO103">
        <v>18.520700000000001</v>
      </c>
      <c r="AP103">
        <v>4939.4222390000004</v>
      </c>
      <c r="AQ103">
        <v>4950.7773690000004</v>
      </c>
      <c r="AR103">
        <v>5088.9595929999996</v>
      </c>
      <c r="AS103">
        <v>5700.579729</v>
      </c>
      <c r="AT103">
        <v>5840.9922989999995</v>
      </c>
      <c r="AU103">
        <v>4830.0012100000004</v>
      </c>
      <c r="AV103">
        <v>3760.8836209999999</v>
      </c>
      <c r="AW103">
        <v>4579.9813139999997</v>
      </c>
      <c r="AX103">
        <v>4694.340792</v>
      </c>
      <c r="AY103">
        <v>4928.243837</v>
      </c>
      <c r="AZ103">
        <v>1.75752</v>
      </c>
      <c r="BA103">
        <v>97.102186000000003</v>
      </c>
      <c r="BB103">
        <v>31.914894</v>
      </c>
      <c r="BC103">
        <v>46.808511000000003</v>
      </c>
      <c r="BE103">
        <v>57.96</v>
      </c>
      <c r="BF103">
        <v>1413.709376</v>
      </c>
      <c r="BG103">
        <v>947.64039300000002</v>
      </c>
      <c r="BH103">
        <v>1095.9827041999999</v>
      </c>
      <c r="BI103">
        <v>58856.128813559997</v>
      </c>
      <c r="BJ103">
        <v>1196.426348</v>
      </c>
      <c r="BK103">
        <v>8724.9035175900008</v>
      </c>
      <c r="BL103">
        <v>8769.6946564900009</v>
      </c>
      <c r="BM103">
        <v>36.137072000000003</v>
      </c>
      <c r="BN103">
        <v>199</v>
      </c>
      <c r="BO103">
        <v>26</v>
      </c>
      <c r="BP103">
        <v>36</v>
      </c>
      <c r="BQ103">
        <v>20</v>
      </c>
      <c r="BR103">
        <v>36</v>
      </c>
      <c r="BS103">
        <v>36</v>
      </c>
      <c r="BT103">
        <v>41</v>
      </c>
      <c r="BU103">
        <v>41</v>
      </c>
      <c r="BV103">
        <v>20</v>
      </c>
      <c r="BW103">
        <v>26</v>
      </c>
      <c r="BX103">
        <v>29</v>
      </c>
      <c r="BY103">
        <v>16</v>
      </c>
      <c r="BZ103">
        <v>526</v>
      </c>
      <c r="CA103">
        <v>59109.172409999999</v>
      </c>
      <c r="CC103">
        <v>5305</v>
      </c>
      <c r="CD103">
        <v>499</v>
      </c>
      <c r="CE103">
        <v>3897</v>
      </c>
      <c r="CF103">
        <v>2350</v>
      </c>
      <c r="CG103">
        <v>680</v>
      </c>
      <c r="CH103">
        <v>2696</v>
      </c>
      <c r="CI103">
        <v>15427.494000000001</v>
      </c>
      <c r="CJ103">
        <v>55.710306000000003</v>
      </c>
      <c r="CK103">
        <v>4.1782729999999999</v>
      </c>
      <c r="CL103">
        <v>13.370474</v>
      </c>
      <c r="CM103">
        <v>1.9498610000000001</v>
      </c>
      <c r="CN103">
        <v>1.3927579999999999</v>
      </c>
      <c r="CO103">
        <v>12.813370000000001</v>
      </c>
      <c r="CP103">
        <v>1.9498610000000001</v>
      </c>
      <c r="CQ103">
        <v>2.2284120000000001</v>
      </c>
      <c r="CR103">
        <v>2.2284120000000001</v>
      </c>
      <c r="CS103">
        <v>3.6211700000000002</v>
      </c>
      <c r="CT103">
        <v>359</v>
      </c>
      <c r="CU103">
        <v>3066.8036360000001</v>
      </c>
      <c r="CV103">
        <v>3189.4716469999998</v>
      </c>
      <c r="CW103">
        <v>3330.2577160000001</v>
      </c>
      <c r="CX103">
        <v>3954.7047210000001</v>
      </c>
      <c r="CY103">
        <v>3903.1056680000002</v>
      </c>
      <c r="CZ103">
        <v>3393.7354989999999</v>
      </c>
      <c r="DA103">
        <v>7095.5916470000002</v>
      </c>
      <c r="DB103">
        <v>910.65869799999996</v>
      </c>
      <c r="DC103">
        <v>1903.997012</v>
      </c>
      <c r="DD103">
        <v>255.44764000000001</v>
      </c>
      <c r="DE103">
        <v>12.485028</v>
      </c>
      <c r="DF103">
        <v>1.8561479999999999</v>
      </c>
      <c r="DG103">
        <v>60</v>
      </c>
      <c r="DH103">
        <v>64</v>
      </c>
      <c r="DI103">
        <v>61</v>
      </c>
      <c r="DJ103">
        <v>67</v>
      </c>
      <c r="DK103">
        <v>65</v>
      </c>
      <c r="DM103">
        <v>26</v>
      </c>
      <c r="DN103">
        <v>22</v>
      </c>
      <c r="DO103">
        <v>8</v>
      </c>
      <c r="DQ103">
        <v>767.21454400000005</v>
      </c>
      <c r="DR103">
        <v>598.15495799999997</v>
      </c>
      <c r="DS103">
        <v>574.41934500000002</v>
      </c>
      <c r="DT103">
        <v>684.20717300000001</v>
      </c>
      <c r="DU103">
        <v>722.76227700000004</v>
      </c>
      <c r="DV103">
        <v>297.47229499999997</v>
      </c>
      <c r="DW103">
        <v>0</v>
      </c>
      <c r="DX103">
        <v>470.42709000000002</v>
      </c>
      <c r="DY103">
        <v>31.31615</v>
      </c>
      <c r="DZ103">
        <v>145.24965800000001</v>
      </c>
      <c r="EA103">
        <v>293.861288</v>
      </c>
      <c r="EB103">
        <v>738.51326100000006</v>
      </c>
      <c r="EC103">
        <v>419.16666700000002</v>
      </c>
      <c r="ED103">
        <v>6456.7567570000001</v>
      </c>
      <c r="EE103">
        <v>5923.4234230000002</v>
      </c>
      <c r="EF103">
        <v>6033.3333329999996</v>
      </c>
      <c r="EG103">
        <v>5787.8077370000001</v>
      </c>
      <c r="EH103">
        <v>6574.5784700000004</v>
      </c>
      <c r="EI103">
        <v>9.8839570000000005</v>
      </c>
      <c r="EJ103">
        <v>0.13673655000000001</v>
      </c>
      <c r="EK103">
        <v>8.4320880000000001E-2</v>
      </c>
      <c r="EL103">
        <v>300</v>
      </c>
      <c r="EM103">
        <v>20</v>
      </c>
      <c r="EN103">
        <v>51</v>
      </c>
      <c r="EO103">
        <v>83</v>
      </c>
      <c r="EP103">
        <v>0</v>
      </c>
      <c r="EQ103">
        <v>107.209563</v>
      </c>
      <c r="ER103">
        <v>266.77873199999999</v>
      </c>
      <c r="ES103">
        <v>0</v>
      </c>
      <c r="EX103">
        <v>870.80386767000005</v>
      </c>
      <c r="EY103">
        <v>1721.17852249</v>
      </c>
      <c r="EZ103">
        <v>89</v>
      </c>
      <c r="FA103">
        <v>71</v>
      </c>
      <c r="FB103">
        <v>22.969187680000001</v>
      </c>
      <c r="FC103">
        <v>6.62537032</v>
      </c>
      <c r="FD103">
        <v>5.1197359999999996</v>
      </c>
      <c r="FE103">
        <v>52.275379229999999</v>
      </c>
      <c r="FF103">
        <v>20.65344224</v>
      </c>
      <c r="FG103">
        <v>11.668611439999999</v>
      </c>
      <c r="FH103">
        <v>1.72367358</v>
      </c>
      <c r="FI103">
        <v>88</v>
      </c>
      <c r="FJ103">
        <v>100</v>
      </c>
      <c r="FK103">
        <v>80</v>
      </c>
      <c r="FL103">
        <v>89</v>
      </c>
      <c r="FM103">
        <v>69.565217390000001</v>
      </c>
      <c r="FO103">
        <v>93.854258119999997</v>
      </c>
      <c r="FP103">
        <v>69.090909089999997</v>
      </c>
      <c r="FQ103">
        <v>73.958333330000002</v>
      </c>
      <c r="FR103">
        <v>32.142857139999997</v>
      </c>
      <c r="FT103">
        <v>40</v>
      </c>
      <c r="FU103">
        <v>25</v>
      </c>
      <c r="FW103">
        <v>100</v>
      </c>
    </row>
    <row r="104" spans="1:184" x14ac:dyDescent="0.35">
      <c r="A104" t="s">
        <v>111</v>
      </c>
      <c r="B104" t="s">
        <v>397</v>
      </c>
      <c r="C104">
        <v>104</v>
      </c>
      <c r="D104">
        <v>1.817987381028767</v>
      </c>
      <c r="E104">
        <v>6.1851115529047931</v>
      </c>
      <c r="F104">
        <v>2.9521102121145852</v>
      </c>
      <c r="G104">
        <v>1.2938005390835579</v>
      </c>
      <c r="H104">
        <v>1.0710078183570741</v>
      </c>
      <c r="I104">
        <v>4.0637364987701847</v>
      </c>
      <c r="J104">
        <v>8.0627347028937493</v>
      </c>
      <c r="K104">
        <v>6.669582331073693</v>
      </c>
      <c r="L104">
        <v>4.420485175202157</v>
      </c>
      <c r="M104">
        <v>3.748527364249759</v>
      </c>
      <c r="N104">
        <v>18192000.004029002</v>
      </c>
      <c r="O104">
        <v>13485999.996945001</v>
      </c>
      <c r="P104">
        <v>595.90391099999999</v>
      </c>
      <c r="Q104">
        <v>9351</v>
      </c>
      <c r="R104">
        <v>9054</v>
      </c>
      <c r="S104">
        <v>9146</v>
      </c>
      <c r="T104">
        <v>9275</v>
      </c>
      <c r="U104">
        <v>9337</v>
      </c>
      <c r="V104">
        <v>7.687049</v>
      </c>
      <c r="W104">
        <v>3.9607269999999999</v>
      </c>
      <c r="X104">
        <v>1.731554</v>
      </c>
      <c r="Y104">
        <v>2.9668030000000001</v>
      </c>
      <c r="Z104">
        <v>7.6313589999999998</v>
      </c>
      <c r="AA104">
        <v>7.3645009999999997</v>
      </c>
      <c r="AB104">
        <v>7.9531689999999999</v>
      </c>
      <c r="AC104">
        <v>3.7815240000000001</v>
      </c>
      <c r="AD104">
        <v>15.583257</v>
      </c>
      <c r="AE104">
        <v>92.914979000000002</v>
      </c>
      <c r="AF104">
        <v>87.449392000000003</v>
      </c>
      <c r="AG104">
        <v>79.7</v>
      </c>
      <c r="AH104">
        <v>83.7</v>
      </c>
      <c r="AI104">
        <v>82.736155999999994</v>
      </c>
      <c r="AJ104">
        <v>65.777777999999998</v>
      </c>
      <c r="AK104">
        <v>-22.6584</v>
      </c>
      <c r="AL104">
        <v>-2.9091999999999998</v>
      </c>
      <c r="AM104">
        <v>-6.6382000000000003</v>
      </c>
      <c r="AN104">
        <v>-19.402699999999999</v>
      </c>
      <c r="AO104">
        <v>-20.1816</v>
      </c>
      <c r="AP104">
        <v>2372.8056670000001</v>
      </c>
      <c r="AQ104">
        <v>2696.262424</v>
      </c>
      <c r="AR104">
        <v>2641.8861379999998</v>
      </c>
      <c r="AS104">
        <v>2322.3922550000002</v>
      </c>
      <c r="AT104">
        <v>2406.0480499999999</v>
      </c>
      <c r="AU104">
        <v>3067.9547619999998</v>
      </c>
      <c r="AV104">
        <v>2777.051352</v>
      </c>
      <c r="AW104">
        <v>2829.727922</v>
      </c>
      <c r="AX104">
        <v>2881.4754670000002</v>
      </c>
      <c r="AY104">
        <v>3014.400232</v>
      </c>
      <c r="AZ104">
        <v>-22.571491000000002</v>
      </c>
      <c r="BA104">
        <v>98.648286999999996</v>
      </c>
      <c r="BB104">
        <v>26.315788999999999</v>
      </c>
      <c r="BC104">
        <v>50.877192999999998</v>
      </c>
      <c r="BE104">
        <v>229.36</v>
      </c>
      <c r="BF104">
        <v>442.13119799999998</v>
      </c>
      <c r="BG104">
        <v>266.86171899999999</v>
      </c>
      <c r="BH104">
        <v>240.55542500000001</v>
      </c>
      <c r="BI104">
        <v>45763.547058819997</v>
      </c>
      <c r="BJ104">
        <v>440.221743</v>
      </c>
      <c r="BK104">
        <v>7190.2060998200004</v>
      </c>
      <c r="BL104">
        <v>10541.968174199999</v>
      </c>
      <c r="BM104">
        <v>30.57554</v>
      </c>
      <c r="BN104">
        <v>128</v>
      </c>
      <c r="BO104">
        <v>25</v>
      </c>
      <c r="BP104">
        <v>52</v>
      </c>
      <c r="BQ104">
        <v>35</v>
      </c>
      <c r="BR104">
        <v>32</v>
      </c>
      <c r="BS104">
        <v>28</v>
      </c>
      <c r="BT104">
        <v>27</v>
      </c>
      <c r="BU104">
        <v>20</v>
      </c>
      <c r="BV104">
        <v>24</v>
      </c>
      <c r="BW104">
        <v>12</v>
      </c>
      <c r="BX104">
        <v>11</v>
      </c>
      <c r="BY104">
        <v>12</v>
      </c>
      <c r="BZ104">
        <v>406</v>
      </c>
      <c r="CA104">
        <v>46200.634019999998</v>
      </c>
      <c r="CC104">
        <v>3523</v>
      </c>
      <c r="CD104">
        <v>591</v>
      </c>
      <c r="CE104">
        <v>1699</v>
      </c>
      <c r="CF104">
        <v>943</v>
      </c>
      <c r="CG104">
        <v>380</v>
      </c>
      <c r="CH104">
        <v>1826</v>
      </c>
      <c r="CI104">
        <v>8962.9230000000007</v>
      </c>
      <c r="CJ104">
        <v>45</v>
      </c>
      <c r="CK104">
        <v>15.454545</v>
      </c>
      <c r="CL104">
        <v>16.363636</v>
      </c>
      <c r="CO104">
        <v>7.7272730000000003</v>
      </c>
      <c r="CP104">
        <v>1.818182</v>
      </c>
      <c r="CQ104">
        <v>2.2727270000000002</v>
      </c>
      <c r="CR104">
        <v>3.6363639999999999</v>
      </c>
      <c r="CS104">
        <v>3.6363639999999999</v>
      </c>
      <c r="CT104">
        <v>220</v>
      </c>
      <c r="CU104">
        <v>1173.544811</v>
      </c>
      <c r="CV104">
        <v>1249.8174079999999</v>
      </c>
      <c r="CW104">
        <v>1243.5893390000001</v>
      </c>
      <c r="CX104">
        <v>1121.174266</v>
      </c>
      <c r="CY104">
        <v>1131.412139</v>
      </c>
      <c r="CZ104">
        <v>1945.4603790000001</v>
      </c>
      <c r="DA104">
        <v>1442.198695</v>
      </c>
      <c r="DB104">
        <v>560.27101900000002</v>
      </c>
      <c r="DC104">
        <v>415.33723400000002</v>
      </c>
      <c r="DD104">
        <v>197.93655699999999</v>
      </c>
      <c r="DE104">
        <v>25.988714999999999</v>
      </c>
      <c r="DF104">
        <v>0.70580699999999996</v>
      </c>
      <c r="DG104">
        <v>38</v>
      </c>
      <c r="DH104">
        <v>73</v>
      </c>
      <c r="DI104">
        <v>61</v>
      </c>
      <c r="DJ104">
        <v>41</v>
      </c>
      <c r="DK104">
        <v>35</v>
      </c>
      <c r="DL104">
        <v>17</v>
      </c>
      <c r="DM104">
        <v>56</v>
      </c>
      <c r="DN104">
        <v>27</v>
      </c>
      <c r="DO104">
        <v>12</v>
      </c>
      <c r="DP104">
        <v>10</v>
      </c>
      <c r="DQ104">
        <v>411.98028900000003</v>
      </c>
      <c r="DR104">
        <v>778.57165499999996</v>
      </c>
      <c r="DS104">
        <v>614.03564100000006</v>
      </c>
      <c r="DT104">
        <v>594.62835700000005</v>
      </c>
      <c r="DU104">
        <v>641.19847900000002</v>
      </c>
      <c r="DV104">
        <v>189.836772</v>
      </c>
      <c r="DW104">
        <v>10.779180999999999</v>
      </c>
      <c r="DX104">
        <v>211.36433</v>
      </c>
      <c r="DY104">
        <v>62.888820000000003</v>
      </c>
      <c r="DZ104">
        <v>116.07637800000001</v>
      </c>
      <c r="EA104">
        <v>32.399138000000001</v>
      </c>
      <c r="EB104">
        <v>318.44779799999998</v>
      </c>
      <c r="EC104">
        <v>1178.9838339999999</v>
      </c>
      <c r="ED104">
        <v>4020.8741030000001</v>
      </c>
      <c r="EE104">
        <v>3395.7016429999999</v>
      </c>
      <c r="EF104">
        <v>3712.8767120000002</v>
      </c>
      <c r="EG104">
        <v>2633.7308349999998</v>
      </c>
      <c r="EH104">
        <v>3956.5868260000002</v>
      </c>
      <c r="EI104">
        <v>37.923301000000002</v>
      </c>
      <c r="EJ104">
        <v>0.10182246</v>
      </c>
      <c r="EK104">
        <v>9.0123460000000002E-2</v>
      </c>
      <c r="EL104">
        <v>133.23076922999999</v>
      </c>
      <c r="EM104">
        <v>23</v>
      </c>
      <c r="EN104">
        <v>52</v>
      </c>
      <c r="EO104">
        <v>161</v>
      </c>
      <c r="EP104">
        <v>434.30859299999997</v>
      </c>
      <c r="EQ104">
        <v>51.586078999999998</v>
      </c>
      <c r="ER104">
        <v>155.68216799999999</v>
      </c>
      <c r="ES104">
        <v>3.0797599999999998</v>
      </c>
      <c r="EX104">
        <v>726.07274746999997</v>
      </c>
      <c r="EY104">
        <v>762.81243820999998</v>
      </c>
      <c r="EZ104">
        <v>78</v>
      </c>
      <c r="FB104">
        <v>18.442622950000001</v>
      </c>
      <c r="FC104">
        <v>1.5653662699999999</v>
      </c>
      <c r="FD104">
        <v>3.5402300000000002</v>
      </c>
      <c r="FE104">
        <v>49.174917489999999</v>
      </c>
      <c r="FF104">
        <v>19.141914190000001</v>
      </c>
      <c r="FG104">
        <v>22.442244219999999</v>
      </c>
      <c r="FH104">
        <v>0.41580042</v>
      </c>
      <c r="FI104">
        <v>106</v>
      </c>
      <c r="FM104">
        <v>78.947368420000004</v>
      </c>
      <c r="FN104">
        <v>46.666666669999998</v>
      </c>
      <c r="FO104">
        <v>97.320289239999994</v>
      </c>
      <c r="FP104">
        <v>83.783783779999993</v>
      </c>
      <c r="FQ104">
        <v>84.610917540000003</v>
      </c>
      <c r="FR104">
        <v>26.25</v>
      </c>
      <c r="FT104">
        <v>56</v>
      </c>
      <c r="FU104">
        <v>47</v>
      </c>
      <c r="FW104">
        <v>72.7</v>
      </c>
    </row>
    <row r="105" spans="1:184" x14ac:dyDescent="0.35">
      <c r="A105" t="s">
        <v>128</v>
      </c>
      <c r="B105" t="s">
        <v>398</v>
      </c>
      <c r="C105">
        <v>105</v>
      </c>
      <c r="E105">
        <v>3.2297133629390391</v>
      </c>
      <c r="F105">
        <v>2.6599281819390876</v>
      </c>
      <c r="I105">
        <v>0.94212651413189774</v>
      </c>
      <c r="J105">
        <v>2.2877136320818194</v>
      </c>
      <c r="K105">
        <v>1.5959569091634527</v>
      </c>
      <c r="L105">
        <v>1.6036349057864494</v>
      </c>
      <c r="M105">
        <v>0.94530722484807561</v>
      </c>
      <c r="N105">
        <v>4316000.0021299999</v>
      </c>
      <c r="O105">
        <v>4667999.9968499998</v>
      </c>
      <c r="P105">
        <v>420.00728000000004</v>
      </c>
      <c r="Q105">
        <v>7430</v>
      </c>
      <c r="R105">
        <v>7431</v>
      </c>
      <c r="S105">
        <v>7519</v>
      </c>
      <c r="T105">
        <v>7483</v>
      </c>
      <c r="U105">
        <v>7405</v>
      </c>
      <c r="V105">
        <v>3.7075800000000001</v>
      </c>
      <c r="W105">
        <v>2.6970369999999999</v>
      </c>
      <c r="X105">
        <v>0.86604300000000001</v>
      </c>
      <c r="Y105">
        <v>2.3886020000000001</v>
      </c>
      <c r="Z105">
        <v>5.6892779999999998</v>
      </c>
      <c r="AA105">
        <v>5.5218109999999996</v>
      </c>
      <c r="AB105">
        <v>4.7670640000000004</v>
      </c>
      <c r="AC105">
        <v>2.767274</v>
      </c>
      <c r="AD105">
        <v>7.475276</v>
      </c>
      <c r="AE105">
        <v>96.453900000000004</v>
      </c>
      <c r="AF105">
        <v>90.780141</v>
      </c>
      <c r="AG105">
        <v>92.4</v>
      </c>
      <c r="AH105">
        <v>92.9</v>
      </c>
      <c r="AI105">
        <v>84.351145000000002</v>
      </c>
      <c r="AJ105">
        <v>75.409835999999999</v>
      </c>
      <c r="AK105">
        <v>-11.836</v>
      </c>
      <c r="AL105">
        <v>-21.4846</v>
      </c>
      <c r="AM105">
        <v>-14.419600000000001</v>
      </c>
      <c r="AN105">
        <v>-29.650200000000002</v>
      </c>
      <c r="AO105">
        <v>-18.877400000000002</v>
      </c>
      <c r="AP105">
        <v>1923.8299420000001</v>
      </c>
      <c r="AQ105">
        <v>1706.7802770000001</v>
      </c>
      <c r="AR105">
        <v>1759.28163</v>
      </c>
      <c r="AS105">
        <v>1499.35681</v>
      </c>
      <c r="AT105">
        <v>1759.1119409999999</v>
      </c>
      <c r="AU105">
        <v>2182.103689</v>
      </c>
      <c r="AV105">
        <v>2173.813173</v>
      </c>
      <c r="AW105">
        <v>2055.7058740000002</v>
      </c>
      <c r="AX105">
        <v>2131.2873760000002</v>
      </c>
      <c r="AY105">
        <v>2168.4607030000002</v>
      </c>
      <c r="AZ105">
        <v>-6.3847849999999999</v>
      </c>
      <c r="BA105">
        <v>95.629779999999997</v>
      </c>
      <c r="BB105">
        <v>32.558140000000002</v>
      </c>
      <c r="BC105">
        <v>46.511628000000002</v>
      </c>
      <c r="BE105">
        <v>112.93</v>
      </c>
      <c r="BF105">
        <v>370.53517299999999</v>
      </c>
      <c r="BG105">
        <v>239.432062</v>
      </c>
      <c r="BH105">
        <v>331.55532104999998</v>
      </c>
      <c r="BI105">
        <v>64321.732283459998</v>
      </c>
      <c r="BJ105">
        <v>364.42700500000001</v>
      </c>
      <c r="BK105">
        <v>9346.5217391299993</v>
      </c>
      <c r="BL105">
        <v>12332.943945229999</v>
      </c>
      <c r="BM105">
        <v>42.857143000000001</v>
      </c>
      <c r="BN105">
        <v>129</v>
      </c>
      <c r="BO105">
        <v>20</v>
      </c>
      <c r="BP105">
        <v>27</v>
      </c>
      <c r="BQ105">
        <v>12</v>
      </c>
      <c r="BR105">
        <v>21</v>
      </c>
      <c r="BS105">
        <v>17</v>
      </c>
      <c r="BT105">
        <v>23</v>
      </c>
      <c r="BU105">
        <v>27</v>
      </c>
      <c r="BV105">
        <v>18</v>
      </c>
      <c r="BW105">
        <v>13</v>
      </c>
      <c r="BX105">
        <v>11</v>
      </c>
      <c r="BY105">
        <v>7</v>
      </c>
      <c r="BZ105">
        <v>325</v>
      </c>
      <c r="CA105">
        <v>72559.918520000007</v>
      </c>
      <c r="CC105">
        <v>2571</v>
      </c>
      <c r="CD105">
        <v>241</v>
      </c>
      <c r="CE105">
        <v>1720</v>
      </c>
      <c r="CF105">
        <v>1311</v>
      </c>
      <c r="CG105">
        <v>88</v>
      </c>
      <c r="CH105">
        <v>3864</v>
      </c>
      <c r="CI105">
        <v>9795.5889999999999</v>
      </c>
      <c r="CJ105">
        <v>68.478261000000003</v>
      </c>
      <c r="CK105">
        <v>0</v>
      </c>
      <c r="CL105">
        <v>9.7826090000000008</v>
      </c>
      <c r="CM105">
        <v>2.7173910000000001</v>
      </c>
      <c r="CO105">
        <v>5.9782609999999998</v>
      </c>
      <c r="CP105">
        <v>2.1739130000000002</v>
      </c>
      <c r="CR105">
        <v>4.3478260000000004</v>
      </c>
      <c r="CS105">
        <v>2.7173910000000001</v>
      </c>
      <c r="CT105">
        <v>184</v>
      </c>
      <c r="CU105">
        <v>695.36022000000003</v>
      </c>
      <c r="CV105">
        <v>906.99834399999997</v>
      </c>
      <c r="CW105">
        <v>735.00040300000001</v>
      </c>
      <c r="CX105">
        <v>630.76861199999996</v>
      </c>
      <c r="CY105">
        <v>663.00024399999995</v>
      </c>
      <c r="CZ105">
        <v>580.88829099999998</v>
      </c>
      <c r="DA105">
        <v>628.26379499999996</v>
      </c>
      <c r="DB105">
        <v>174.58840699999999</v>
      </c>
      <c r="DC105">
        <v>188.827313</v>
      </c>
      <c r="DD105">
        <v>332.02540399999998</v>
      </c>
      <c r="DE105">
        <v>13.420593</v>
      </c>
      <c r="DF105">
        <v>0.592194</v>
      </c>
      <c r="DG105">
        <v>7</v>
      </c>
      <c r="DH105">
        <v>17</v>
      </c>
      <c r="DI105">
        <v>12</v>
      </c>
      <c r="DJ105">
        <v>12</v>
      </c>
      <c r="DK105">
        <v>7</v>
      </c>
      <c r="DM105">
        <v>24</v>
      </c>
      <c r="DN105">
        <v>20</v>
      </c>
      <c r="DQ105">
        <v>478.62141500000001</v>
      </c>
      <c r="DR105">
        <v>360.25521900000001</v>
      </c>
      <c r="DS105">
        <v>442.86059399999999</v>
      </c>
      <c r="DT105">
        <v>287.66682700000001</v>
      </c>
      <c r="DU105">
        <v>418.33752700000002</v>
      </c>
      <c r="DV105">
        <v>239.71522200000001</v>
      </c>
      <c r="DW105">
        <v>9.7083449999999996</v>
      </c>
      <c r="DX105">
        <v>229.11694</v>
      </c>
      <c r="DY105">
        <v>49.350754000000002</v>
      </c>
      <c r="DZ105">
        <v>150.92431500000001</v>
      </c>
      <c r="EA105">
        <v>28.841875000000002</v>
      </c>
      <c r="EB105">
        <v>462.44083999999998</v>
      </c>
      <c r="ED105">
        <v>5258.2076310000002</v>
      </c>
      <c r="EE105">
        <v>3512.0440469999999</v>
      </c>
      <c r="EF105">
        <v>4251.438435</v>
      </c>
      <c r="EG105">
        <v>7021.7391299999999</v>
      </c>
      <c r="EH105">
        <v>7456.2682219999997</v>
      </c>
      <c r="EI105">
        <v>22.464503000000001</v>
      </c>
      <c r="EJ105">
        <v>0</v>
      </c>
      <c r="EK105">
        <v>9.3488180000000004E-2</v>
      </c>
      <c r="EM105">
        <v>18</v>
      </c>
      <c r="EN105">
        <v>45</v>
      </c>
      <c r="EO105">
        <v>96</v>
      </c>
      <c r="EP105">
        <v>288.62101000000001</v>
      </c>
      <c r="EQ105">
        <v>175.88285300000001</v>
      </c>
      <c r="ER105">
        <v>55.580275</v>
      </c>
      <c r="ES105">
        <v>0</v>
      </c>
      <c r="EX105">
        <v>1262.6342153400001</v>
      </c>
      <c r="EY105">
        <v>366.01771961999998</v>
      </c>
      <c r="EZ105">
        <v>86</v>
      </c>
      <c r="FA105">
        <v>87</v>
      </c>
      <c r="FB105">
        <v>19.58762887</v>
      </c>
      <c r="FC105">
        <v>2.33990148</v>
      </c>
      <c r="FD105">
        <v>2.9485570000000001</v>
      </c>
      <c r="FE105">
        <v>41.747572820000002</v>
      </c>
      <c r="FF105">
        <v>32.524271839999997</v>
      </c>
      <c r="FG105">
        <v>8.7378640799999996</v>
      </c>
      <c r="FH105">
        <v>1.0006157600000001</v>
      </c>
      <c r="FI105">
        <v>96</v>
      </c>
      <c r="FL105">
        <v>100</v>
      </c>
      <c r="FO105">
        <v>97.609147609999994</v>
      </c>
      <c r="FP105">
        <v>72.727272729999996</v>
      </c>
      <c r="FQ105">
        <v>90.106007070000004</v>
      </c>
      <c r="FR105">
        <v>22.222222219999999</v>
      </c>
      <c r="FT105">
        <v>46</v>
      </c>
      <c r="FU105">
        <v>45</v>
      </c>
      <c r="FV105">
        <v>90</v>
      </c>
      <c r="FW105">
        <v>100</v>
      </c>
      <c r="FX105">
        <v>80</v>
      </c>
      <c r="FY105">
        <v>17.5</v>
      </c>
      <c r="FZ105">
        <v>2.5</v>
      </c>
      <c r="GA105">
        <v>0</v>
      </c>
      <c r="GB105">
        <v>0</v>
      </c>
    </row>
    <row r="106" spans="1:184" x14ac:dyDescent="0.35">
      <c r="A106" t="s">
        <v>209</v>
      </c>
      <c r="B106" t="s">
        <v>399</v>
      </c>
      <c r="C106">
        <v>106</v>
      </c>
      <c r="D106">
        <v>1.4166312508853944</v>
      </c>
      <c r="E106">
        <v>7.2900158478605395</v>
      </c>
      <c r="F106">
        <v>4.5696877380045704</v>
      </c>
      <c r="G106">
        <v>3.71415837171297</v>
      </c>
      <c r="H106">
        <v>2.3005032350826746</v>
      </c>
      <c r="I106">
        <v>1.2749681257968553</v>
      </c>
      <c r="J106">
        <v>8.716323296354993</v>
      </c>
      <c r="K106">
        <v>6.0929169840060933</v>
      </c>
      <c r="L106">
        <v>5.9426533947407512</v>
      </c>
      <c r="M106">
        <v>2.7318475916606757</v>
      </c>
      <c r="N106">
        <v>10505999.998728</v>
      </c>
      <c r="O106">
        <v>3773999.9994059997</v>
      </c>
      <c r="P106">
        <v>957.31707200000005</v>
      </c>
      <c r="Q106">
        <v>7059</v>
      </c>
      <c r="R106">
        <v>6310</v>
      </c>
      <c r="S106">
        <v>6565</v>
      </c>
      <c r="T106">
        <v>6731</v>
      </c>
      <c r="U106">
        <v>6955</v>
      </c>
      <c r="V106">
        <v>8.1765360000000005</v>
      </c>
      <c r="W106">
        <v>3.7444929999999998</v>
      </c>
      <c r="X106">
        <v>1.7777780000000001</v>
      </c>
      <c r="Y106">
        <v>3.911111</v>
      </c>
      <c r="Z106">
        <v>7.3566079999999996</v>
      </c>
      <c r="AA106">
        <v>7.6549209999999999</v>
      </c>
      <c r="AB106">
        <v>7.8915660000000001</v>
      </c>
      <c r="AC106">
        <v>4.1326400000000003</v>
      </c>
      <c r="AD106">
        <v>33.536343000000002</v>
      </c>
      <c r="AE106">
        <v>91.554053999999994</v>
      </c>
      <c r="AF106">
        <v>80.067566999999997</v>
      </c>
      <c r="AG106">
        <v>70.099999999999994</v>
      </c>
      <c r="AH106">
        <v>71.2</v>
      </c>
      <c r="AI106">
        <v>81.081080999999998</v>
      </c>
      <c r="AJ106">
        <v>57.491289000000002</v>
      </c>
      <c r="AK106">
        <v>-7.2064000000000004</v>
      </c>
      <c r="AL106">
        <v>-11.6571</v>
      </c>
      <c r="AM106">
        <v>-15.162599999999999</v>
      </c>
      <c r="AN106">
        <v>-4.2106000000000003</v>
      </c>
      <c r="AO106">
        <v>-15.4445</v>
      </c>
      <c r="AP106">
        <v>2761.1216079999999</v>
      </c>
      <c r="AQ106">
        <v>2423.1090100000001</v>
      </c>
      <c r="AR106">
        <v>2415.178371</v>
      </c>
      <c r="AS106">
        <v>2803.3090670000001</v>
      </c>
      <c r="AT106">
        <v>2494.2296099999999</v>
      </c>
      <c r="AU106">
        <v>2975.5514950000002</v>
      </c>
      <c r="AV106">
        <v>2742.8441640000001</v>
      </c>
      <c r="AW106">
        <v>2846.8302950000002</v>
      </c>
      <c r="AX106">
        <v>2926.5323130000002</v>
      </c>
      <c r="AY106">
        <v>2949.8112689999998</v>
      </c>
      <c r="AZ106">
        <v>-4.9936429999999996</v>
      </c>
      <c r="BA106">
        <v>82.178218000000001</v>
      </c>
      <c r="BB106">
        <v>39.473683999999999</v>
      </c>
      <c r="BC106">
        <v>39.473683999999999</v>
      </c>
      <c r="BE106">
        <v>80.13</v>
      </c>
      <c r="BF106">
        <v>759.23222299999998</v>
      </c>
      <c r="BG106">
        <v>688.03675699999997</v>
      </c>
      <c r="BH106">
        <v>661.56317285</v>
      </c>
      <c r="BI106">
        <v>68584.017857140003</v>
      </c>
      <c r="BJ106">
        <v>752.74819600000001</v>
      </c>
      <c r="BK106">
        <v>9698.75</v>
      </c>
      <c r="BL106">
        <v>11457.75061125</v>
      </c>
      <c r="BM106">
        <v>33.673468999999997</v>
      </c>
      <c r="BN106">
        <v>146</v>
      </c>
      <c r="BO106">
        <v>30</v>
      </c>
      <c r="BP106">
        <v>46</v>
      </c>
      <c r="BQ106">
        <v>25</v>
      </c>
      <c r="BR106">
        <v>27</v>
      </c>
      <c r="BS106">
        <v>33</v>
      </c>
      <c r="BT106">
        <v>29</v>
      </c>
      <c r="BU106">
        <v>29</v>
      </c>
      <c r="BV106">
        <v>21</v>
      </c>
      <c r="BW106">
        <v>21</v>
      </c>
      <c r="BX106">
        <v>23</v>
      </c>
      <c r="BY106">
        <v>12</v>
      </c>
      <c r="BZ106">
        <v>442</v>
      </c>
      <c r="CA106">
        <v>68467.042740000004</v>
      </c>
      <c r="CC106">
        <v>5892</v>
      </c>
      <c r="CD106">
        <v>606</v>
      </c>
      <c r="CE106">
        <v>3573</v>
      </c>
      <c r="CF106">
        <v>2611</v>
      </c>
      <c r="CG106">
        <v>130</v>
      </c>
      <c r="CH106">
        <v>3209</v>
      </c>
      <c r="CI106">
        <v>16021.288</v>
      </c>
      <c r="CJ106">
        <v>59.929077999999997</v>
      </c>
      <c r="CK106">
        <v>8.8652479999999994</v>
      </c>
      <c r="CL106">
        <v>5.3191490000000003</v>
      </c>
      <c r="CN106">
        <v>3.5460989999999999</v>
      </c>
      <c r="CO106">
        <v>9.9290780000000005</v>
      </c>
      <c r="CP106">
        <v>1.77305</v>
      </c>
      <c r="CQ106">
        <v>2.1276600000000001</v>
      </c>
      <c r="CR106">
        <v>5.3191490000000003</v>
      </c>
      <c r="CT106">
        <v>282</v>
      </c>
      <c r="CU106">
        <v>1403.0831330000001</v>
      </c>
      <c r="CV106">
        <v>1099.4160179999999</v>
      </c>
      <c r="CW106">
        <v>1017.724594</v>
      </c>
      <c r="CX106">
        <v>1301.698654</v>
      </c>
      <c r="CY106">
        <v>1161.0111099999999</v>
      </c>
      <c r="CZ106">
        <v>1488.3127919999999</v>
      </c>
      <c r="DA106">
        <v>534.63663399999996</v>
      </c>
      <c r="DB106">
        <v>451.13363099999998</v>
      </c>
      <c r="DC106">
        <v>162.05771200000001</v>
      </c>
      <c r="DD106">
        <v>789.84884899999997</v>
      </c>
      <c r="DE106">
        <v>37.159908000000001</v>
      </c>
      <c r="DF106">
        <v>0.97747600000000001</v>
      </c>
      <c r="DG106">
        <v>9</v>
      </c>
      <c r="DH106">
        <v>55</v>
      </c>
      <c r="DI106">
        <v>40</v>
      </c>
      <c r="DJ106">
        <v>40</v>
      </c>
      <c r="DK106">
        <v>19</v>
      </c>
      <c r="DL106">
        <v>10</v>
      </c>
      <c r="DM106">
        <v>46</v>
      </c>
      <c r="DN106">
        <v>30</v>
      </c>
      <c r="DO106">
        <v>25</v>
      </c>
      <c r="DP106">
        <v>16</v>
      </c>
      <c r="DQ106">
        <v>495.87770499999999</v>
      </c>
      <c r="DR106">
        <v>342.92732699999999</v>
      </c>
      <c r="DS106">
        <v>427.09973500000001</v>
      </c>
      <c r="DT106">
        <v>466.754908</v>
      </c>
      <c r="DU106">
        <v>422.74567200000001</v>
      </c>
      <c r="DV106">
        <v>393.72208899999998</v>
      </c>
      <c r="DW106">
        <v>0</v>
      </c>
      <c r="DX106">
        <v>102.15561</v>
      </c>
      <c r="DY106">
        <v>90.561662999999996</v>
      </c>
      <c r="DZ106">
        <v>11.593954</v>
      </c>
      <c r="EA106">
        <v>0</v>
      </c>
      <c r="EB106">
        <v>459.80762600000003</v>
      </c>
      <c r="EC106">
        <v>471.81208099999998</v>
      </c>
      <c r="ED106">
        <v>5254.4412609999999</v>
      </c>
      <c r="EE106">
        <v>3836.2491249999998</v>
      </c>
      <c r="EF106">
        <v>6795.1598960000001</v>
      </c>
      <c r="EG106">
        <v>4830.8232930000004</v>
      </c>
      <c r="EH106">
        <v>6673.7588649999998</v>
      </c>
      <c r="EI106">
        <v>62.175268000000003</v>
      </c>
      <c r="EJ106">
        <v>0.36793152000000001</v>
      </c>
      <c r="EK106">
        <v>0.14363322000000001</v>
      </c>
      <c r="EL106">
        <v>248.33333332999999</v>
      </c>
      <c r="EM106">
        <v>14</v>
      </c>
      <c r="EN106">
        <v>52</v>
      </c>
      <c r="EO106">
        <v>107</v>
      </c>
      <c r="EP106">
        <v>183.527997</v>
      </c>
      <c r="EQ106">
        <v>115.38131199999999</v>
      </c>
      <c r="ER106">
        <v>204.56887599999999</v>
      </c>
      <c r="ES106">
        <v>0</v>
      </c>
      <c r="EX106">
        <v>1306.53274263</v>
      </c>
      <c r="EY106">
        <v>724.97625038000001</v>
      </c>
      <c r="FB106">
        <v>27.272727270000001</v>
      </c>
      <c r="FC106">
        <v>3.0916154100000002</v>
      </c>
      <c r="FD106">
        <v>5.2777779999999996</v>
      </c>
      <c r="FE106">
        <v>39.015151520000003</v>
      </c>
      <c r="FF106">
        <v>17.045454549999999</v>
      </c>
      <c r="FG106">
        <v>28.787878790000001</v>
      </c>
      <c r="FH106">
        <v>1.19779864</v>
      </c>
      <c r="FI106">
        <v>89</v>
      </c>
      <c r="FL106">
        <v>100</v>
      </c>
      <c r="FM106">
        <v>74.193548390000004</v>
      </c>
      <c r="FO106">
        <v>98.050314470000004</v>
      </c>
      <c r="FP106">
        <v>83.333333330000002</v>
      </c>
      <c r="FQ106">
        <v>87.479406920000002</v>
      </c>
      <c r="FR106">
        <v>23.07692308</v>
      </c>
      <c r="FT106">
        <v>56</v>
      </c>
      <c r="FU106">
        <v>48</v>
      </c>
      <c r="FV106">
        <v>100</v>
      </c>
      <c r="FW106">
        <v>100</v>
      </c>
    </row>
    <row r="107" spans="1:184" x14ac:dyDescent="0.35">
      <c r="A107" t="s">
        <v>188</v>
      </c>
      <c r="B107" t="s">
        <v>400</v>
      </c>
      <c r="C107">
        <v>107</v>
      </c>
      <c r="D107">
        <v>1.6568047337278107</v>
      </c>
      <c r="E107">
        <v>1.7517517517517518</v>
      </c>
      <c r="F107">
        <v>2.7369992535456578</v>
      </c>
      <c r="G107">
        <v>1.9689884321929607</v>
      </c>
      <c r="H107">
        <v>1.4478764478764479</v>
      </c>
      <c r="I107">
        <v>6.8639053254437874</v>
      </c>
      <c r="J107">
        <v>11.511511511511513</v>
      </c>
      <c r="K107">
        <v>11.943269470017416</v>
      </c>
      <c r="L107">
        <v>11.075559931085406</v>
      </c>
      <c r="M107">
        <v>7.7220077220077226</v>
      </c>
      <c r="N107">
        <v>10897999.9999</v>
      </c>
      <c r="O107">
        <v>10539999.9991</v>
      </c>
      <c r="P107">
        <v>1017.213555</v>
      </c>
      <c r="Q107">
        <v>4225</v>
      </c>
      <c r="R107">
        <v>3996</v>
      </c>
      <c r="S107">
        <v>4019</v>
      </c>
      <c r="T107">
        <v>4063</v>
      </c>
      <c r="U107">
        <v>4144</v>
      </c>
      <c r="V107">
        <v>11.808687000000001</v>
      </c>
      <c r="W107">
        <v>6.4835440000000002</v>
      </c>
      <c r="X107">
        <v>2.4501140000000001</v>
      </c>
      <c r="Y107">
        <v>6.1884309999999996</v>
      </c>
      <c r="Z107">
        <v>10.409189</v>
      </c>
      <c r="AA107">
        <v>9.6706380000000003</v>
      </c>
      <c r="AB107">
        <v>8.5920579999999998</v>
      </c>
      <c r="AC107">
        <v>5.1734169999999997</v>
      </c>
      <c r="AD107">
        <v>9.3119969999999999</v>
      </c>
      <c r="AE107">
        <v>82.914572000000007</v>
      </c>
      <c r="AF107">
        <v>70.351758000000004</v>
      </c>
      <c r="AG107">
        <v>77.2</v>
      </c>
      <c r="AH107">
        <v>77.2</v>
      </c>
      <c r="AI107">
        <v>83.116883000000001</v>
      </c>
      <c r="AJ107">
        <v>48.633879999999998</v>
      </c>
      <c r="AK107">
        <v>-17.355599999999999</v>
      </c>
      <c r="AL107">
        <v>-26.0456</v>
      </c>
      <c r="AM107">
        <v>-22.2715</v>
      </c>
      <c r="AN107">
        <v>-20.751200000000001</v>
      </c>
      <c r="AO107">
        <v>-18.132899999999999</v>
      </c>
      <c r="AP107">
        <v>2924.8102330000002</v>
      </c>
      <c r="AQ107">
        <v>2086.49026</v>
      </c>
      <c r="AR107">
        <v>2695.2608719999998</v>
      </c>
      <c r="AS107">
        <v>2712.1306570000002</v>
      </c>
      <c r="AT107">
        <v>2909.0078570000001</v>
      </c>
      <c r="AU107">
        <v>3539.0263570000002</v>
      </c>
      <c r="AV107">
        <v>2821.319317</v>
      </c>
      <c r="AW107">
        <v>3467.5321570000001</v>
      </c>
      <c r="AX107">
        <v>3422.2973440000001</v>
      </c>
      <c r="AY107">
        <v>3553.3294299999998</v>
      </c>
      <c r="AZ107">
        <v>-10.276449</v>
      </c>
      <c r="BA107">
        <v>96.246582000000004</v>
      </c>
      <c r="BB107">
        <v>25.454545</v>
      </c>
      <c r="BC107">
        <v>56.363636</v>
      </c>
      <c r="BE107">
        <v>136.13</v>
      </c>
      <c r="BF107">
        <v>820.87143600000002</v>
      </c>
      <c r="BG107">
        <v>458.78907400000003</v>
      </c>
      <c r="BH107">
        <v>614.30738778</v>
      </c>
      <c r="BI107">
        <v>47802.431279620003</v>
      </c>
      <c r="BJ107">
        <v>761.52053100000001</v>
      </c>
      <c r="BK107">
        <v>7658.5520121500003</v>
      </c>
      <c r="BL107">
        <v>12866.25</v>
      </c>
      <c r="BM107">
        <v>36.057692000000003</v>
      </c>
      <c r="BN107">
        <v>115</v>
      </c>
      <c r="BP107">
        <v>33</v>
      </c>
      <c r="BQ107">
        <v>26</v>
      </c>
      <c r="BR107">
        <v>27</v>
      </c>
      <c r="BS107">
        <v>25</v>
      </c>
      <c r="BT107">
        <v>27</v>
      </c>
      <c r="BU107">
        <v>18</v>
      </c>
      <c r="BV107">
        <v>19</v>
      </c>
      <c r="BW107">
        <v>14</v>
      </c>
      <c r="BX107">
        <v>17</v>
      </c>
      <c r="BZ107">
        <v>331</v>
      </c>
      <c r="CA107">
        <v>51211.977650000001</v>
      </c>
      <c r="CC107">
        <v>3422</v>
      </c>
      <c r="CD107">
        <v>327</v>
      </c>
      <c r="CE107">
        <v>1637</v>
      </c>
      <c r="CF107">
        <v>1441</v>
      </c>
      <c r="CG107">
        <v>570</v>
      </c>
      <c r="CH107">
        <v>1769</v>
      </c>
      <c r="CI107">
        <v>9166.9439999999995</v>
      </c>
      <c r="CJ107">
        <v>63.706564</v>
      </c>
      <c r="CK107">
        <v>5.791506</v>
      </c>
      <c r="CL107">
        <v>13.127413000000001</v>
      </c>
      <c r="CM107">
        <v>1.9305019999999999</v>
      </c>
      <c r="CO107">
        <v>5.791506</v>
      </c>
      <c r="CR107">
        <v>3.8610039999999999</v>
      </c>
      <c r="CS107">
        <v>2.7027030000000001</v>
      </c>
      <c r="CT107">
        <v>259</v>
      </c>
      <c r="CU107">
        <v>1983.324368</v>
      </c>
      <c r="CV107">
        <v>2490.0057109999998</v>
      </c>
      <c r="CW107">
        <v>2347.5989679999998</v>
      </c>
      <c r="CX107">
        <v>2210.88393</v>
      </c>
      <c r="CY107">
        <v>1863.32907</v>
      </c>
      <c r="CZ107">
        <v>2579.4082840000001</v>
      </c>
      <c r="DA107">
        <v>2494.6745559999999</v>
      </c>
      <c r="DB107">
        <v>651.36572799999999</v>
      </c>
      <c r="DC107">
        <v>629.96832199999994</v>
      </c>
      <c r="DD107">
        <v>701.990317</v>
      </c>
      <c r="DE107">
        <v>18.358798</v>
      </c>
      <c r="DF107">
        <v>1.04142</v>
      </c>
      <c r="DG107">
        <v>29</v>
      </c>
      <c r="DH107">
        <v>46</v>
      </c>
      <c r="DI107">
        <v>48</v>
      </c>
      <c r="DJ107">
        <v>45</v>
      </c>
      <c r="DK107">
        <v>32</v>
      </c>
      <c r="DL107">
        <v>7</v>
      </c>
      <c r="DM107">
        <v>7</v>
      </c>
      <c r="DN107">
        <v>11</v>
      </c>
      <c r="DO107">
        <v>8</v>
      </c>
      <c r="DP107">
        <v>6</v>
      </c>
      <c r="DQ107">
        <v>324.90586300000001</v>
      </c>
      <c r="DR107">
        <v>536.51881500000002</v>
      </c>
      <c r="DS107">
        <v>557.11498500000005</v>
      </c>
      <c r="DT107">
        <v>486.53534500000001</v>
      </c>
      <c r="DU107">
        <v>317.61983099999998</v>
      </c>
      <c r="DV107">
        <v>248.87932599999999</v>
      </c>
      <c r="DW107">
        <v>0</v>
      </c>
      <c r="DX107">
        <v>76.026529999999994</v>
      </c>
      <c r="DY107">
        <v>0.11953900000000001</v>
      </c>
      <c r="DZ107">
        <v>37.953499000000001</v>
      </c>
      <c r="EA107">
        <v>37.953499000000001</v>
      </c>
      <c r="EB107">
        <v>298.54760599999997</v>
      </c>
      <c r="EC107">
        <v>1.826484</v>
      </c>
      <c r="EE107">
        <v>4583.8767040000002</v>
      </c>
      <c r="EF107">
        <v>4937.4233130000002</v>
      </c>
      <c r="EG107">
        <v>7601.6746409999996</v>
      </c>
      <c r="EI107">
        <v>17.604856999999999</v>
      </c>
      <c r="EJ107">
        <v>0.12098111</v>
      </c>
      <c r="EM107">
        <v>14</v>
      </c>
      <c r="EN107">
        <v>49</v>
      </c>
      <c r="EO107">
        <v>115</v>
      </c>
      <c r="EP107">
        <v>44.826968000000001</v>
      </c>
      <c r="EQ107">
        <v>66.523219999999995</v>
      </c>
      <c r="ER107">
        <v>255.69302400000001</v>
      </c>
      <c r="ES107">
        <v>0</v>
      </c>
      <c r="EX107">
        <v>842.17315759999997</v>
      </c>
      <c r="EY107">
        <v>1135.99202924</v>
      </c>
      <c r="EZ107">
        <v>83</v>
      </c>
      <c r="FA107">
        <v>79</v>
      </c>
      <c r="FB107">
        <v>18.992248060000001</v>
      </c>
      <c r="FC107">
        <v>4.3040804899999996</v>
      </c>
      <c r="FE107">
        <v>59.006211180000001</v>
      </c>
      <c r="FF107">
        <v>15.155279500000001</v>
      </c>
      <c r="FG107">
        <v>13.22981366</v>
      </c>
      <c r="FH107">
        <v>1.2297372799999999</v>
      </c>
      <c r="FI107">
        <v>97</v>
      </c>
      <c r="FJ107">
        <v>87</v>
      </c>
      <c r="FK107">
        <v>83</v>
      </c>
      <c r="FL107">
        <v>92</v>
      </c>
      <c r="FO107">
        <v>95.429104480000007</v>
      </c>
      <c r="FP107">
        <v>87.5</v>
      </c>
      <c r="FQ107">
        <v>79.599999999999994</v>
      </c>
      <c r="FR107">
        <v>28.84615385</v>
      </c>
      <c r="FT107">
        <v>73</v>
      </c>
      <c r="FU107">
        <v>69</v>
      </c>
      <c r="FV107">
        <v>85</v>
      </c>
      <c r="FW107">
        <v>100</v>
      </c>
    </row>
    <row r="108" spans="1:184" x14ac:dyDescent="0.35">
      <c r="A108" t="s">
        <v>184</v>
      </c>
      <c r="B108" t="s">
        <v>401</v>
      </c>
      <c r="C108">
        <v>108</v>
      </c>
      <c r="D108">
        <v>2.6472534745201854</v>
      </c>
      <c r="E108">
        <v>6.1044539905041821</v>
      </c>
      <c r="F108">
        <v>5.6280954524988749</v>
      </c>
      <c r="G108">
        <v>4.4169611307420498</v>
      </c>
      <c r="H108">
        <v>2.640845070422535</v>
      </c>
      <c r="I108">
        <v>6.6181336863004638</v>
      </c>
      <c r="J108">
        <v>8.5914537644132931</v>
      </c>
      <c r="K108">
        <v>10.355695632597929</v>
      </c>
      <c r="L108">
        <v>10.379858657243815</v>
      </c>
      <c r="M108">
        <v>8.1426056338028161</v>
      </c>
      <c r="N108">
        <v>16402999.999035001</v>
      </c>
      <c r="O108">
        <v>18406999.997924998</v>
      </c>
      <c r="P108">
        <v>1235.841817</v>
      </c>
      <c r="Q108">
        <v>4533</v>
      </c>
      <c r="R108">
        <v>4423</v>
      </c>
      <c r="S108">
        <v>4442</v>
      </c>
      <c r="T108">
        <v>4528</v>
      </c>
      <c r="U108">
        <v>4544</v>
      </c>
      <c r="V108">
        <v>12.230509</v>
      </c>
      <c r="W108">
        <v>5.6721240000000002</v>
      </c>
      <c r="X108">
        <v>2.0211299999999999</v>
      </c>
      <c r="Y108">
        <v>6.0863569999999996</v>
      </c>
      <c r="Z108">
        <v>9.1283460000000005</v>
      </c>
      <c r="AA108">
        <v>9.9861299999999993</v>
      </c>
      <c r="AB108">
        <v>9.6931659999999997</v>
      </c>
      <c r="AC108">
        <v>4.5290679999999996</v>
      </c>
      <c r="AD108">
        <v>23.889336</v>
      </c>
      <c r="AE108">
        <v>80.693068999999994</v>
      </c>
      <c r="AF108">
        <v>64.356435000000005</v>
      </c>
      <c r="AG108">
        <v>63.2</v>
      </c>
      <c r="AH108">
        <v>67.3</v>
      </c>
      <c r="AI108">
        <v>78.145695000000003</v>
      </c>
      <c r="AJ108">
        <v>42.253520999999999</v>
      </c>
      <c r="AK108">
        <v>-2.5714000000000001</v>
      </c>
      <c r="AL108">
        <v>1.7845</v>
      </c>
      <c r="AM108">
        <v>-10.760300000000001</v>
      </c>
      <c r="AN108">
        <v>-6.0625</v>
      </c>
      <c r="AO108">
        <v>-5.4537000000000004</v>
      </c>
      <c r="AP108">
        <v>3631.6570320000001</v>
      </c>
      <c r="AQ108">
        <v>3085.8351170000001</v>
      </c>
      <c r="AR108">
        <v>3024.9141789999999</v>
      </c>
      <c r="AS108">
        <v>3286.0601689999999</v>
      </c>
      <c r="AT108">
        <v>3418.987537</v>
      </c>
      <c r="AU108">
        <v>3727.5026200000002</v>
      </c>
      <c r="AV108">
        <v>3031.7320829999999</v>
      </c>
      <c r="AW108">
        <v>3389.6472690000001</v>
      </c>
      <c r="AX108">
        <v>3498.1327740000002</v>
      </c>
      <c r="AY108">
        <v>3616.2013809999999</v>
      </c>
      <c r="AZ108">
        <v>-1.8734930000000001</v>
      </c>
      <c r="BA108">
        <v>88.012573000000003</v>
      </c>
      <c r="BB108">
        <v>30.188679</v>
      </c>
      <c r="BC108">
        <v>54.716980999999997</v>
      </c>
      <c r="BE108">
        <v>203.77</v>
      </c>
      <c r="BF108">
        <v>1021.742467</v>
      </c>
      <c r="BG108">
        <v>732.59323700000004</v>
      </c>
      <c r="BH108">
        <v>673.11653075000004</v>
      </c>
      <c r="BI108">
        <v>55374.485232070001</v>
      </c>
      <c r="BJ108">
        <v>955.59420899999998</v>
      </c>
      <c r="BK108">
        <v>9013.5666208799994</v>
      </c>
      <c r="BL108">
        <v>12366.9623431</v>
      </c>
      <c r="BM108">
        <v>37.209302000000001</v>
      </c>
      <c r="BN108">
        <v>150</v>
      </c>
      <c r="BO108">
        <v>24</v>
      </c>
      <c r="BP108">
        <v>29</v>
      </c>
      <c r="BQ108">
        <v>22</v>
      </c>
      <c r="BR108">
        <v>36</v>
      </c>
      <c r="BS108">
        <v>28</v>
      </c>
      <c r="BT108">
        <v>21</v>
      </c>
      <c r="BU108">
        <v>26</v>
      </c>
      <c r="BV108">
        <v>19</v>
      </c>
      <c r="BW108">
        <v>20</v>
      </c>
      <c r="BX108">
        <v>19</v>
      </c>
      <c r="BY108">
        <v>16</v>
      </c>
      <c r="BZ108">
        <v>410</v>
      </c>
      <c r="CA108">
        <v>64229.623850000004</v>
      </c>
      <c r="CC108">
        <v>4024</v>
      </c>
      <c r="CD108">
        <v>641</v>
      </c>
      <c r="CE108">
        <v>3440</v>
      </c>
      <c r="CF108">
        <v>2579</v>
      </c>
      <c r="CG108">
        <v>151</v>
      </c>
      <c r="CH108">
        <v>3167</v>
      </c>
      <c r="CI108">
        <v>14002.058000000001</v>
      </c>
      <c r="CJ108">
        <v>39.649123000000003</v>
      </c>
      <c r="CK108">
        <v>10.526316</v>
      </c>
      <c r="CL108">
        <v>18.947368000000001</v>
      </c>
      <c r="CM108">
        <v>3.508772</v>
      </c>
      <c r="CN108">
        <v>4.2105259999999998</v>
      </c>
      <c r="CO108">
        <v>10.526316</v>
      </c>
      <c r="CR108">
        <v>4.2105259999999998</v>
      </c>
      <c r="CS108">
        <v>5.6140350000000003</v>
      </c>
      <c r="CT108">
        <v>285</v>
      </c>
      <c r="CU108">
        <v>2289.2515480000002</v>
      </c>
      <c r="CV108">
        <v>1799.195948</v>
      </c>
      <c r="CW108">
        <v>1994.43462</v>
      </c>
      <c r="CX108">
        <v>2042.190398</v>
      </c>
      <c r="CY108">
        <v>2202.1336620000002</v>
      </c>
      <c r="CZ108">
        <v>3618.5748950000002</v>
      </c>
      <c r="DA108">
        <v>4060.6662249999999</v>
      </c>
      <c r="DB108">
        <v>839.15690400000005</v>
      </c>
      <c r="DC108">
        <v>941.67903000000001</v>
      </c>
      <c r="DD108">
        <v>508.46677199999999</v>
      </c>
      <c r="DE108">
        <v>32.327702000000002</v>
      </c>
      <c r="DF108">
        <v>3.1987649999999999</v>
      </c>
      <c r="DG108">
        <v>30</v>
      </c>
      <c r="DH108">
        <v>38</v>
      </c>
      <c r="DI108">
        <v>46</v>
      </c>
      <c r="DJ108">
        <v>47</v>
      </c>
      <c r="DK108">
        <v>37</v>
      </c>
      <c r="DL108">
        <v>12</v>
      </c>
      <c r="DM108">
        <v>27</v>
      </c>
      <c r="DN108">
        <v>25</v>
      </c>
      <c r="DO108">
        <v>20</v>
      </c>
      <c r="DP108">
        <v>12</v>
      </c>
      <c r="DQ108">
        <v>455.10820100000001</v>
      </c>
      <c r="DR108">
        <v>508.48431099999999</v>
      </c>
      <c r="DS108">
        <v>295.48527999999999</v>
      </c>
      <c r="DT108">
        <v>332.21718499999997</v>
      </c>
      <c r="DU108">
        <v>370.72370100000001</v>
      </c>
      <c r="DV108">
        <v>199.92837800000001</v>
      </c>
      <c r="DW108">
        <v>0</v>
      </c>
      <c r="DX108">
        <v>255.23097999999999</v>
      </c>
      <c r="DY108">
        <v>140.17496299999999</v>
      </c>
      <c r="DZ108">
        <v>115.05601900000001</v>
      </c>
      <c r="EA108">
        <v>0</v>
      </c>
      <c r="EB108">
        <v>381.49076600000001</v>
      </c>
      <c r="EC108">
        <v>2756.5392350000002</v>
      </c>
      <c r="ED108">
        <v>9439.6135269999995</v>
      </c>
      <c r="EE108">
        <v>7185.0865510000003</v>
      </c>
      <c r="EF108">
        <v>4730.3921570000002</v>
      </c>
      <c r="EG108">
        <v>4837.0786520000001</v>
      </c>
      <c r="EH108">
        <v>5888.5077190000002</v>
      </c>
      <c r="EI108">
        <v>7.4190649999999998</v>
      </c>
      <c r="EJ108">
        <v>9.5283740000000006E-2</v>
      </c>
      <c r="EK108">
        <v>3.9685579999999998E-2</v>
      </c>
      <c r="EL108">
        <v>248.5</v>
      </c>
      <c r="EM108">
        <v>32</v>
      </c>
      <c r="EN108">
        <v>57</v>
      </c>
      <c r="EO108">
        <v>114</v>
      </c>
      <c r="EP108">
        <v>74.180181000000005</v>
      </c>
      <c r="EQ108">
        <v>109.070446</v>
      </c>
      <c r="ER108">
        <v>280.24760800000001</v>
      </c>
      <c r="ES108">
        <v>5.1158700000000001</v>
      </c>
      <c r="EX108">
        <v>1211.91890476</v>
      </c>
      <c r="EY108">
        <v>987.52148137999995</v>
      </c>
      <c r="FA108">
        <v>91</v>
      </c>
      <c r="FB108">
        <v>15.41218638</v>
      </c>
      <c r="FC108">
        <v>3.8216560500000001</v>
      </c>
      <c r="FD108">
        <v>4.1930379999999996</v>
      </c>
      <c r="FE108">
        <v>56.382978719999997</v>
      </c>
      <c r="FF108">
        <v>14.893617020000001</v>
      </c>
      <c r="FG108">
        <v>20.212765959999999</v>
      </c>
      <c r="FH108">
        <v>1.9363057299999999</v>
      </c>
      <c r="FM108">
        <v>76</v>
      </c>
      <c r="FN108">
        <v>36</v>
      </c>
      <c r="FO108">
        <v>88.296943229999997</v>
      </c>
      <c r="FP108">
        <v>76.271186439999994</v>
      </c>
      <c r="FQ108">
        <v>79.979253110000002</v>
      </c>
      <c r="FR108">
        <v>24.137931030000001</v>
      </c>
      <c r="FV108">
        <v>83</v>
      </c>
      <c r="FW108">
        <v>100</v>
      </c>
      <c r="FX108">
        <v>17.948717949999999</v>
      </c>
      <c r="FY108">
        <v>17.948717949999999</v>
      </c>
      <c r="FZ108">
        <v>3.8461538499999999</v>
      </c>
      <c r="GA108">
        <v>50</v>
      </c>
      <c r="GB108">
        <v>10.256410259999999</v>
      </c>
    </row>
    <row r="109" spans="1:184" x14ac:dyDescent="0.35">
      <c r="A109" t="s">
        <v>85</v>
      </c>
      <c r="B109" t="s">
        <v>402</v>
      </c>
      <c r="C109">
        <v>109</v>
      </c>
      <c r="D109">
        <v>1.8908698001080497</v>
      </c>
      <c r="E109">
        <v>8.6044635654745907</v>
      </c>
      <c r="F109">
        <v>6.7294751009421265</v>
      </c>
      <c r="G109">
        <v>5.3835800807537009</v>
      </c>
      <c r="H109">
        <v>1.8791946308724832</v>
      </c>
      <c r="I109">
        <v>10.264721772015127</v>
      </c>
      <c r="J109">
        <v>11.2933584296854</v>
      </c>
      <c r="K109">
        <v>11.574697173620459</v>
      </c>
      <c r="L109">
        <v>11.574697173620459</v>
      </c>
      <c r="M109">
        <v>9.6644295302013408</v>
      </c>
      <c r="N109">
        <v>36549999.999498002</v>
      </c>
      <c r="O109">
        <v>11647999.998593999</v>
      </c>
      <c r="P109">
        <v>1261.610891</v>
      </c>
      <c r="Q109">
        <v>3702</v>
      </c>
      <c r="R109">
        <v>3719</v>
      </c>
      <c r="S109">
        <v>3715</v>
      </c>
      <c r="T109">
        <v>3715</v>
      </c>
      <c r="U109">
        <v>3725</v>
      </c>
      <c r="V109">
        <v>12.069844</v>
      </c>
      <c r="W109">
        <v>6.8277609999999997</v>
      </c>
      <c r="X109">
        <v>2.3444039999999999</v>
      </c>
      <c r="Y109">
        <v>7.0890320000000004</v>
      </c>
      <c r="Z109">
        <v>9.5125790000000006</v>
      </c>
      <c r="AA109">
        <v>9.4861660000000008</v>
      </c>
      <c r="AB109">
        <v>10.900083</v>
      </c>
      <c r="AC109">
        <v>4.7236320000000003</v>
      </c>
      <c r="AD109">
        <v>18.772279000000001</v>
      </c>
      <c r="AE109">
        <v>89.634146000000001</v>
      </c>
      <c r="AF109">
        <v>79.878048000000007</v>
      </c>
      <c r="AG109">
        <v>71.7</v>
      </c>
      <c r="AH109">
        <v>75</v>
      </c>
      <c r="AI109">
        <v>76.229507999999996</v>
      </c>
      <c r="AJ109">
        <v>53.703704000000002</v>
      </c>
      <c r="AK109">
        <v>50.323099999999997</v>
      </c>
      <c r="AL109">
        <v>18.573</v>
      </c>
      <c r="AM109">
        <v>42.630899999999997</v>
      </c>
      <c r="AN109">
        <v>31.691299999999998</v>
      </c>
      <c r="AO109">
        <v>17.3553</v>
      </c>
      <c r="AP109">
        <v>5867.6040210000001</v>
      </c>
      <c r="AQ109">
        <v>4024.9440359999999</v>
      </c>
      <c r="AR109">
        <v>5085.4711790000001</v>
      </c>
      <c r="AS109">
        <v>4755.4462400000002</v>
      </c>
      <c r="AT109">
        <v>4407.9390279999998</v>
      </c>
      <c r="AU109">
        <v>3903.3263910000001</v>
      </c>
      <c r="AV109">
        <v>3394.4842859999999</v>
      </c>
      <c r="AW109">
        <v>3565.4760900000001</v>
      </c>
      <c r="AX109">
        <v>3611.0545739999998</v>
      </c>
      <c r="AY109">
        <v>3756.0603599999999</v>
      </c>
      <c r="AZ109">
        <v>30.874514999999999</v>
      </c>
      <c r="BA109">
        <v>86.070841000000001</v>
      </c>
      <c r="BB109">
        <v>24</v>
      </c>
      <c r="BC109">
        <v>60</v>
      </c>
      <c r="BE109">
        <v>150.93</v>
      </c>
      <c r="BF109">
        <v>1013.487721</v>
      </c>
      <c r="BG109">
        <v>654.02723000000003</v>
      </c>
      <c r="BH109">
        <v>759.95408066000005</v>
      </c>
      <c r="BI109">
        <v>49649.282157679998</v>
      </c>
      <c r="BJ109">
        <v>965.83534799999995</v>
      </c>
      <c r="BK109">
        <v>7694.84051447</v>
      </c>
      <c r="BL109">
        <v>8719.5542635700003</v>
      </c>
      <c r="BM109">
        <v>25.670497999999998</v>
      </c>
      <c r="BN109">
        <v>121</v>
      </c>
      <c r="BO109">
        <v>11</v>
      </c>
      <c r="BP109">
        <v>46</v>
      </c>
      <c r="BQ109">
        <v>34</v>
      </c>
      <c r="BR109">
        <v>40</v>
      </c>
      <c r="BS109">
        <v>35</v>
      </c>
      <c r="BT109">
        <v>22</v>
      </c>
      <c r="BU109">
        <v>20</v>
      </c>
      <c r="BV109">
        <v>17</v>
      </c>
      <c r="BW109">
        <v>17</v>
      </c>
      <c r="BX109">
        <v>16</v>
      </c>
      <c r="BY109">
        <v>5</v>
      </c>
      <c r="BZ109">
        <v>384</v>
      </c>
      <c r="CA109">
        <v>47528.587720000003</v>
      </c>
      <c r="CC109">
        <v>4827</v>
      </c>
      <c r="CD109">
        <v>224</v>
      </c>
      <c r="CE109">
        <v>3051</v>
      </c>
      <c r="CF109">
        <v>936</v>
      </c>
      <c r="CG109">
        <v>729</v>
      </c>
      <c r="CH109">
        <v>1070</v>
      </c>
      <c r="CI109">
        <v>10836.518</v>
      </c>
      <c r="CJ109">
        <v>50.537633999999997</v>
      </c>
      <c r="CK109">
        <v>2.5089610000000002</v>
      </c>
      <c r="CL109">
        <v>16.487455000000001</v>
      </c>
      <c r="CM109">
        <v>4.6594980000000001</v>
      </c>
      <c r="CN109">
        <v>2.8673839999999999</v>
      </c>
      <c r="CO109">
        <v>11.827957</v>
      </c>
      <c r="CP109">
        <v>1.7921149999999999</v>
      </c>
      <c r="CQ109">
        <v>1.433692</v>
      </c>
      <c r="CR109">
        <v>3.9426519999999998</v>
      </c>
      <c r="CS109">
        <v>2.8673839999999999</v>
      </c>
      <c r="CT109">
        <v>279</v>
      </c>
      <c r="CU109">
        <v>3230.5000639999998</v>
      </c>
      <c r="CV109">
        <v>2115.0623599999999</v>
      </c>
      <c r="CW109">
        <v>2833.471947</v>
      </c>
      <c r="CX109">
        <v>2713.728998</v>
      </c>
      <c r="CY109">
        <v>2570.7843760000001</v>
      </c>
      <c r="CZ109">
        <v>9873.0415990000001</v>
      </c>
      <c r="DA109">
        <v>3146.4073469999998</v>
      </c>
      <c r="DB109">
        <v>2325.3594600000001</v>
      </c>
      <c r="DC109">
        <v>741.06120399999998</v>
      </c>
      <c r="DD109">
        <v>164.079399</v>
      </c>
      <c r="DE109">
        <v>23.128582000000002</v>
      </c>
      <c r="DF109">
        <v>1.7828200000000001</v>
      </c>
      <c r="DG109">
        <v>38</v>
      </c>
      <c r="DH109">
        <v>42</v>
      </c>
      <c r="DI109">
        <v>43</v>
      </c>
      <c r="DJ109">
        <v>43</v>
      </c>
      <c r="DK109">
        <v>36</v>
      </c>
      <c r="DL109">
        <v>7</v>
      </c>
      <c r="DM109">
        <v>32</v>
      </c>
      <c r="DN109">
        <v>25</v>
      </c>
      <c r="DO109">
        <v>20</v>
      </c>
      <c r="DP109">
        <v>7</v>
      </c>
      <c r="DQ109">
        <v>1131.314417</v>
      </c>
      <c r="DR109">
        <v>801.85481300000004</v>
      </c>
      <c r="DS109">
        <v>752.28712199999995</v>
      </c>
      <c r="DT109">
        <v>675.20603100000005</v>
      </c>
      <c r="DU109">
        <v>727.72308699999996</v>
      </c>
      <c r="DV109">
        <v>627.49713699999995</v>
      </c>
      <c r="DW109">
        <v>6.362133</v>
      </c>
      <c r="DX109">
        <v>497.51875999999999</v>
      </c>
      <c r="DY109">
        <v>17.177758000000001</v>
      </c>
      <c r="DZ109">
        <v>451.775035</v>
      </c>
      <c r="EA109">
        <v>28.565975000000002</v>
      </c>
      <c r="EB109">
        <v>1079.9720070000001</v>
      </c>
      <c r="EC109">
        <v>122.11668899999999</v>
      </c>
      <c r="ED109">
        <v>6355.0257730000003</v>
      </c>
      <c r="EE109">
        <v>4663.0552550000002</v>
      </c>
      <c r="EF109">
        <v>4322.9974160000002</v>
      </c>
      <c r="EG109">
        <v>4883.7438419999999</v>
      </c>
      <c r="EH109">
        <v>4795.7597169999999</v>
      </c>
      <c r="EI109">
        <v>23.799347999999998</v>
      </c>
      <c r="EJ109">
        <v>0.26409460000000001</v>
      </c>
      <c r="EK109">
        <v>0.18537983999999999</v>
      </c>
      <c r="EL109">
        <v>184.25</v>
      </c>
      <c r="EM109">
        <v>29</v>
      </c>
      <c r="EN109">
        <v>37</v>
      </c>
      <c r="EO109">
        <v>93</v>
      </c>
      <c r="EP109">
        <v>566.67515000000003</v>
      </c>
      <c r="EQ109">
        <v>206.83293</v>
      </c>
      <c r="ER109">
        <v>295.77554300000003</v>
      </c>
      <c r="ES109">
        <v>0</v>
      </c>
      <c r="EX109">
        <v>1077.82773271</v>
      </c>
      <c r="EY109">
        <v>1122.9760042400001</v>
      </c>
      <c r="EZ109">
        <v>77</v>
      </c>
      <c r="FB109">
        <v>16.363636360000001</v>
      </c>
      <c r="FC109">
        <v>4.1730592199999998</v>
      </c>
      <c r="FD109">
        <v>5.7114229999999999</v>
      </c>
      <c r="FE109">
        <v>68.460111319999996</v>
      </c>
      <c r="FF109">
        <v>8.7198515800000003</v>
      </c>
      <c r="FG109">
        <v>4.6382189199999999</v>
      </c>
      <c r="FH109">
        <v>1.68763424</v>
      </c>
      <c r="FI109">
        <v>100</v>
      </c>
      <c r="FM109">
        <v>76.190476189999998</v>
      </c>
      <c r="FN109">
        <v>48.148148149999997</v>
      </c>
      <c r="FO109">
        <v>96.444444439999998</v>
      </c>
      <c r="FP109">
        <v>71.186440680000004</v>
      </c>
      <c r="FQ109">
        <v>80.095923260000006</v>
      </c>
      <c r="FR109">
        <v>25.925925929999998</v>
      </c>
      <c r="FT109">
        <v>44</v>
      </c>
      <c r="FU109">
        <v>36</v>
      </c>
      <c r="FV109">
        <v>89</v>
      </c>
      <c r="FW109">
        <v>100</v>
      </c>
      <c r="FX109">
        <v>40.4040404</v>
      </c>
      <c r="FY109">
        <v>4.0404040400000003</v>
      </c>
      <c r="FZ109">
        <v>12.121212119999999</v>
      </c>
      <c r="GA109">
        <v>5.0505050499999999</v>
      </c>
      <c r="GB109">
        <v>38.38383838</v>
      </c>
    </row>
    <row r="110" spans="1:184" x14ac:dyDescent="0.35">
      <c r="A110" t="s">
        <v>86</v>
      </c>
      <c r="B110" t="s">
        <v>403</v>
      </c>
      <c r="C110">
        <v>110</v>
      </c>
      <c r="D110">
        <v>2.7051397655545539</v>
      </c>
      <c r="E110">
        <v>4.4320037322136692</v>
      </c>
      <c r="F110">
        <v>4.8951048951048959</v>
      </c>
      <c r="G110">
        <v>3.0331311245916939</v>
      </c>
      <c r="H110">
        <v>1.8445930366612866</v>
      </c>
      <c r="I110">
        <v>4.0577096483318309</v>
      </c>
      <c r="J110">
        <v>3.4989503149055285</v>
      </c>
      <c r="K110">
        <v>4.4289044289044295</v>
      </c>
      <c r="L110">
        <v>4.8996733551096598</v>
      </c>
      <c r="M110">
        <v>4.150334332487895</v>
      </c>
      <c r="N110">
        <v>17110999.998372</v>
      </c>
      <c r="O110">
        <v>15924999.999092</v>
      </c>
      <c r="P110">
        <v>1119.269237</v>
      </c>
      <c r="Q110">
        <v>4436</v>
      </c>
      <c r="R110">
        <v>4287</v>
      </c>
      <c r="S110">
        <v>4290</v>
      </c>
      <c r="T110">
        <v>4286</v>
      </c>
      <c r="U110">
        <v>4337</v>
      </c>
      <c r="V110">
        <v>9.6643509999999999</v>
      </c>
      <c r="W110">
        <v>4.6995560000000003</v>
      </c>
      <c r="X110">
        <v>2.2434370000000001</v>
      </c>
      <c r="Y110">
        <v>5.5369929999999998</v>
      </c>
      <c r="Z110">
        <v>8.1756250000000001</v>
      </c>
      <c r="AA110">
        <v>8.2223959999999998</v>
      </c>
      <c r="AB110">
        <v>8.9611420000000006</v>
      </c>
      <c r="AC110">
        <v>4.2331539999999999</v>
      </c>
      <c r="AD110">
        <v>40.114575000000002</v>
      </c>
      <c r="AE110">
        <v>84.803921000000003</v>
      </c>
      <c r="AF110">
        <v>73.039214999999999</v>
      </c>
      <c r="AG110">
        <v>68.3</v>
      </c>
      <c r="AH110">
        <v>70.900000000000006</v>
      </c>
      <c r="AI110">
        <v>78.417265999999998</v>
      </c>
      <c r="AJ110">
        <v>48.292682999999997</v>
      </c>
      <c r="AK110">
        <v>-2.2448000000000001</v>
      </c>
      <c r="AL110">
        <v>-23.317299999999999</v>
      </c>
      <c r="AM110">
        <v>-9.3201000000000001</v>
      </c>
      <c r="AN110">
        <v>-14.396000000000001</v>
      </c>
      <c r="AO110">
        <v>0.87849999999999995</v>
      </c>
      <c r="AP110">
        <v>3261.1435510000001</v>
      </c>
      <c r="AQ110">
        <v>2452.9662800000001</v>
      </c>
      <c r="AR110">
        <v>2866.0922639999999</v>
      </c>
      <c r="AS110">
        <v>2772.905526</v>
      </c>
      <c r="AT110">
        <v>3236.8762529999999</v>
      </c>
      <c r="AU110">
        <v>3336.0284569999999</v>
      </c>
      <c r="AV110">
        <v>3198.8505140000002</v>
      </c>
      <c r="AW110">
        <v>3160.6674509999998</v>
      </c>
      <c r="AX110">
        <v>3239.2239979999999</v>
      </c>
      <c r="AY110">
        <v>3208.6857249999998</v>
      </c>
      <c r="AZ110">
        <v>-1.2952840000000001</v>
      </c>
      <c r="BA110">
        <v>86.666667000000004</v>
      </c>
      <c r="BC110">
        <v>64.102564000000001</v>
      </c>
      <c r="BE110">
        <v>115.69</v>
      </c>
      <c r="BF110">
        <v>729.54847700000005</v>
      </c>
      <c r="BG110">
        <v>479.90981099999999</v>
      </c>
      <c r="BH110">
        <v>605.36799574999998</v>
      </c>
      <c r="BI110">
        <v>50065.409756100002</v>
      </c>
      <c r="BJ110">
        <v>699.543273</v>
      </c>
      <c r="BK110">
        <v>7630.7873605900004</v>
      </c>
      <c r="BL110">
        <v>11194.599303139999</v>
      </c>
      <c r="BM110">
        <v>39.906103000000002</v>
      </c>
      <c r="BN110">
        <v>82</v>
      </c>
      <c r="BO110">
        <v>18</v>
      </c>
      <c r="BP110">
        <v>29</v>
      </c>
      <c r="BQ110">
        <v>23</v>
      </c>
      <c r="BR110">
        <v>23</v>
      </c>
      <c r="BS110">
        <v>17</v>
      </c>
      <c r="BT110">
        <v>18</v>
      </c>
      <c r="BU110">
        <v>21</v>
      </c>
      <c r="BV110">
        <v>25</v>
      </c>
      <c r="BW110">
        <v>17</v>
      </c>
      <c r="BX110">
        <v>15</v>
      </c>
      <c r="BY110">
        <v>10</v>
      </c>
      <c r="BZ110">
        <v>298</v>
      </c>
      <c r="CA110">
        <v>54185.934130000001</v>
      </c>
      <c r="CC110">
        <v>3535</v>
      </c>
      <c r="CD110">
        <v>5</v>
      </c>
      <c r="CE110">
        <v>1900</v>
      </c>
      <c r="CF110">
        <v>961</v>
      </c>
      <c r="CG110">
        <v>677</v>
      </c>
      <c r="CH110">
        <v>1971</v>
      </c>
      <c r="CI110">
        <v>9049.0509999999995</v>
      </c>
      <c r="CJ110">
        <v>47.107438000000002</v>
      </c>
      <c r="CK110">
        <v>10.743802000000001</v>
      </c>
      <c r="CL110">
        <v>11.157025000000001</v>
      </c>
      <c r="CM110">
        <v>4.9586779999999999</v>
      </c>
      <c r="CO110">
        <v>16.942149000000001</v>
      </c>
      <c r="CP110">
        <v>1.6528929999999999</v>
      </c>
      <c r="CR110">
        <v>4.132231</v>
      </c>
      <c r="CS110">
        <v>1.6528929999999999</v>
      </c>
      <c r="CT110">
        <v>242</v>
      </c>
      <c r="CU110">
        <v>2169.740417</v>
      </c>
      <c r="CV110">
        <v>1173.8895230000001</v>
      </c>
      <c r="CW110">
        <v>1670.0771850000001</v>
      </c>
      <c r="CX110">
        <v>1657.397504</v>
      </c>
      <c r="CY110">
        <v>2022.5315559999999</v>
      </c>
      <c r="CZ110">
        <v>3857.3038769999998</v>
      </c>
      <c r="DA110">
        <v>3589.9458970000001</v>
      </c>
      <c r="DB110">
        <v>989.24668999999994</v>
      </c>
      <c r="DC110">
        <v>920.67988700000001</v>
      </c>
      <c r="DD110">
        <v>259.81384100000002</v>
      </c>
      <c r="DE110">
        <v>43.839595000000003</v>
      </c>
      <c r="DF110">
        <v>0.78899900000000001</v>
      </c>
      <c r="DG110">
        <v>18</v>
      </c>
      <c r="DH110">
        <v>15</v>
      </c>
      <c r="DI110">
        <v>19</v>
      </c>
      <c r="DJ110">
        <v>21</v>
      </c>
      <c r="DK110">
        <v>18</v>
      </c>
      <c r="DL110">
        <v>12</v>
      </c>
      <c r="DM110">
        <v>19</v>
      </c>
      <c r="DN110">
        <v>21</v>
      </c>
      <c r="DO110">
        <v>13</v>
      </c>
      <c r="DP110">
        <v>8</v>
      </c>
      <c r="DQ110">
        <v>250.910563</v>
      </c>
      <c r="DR110">
        <v>320.97132900000003</v>
      </c>
      <c r="DS110">
        <v>324.23861699999998</v>
      </c>
      <c r="DT110">
        <v>294.83066000000002</v>
      </c>
      <c r="DU110">
        <v>300.51905199999999</v>
      </c>
      <c r="DV110">
        <v>160.605885</v>
      </c>
      <c r="DW110">
        <v>0</v>
      </c>
      <c r="DX110">
        <v>90.304670000000002</v>
      </c>
      <c r="DY110">
        <v>0</v>
      </c>
      <c r="DZ110">
        <v>78.626351</v>
      </c>
      <c r="EA110">
        <v>11.678326</v>
      </c>
      <c r="EB110">
        <v>246.863618</v>
      </c>
      <c r="ED110">
        <v>9579.3103449999999</v>
      </c>
      <c r="EE110">
        <v>3878.8990829999998</v>
      </c>
      <c r="EF110">
        <v>11921.641791</v>
      </c>
      <c r="EG110">
        <v>7685.0574710000001</v>
      </c>
      <c r="EI110">
        <v>9.5161289999999994</v>
      </c>
      <c r="EJ110">
        <v>0</v>
      </c>
      <c r="EK110">
        <v>3.1739080000000003E-2</v>
      </c>
      <c r="EM110">
        <v>7</v>
      </c>
      <c r="EN110">
        <v>55</v>
      </c>
      <c r="EO110">
        <v>149</v>
      </c>
      <c r="EP110">
        <v>172.110771</v>
      </c>
      <c r="EQ110">
        <v>119.037983</v>
      </c>
      <c r="ER110">
        <v>419.72596399999998</v>
      </c>
      <c r="ES110">
        <v>0</v>
      </c>
      <c r="EX110">
        <v>1057.72421214</v>
      </c>
      <c r="EY110">
        <v>829.83744393999996</v>
      </c>
      <c r="FB110">
        <v>18.518518520000001</v>
      </c>
      <c r="FC110">
        <v>3.2571578699999999</v>
      </c>
      <c r="FD110">
        <v>4.3925229999999997</v>
      </c>
      <c r="FE110">
        <v>39.455782309999996</v>
      </c>
      <c r="FF110">
        <v>20.408163269999999</v>
      </c>
      <c r="FG110">
        <v>14.28571429</v>
      </c>
      <c r="FH110">
        <v>0.99816128000000004</v>
      </c>
      <c r="FO110">
        <v>96.945193169999996</v>
      </c>
      <c r="FP110">
        <v>58.333333330000002</v>
      </c>
      <c r="FQ110">
        <v>80.694143170000004</v>
      </c>
      <c r="FR110">
        <v>11.764705879999999</v>
      </c>
      <c r="FW110">
        <v>100</v>
      </c>
    </row>
    <row r="111" spans="1:184" x14ac:dyDescent="0.35">
      <c r="A111" t="s">
        <v>225</v>
      </c>
      <c r="B111" t="s">
        <v>404</v>
      </c>
      <c r="C111">
        <v>111</v>
      </c>
      <c r="D111">
        <v>2.1861336664584634</v>
      </c>
      <c r="E111">
        <v>7.8149421694279457</v>
      </c>
      <c r="F111">
        <v>3.4321372854914194</v>
      </c>
      <c r="G111">
        <v>5.0046918986549898</v>
      </c>
      <c r="H111">
        <v>3.117206982543641</v>
      </c>
      <c r="I111">
        <v>8.7445346658338536</v>
      </c>
      <c r="J111">
        <v>10.628321350422008</v>
      </c>
      <c r="K111">
        <v>9.3603744149765991</v>
      </c>
      <c r="L111">
        <v>11.260556771973725</v>
      </c>
      <c r="M111">
        <v>11.845386533665835</v>
      </c>
      <c r="N111">
        <v>13255000.000500001</v>
      </c>
      <c r="O111">
        <v>17272000.001340002</v>
      </c>
      <c r="P111">
        <v>1309.2238630000002</v>
      </c>
      <c r="Q111">
        <v>3202</v>
      </c>
      <c r="R111">
        <v>3199</v>
      </c>
      <c r="S111">
        <v>3205</v>
      </c>
      <c r="T111">
        <v>3197</v>
      </c>
      <c r="U111">
        <v>3208</v>
      </c>
      <c r="V111">
        <v>13.947772000000001</v>
      </c>
      <c r="W111">
        <v>8.3251709999999992</v>
      </c>
      <c r="X111">
        <v>3.0382229999999999</v>
      </c>
      <c r="Y111">
        <v>7.2525320000000004</v>
      </c>
      <c r="Z111">
        <v>11.389129000000001</v>
      </c>
      <c r="AA111">
        <v>11.011638</v>
      </c>
      <c r="AB111">
        <v>9.5194919999999996</v>
      </c>
      <c r="AC111">
        <v>5.6493149999999996</v>
      </c>
      <c r="AD111">
        <v>16.357137999999999</v>
      </c>
      <c r="AE111">
        <v>76.510067000000006</v>
      </c>
      <c r="AF111">
        <v>55.704697000000003</v>
      </c>
      <c r="AG111">
        <v>57.1</v>
      </c>
      <c r="AH111">
        <v>66</v>
      </c>
      <c r="AI111">
        <v>84.313725000000005</v>
      </c>
      <c r="AJ111">
        <v>43.609023000000001</v>
      </c>
      <c r="AK111">
        <v>1.3299999999999999E-2</v>
      </c>
      <c r="AL111">
        <v>7.4161000000000001</v>
      </c>
      <c r="AM111">
        <v>4.4142000000000001</v>
      </c>
      <c r="AN111">
        <v>-2.9276</v>
      </c>
      <c r="AO111">
        <v>-5.6909000000000001</v>
      </c>
      <c r="AP111">
        <v>4201.4190559999997</v>
      </c>
      <c r="AQ111">
        <v>3539.573652</v>
      </c>
      <c r="AR111">
        <v>4099.0673420000003</v>
      </c>
      <c r="AS111">
        <v>4046.7686450000001</v>
      </c>
      <c r="AT111">
        <v>3902.8588100000002</v>
      </c>
      <c r="AU111">
        <v>4200.859563</v>
      </c>
      <c r="AV111">
        <v>3295.1981300000002</v>
      </c>
      <c r="AW111">
        <v>3925.7726200000002</v>
      </c>
      <c r="AX111">
        <v>4168.8140409999996</v>
      </c>
      <c r="AY111">
        <v>4138.3677619999999</v>
      </c>
      <c r="AZ111">
        <v>7.7270000000000004E-3</v>
      </c>
      <c r="BA111">
        <v>94.918806000000004</v>
      </c>
      <c r="BB111">
        <v>30.769231000000001</v>
      </c>
      <c r="BC111">
        <v>46.153846000000001</v>
      </c>
      <c r="BE111">
        <v>123.64</v>
      </c>
      <c r="BF111">
        <v>744.78714200000002</v>
      </c>
      <c r="BG111">
        <v>552.56298900000002</v>
      </c>
      <c r="BH111">
        <v>688.77712952000002</v>
      </c>
      <c r="BI111">
        <v>51609.355191260001</v>
      </c>
      <c r="BJ111">
        <v>731.89979700000004</v>
      </c>
      <c r="BK111">
        <v>8198.3611111099999</v>
      </c>
      <c r="BL111">
        <v>11197.857142860001</v>
      </c>
      <c r="BM111">
        <v>37.288136000000002</v>
      </c>
      <c r="BN111">
        <v>93</v>
      </c>
      <c r="BO111">
        <v>16</v>
      </c>
      <c r="BP111">
        <v>22</v>
      </c>
      <c r="BQ111">
        <v>13</v>
      </c>
      <c r="BR111">
        <v>19</v>
      </c>
      <c r="BS111">
        <v>16</v>
      </c>
      <c r="BT111">
        <v>18</v>
      </c>
      <c r="BU111">
        <v>16</v>
      </c>
      <c r="BV111">
        <v>18</v>
      </c>
      <c r="BW111">
        <v>12</v>
      </c>
      <c r="BX111">
        <v>16</v>
      </c>
      <c r="BY111">
        <v>12</v>
      </c>
      <c r="BZ111">
        <v>271</v>
      </c>
      <c r="CA111">
        <v>55305.71127</v>
      </c>
      <c r="CC111">
        <v>2990</v>
      </c>
      <c r="CD111">
        <v>134</v>
      </c>
      <c r="CE111">
        <v>1793</v>
      </c>
      <c r="CF111">
        <v>1674</v>
      </c>
      <c r="CG111">
        <v>265</v>
      </c>
      <c r="CH111">
        <v>998</v>
      </c>
      <c r="CI111">
        <v>7853.4110000000001</v>
      </c>
      <c r="CJ111">
        <v>41.951219999999999</v>
      </c>
      <c r="CK111">
        <v>0</v>
      </c>
      <c r="CL111">
        <v>27.317073000000001</v>
      </c>
      <c r="CM111">
        <v>5.3658539999999997</v>
      </c>
      <c r="CN111">
        <v>2.9268290000000001</v>
      </c>
      <c r="CO111">
        <v>8.2926830000000002</v>
      </c>
      <c r="CQ111">
        <v>3.4146339999999999</v>
      </c>
      <c r="CS111">
        <v>6.3414630000000001</v>
      </c>
      <c r="CT111">
        <v>205</v>
      </c>
      <c r="CU111">
        <v>3200.6226470000001</v>
      </c>
      <c r="CV111">
        <v>2167.072361</v>
      </c>
      <c r="CW111">
        <v>1977.0140269999999</v>
      </c>
      <c r="CX111">
        <v>2735.0508669999999</v>
      </c>
      <c r="CY111">
        <v>2533.1826139999998</v>
      </c>
      <c r="CZ111">
        <v>4139.6002500000004</v>
      </c>
      <c r="DA111">
        <v>5394.1286700000001</v>
      </c>
      <c r="DB111">
        <v>959.67274799999996</v>
      </c>
      <c r="DC111">
        <v>1250.5068060000001</v>
      </c>
      <c r="DD111">
        <v>990.51549399999999</v>
      </c>
      <c r="DE111">
        <v>25.837537000000001</v>
      </c>
      <c r="DF111">
        <v>1.4678329999999999</v>
      </c>
      <c r="DG111">
        <v>28</v>
      </c>
      <c r="DH111">
        <v>34</v>
      </c>
      <c r="DI111">
        <v>30</v>
      </c>
      <c r="DJ111">
        <v>36</v>
      </c>
      <c r="DK111">
        <v>38</v>
      </c>
      <c r="DL111">
        <v>7</v>
      </c>
      <c r="DM111">
        <v>25</v>
      </c>
      <c r="DN111">
        <v>11</v>
      </c>
      <c r="DO111">
        <v>16</v>
      </c>
      <c r="DP111">
        <v>10</v>
      </c>
      <c r="DQ111">
        <v>361.714451</v>
      </c>
      <c r="DR111">
        <v>347.05318299999999</v>
      </c>
      <c r="DS111">
        <v>616.28846299999998</v>
      </c>
      <c r="DT111">
        <v>265.68103600000001</v>
      </c>
      <c r="DU111">
        <v>380.68844799999999</v>
      </c>
      <c r="DV111">
        <v>10.570518</v>
      </c>
      <c r="DW111">
        <v>77.830871999999999</v>
      </c>
      <c r="DX111">
        <v>273.24065999999999</v>
      </c>
      <c r="DY111">
        <v>25.847089</v>
      </c>
      <c r="DZ111">
        <v>134.08630199999999</v>
      </c>
      <c r="EA111">
        <v>113.30726900000001</v>
      </c>
      <c r="EB111">
        <v>355.560382</v>
      </c>
      <c r="EC111">
        <v>489.04109599999998</v>
      </c>
      <c r="EE111">
        <v>0</v>
      </c>
      <c r="EF111">
        <v>3332.3308270000002</v>
      </c>
      <c r="EG111">
        <v>1885.869565</v>
      </c>
      <c r="EH111">
        <v>4470.7903779999997</v>
      </c>
      <c r="EI111">
        <v>2.9023219999999998</v>
      </c>
      <c r="EJ111">
        <v>0.1040924</v>
      </c>
      <c r="EM111">
        <v>0</v>
      </c>
      <c r="EN111">
        <v>45</v>
      </c>
      <c r="EO111">
        <v>90</v>
      </c>
      <c r="EP111">
        <v>68.925572000000003</v>
      </c>
      <c r="EQ111">
        <v>32.942368999999999</v>
      </c>
      <c r="ER111">
        <v>577.32406600000002</v>
      </c>
      <c r="ES111">
        <v>0</v>
      </c>
      <c r="EY111">
        <v>1278.38083949</v>
      </c>
      <c r="EZ111">
        <v>89</v>
      </c>
      <c r="FB111">
        <v>19.138755979999999</v>
      </c>
      <c r="FC111">
        <v>4.1233417000000001</v>
      </c>
      <c r="FD111">
        <v>4.1214750000000002</v>
      </c>
      <c r="FE111">
        <v>40.406320540000003</v>
      </c>
      <c r="FF111">
        <v>13.318284419999999</v>
      </c>
      <c r="FG111">
        <v>34.988713320000002</v>
      </c>
      <c r="FH111">
        <v>1.5417712400000001</v>
      </c>
      <c r="FI111">
        <v>116</v>
      </c>
      <c r="FO111">
        <v>94.046172540000001</v>
      </c>
      <c r="FP111">
        <v>55.555555560000002</v>
      </c>
      <c r="FQ111">
        <v>73.650385600000007</v>
      </c>
      <c r="FR111">
        <v>27.272727270000001</v>
      </c>
      <c r="FT111">
        <v>61</v>
      </c>
      <c r="FU111">
        <v>65</v>
      </c>
      <c r="FV111">
        <v>85</v>
      </c>
      <c r="FX111">
        <v>48.07692308</v>
      </c>
      <c r="FY111">
        <v>1.92307692</v>
      </c>
      <c r="FZ111">
        <v>5.7692307700000001</v>
      </c>
      <c r="GA111">
        <v>3.8461538499999999</v>
      </c>
      <c r="GB111">
        <v>40.38461538</v>
      </c>
    </row>
    <row r="112" spans="1:184" x14ac:dyDescent="0.35">
      <c r="A112" t="s">
        <v>22</v>
      </c>
      <c r="B112" t="s">
        <v>405</v>
      </c>
      <c r="C112">
        <v>112</v>
      </c>
      <c r="D112">
        <v>3.9267015706806281</v>
      </c>
      <c r="E112">
        <v>6.572769953051643</v>
      </c>
      <c r="F112">
        <v>6.5686581169846736</v>
      </c>
      <c r="G112">
        <v>4.4671346522016595</v>
      </c>
      <c r="H112">
        <v>5.1897502432695424</v>
      </c>
      <c r="I112">
        <v>11.452879581151832</v>
      </c>
      <c r="J112">
        <v>10.328638497652582</v>
      </c>
      <c r="K112">
        <v>11.260556771973725</v>
      </c>
      <c r="L112">
        <v>12.763241863433313</v>
      </c>
      <c r="M112">
        <v>11.028219266947779</v>
      </c>
      <c r="N112">
        <v>20420000.000688002</v>
      </c>
      <c r="O112">
        <v>11024000.000208</v>
      </c>
      <c r="P112">
        <v>1195.5196699999999</v>
      </c>
      <c r="Q112">
        <v>3056</v>
      </c>
      <c r="R112">
        <v>3195</v>
      </c>
      <c r="S112">
        <v>3197</v>
      </c>
      <c r="T112">
        <v>3134</v>
      </c>
      <c r="U112">
        <v>3083</v>
      </c>
      <c r="V112">
        <v>14.190871</v>
      </c>
      <c r="W112">
        <v>8.2084469999999996</v>
      </c>
      <c r="X112">
        <v>2.0608110000000002</v>
      </c>
      <c r="Y112">
        <v>9.6621620000000004</v>
      </c>
      <c r="Z112">
        <v>8.5686470000000003</v>
      </c>
      <c r="AA112">
        <v>9.0180360000000004</v>
      </c>
      <c r="AB112">
        <v>10</v>
      </c>
      <c r="AC112">
        <v>7.3875520000000003</v>
      </c>
      <c r="AD112">
        <v>38.154263999999998</v>
      </c>
      <c r="AE112">
        <v>80</v>
      </c>
      <c r="AF112">
        <v>65.263157000000007</v>
      </c>
      <c r="AG112">
        <v>61.1</v>
      </c>
      <c r="AH112">
        <v>63.9</v>
      </c>
      <c r="AI112">
        <v>82.608695999999995</v>
      </c>
      <c r="AJ112">
        <v>39.259259</v>
      </c>
      <c r="AK112">
        <v>12.8767</v>
      </c>
      <c r="AL112">
        <v>15.3141</v>
      </c>
      <c r="AM112">
        <v>8.8201000000000001</v>
      </c>
      <c r="AN112">
        <v>14.6105</v>
      </c>
      <c r="AO112">
        <v>21.735199999999999</v>
      </c>
      <c r="AP112">
        <v>5019.6311249999999</v>
      </c>
      <c r="AQ112">
        <v>3465.439578</v>
      </c>
      <c r="AR112">
        <v>4285.0815849999999</v>
      </c>
      <c r="AS112">
        <v>4942.3936050000002</v>
      </c>
      <c r="AT112">
        <v>5146.9565220000004</v>
      </c>
      <c r="AU112">
        <v>4447.0023060000003</v>
      </c>
      <c r="AV112">
        <v>3005.2155360000002</v>
      </c>
      <c r="AW112">
        <v>3937.7652010000002</v>
      </c>
      <c r="AX112">
        <v>4312.3370709999999</v>
      </c>
      <c r="AY112">
        <v>4227.9908109999997</v>
      </c>
      <c r="AZ112">
        <v>7.234019</v>
      </c>
      <c r="BA112">
        <v>96.379419999999996</v>
      </c>
      <c r="BB112">
        <v>38.235294000000003</v>
      </c>
      <c r="BC112">
        <v>55.882353000000002</v>
      </c>
      <c r="BE112">
        <v>115.23</v>
      </c>
      <c r="BF112">
        <v>808.67569100000003</v>
      </c>
      <c r="BG112">
        <v>567.48199199999999</v>
      </c>
      <c r="BH112">
        <v>559.43913042999998</v>
      </c>
      <c r="BI112">
        <v>48142.210884350003</v>
      </c>
      <c r="BJ112">
        <v>790.70687899999996</v>
      </c>
      <c r="BK112">
        <v>7675.6019522799998</v>
      </c>
      <c r="BL112">
        <v>6464.5197740100002</v>
      </c>
      <c r="BM112">
        <v>35.838149999999999</v>
      </c>
      <c r="BN112">
        <v>0</v>
      </c>
      <c r="BP112">
        <v>23</v>
      </c>
      <c r="BQ112">
        <v>9</v>
      </c>
      <c r="BR112">
        <v>22</v>
      </c>
      <c r="BS112">
        <v>17</v>
      </c>
      <c r="BT112">
        <v>28</v>
      </c>
      <c r="BU112">
        <v>24</v>
      </c>
      <c r="BV112">
        <v>19</v>
      </c>
      <c r="BW112">
        <v>14</v>
      </c>
      <c r="BX112">
        <v>14</v>
      </c>
      <c r="BZ112">
        <v>179</v>
      </c>
      <c r="CA112">
        <v>55291.219700000001</v>
      </c>
      <c r="CC112">
        <v>1970</v>
      </c>
      <c r="CE112">
        <v>1637</v>
      </c>
      <c r="CG112">
        <v>3692</v>
      </c>
      <c r="CI112">
        <v>7298.4409999999998</v>
      </c>
      <c r="CJ112">
        <v>64.516129000000006</v>
      </c>
      <c r="CK112">
        <v>2.1505380000000001</v>
      </c>
      <c r="CL112">
        <v>11.290323000000001</v>
      </c>
      <c r="CO112">
        <v>10.752687999999999</v>
      </c>
      <c r="CR112">
        <v>2.6881719999999998</v>
      </c>
      <c r="CS112">
        <v>2.6881719999999998</v>
      </c>
      <c r="CT112">
        <v>186</v>
      </c>
      <c r="CU112">
        <v>3786.9073060000001</v>
      </c>
      <c r="CV112">
        <v>2331.0034169999999</v>
      </c>
      <c r="CW112">
        <v>2905.4390050000002</v>
      </c>
      <c r="CX112">
        <v>3579.198997</v>
      </c>
      <c r="CY112">
        <v>4054.3083000000001</v>
      </c>
      <c r="CZ112">
        <v>6681.9371730000003</v>
      </c>
      <c r="DA112">
        <v>3607.329843</v>
      </c>
      <c r="DB112">
        <v>1616.401488</v>
      </c>
      <c r="DC112">
        <v>872.63516200000004</v>
      </c>
      <c r="DD112">
        <v>1297.8706560000001</v>
      </c>
      <c r="DE112">
        <v>53.125</v>
      </c>
      <c r="DF112">
        <v>1.7997380000000001</v>
      </c>
      <c r="DG112">
        <v>35</v>
      </c>
      <c r="DH112">
        <v>33</v>
      </c>
      <c r="DI112">
        <v>36</v>
      </c>
      <c r="DJ112">
        <v>40</v>
      </c>
      <c r="DK112">
        <v>34</v>
      </c>
      <c r="DL112">
        <v>12</v>
      </c>
      <c r="DM112">
        <v>21</v>
      </c>
      <c r="DN112">
        <v>21</v>
      </c>
      <c r="DO112">
        <v>14</v>
      </c>
      <c r="DP112">
        <v>16</v>
      </c>
      <c r="DQ112">
        <v>446.05398600000001</v>
      </c>
      <c r="DR112">
        <v>476.07952799999998</v>
      </c>
      <c r="DS112">
        <v>560.06215999999995</v>
      </c>
      <c r="DT112">
        <v>429.10886399999998</v>
      </c>
      <c r="DU112">
        <v>508.30039499999998</v>
      </c>
      <c r="DV112">
        <v>178.89654100000001</v>
      </c>
      <c r="DW112">
        <v>0.23747299999999999</v>
      </c>
      <c r="DX112">
        <v>266.99912</v>
      </c>
      <c r="DY112">
        <v>0</v>
      </c>
      <c r="DZ112">
        <v>266.99912899999998</v>
      </c>
      <c r="EA112">
        <v>0</v>
      </c>
      <c r="EB112">
        <v>437.03000100000003</v>
      </c>
      <c r="ED112">
        <v>4718.1628389999996</v>
      </c>
      <c r="EE112">
        <v>5522.3420649999998</v>
      </c>
      <c r="EF112">
        <v>4276.1116860000002</v>
      </c>
      <c r="EG112">
        <v>6356.9230770000004</v>
      </c>
      <c r="EH112">
        <v>4438.6617100000003</v>
      </c>
      <c r="EI112">
        <v>30.629991</v>
      </c>
      <c r="EJ112">
        <v>0</v>
      </c>
      <c r="EK112">
        <v>7.4240550000000002E-2</v>
      </c>
      <c r="EM112">
        <v>9</v>
      </c>
      <c r="EN112">
        <v>33</v>
      </c>
      <c r="EO112">
        <v>62</v>
      </c>
      <c r="EP112">
        <v>0</v>
      </c>
      <c r="EQ112">
        <v>64.751048999999995</v>
      </c>
      <c r="ER112">
        <v>404.812791</v>
      </c>
      <c r="ES112">
        <v>0</v>
      </c>
      <c r="EX112">
        <v>743.52262010000004</v>
      </c>
      <c r="EY112">
        <v>1335.6661744400001</v>
      </c>
      <c r="EZ112">
        <v>72</v>
      </c>
      <c r="FB112">
        <v>20.744680850000002</v>
      </c>
      <c r="FC112">
        <v>5.9217877100000003</v>
      </c>
      <c r="FE112">
        <v>56.070941339999997</v>
      </c>
      <c r="FF112">
        <v>19.281491590000002</v>
      </c>
      <c r="FG112">
        <v>16.643929060000001</v>
      </c>
      <c r="FH112">
        <v>2.0856610799999999</v>
      </c>
      <c r="FI112">
        <v>92</v>
      </c>
      <c r="FO112">
        <v>95.742092459999995</v>
      </c>
      <c r="FP112">
        <v>71.428571430000005</v>
      </c>
      <c r="FQ112">
        <v>72.489082969999998</v>
      </c>
      <c r="FR112">
        <v>25.862068969999999</v>
      </c>
      <c r="FT112">
        <v>34</v>
      </c>
      <c r="FU112">
        <v>30</v>
      </c>
      <c r="FW112">
        <v>100</v>
      </c>
    </row>
    <row r="113" spans="1:184" x14ac:dyDescent="0.35">
      <c r="A113" t="s">
        <v>167</v>
      </c>
      <c r="B113" t="s">
        <v>406</v>
      </c>
      <c r="C113">
        <v>113</v>
      </c>
      <c r="E113">
        <v>4.9612403100775193</v>
      </c>
      <c r="F113">
        <v>1.2547051442910915</v>
      </c>
      <c r="G113">
        <v>3.1766200762388817</v>
      </c>
      <c r="H113">
        <v>1.2594458438287153</v>
      </c>
      <c r="I113">
        <v>12.252591894439208</v>
      </c>
      <c r="J113">
        <v>13.333333333333334</v>
      </c>
      <c r="K113">
        <v>13.174404015056462</v>
      </c>
      <c r="L113">
        <v>17.789072426937739</v>
      </c>
      <c r="M113">
        <v>15.743073047858942</v>
      </c>
      <c r="N113">
        <v>518000.000382</v>
      </c>
      <c r="O113">
        <v>23443000.001115002</v>
      </c>
      <c r="P113">
        <v>2565.3421960000001</v>
      </c>
      <c r="Q113">
        <v>3183</v>
      </c>
      <c r="R113">
        <v>3225</v>
      </c>
      <c r="S113">
        <v>3188</v>
      </c>
      <c r="T113">
        <v>3148</v>
      </c>
      <c r="U113">
        <v>3176</v>
      </c>
      <c r="V113">
        <v>13.795336000000001</v>
      </c>
      <c r="W113">
        <v>8.183306</v>
      </c>
      <c r="X113">
        <v>2.67624</v>
      </c>
      <c r="Y113">
        <v>9.3668410000000009</v>
      </c>
      <c r="Z113">
        <v>8.2096070000000001</v>
      </c>
      <c r="AA113">
        <v>9.1076359999999994</v>
      </c>
      <c r="AB113">
        <v>8.9661480000000005</v>
      </c>
      <c r="AC113">
        <v>6.3224429999999998</v>
      </c>
      <c r="AD113">
        <v>6.8649459999999998</v>
      </c>
      <c r="AE113">
        <v>74.100718999999998</v>
      </c>
      <c r="AF113">
        <v>64.028775999999993</v>
      </c>
      <c r="AG113">
        <v>65.599999999999994</v>
      </c>
      <c r="AH113">
        <v>71</v>
      </c>
      <c r="AI113">
        <v>79.831933000000006</v>
      </c>
      <c r="AJ113">
        <v>44.654088000000002</v>
      </c>
      <c r="AK113">
        <v>1.0502</v>
      </c>
      <c r="AL113">
        <v>21.618600000000001</v>
      </c>
      <c r="AM113">
        <v>5.6334999999999997</v>
      </c>
      <c r="AN113">
        <v>2.5041000000000002</v>
      </c>
      <c r="AO113">
        <v>0.74790000000000001</v>
      </c>
      <c r="AP113">
        <v>4486.2516999999998</v>
      </c>
      <c r="AQ113">
        <v>4440.3406949999999</v>
      </c>
      <c r="AR113">
        <v>4305.6480920000004</v>
      </c>
      <c r="AS113">
        <v>4348.9165030000004</v>
      </c>
      <c r="AT113">
        <v>4185.3191649999999</v>
      </c>
      <c r="AU113">
        <v>4439.6236699999999</v>
      </c>
      <c r="AV113">
        <v>3651.0349540000002</v>
      </c>
      <c r="AW113">
        <v>4076.0246200000001</v>
      </c>
      <c r="AX113">
        <v>4242.6727730000002</v>
      </c>
      <c r="AY113">
        <v>4154.2464309999996</v>
      </c>
      <c r="AZ113">
        <v>0.61726099999999995</v>
      </c>
      <c r="BA113">
        <v>92.274435999999994</v>
      </c>
      <c r="BB113">
        <v>41.463414999999998</v>
      </c>
      <c r="BC113">
        <v>41.463414999999998</v>
      </c>
      <c r="BE113">
        <v>128.54</v>
      </c>
      <c r="BF113">
        <v>1584.8315459999999</v>
      </c>
      <c r="BG113">
        <v>1274.2106060000001</v>
      </c>
      <c r="BH113">
        <v>1393.87911674</v>
      </c>
      <c r="BI113">
        <v>63558.013745700002</v>
      </c>
      <c r="BJ113">
        <v>1574.4825499999999</v>
      </c>
      <c r="BK113">
        <v>8507.5354185800006</v>
      </c>
      <c r="BL113">
        <v>10310.80607477</v>
      </c>
      <c r="BM113">
        <v>47.578347999999998</v>
      </c>
      <c r="BN113">
        <v>212</v>
      </c>
      <c r="BO113">
        <v>33</v>
      </c>
      <c r="BP113">
        <v>41</v>
      </c>
      <c r="BQ113">
        <v>35</v>
      </c>
      <c r="BR113">
        <v>38</v>
      </c>
      <c r="BS113">
        <v>42</v>
      </c>
      <c r="BT113">
        <v>37</v>
      </c>
      <c r="BU113">
        <v>28</v>
      </c>
      <c r="BV113">
        <v>24</v>
      </c>
      <c r="BW113">
        <v>37</v>
      </c>
      <c r="BX113">
        <v>21</v>
      </c>
      <c r="BY113">
        <v>16</v>
      </c>
      <c r="BZ113">
        <v>564</v>
      </c>
      <c r="CA113">
        <v>65188.861420000001</v>
      </c>
      <c r="CC113">
        <v>4482</v>
      </c>
      <c r="CD113">
        <v>317</v>
      </c>
      <c r="CE113">
        <v>4628</v>
      </c>
      <c r="CF113">
        <v>2866</v>
      </c>
      <c r="CG113">
        <v>998</v>
      </c>
      <c r="CH113">
        <v>4114</v>
      </c>
      <c r="CI113">
        <v>17405.425999999999</v>
      </c>
      <c r="CJ113">
        <v>31.780822000000001</v>
      </c>
      <c r="CK113">
        <v>2.1917810000000002</v>
      </c>
      <c r="CL113">
        <v>11.232877</v>
      </c>
      <c r="CM113">
        <v>2.4657529999999999</v>
      </c>
      <c r="CO113">
        <v>43.287671000000003</v>
      </c>
      <c r="CP113">
        <v>5.2054790000000004</v>
      </c>
      <c r="CQ113">
        <v>2.1917810000000002</v>
      </c>
      <c r="CS113">
        <v>0</v>
      </c>
      <c r="CT113">
        <v>365</v>
      </c>
      <c r="CU113">
        <v>2423.0246259999999</v>
      </c>
      <c r="CV113">
        <v>2116.0021099999999</v>
      </c>
      <c r="CW113">
        <v>2082.6771650000001</v>
      </c>
      <c r="CX113">
        <v>1963.85816</v>
      </c>
      <c r="CY113">
        <v>1723.716934</v>
      </c>
      <c r="CZ113">
        <v>162.739554</v>
      </c>
      <c r="DA113">
        <v>7365.0644050000001</v>
      </c>
      <c r="DB113">
        <v>39.129778000000002</v>
      </c>
      <c r="DC113">
        <v>1770.886841</v>
      </c>
      <c r="DD113">
        <v>613.08354699999995</v>
      </c>
      <c r="DE113">
        <v>7.4728770000000004</v>
      </c>
      <c r="DF113">
        <v>1.382344</v>
      </c>
      <c r="DG113">
        <v>39</v>
      </c>
      <c r="DH113">
        <v>43</v>
      </c>
      <c r="DI113">
        <v>42</v>
      </c>
      <c r="DJ113">
        <v>56</v>
      </c>
      <c r="DK113">
        <v>50</v>
      </c>
      <c r="DM113">
        <v>16</v>
      </c>
      <c r="DN113">
        <v>4</v>
      </c>
      <c r="DO113">
        <v>10</v>
      </c>
      <c r="DP113">
        <v>4</v>
      </c>
      <c r="DQ113">
        <v>348.239915</v>
      </c>
      <c r="DR113">
        <v>541.04168200000004</v>
      </c>
      <c r="DS113">
        <v>254.391278</v>
      </c>
      <c r="DT113">
        <v>400.96984400000002</v>
      </c>
      <c r="DU113">
        <v>352.85251299999999</v>
      </c>
      <c r="DV113">
        <v>186.35745600000001</v>
      </c>
      <c r="DW113">
        <v>0</v>
      </c>
      <c r="DX113">
        <v>161.88245000000001</v>
      </c>
      <c r="DY113">
        <v>17.147604999999999</v>
      </c>
      <c r="DZ113">
        <v>57.410485000000001</v>
      </c>
      <c r="EA113">
        <v>87.324369000000004</v>
      </c>
      <c r="EB113">
        <v>337.89091999999999</v>
      </c>
      <c r="EC113">
        <v>1375.757576</v>
      </c>
      <c r="EI113">
        <v>37.874186999999999</v>
      </c>
      <c r="EJ113">
        <v>2.4804570000000001E-2</v>
      </c>
      <c r="EL113">
        <v>41.25</v>
      </c>
      <c r="EM113">
        <v>16</v>
      </c>
      <c r="EN113">
        <v>35</v>
      </c>
      <c r="EO113">
        <v>70</v>
      </c>
      <c r="EP113">
        <v>167.699048</v>
      </c>
      <c r="EQ113">
        <v>125.774286</v>
      </c>
      <c r="ER113">
        <v>990.859646</v>
      </c>
      <c r="ES113">
        <v>22.662030000000001</v>
      </c>
      <c r="EX113">
        <v>1472.3192372399999</v>
      </c>
      <c r="EY113">
        <v>1342.8326117700001</v>
      </c>
      <c r="FB113">
        <v>27.322404370000001</v>
      </c>
      <c r="FC113">
        <v>9.0315560399999999</v>
      </c>
      <c r="FD113">
        <v>8.2313679999999998</v>
      </c>
      <c r="FE113">
        <v>69.309462920000001</v>
      </c>
      <c r="FF113">
        <v>13.299232740000001</v>
      </c>
      <c r="FG113">
        <v>6.3938618900000002</v>
      </c>
      <c r="FH113">
        <v>4.0623866499999997</v>
      </c>
      <c r="FO113">
        <v>94.312796210000002</v>
      </c>
      <c r="FP113">
        <v>66.666666669999998</v>
      </c>
      <c r="FQ113">
        <v>77.638190949999995</v>
      </c>
      <c r="FR113">
        <v>9.7560975600000006</v>
      </c>
      <c r="FW113">
        <v>100</v>
      </c>
      <c r="FX113">
        <v>33.333333330000002</v>
      </c>
      <c r="FY113">
        <v>10.41666667</v>
      </c>
      <c r="FZ113">
        <v>3.6458333299999999</v>
      </c>
      <c r="GA113">
        <v>1.0416666699999999</v>
      </c>
      <c r="GB113">
        <v>51.5625</v>
      </c>
    </row>
    <row r="114" spans="1:184" x14ac:dyDescent="0.35">
      <c r="A114" t="s">
        <v>173</v>
      </c>
      <c r="B114" t="s">
        <v>407</v>
      </c>
      <c r="C114">
        <v>114</v>
      </c>
      <c r="E114">
        <v>3.0864197530864197</v>
      </c>
      <c r="F114">
        <v>4.6559751681324366</v>
      </c>
      <c r="G114">
        <v>4.0983606557377055</v>
      </c>
      <c r="H114">
        <v>2.4801587301587302</v>
      </c>
      <c r="J114">
        <v>13.888888888888888</v>
      </c>
      <c r="K114">
        <v>20.693222969477496</v>
      </c>
      <c r="L114">
        <v>23.053278688524593</v>
      </c>
      <c r="M114">
        <v>15.376984126984127</v>
      </c>
      <c r="N114">
        <v>410000.00038399996</v>
      </c>
      <c r="O114">
        <v>13621999.999295998</v>
      </c>
      <c r="P114">
        <v>1649.1534529999999</v>
      </c>
      <c r="Q114">
        <v>1984</v>
      </c>
      <c r="R114">
        <v>1944</v>
      </c>
      <c r="S114">
        <v>1933</v>
      </c>
      <c r="T114">
        <v>1952</v>
      </c>
      <c r="U114">
        <v>2016</v>
      </c>
      <c r="V114">
        <v>19.853973</v>
      </c>
      <c r="W114">
        <v>18.871903</v>
      </c>
      <c r="X114">
        <v>3.4715029999999998</v>
      </c>
      <c r="Y114">
        <v>16.994819</v>
      </c>
      <c r="Z114">
        <v>11.649017000000001</v>
      </c>
      <c r="AA114">
        <v>10.946745999999999</v>
      </c>
      <c r="AB114">
        <v>10.827068000000001</v>
      </c>
      <c r="AC114">
        <v>9.6871240000000007</v>
      </c>
      <c r="AD114">
        <v>48.040134000000002</v>
      </c>
      <c r="AE114">
        <v>70.909090000000006</v>
      </c>
      <c r="AF114">
        <v>68.181818000000007</v>
      </c>
      <c r="AG114">
        <v>59.4</v>
      </c>
      <c r="AH114">
        <v>59.5</v>
      </c>
      <c r="AI114">
        <v>86.301370000000006</v>
      </c>
      <c r="AJ114">
        <v>45.679012</v>
      </c>
      <c r="AK114">
        <v>-53.647799999999997</v>
      </c>
      <c r="AL114">
        <v>40.4724</v>
      </c>
      <c r="AM114">
        <v>13.6876</v>
      </c>
      <c r="AN114">
        <v>-2.7071999999999998</v>
      </c>
      <c r="AO114">
        <v>-40.514899999999997</v>
      </c>
      <c r="AP114">
        <v>2985.4877719999999</v>
      </c>
      <c r="AQ114">
        <v>5686.1879929999996</v>
      </c>
      <c r="AR114">
        <v>6500.4004269999996</v>
      </c>
      <c r="AS114">
        <v>5862.4933119999996</v>
      </c>
      <c r="AT114">
        <v>3706.014541</v>
      </c>
      <c r="AU114">
        <v>6440.8655179999996</v>
      </c>
      <c r="AV114">
        <v>4047.9025190000002</v>
      </c>
      <c r="AW114">
        <v>5717.7717650000004</v>
      </c>
      <c r="AX114">
        <v>6025.6142650000002</v>
      </c>
      <c r="AY114">
        <v>6230.1528479999997</v>
      </c>
      <c r="AZ114">
        <v>-25.714921</v>
      </c>
      <c r="BA114">
        <v>92.070963000000006</v>
      </c>
      <c r="BC114">
        <v>54.545454999999997</v>
      </c>
      <c r="BE114">
        <v>55.96</v>
      </c>
      <c r="BF114">
        <v>1043.6710559999999</v>
      </c>
      <c r="BG114">
        <v>1043.6710559999999</v>
      </c>
      <c r="BH114">
        <v>1478.21163252</v>
      </c>
      <c r="BI114">
        <v>57642.634020619997</v>
      </c>
      <c r="BJ114">
        <v>1043.6710559999999</v>
      </c>
      <c r="BK114">
        <v>8458.9039334299996</v>
      </c>
      <c r="BL114">
        <v>3411.25</v>
      </c>
      <c r="CJ114">
        <v>57.142856999999999</v>
      </c>
      <c r="CK114">
        <v>4.7619049999999996</v>
      </c>
      <c r="CL114">
        <v>12.698413</v>
      </c>
      <c r="CM114">
        <v>1.587302</v>
      </c>
      <c r="CO114">
        <v>8.3333329999999997</v>
      </c>
      <c r="CP114">
        <v>2.7777780000000001</v>
      </c>
      <c r="CQ114">
        <v>2.7777780000000001</v>
      </c>
      <c r="CS114">
        <v>3.9682539999999999</v>
      </c>
      <c r="CT114">
        <v>252</v>
      </c>
      <c r="CU114">
        <v>2008.8685840000001</v>
      </c>
      <c r="CV114">
        <v>4061.505549</v>
      </c>
      <c r="CW114">
        <v>4496.6631070000003</v>
      </c>
      <c r="CX114">
        <v>3701.0433389999998</v>
      </c>
      <c r="CY114">
        <v>2597.7528090000001</v>
      </c>
      <c r="CZ114">
        <v>206.65322599999999</v>
      </c>
      <c r="DA114">
        <v>6865.9274189999996</v>
      </c>
      <c r="DB114">
        <v>55.092717</v>
      </c>
      <c r="DC114">
        <v>1830.42193</v>
      </c>
      <c r="DD114">
        <v>123.48831</v>
      </c>
      <c r="DE114">
        <v>50.963211000000001</v>
      </c>
      <c r="DH114">
        <v>27</v>
      </c>
      <c r="DI114">
        <v>40</v>
      </c>
      <c r="DJ114">
        <v>45</v>
      </c>
      <c r="DK114">
        <v>31</v>
      </c>
      <c r="DM114">
        <v>6</v>
      </c>
      <c r="DN114">
        <v>9</v>
      </c>
      <c r="DO114">
        <v>8</v>
      </c>
      <c r="DP114">
        <v>5</v>
      </c>
      <c r="DQ114">
        <v>210.15855999999999</v>
      </c>
      <c r="DR114">
        <v>292.41877299999999</v>
      </c>
      <c r="DS114">
        <v>433.395622</v>
      </c>
      <c r="DT114">
        <v>546.68271800000002</v>
      </c>
      <c r="DU114">
        <v>412.95439499999998</v>
      </c>
      <c r="DV114">
        <v>210.15855999999999</v>
      </c>
      <c r="DW114">
        <v>0</v>
      </c>
      <c r="DX114">
        <v>0</v>
      </c>
      <c r="DY114">
        <v>0</v>
      </c>
      <c r="DZ114">
        <v>0</v>
      </c>
      <c r="EA114">
        <v>0</v>
      </c>
      <c r="EB114">
        <v>186.91211999999999</v>
      </c>
      <c r="EF114">
        <v>13473.029046</v>
      </c>
      <c r="EG114">
        <v>5160.3535350000002</v>
      </c>
      <c r="EH114">
        <v>4387.6404490000004</v>
      </c>
      <c r="EI114">
        <v>94.629155999999995</v>
      </c>
      <c r="EN114">
        <v>19</v>
      </c>
      <c r="EO114">
        <v>35</v>
      </c>
      <c r="EP114">
        <v>140.68798699999999</v>
      </c>
      <c r="EQ114">
        <v>19.484010000000001</v>
      </c>
      <c r="ER114">
        <v>605.48239699999999</v>
      </c>
      <c r="ES114">
        <v>80.623480000000001</v>
      </c>
      <c r="EX114">
        <v>615.36554938999996</v>
      </c>
      <c r="EY114">
        <v>2126.65300204</v>
      </c>
      <c r="EZ114">
        <v>84</v>
      </c>
      <c r="FB114">
        <v>23.84615385</v>
      </c>
      <c r="FC114">
        <v>13.26530612</v>
      </c>
      <c r="FE114">
        <v>31.838565020000001</v>
      </c>
      <c r="FF114">
        <v>19.730941699999999</v>
      </c>
      <c r="FG114">
        <v>30.493273540000001</v>
      </c>
      <c r="FH114">
        <v>4.0816326500000004</v>
      </c>
      <c r="FI114">
        <v>108</v>
      </c>
      <c r="FO114">
        <v>91.111111109999996</v>
      </c>
      <c r="FP114">
        <v>79.41176471</v>
      </c>
      <c r="FQ114">
        <v>67.099567100000002</v>
      </c>
      <c r="FR114">
        <v>19.354838709999999</v>
      </c>
      <c r="FT114">
        <v>16</v>
      </c>
      <c r="FU114">
        <v>1</v>
      </c>
      <c r="FV114">
        <v>100</v>
      </c>
      <c r="FW114">
        <v>100</v>
      </c>
      <c r="FX114">
        <v>46.666666669999998</v>
      </c>
      <c r="FY114">
        <v>8</v>
      </c>
      <c r="FZ114">
        <v>21.333333329999999</v>
      </c>
      <c r="GA114">
        <v>12</v>
      </c>
      <c r="GB114">
        <v>12</v>
      </c>
    </row>
    <row r="115" spans="1:184" x14ac:dyDescent="0.35">
      <c r="A115" t="s">
        <v>101</v>
      </c>
      <c r="B115" t="s">
        <v>408</v>
      </c>
      <c r="C115">
        <v>115</v>
      </c>
      <c r="E115">
        <v>5.7102069950035688</v>
      </c>
      <c r="F115">
        <v>2.1087160262417997</v>
      </c>
      <c r="G115">
        <v>1.4154281670205238</v>
      </c>
      <c r="H115">
        <v>0.95328884652049573</v>
      </c>
      <c r="I115">
        <v>8.0492424242424239</v>
      </c>
      <c r="J115">
        <v>19.034023316678564</v>
      </c>
      <c r="K115">
        <v>14.29240862230553</v>
      </c>
      <c r="L115">
        <v>11.08752064166077</v>
      </c>
      <c r="M115">
        <v>8.5795996186844619</v>
      </c>
      <c r="N115">
        <v>11068000.002048001</v>
      </c>
      <c r="O115">
        <v>19976000.001408003</v>
      </c>
      <c r="P115">
        <v>1195.689895</v>
      </c>
      <c r="Q115">
        <v>4224</v>
      </c>
      <c r="R115">
        <v>4203</v>
      </c>
      <c r="S115">
        <v>4268</v>
      </c>
      <c r="T115">
        <v>4239</v>
      </c>
      <c r="U115">
        <v>4196</v>
      </c>
      <c r="V115">
        <v>13.117527000000001</v>
      </c>
      <c r="W115">
        <v>7.017976</v>
      </c>
      <c r="X115">
        <v>2.8221780000000001</v>
      </c>
      <c r="Y115">
        <v>8.0169829999999997</v>
      </c>
      <c r="Z115">
        <v>10.47443</v>
      </c>
      <c r="AA115">
        <v>11.111110999999999</v>
      </c>
      <c r="AB115">
        <v>10.213032999999999</v>
      </c>
      <c r="AC115">
        <v>5.6895199999999999</v>
      </c>
      <c r="AD115">
        <v>9.716901</v>
      </c>
      <c r="AE115">
        <v>71.428571000000005</v>
      </c>
      <c r="AF115">
        <v>58.986175000000003</v>
      </c>
      <c r="AG115">
        <v>64.3</v>
      </c>
      <c r="AH115">
        <v>69.2</v>
      </c>
      <c r="AI115">
        <v>76.704544999999996</v>
      </c>
      <c r="AJ115">
        <v>40.886699999999998</v>
      </c>
      <c r="AK115">
        <v>-14.3972</v>
      </c>
      <c r="AL115">
        <v>22.565200000000001</v>
      </c>
      <c r="AM115">
        <v>-7.1675000000000004</v>
      </c>
      <c r="AN115">
        <v>-9.6257999999999999</v>
      </c>
      <c r="AO115">
        <v>-8.5935000000000006</v>
      </c>
      <c r="AP115">
        <v>3696.4455640000001</v>
      </c>
      <c r="AQ115">
        <v>4067.215909</v>
      </c>
      <c r="AR115">
        <v>3853.3453479999998</v>
      </c>
      <c r="AS115">
        <v>3695.1178260000002</v>
      </c>
      <c r="AT115">
        <v>4012.9899340000002</v>
      </c>
      <c r="AU115">
        <v>4318.1362669999999</v>
      </c>
      <c r="AV115">
        <v>3318.4073790000002</v>
      </c>
      <c r="AW115">
        <v>4150.8568009999999</v>
      </c>
      <c r="AX115">
        <v>4088.6833259999999</v>
      </c>
      <c r="AY115">
        <v>4390.2647200000001</v>
      </c>
      <c r="AZ115">
        <v>-11.106503999999999</v>
      </c>
      <c r="BA115">
        <v>85.649336000000005</v>
      </c>
      <c r="BB115">
        <v>20.634920999999999</v>
      </c>
      <c r="BC115">
        <v>61.904761999999998</v>
      </c>
      <c r="BE115">
        <v>171.73</v>
      </c>
      <c r="BF115">
        <v>1161.768822</v>
      </c>
      <c r="BG115">
        <v>797.14525600000002</v>
      </c>
      <c r="BH115">
        <v>802.71697688999996</v>
      </c>
      <c r="BI115">
        <v>47582.386666669998</v>
      </c>
      <c r="BJ115">
        <v>1035.9921629999999</v>
      </c>
      <c r="BK115">
        <v>7658.1094420600002</v>
      </c>
      <c r="BL115">
        <v>6508.1005586600004</v>
      </c>
      <c r="BM115">
        <v>32.692307999999997</v>
      </c>
      <c r="BN115">
        <v>158</v>
      </c>
      <c r="BO115">
        <v>27</v>
      </c>
      <c r="BP115">
        <v>35</v>
      </c>
      <c r="BQ115">
        <v>44</v>
      </c>
      <c r="BR115">
        <v>38</v>
      </c>
      <c r="BS115">
        <v>23</v>
      </c>
      <c r="BT115">
        <v>33</v>
      </c>
      <c r="BU115">
        <v>33</v>
      </c>
      <c r="BV115">
        <v>27</v>
      </c>
      <c r="BW115">
        <v>23</v>
      </c>
      <c r="BX115">
        <v>16</v>
      </c>
      <c r="BY115">
        <v>18</v>
      </c>
      <c r="BZ115">
        <v>475</v>
      </c>
      <c r="CA115">
        <v>52281.666669999999</v>
      </c>
      <c r="CC115">
        <v>5072</v>
      </c>
      <c r="CD115">
        <v>435</v>
      </c>
      <c r="CE115">
        <v>3966</v>
      </c>
      <c r="CF115">
        <v>2397</v>
      </c>
      <c r="CG115">
        <v>83</v>
      </c>
      <c r="CH115">
        <v>2163</v>
      </c>
      <c r="CI115">
        <v>14116.05</v>
      </c>
      <c r="CJ115">
        <v>50</v>
      </c>
      <c r="CK115">
        <v>5.3571429999999998</v>
      </c>
      <c r="CL115">
        <v>13.690476</v>
      </c>
      <c r="CM115">
        <v>2.6785709999999998</v>
      </c>
      <c r="CN115">
        <v>1.1904760000000001</v>
      </c>
      <c r="CO115">
        <v>14.583333</v>
      </c>
      <c r="CP115">
        <v>3.2738100000000001</v>
      </c>
      <c r="CQ115">
        <v>2.0833330000000001</v>
      </c>
      <c r="CR115">
        <v>2.3809520000000002</v>
      </c>
      <c r="CS115">
        <v>4.7619049999999996</v>
      </c>
      <c r="CT115">
        <v>336</v>
      </c>
      <c r="CU115">
        <v>2176.9381469999998</v>
      </c>
      <c r="CV115">
        <v>2604.090909</v>
      </c>
      <c r="CW115">
        <v>2216.8281139999999</v>
      </c>
      <c r="CX115">
        <v>2095.9521930000001</v>
      </c>
      <c r="CY115">
        <v>2214.3057979999999</v>
      </c>
      <c r="CZ115">
        <v>2620.2651519999999</v>
      </c>
      <c r="DA115">
        <v>4729.1666670000004</v>
      </c>
      <c r="DB115">
        <v>619.53540399999997</v>
      </c>
      <c r="DC115">
        <v>1118.164008</v>
      </c>
      <c r="DD115">
        <v>439.29471000000001</v>
      </c>
      <c r="DE115">
        <v>16.073126999999999</v>
      </c>
      <c r="DF115">
        <v>1.8465910000000001</v>
      </c>
      <c r="DG115">
        <v>34</v>
      </c>
      <c r="DH115">
        <v>80</v>
      </c>
      <c r="DI115">
        <v>61</v>
      </c>
      <c r="DJ115">
        <v>47</v>
      </c>
      <c r="DK115">
        <v>36</v>
      </c>
      <c r="DM115">
        <v>24</v>
      </c>
      <c r="DN115">
        <v>9</v>
      </c>
      <c r="DO115">
        <v>6</v>
      </c>
      <c r="DP115">
        <v>4</v>
      </c>
      <c r="DQ115">
        <v>397.98488700000001</v>
      </c>
      <c r="DR115">
        <v>430.625</v>
      </c>
      <c r="DS115">
        <v>335.886461</v>
      </c>
      <c r="DT115">
        <v>299.24455999999998</v>
      </c>
      <c r="DU115">
        <v>438.33998800000001</v>
      </c>
      <c r="DV115">
        <v>174.02742799999999</v>
      </c>
      <c r="DW115">
        <v>2.2949899999999999</v>
      </c>
      <c r="DX115">
        <v>221.60649000000001</v>
      </c>
      <c r="DY115">
        <v>0</v>
      </c>
      <c r="DZ115">
        <v>215.33725200000001</v>
      </c>
      <c r="EA115">
        <v>6.2692420000000002</v>
      </c>
      <c r="EB115">
        <v>373.52364999999998</v>
      </c>
      <c r="EC115">
        <v>0</v>
      </c>
      <c r="ED115">
        <v>6773.4204790000003</v>
      </c>
      <c r="EE115">
        <v>6066.0112360000003</v>
      </c>
      <c r="EG115">
        <v>8424.0837699999993</v>
      </c>
      <c r="EH115">
        <v>6302.0231210000002</v>
      </c>
      <c r="EI115">
        <v>11.251758000000001</v>
      </c>
      <c r="EJ115">
        <v>0.31375195</v>
      </c>
      <c r="EK115">
        <v>4.7638819999999998E-2</v>
      </c>
      <c r="EL115">
        <v>251.91666667000001</v>
      </c>
      <c r="EM115">
        <v>24</v>
      </c>
      <c r="EN115">
        <v>49</v>
      </c>
      <c r="EO115">
        <v>100</v>
      </c>
      <c r="EP115">
        <v>394.90624100000002</v>
      </c>
      <c r="EQ115">
        <v>68.793730999999994</v>
      </c>
      <c r="ER115">
        <v>159.697732</v>
      </c>
      <c r="ES115">
        <v>0</v>
      </c>
      <c r="ET115">
        <v>78.083333330000002</v>
      </c>
      <c r="EU115">
        <v>80.833333330000002</v>
      </c>
      <c r="EV115">
        <v>74.083333330000002</v>
      </c>
      <c r="EW115">
        <v>79.333333330000002</v>
      </c>
      <c r="EX115">
        <v>942.35670560999995</v>
      </c>
      <c r="EY115">
        <v>1382.17389871</v>
      </c>
      <c r="EZ115">
        <v>75</v>
      </c>
      <c r="FA115">
        <v>100</v>
      </c>
      <c r="FB115">
        <v>19.883040940000001</v>
      </c>
      <c r="FC115">
        <v>5.4173576600000004</v>
      </c>
      <c r="FD115">
        <v>4.6686750000000004</v>
      </c>
      <c r="FE115">
        <v>41.935483869999999</v>
      </c>
      <c r="FF115">
        <v>27.41935484</v>
      </c>
      <c r="FG115">
        <v>16.129032259999999</v>
      </c>
      <c r="FH115">
        <v>1.6030956300000001</v>
      </c>
      <c r="FI115">
        <v>119</v>
      </c>
      <c r="FJ115">
        <v>62</v>
      </c>
      <c r="FK115">
        <v>43</v>
      </c>
      <c r="FL115">
        <v>92</v>
      </c>
      <c r="FM115">
        <v>63.636363639999999</v>
      </c>
      <c r="FO115">
        <v>93.357271100000006</v>
      </c>
      <c r="FP115">
        <v>64.102564099999995</v>
      </c>
      <c r="FQ115">
        <v>76.544315130000001</v>
      </c>
      <c r="FR115">
        <v>21.11111111</v>
      </c>
      <c r="FT115">
        <v>57</v>
      </c>
      <c r="FU115">
        <v>28</v>
      </c>
      <c r="FV115">
        <v>100</v>
      </c>
      <c r="FW115">
        <v>100</v>
      </c>
      <c r="FX115">
        <v>31.481481479999999</v>
      </c>
      <c r="FY115">
        <v>18.518518520000001</v>
      </c>
      <c r="FZ115">
        <v>16.666666670000001</v>
      </c>
      <c r="GA115">
        <v>24.074074070000002</v>
      </c>
      <c r="GB115">
        <v>9.2592592600000003</v>
      </c>
    </row>
    <row r="116" spans="1:184" x14ac:dyDescent="0.35">
      <c r="A116" t="s">
        <v>272</v>
      </c>
      <c r="B116" t="s">
        <v>409</v>
      </c>
      <c r="C116">
        <v>116</v>
      </c>
      <c r="E116">
        <v>7.0796460176991154</v>
      </c>
      <c r="F116">
        <v>5.5395524041657431</v>
      </c>
      <c r="G116">
        <v>2.374271530325923</v>
      </c>
      <c r="H116">
        <v>1.7017655817911082</v>
      </c>
      <c r="I116">
        <v>11.543394613082514</v>
      </c>
      <c r="J116">
        <v>13.495575221238937</v>
      </c>
      <c r="K116">
        <v>8.6417017504985587</v>
      </c>
      <c r="L116">
        <v>7.5545003237642998</v>
      </c>
      <c r="M116">
        <v>9.1469900021272075</v>
      </c>
      <c r="N116">
        <v>3231000.0014840001</v>
      </c>
      <c r="O116">
        <v>22978999.999998</v>
      </c>
      <c r="P116">
        <v>2273.9734399999998</v>
      </c>
      <c r="Q116">
        <v>4678</v>
      </c>
      <c r="R116">
        <v>4520</v>
      </c>
      <c r="S116">
        <v>4513</v>
      </c>
      <c r="T116">
        <v>4633</v>
      </c>
      <c r="U116">
        <v>4701</v>
      </c>
      <c r="V116">
        <v>16.233687</v>
      </c>
      <c r="W116">
        <v>10.419907</v>
      </c>
      <c r="X116">
        <v>2.3778069999999998</v>
      </c>
      <c r="Y116">
        <v>12.175253</v>
      </c>
      <c r="Z116">
        <v>10.238429</v>
      </c>
      <c r="AA116">
        <v>11.362031999999999</v>
      </c>
      <c r="AB116">
        <v>13.222543</v>
      </c>
      <c r="AC116">
        <v>7.8296109999999999</v>
      </c>
      <c r="AD116">
        <v>26.337461000000001</v>
      </c>
      <c r="AE116">
        <v>79.166666000000006</v>
      </c>
      <c r="AF116">
        <v>63.75</v>
      </c>
      <c r="AG116">
        <v>48.8</v>
      </c>
      <c r="AH116">
        <v>51.8</v>
      </c>
      <c r="AI116">
        <v>76.433121</v>
      </c>
      <c r="AJ116">
        <v>40.306122000000002</v>
      </c>
      <c r="AK116">
        <v>-10.8309</v>
      </c>
      <c r="AL116">
        <v>7.3255999999999997</v>
      </c>
      <c r="AM116">
        <v>-34.8596</v>
      </c>
      <c r="AN116">
        <v>-18.795200000000001</v>
      </c>
      <c r="AO116">
        <v>-20.972200000000001</v>
      </c>
      <c r="AP116">
        <v>4275.3197479999999</v>
      </c>
      <c r="AQ116">
        <v>4062.2380680000001</v>
      </c>
      <c r="AR116">
        <v>2862.1079049999998</v>
      </c>
      <c r="AS116">
        <v>3610.7825440000001</v>
      </c>
      <c r="AT116">
        <v>3777.655139</v>
      </c>
      <c r="AU116">
        <v>4794.618512</v>
      </c>
      <c r="AV116">
        <v>3784.966246</v>
      </c>
      <c r="AW116">
        <v>4393.7486310000004</v>
      </c>
      <c r="AX116">
        <v>4446.509564</v>
      </c>
      <c r="AY116">
        <v>4780.1547129999999</v>
      </c>
      <c r="AZ116">
        <v>-8.4858609999999999</v>
      </c>
      <c r="BA116">
        <v>93.025068000000005</v>
      </c>
      <c r="BB116">
        <v>29.824560999999999</v>
      </c>
      <c r="BC116">
        <v>47.368420999999998</v>
      </c>
      <c r="BE116">
        <v>128.33000000000001</v>
      </c>
      <c r="BF116">
        <v>1543.601983</v>
      </c>
      <c r="BG116">
        <v>1146.869837</v>
      </c>
      <c r="BH116">
        <v>1163.5829654199999</v>
      </c>
      <c r="BI116">
        <v>53755.555240790003</v>
      </c>
      <c r="BJ116">
        <v>1419.864145</v>
      </c>
      <c r="BK116">
        <v>8289.9567496700001</v>
      </c>
      <c r="BL116">
        <v>9532.1291865999992</v>
      </c>
      <c r="BM116">
        <v>45.215311</v>
      </c>
      <c r="BN116">
        <v>292</v>
      </c>
      <c r="BO116">
        <v>47</v>
      </c>
      <c r="BP116">
        <v>61</v>
      </c>
      <c r="BQ116">
        <v>38</v>
      </c>
      <c r="BR116">
        <v>36</v>
      </c>
      <c r="BS116">
        <v>36</v>
      </c>
      <c r="BT116">
        <v>50</v>
      </c>
      <c r="BU116">
        <v>41</v>
      </c>
      <c r="BV116">
        <v>40</v>
      </c>
      <c r="BW116">
        <v>39</v>
      </c>
      <c r="BX116">
        <v>28</v>
      </c>
      <c r="BY116">
        <v>15</v>
      </c>
      <c r="BZ116">
        <v>723</v>
      </c>
      <c r="CA116">
        <v>63141.704550000002</v>
      </c>
      <c r="CC116">
        <v>4400</v>
      </c>
      <c r="CD116">
        <v>274</v>
      </c>
      <c r="CE116">
        <v>3916</v>
      </c>
      <c r="CF116">
        <v>4073</v>
      </c>
      <c r="CG116">
        <v>712</v>
      </c>
      <c r="CH116">
        <v>6073</v>
      </c>
      <c r="CI116">
        <v>19447.645</v>
      </c>
      <c r="CJ116">
        <v>57.339449999999999</v>
      </c>
      <c r="CK116">
        <v>3.6697250000000001</v>
      </c>
      <c r="CL116">
        <v>10.321101000000001</v>
      </c>
      <c r="CM116">
        <v>2.5229360000000001</v>
      </c>
      <c r="CN116">
        <v>0</v>
      </c>
      <c r="CO116">
        <v>7.3394500000000003</v>
      </c>
      <c r="CP116">
        <v>2.752294</v>
      </c>
      <c r="CQ116">
        <v>2.0642200000000002</v>
      </c>
      <c r="CR116">
        <v>3.2110089999999998</v>
      </c>
      <c r="CS116">
        <v>10.550459</v>
      </c>
      <c r="CT116">
        <v>436</v>
      </c>
      <c r="CU116">
        <v>2006.36436</v>
      </c>
      <c r="CV116">
        <v>2485.3943829999998</v>
      </c>
      <c r="CW116">
        <v>1626.097867</v>
      </c>
      <c r="CX116">
        <v>1827.86528</v>
      </c>
      <c r="CY116">
        <v>1552.182978</v>
      </c>
      <c r="CZ116">
        <v>690.67977800000006</v>
      </c>
      <c r="DA116">
        <v>4912.1419409999999</v>
      </c>
      <c r="DB116">
        <v>197.72351800000001</v>
      </c>
      <c r="DC116">
        <v>1406.21749</v>
      </c>
      <c r="DD116">
        <v>402.42335200000002</v>
      </c>
      <c r="DE116">
        <v>27.197583999999999</v>
      </c>
      <c r="DF116">
        <v>0.85506599999999999</v>
      </c>
      <c r="DG116">
        <v>54</v>
      </c>
      <c r="DH116">
        <v>61</v>
      </c>
      <c r="DI116">
        <v>39</v>
      </c>
      <c r="DJ116">
        <v>35</v>
      </c>
      <c r="DK116">
        <v>43</v>
      </c>
      <c r="DM116">
        <v>32</v>
      </c>
      <c r="DN116">
        <v>25</v>
      </c>
      <c r="DO116">
        <v>11</v>
      </c>
      <c r="DP116">
        <v>8</v>
      </c>
      <c r="DQ116">
        <v>522.06107299999996</v>
      </c>
      <c r="DR116">
        <v>1044.7863890000001</v>
      </c>
      <c r="DS116">
        <v>314.86825599999997</v>
      </c>
      <c r="DT116">
        <v>372.15962100000002</v>
      </c>
      <c r="DU116">
        <v>401.09148900000002</v>
      </c>
      <c r="DV116">
        <v>290.31270999999998</v>
      </c>
      <c r="DW116">
        <v>72.761764999999997</v>
      </c>
      <c r="DX116">
        <v>158.98659000000001</v>
      </c>
      <c r="DY116">
        <v>2.01946</v>
      </c>
      <c r="DZ116">
        <v>156.96713800000001</v>
      </c>
      <c r="EA116">
        <v>0</v>
      </c>
      <c r="EB116">
        <v>499.78581500000001</v>
      </c>
      <c r="ED116">
        <v>6283.4437090000001</v>
      </c>
      <c r="EE116">
        <v>3822.5352109999999</v>
      </c>
      <c r="EF116">
        <v>6786.3777090000003</v>
      </c>
      <c r="EG116">
        <v>7010.5263160000004</v>
      </c>
      <c r="EH116">
        <v>2407.3071719999998</v>
      </c>
      <c r="EI116">
        <v>19.868714000000001</v>
      </c>
      <c r="EJ116">
        <v>0</v>
      </c>
      <c r="EK116">
        <v>8.5844229999999994E-2</v>
      </c>
      <c r="EM116">
        <v>19</v>
      </c>
      <c r="EN116">
        <v>44</v>
      </c>
      <c r="EO116">
        <v>86</v>
      </c>
      <c r="EP116">
        <v>519.67443900000001</v>
      </c>
      <c r="EQ116">
        <v>170.001836</v>
      </c>
      <c r="ER116">
        <v>854.10929499999997</v>
      </c>
      <c r="ES116">
        <v>24.478300000000001</v>
      </c>
      <c r="EX116">
        <v>1046.85814018</v>
      </c>
      <c r="EY116">
        <v>1700.56724695</v>
      </c>
      <c r="EZ116">
        <v>87</v>
      </c>
      <c r="FA116">
        <v>92</v>
      </c>
      <c r="FB116">
        <v>20.417633410000001</v>
      </c>
      <c r="FC116">
        <v>8.2911544999999993</v>
      </c>
      <c r="FD116">
        <v>8.9330020000000001</v>
      </c>
      <c r="FE116">
        <v>49.193548389999997</v>
      </c>
      <c r="FF116">
        <v>23.387096769999999</v>
      </c>
      <c r="FG116">
        <v>14.51612903</v>
      </c>
      <c r="FH116">
        <v>2.9163653900000002</v>
      </c>
      <c r="FI116">
        <v>106</v>
      </c>
      <c r="FJ116">
        <v>100</v>
      </c>
      <c r="FK116">
        <v>80</v>
      </c>
      <c r="FL116">
        <v>100</v>
      </c>
      <c r="FO116">
        <v>94.468832309999996</v>
      </c>
      <c r="FP116">
        <v>77.777777779999994</v>
      </c>
      <c r="FQ116">
        <v>70.85062241</v>
      </c>
      <c r="FR116">
        <v>20.63492063</v>
      </c>
      <c r="FT116">
        <v>36</v>
      </c>
      <c r="FU116">
        <v>27</v>
      </c>
      <c r="FV116">
        <v>100</v>
      </c>
      <c r="FW116">
        <v>100</v>
      </c>
      <c r="FX116">
        <v>28.712871289999999</v>
      </c>
      <c r="FY116">
        <v>10.891089109999999</v>
      </c>
      <c r="FZ116">
        <v>11.881188119999999</v>
      </c>
      <c r="GA116">
        <v>36.633663370000001</v>
      </c>
      <c r="GB116">
        <v>11.881188119999999</v>
      </c>
    </row>
    <row r="117" spans="1:184" x14ac:dyDescent="0.35">
      <c r="A117" t="s">
        <v>25</v>
      </c>
      <c r="B117" t="s">
        <v>410</v>
      </c>
      <c r="C117">
        <v>117</v>
      </c>
      <c r="D117">
        <v>2.4220405691795337</v>
      </c>
      <c r="E117">
        <v>7.1825008161932749</v>
      </c>
      <c r="F117">
        <v>8.9628681177976954</v>
      </c>
      <c r="G117">
        <v>5.0745321915635904</v>
      </c>
      <c r="H117">
        <v>3.4375</v>
      </c>
      <c r="I117">
        <v>6.9633666363911599</v>
      </c>
      <c r="J117">
        <v>9.1413646751550761</v>
      </c>
      <c r="K117">
        <v>8.0025608194622286</v>
      </c>
      <c r="L117">
        <v>7.2946400253726615</v>
      </c>
      <c r="M117">
        <v>7.5</v>
      </c>
      <c r="N117">
        <v>11216999.999799</v>
      </c>
      <c r="O117">
        <v>15349999.999626001</v>
      </c>
      <c r="P117">
        <v>1423.9762390000001</v>
      </c>
      <c r="Q117">
        <v>3303</v>
      </c>
      <c r="R117">
        <v>3063</v>
      </c>
      <c r="S117">
        <v>3124</v>
      </c>
      <c r="T117">
        <v>3153</v>
      </c>
      <c r="U117">
        <v>3200</v>
      </c>
      <c r="V117">
        <v>9.7138860000000005</v>
      </c>
      <c r="W117">
        <v>6.6834009999999999</v>
      </c>
      <c r="X117">
        <v>1.914963</v>
      </c>
      <c r="Y117">
        <v>5.9396300000000002</v>
      </c>
      <c r="Z117">
        <v>8.5501860000000001</v>
      </c>
      <c r="AA117">
        <v>7.6847289999999999</v>
      </c>
      <c r="AB117">
        <v>8.3665339999999997</v>
      </c>
      <c r="AC117">
        <v>4.0987720000000003</v>
      </c>
      <c r="AD117">
        <v>34.063253000000003</v>
      </c>
      <c r="AE117">
        <v>87.573964000000004</v>
      </c>
      <c r="AF117">
        <v>80.473371999999998</v>
      </c>
      <c r="AG117">
        <v>72.099999999999994</v>
      </c>
      <c r="AH117">
        <v>76.7</v>
      </c>
      <c r="AI117">
        <v>87.903226000000004</v>
      </c>
      <c r="AJ117">
        <v>50.318471000000002</v>
      </c>
      <c r="AK117">
        <v>19.598099999999999</v>
      </c>
      <c r="AL117">
        <v>6.2561999999999998</v>
      </c>
      <c r="AM117">
        <v>24.8064</v>
      </c>
      <c r="AN117">
        <v>33.636400000000002</v>
      </c>
      <c r="AO117">
        <v>21.704699999999999</v>
      </c>
      <c r="AP117">
        <v>3487.866532</v>
      </c>
      <c r="AQ117">
        <v>2762.5769329999998</v>
      </c>
      <c r="AR117">
        <v>3617.3320990000002</v>
      </c>
      <c r="AS117">
        <v>4007.590995</v>
      </c>
      <c r="AT117">
        <v>3801.9314399999998</v>
      </c>
      <c r="AU117">
        <v>2916.3207360000001</v>
      </c>
      <c r="AV117">
        <v>2599.918259</v>
      </c>
      <c r="AW117">
        <v>2898.3535230000002</v>
      </c>
      <c r="AX117">
        <v>2998.8762409999999</v>
      </c>
      <c r="AY117">
        <v>3123.8966829999999</v>
      </c>
      <c r="AZ117">
        <v>9.0441400000000005</v>
      </c>
      <c r="BA117">
        <v>96.344471999999996</v>
      </c>
      <c r="BB117">
        <v>35.483871000000001</v>
      </c>
      <c r="BC117">
        <v>51.612903000000003</v>
      </c>
      <c r="BE117">
        <v>122.86</v>
      </c>
      <c r="BF117">
        <v>907.16633000000002</v>
      </c>
      <c r="BG117">
        <v>523.50859500000001</v>
      </c>
      <c r="BH117">
        <v>515.31184445999997</v>
      </c>
      <c r="BI117">
        <v>46574.65895954</v>
      </c>
      <c r="BJ117">
        <v>867.03741200000002</v>
      </c>
      <c r="BK117">
        <v>8349.6538860100009</v>
      </c>
      <c r="BL117">
        <v>8448.0751879700001</v>
      </c>
      <c r="BM117">
        <v>29.207920999999999</v>
      </c>
      <c r="BN117">
        <v>109</v>
      </c>
      <c r="BO117">
        <v>23</v>
      </c>
      <c r="BP117">
        <v>20</v>
      </c>
      <c r="BQ117">
        <v>15</v>
      </c>
      <c r="BR117">
        <v>28</v>
      </c>
      <c r="BS117">
        <v>18</v>
      </c>
      <c r="BT117">
        <v>19</v>
      </c>
      <c r="BU117">
        <v>17</v>
      </c>
      <c r="BV117">
        <v>18</v>
      </c>
      <c r="BW117">
        <v>16</v>
      </c>
      <c r="BX117">
        <v>10</v>
      </c>
      <c r="BY117">
        <v>18</v>
      </c>
      <c r="BZ117">
        <v>311</v>
      </c>
      <c r="CA117">
        <v>59072.024539999999</v>
      </c>
      <c r="CC117">
        <v>3121</v>
      </c>
      <c r="CD117">
        <v>360</v>
      </c>
      <c r="CE117">
        <v>2093</v>
      </c>
      <c r="CF117">
        <v>1454</v>
      </c>
      <c r="CG117">
        <v>292</v>
      </c>
      <c r="CH117">
        <v>2308</v>
      </c>
      <c r="CI117">
        <v>9628.74</v>
      </c>
      <c r="CJ117">
        <v>42.788462000000003</v>
      </c>
      <c r="CK117">
        <v>7.6923079999999997</v>
      </c>
      <c r="CL117">
        <v>14.423076999999999</v>
      </c>
      <c r="CM117">
        <v>2.8846150000000002</v>
      </c>
      <c r="CN117">
        <v>2.4038460000000001</v>
      </c>
      <c r="CO117">
        <v>14.903846</v>
      </c>
      <c r="CP117">
        <v>2.4038460000000001</v>
      </c>
      <c r="CS117">
        <v>6.7307689999999996</v>
      </c>
      <c r="CT117">
        <v>208</v>
      </c>
      <c r="CU117">
        <v>2124.0520729999998</v>
      </c>
      <c r="CV117">
        <v>1335.8977789999999</v>
      </c>
      <c r="CW117">
        <v>1998.2813329999999</v>
      </c>
      <c r="CX117">
        <v>2286.6411469999998</v>
      </c>
      <c r="CY117">
        <v>2353.2233310000001</v>
      </c>
      <c r="CZ117">
        <v>3396.0036329999998</v>
      </c>
      <c r="DA117">
        <v>4647.2903420000002</v>
      </c>
      <c r="DB117">
        <v>708.85996</v>
      </c>
      <c r="DC117">
        <v>970.04550099999994</v>
      </c>
      <c r="DD117">
        <v>445.08341799999999</v>
      </c>
      <c r="DE117">
        <v>40.448067999999999</v>
      </c>
      <c r="DF117">
        <v>1.1201939999999999</v>
      </c>
      <c r="DG117">
        <v>23</v>
      </c>
      <c r="DH117">
        <v>28</v>
      </c>
      <c r="DI117">
        <v>25</v>
      </c>
      <c r="DJ117">
        <v>23</v>
      </c>
      <c r="DK117">
        <v>24</v>
      </c>
      <c r="DL117">
        <v>8</v>
      </c>
      <c r="DM117">
        <v>22</v>
      </c>
      <c r="DN117">
        <v>28</v>
      </c>
      <c r="DO117">
        <v>16</v>
      </c>
      <c r="DP117">
        <v>11</v>
      </c>
      <c r="DQ117">
        <v>505.94034399999998</v>
      </c>
      <c r="DR117">
        <v>634.19855500000006</v>
      </c>
      <c r="DS117">
        <v>619.57958799999994</v>
      </c>
      <c r="DT117">
        <v>833.71180200000003</v>
      </c>
      <c r="DU117">
        <v>340.368381</v>
      </c>
      <c r="DV117">
        <v>275.91001</v>
      </c>
      <c r="DW117">
        <v>22.244692000000001</v>
      </c>
      <c r="DX117">
        <v>207.78564</v>
      </c>
      <c r="DY117">
        <v>92.960060999999996</v>
      </c>
      <c r="DZ117">
        <v>89.484328000000005</v>
      </c>
      <c r="EA117">
        <v>25.341253999999999</v>
      </c>
      <c r="EB117">
        <v>416.26643100000001</v>
      </c>
      <c r="ED117">
        <v>10224.824355999999</v>
      </c>
      <c r="EE117">
        <v>4604.9856179999997</v>
      </c>
      <c r="EF117">
        <v>6350.0522469999996</v>
      </c>
      <c r="EG117">
        <v>6562.6043410000002</v>
      </c>
      <c r="EH117">
        <v>16400</v>
      </c>
      <c r="EI117">
        <v>17.536847000000002</v>
      </c>
      <c r="EJ117">
        <v>0</v>
      </c>
      <c r="EK117">
        <v>5.631017E-2</v>
      </c>
      <c r="EM117">
        <v>12</v>
      </c>
      <c r="EN117">
        <v>32</v>
      </c>
      <c r="EO117">
        <v>86</v>
      </c>
      <c r="EP117">
        <v>139.34529800000001</v>
      </c>
      <c r="EQ117">
        <v>81.837715000000003</v>
      </c>
      <c r="ER117">
        <v>556.93882699999995</v>
      </c>
      <c r="ES117">
        <v>0</v>
      </c>
      <c r="EX117">
        <v>1345.8968355</v>
      </c>
      <c r="EY117">
        <v>809.03559347999999</v>
      </c>
      <c r="EZ117">
        <v>78</v>
      </c>
      <c r="FB117">
        <v>16.097560980000001</v>
      </c>
      <c r="FC117">
        <v>4.6386191999999999</v>
      </c>
      <c r="FD117">
        <v>4.9086759999999998</v>
      </c>
      <c r="FE117">
        <v>48.943089430000001</v>
      </c>
      <c r="FF117">
        <v>19.837398369999999</v>
      </c>
      <c r="FG117">
        <v>20.975609760000001</v>
      </c>
      <c r="FH117">
        <v>1.2225818100000001</v>
      </c>
      <c r="FI117">
        <v>110</v>
      </c>
      <c r="FO117">
        <v>84.597701150000006</v>
      </c>
      <c r="FP117">
        <v>54.054054049999998</v>
      </c>
      <c r="FQ117">
        <v>79.278074869999998</v>
      </c>
      <c r="FR117">
        <v>10.81081081</v>
      </c>
      <c r="FT117">
        <v>69</v>
      </c>
      <c r="FU117">
        <v>58</v>
      </c>
      <c r="FW117">
        <v>80</v>
      </c>
      <c r="FX117">
        <v>54.166666669999998</v>
      </c>
      <c r="FY117">
        <v>4.1666666699999997</v>
      </c>
      <c r="FZ117">
        <v>12.5</v>
      </c>
      <c r="GA117">
        <v>25</v>
      </c>
      <c r="GB117">
        <v>4.1666666699999997</v>
      </c>
    </row>
    <row r="118" spans="1:184" x14ac:dyDescent="0.35">
      <c r="A118" t="s">
        <v>134</v>
      </c>
      <c r="B118" t="s">
        <v>411</v>
      </c>
      <c r="C118">
        <v>118</v>
      </c>
      <c r="D118">
        <v>5.6425170028618101</v>
      </c>
      <c r="E118">
        <v>5.4983236818043277</v>
      </c>
      <c r="F118">
        <v>5.7700365116418268</v>
      </c>
      <c r="G118">
        <v>5.6451708344674953</v>
      </c>
      <c r="H118">
        <v>5.9075191935767446</v>
      </c>
      <c r="I118">
        <v>7.6237704063307419</v>
      </c>
      <c r="J118">
        <v>7.0344407192928982</v>
      </c>
      <c r="K118">
        <v>7.6255461782486389</v>
      </c>
      <c r="L118">
        <v>7.6334071032107644</v>
      </c>
      <c r="M118">
        <v>7.5836605520717342</v>
      </c>
      <c r="N118">
        <v>545921000.03928697</v>
      </c>
      <c r="O118">
        <v>431783000.00200605</v>
      </c>
      <c r="P118">
        <v>4454.7802449999999</v>
      </c>
      <c r="Q118">
        <v>86309</v>
      </c>
      <c r="R118">
        <v>82025</v>
      </c>
      <c r="S118">
        <v>83535</v>
      </c>
      <c r="T118">
        <v>84497</v>
      </c>
      <c r="U118">
        <v>85315</v>
      </c>
      <c r="V118">
        <v>10.952693</v>
      </c>
      <c r="W118">
        <v>11.187383000000001</v>
      </c>
      <c r="X118">
        <v>1.834044</v>
      </c>
      <c r="Y118">
        <v>18.153493000000001</v>
      </c>
      <c r="Z118">
        <v>11.975224000000001</v>
      </c>
      <c r="AA118">
        <v>12.438631000000001</v>
      </c>
      <c r="AB118">
        <v>10.920947999999999</v>
      </c>
      <c r="AC118">
        <v>9.4932770000000009</v>
      </c>
      <c r="AD118">
        <v>29.245108999999999</v>
      </c>
      <c r="AE118">
        <v>81.328035999999997</v>
      </c>
      <c r="AF118">
        <v>69.721906000000004</v>
      </c>
      <c r="AG118">
        <v>63.3</v>
      </c>
      <c r="AH118">
        <v>65.2</v>
      </c>
      <c r="AI118">
        <v>81.200187999999997</v>
      </c>
      <c r="AJ118">
        <v>55.185783999999998</v>
      </c>
      <c r="AK118">
        <v>20.225200000000001</v>
      </c>
      <c r="AL118">
        <v>15.417999999999999</v>
      </c>
      <c r="AM118">
        <v>22.222100000000001</v>
      </c>
      <c r="AN118">
        <v>28.447199999999999</v>
      </c>
      <c r="AO118">
        <v>23.799199999999999</v>
      </c>
      <c r="AP118">
        <v>9087.15726</v>
      </c>
      <c r="AQ118">
        <v>8697.3590760000006</v>
      </c>
      <c r="AR118">
        <v>8701.3446999999996</v>
      </c>
      <c r="AS118">
        <v>9377.6961570000003</v>
      </c>
      <c r="AT118">
        <v>9313.1892339999995</v>
      </c>
      <c r="AU118">
        <v>7558.4463349999996</v>
      </c>
      <c r="AV118">
        <v>7535.5290850000001</v>
      </c>
      <c r="AW118">
        <v>7119.2837239999999</v>
      </c>
      <c r="AX118">
        <v>7300.8166929999998</v>
      </c>
      <c r="AY118">
        <v>7522.8168800000003</v>
      </c>
      <c r="AZ118">
        <v>546.32612400000005</v>
      </c>
      <c r="BA118">
        <v>89.808223999999996</v>
      </c>
      <c r="BB118">
        <v>41.596429999999998</v>
      </c>
      <c r="BC118">
        <v>42.736738000000003</v>
      </c>
      <c r="BD118">
        <v>15.666831999999999</v>
      </c>
      <c r="BE118">
        <v>4461.1000000000004</v>
      </c>
      <c r="BF118">
        <v>3435.923409</v>
      </c>
      <c r="BG118">
        <v>2639.526327</v>
      </c>
      <c r="BH118">
        <v>3065.3083818300001</v>
      </c>
      <c r="BI118">
        <v>80880.590953420004</v>
      </c>
      <c r="BJ118">
        <v>3349.4516990000002</v>
      </c>
      <c r="BK118">
        <v>10086.90146221</v>
      </c>
      <c r="BL118">
        <v>9138.0738371499992</v>
      </c>
      <c r="BM118">
        <v>56.208967999999999</v>
      </c>
      <c r="BN118">
        <v>7731</v>
      </c>
      <c r="BO118">
        <v>1004</v>
      </c>
      <c r="BP118">
        <v>1466</v>
      </c>
      <c r="BQ118">
        <v>1201</v>
      </c>
      <c r="BR118">
        <v>1404</v>
      </c>
      <c r="BS118">
        <v>1560</v>
      </c>
      <c r="BT118">
        <v>1556</v>
      </c>
      <c r="BU118">
        <v>1458</v>
      </c>
      <c r="BV118">
        <v>1465</v>
      </c>
      <c r="BW118">
        <v>1339</v>
      </c>
      <c r="BX118">
        <v>1299</v>
      </c>
      <c r="BY118">
        <v>667</v>
      </c>
      <c r="BZ118">
        <v>22150</v>
      </c>
      <c r="CA118">
        <v>80980.868860000002</v>
      </c>
      <c r="CB118">
        <v>98</v>
      </c>
      <c r="CC118">
        <v>266757</v>
      </c>
      <c r="CD118">
        <v>16098</v>
      </c>
      <c r="CE118">
        <v>228855</v>
      </c>
      <c r="CF118">
        <v>159175</v>
      </c>
      <c r="CG118">
        <v>58324</v>
      </c>
      <c r="CH118">
        <v>183996</v>
      </c>
      <c r="CI118">
        <v>913302.23899999994</v>
      </c>
      <c r="CJ118">
        <v>50.329321999999998</v>
      </c>
      <c r="CK118">
        <v>1.5832809999999999</v>
      </c>
      <c r="CL118">
        <v>7.175427</v>
      </c>
      <c r="CM118">
        <v>2.5649150000000001</v>
      </c>
      <c r="CN118">
        <v>2.3749210000000001</v>
      </c>
      <c r="CO118">
        <v>24.920836000000001</v>
      </c>
      <c r="CP118">
        <v>2.49525</v>
      </c>
      <c r="CQ118">
        <v>2.9449019999999999</v>
      </c>
      <c r="CR118">
        <v>2.6155789999999999</v>
      </c>
      <c r="CS118">
        <v>2.4065859999999999</v>
      </c>
      <c r="CT118">
        <v>15790</v>
      </c>
      <c r="CU118">
        <v>3841.0837849999998</v>
      </c>
      <c r="CV118">
        <v>2356.169672</v>
      </c>
      <c r="CW118">
        <v>2588.791455</v>
      </c>
      <c r="CX118">
        <v>3237.1180829999998</v>
      </c>
      <c r="CY118">
        <v>3362.2839009999998</v>
      </c>
      <c r="CZ118">
        <v>6325.192043</v>
      </c>
      <c r="DA118">
        <v>5002.7575340000003</v>
      </c>
      <c r="DB118">
        <v>1527.5773200000001</v>
      </c>
      <c r="DC118">
        <v>1208.200304</v>
      </c>
      <c r="DD118">
        <v>1105.303363</v>
      </c>
      <c r="DE118">
        <v>34.340558999999999</v>
      </c>
      <c r="DF118">
        <v>1.6116509999999999</v>
      </c>
      <c r="DG118">
        <v>658</v>
      </c>
      <c r="DH118">
        <v>577</v>
      </c>
      <c r="DI118">
        <v>637</v>
      </c>
      <c r="DJ118">
        <v>645</v>
      </c>
      <c r="DK118">
        <v>647</v>
      </c>
      <c r="DL118">
        <v>487</v>
      </c>
      <c r="DM118">
        <v>451</v>
      </c>
      <c r="DN118">
        <v>482</v>
      </c>
      <c r="DO118">
        <v>477</v>
      </c>
      <c r="DP118">
        <v>504</v>
      </c>
      <c r="DQ118">
        <v>996.46032100000002</v>
      </c>
      <c r="DR118">
        <v>1297.4392379999999</v>
      </c>
      <c r="DS118">
        <v>1457.683211</v>
      </c>
      <c r="DT118">
        <v>1281.6878340000001</v>
      </c>
      <c r="DU118">
        <v>1029.4897779999999</v>
      </c>
      <c r="DV118">
        <v>445.54629999999997</v>
      </c>
      <c r="DW118">
        <v>0.93738500000000002</v>
      </c>
      <c r="DX118">
        <v>549.97663</v>
      </c>
      <c r="DY118">
        <v>350.31633299999999</v>
      </c>
      <c r="DZ118">
        <v>149.62910299999999</v>
      </c>
      <c r="EA118">
        <v>50.031199999999998</v>
      </c>
      <c r="EB118">
        <v>939.24902799999995</v>
      </c>
      <c r="EC118">
        <v>856.86615400000005</v>
      </c>
      <c r="ED118">
        <v>3642.0778150000001</v>
      </c>
      <c r="EE118">
        <v>6292.9043830000001</v>
      </c>
      <c r="EF118">
        <v>5628.1271919999999</v>
      </c>
      <c r="EG118">
        <v>4450.9860939999999</v>
      </c>
      <c r="EH118">
        <v>3494.2312790000001</v>
      </c>
      <c r="EI118">
        <v>38.679403999999998</v>
      </c>
      <c r="EJ118">
        <v>0.67359743999999999</v>
      </c>
      <c r="EK118">
        <v>0.20155643000000001</v>
      </c>
      <c r="EL118">
        <v>215.81683899999999</v>
      </c>
      <c r="EM118">
        <v>238</v>
      </c>
      <c r="EN118">
        <v>1066</v>
      </c>
      <c r="EO118">
        <v>2650</v>
      </c>
      <c r="EP118">
        <v>1037.4338580000001</v>
      </c>
      <c r="EQ118">
        <v>103.05643600000001</v>
      </c>
      <c r="ER118">
        <v>1105.328546</v>
      </c>
      <c r="ES118">
        <v>8.6743100000000002</v>
      </c>
      <c r="EX118">
        <v>2141.9132326499998</v>
      </c>
      <c r="EY118">
        <v>1963.93483023</v>
      </c>
      <c r="FA118">
        <v>88</v>
      </c>
      <c r="FB118">
        <v>36.89494887</v>
      </c>
      <c r="FC118">
        <v>12.4996676</v>
      </c>
      <c r="FD118">
        <v>8.8116730000000008</v>
      </c>
      <c r="FE118">
        <v>51.235898089999999</v>
      </c>
      <c r="FF118">
        <v>9.7857776699999999</v>
      </c>
      <c r="FG118">
        <v>25.64963874</v>
      </c>
      <c r="FH118">
        <v>7.1107565499999996</v>
      </c>
      <c r="FJ118">
        <v>75</v>
      </c>
      <c r="FK118">
        <v>69</v>
      </c>
      <c r="FL118">
        <v>84</v>
      </c>
      <c r="FM118">
        <v>81.355932199999998</v>
      </c>
      <c r="FN118">
        <v>30.344827590000001</v>
      </c>
      <c r="FO118">
        <v>92.177121769999999</v>
      </c>
      <c r="FP118">
        <v>80.501089320000006</v>
      </c>
      <c r="FQ118">
        <v>72.75235567</v>
      </c>
      <c r="FR118">
        <v>26.2350937</v>
      </c>
      <c r="FV118">
        <v>90</v>
      </c>
      <c r="FW118">
        <v>100</v>
      </c>
      <c r="FX118">
        <v>37.623466030000003</v>
      </c>
      <c r="FY118">
        <v>12.36156839</v>
      </c>
      <c r="FZ118">
        <v>5.4175396600000001</v>
      </c>
      <c r="GA118">
        <v>2.2448368799999998</v>
      </c>
      <c r="GB118">
        <v>42.352589049999999</v>
      </c>
    </row>
    <row r="119" spans="1:184" x14ac:dyDescent="0.35">
      <c r="A119" t="s">
        <v>131</v>
      </c>
      <c r="B119" t="s">
        <v>412</v>
      </c>
      <c r="C119">
        <v>119</v>
      </c>
      <c r="D119">
        <v>2.7278404049035396</v>
      </c>
      <c r="E119">
        <v>7.1817562968005442</v>
      </c>
      <c r="F119">
        <v>5.2989402119576088</v>
      </c>
      <c r="G119">
        <v>3.8769964875074554</v>
      </c>
      <c r="H119">
        <v>3.1845042678923177</v>
      </c>
      <c r="I119">
        <v>3.3194202517500906</v>
      </c>
      <c r="J119">
        <v>4.0844111640571814</v>
      </c>
      <c r="K119">
        <v>3.8658934879690725</v>
      </c>
      <c r="L119">
        <v>3.1148518788521438</v>
      </c>
      <c r="M119">
        <v>3.1188443860801049</v>
      </c>
      <c r="N119">
        <v>82566999.999020994</v>
      </c>
      <c r="O119">
        <v>42787000.015173994</v>
      </c>
      <c r="P119">
        <v>1814.5095960000001</v>
      </c>
      <c r="Q119">
        <v>30427</v>
      </c>
      <c r="R119">
        <v>29380</v>
      </c>
      <c r="S119">
        <v>30006</v>
      </c>
      <c r="T119">
        <v>30178</v>
      </c>
      <c r="U119">
        <v>30460</v>
      </c>
      <c r="V119">
        <v>4.8119379999999996</v>
      </c>
      <c r="W119">
        <v>5.3929840000000002</v>
      </c>
      <c r="X119">
        <v>1.4029700000000001</v>
      </c>
      <c r="Y119">
        <v>7.9144649999999999</v>
      </c>
      <c r="Z119">
        <v>4.6374810000000002</v>
      </c>
      <c r="AA119">
        <v>4.1395299999999997</v>
      </c>
      <c r="AB119">
        <v>3.718375</v>
      </c>
      <c r="AC119">
        <v>4.2373409999999998</v>
      </c>
      <c r="AD119">
        <v>30.503360000000001</v>
      </c>
      <c r="AE119">
        <v>90.058054999999996</v>
      </c>
      <c r="AF119">
        <v>84.833090999999996</v>
      </c>
      <c r="AG119">
        <v>76.7</v>
      </c>
      <c r="AH119">
        <v>79.8</v>
      </c>
      <c r="AI119">
        <v>86.210640999999995</v>
      </c>
      <c r="AJ119">
        <v>68.527131999999995</v>
      </c>
      <c r="AK119">
        <v>-17.015899999999998</v>
      </c>
      <c r="AL119">
        <v>-15.528700000000001</v>
      </c>
      <c r="AM119">
        <v>-12.6839</v>
      </c>
      <c r="AN119">
        <v>-12.489100000000001</v>
      </c>
      <c r="AO119">
        <v>-12.904500000000001</v>
      </c>
      <c r="AP119">
        <v>3780.4866649999999</v>
      </c>
      <c r="AQ119">
        <v>3379.7133749999998</v>
      </c>
      <c r="AR119">
        <v>3535.8946649999998</v>
      </c>
      <c r="AS119">
        <v>3696.1593130000001</v>
      </c>
      <c r="AT119">
        <v>3812.7747770000001</v>
      </c>
      <c r="AU119">
        <v>4555.6718490000003</v>
      </c>
      <c r="AV119">
        <v>4001.0170939999998</v>
      </c>
      <c r="AW119">
        <v>4049.5325240000002</v>
      </c>
      <c r="AX119">
        <v>4223.6552810000003</v>
      </c>
      <c r="AY119">
        <v>4377.6903849999999</v>
      </c>
      <c r="AZ119">
        <v>-99.521373999999994</v>
      </c>
      <c r="BA119">
        <v>87.233613000000005</v>
      </c>
      <c r="BB119">
        <v>32.686981000000003</v>
      </c>
      <c r="BC119">
        <v>46.537396000000001</v>
      </c>
      <c r="BD119">
        <v>20.775623</v>
      </c>
      <c r="BE119">
        <v>1366.15</v>
      </c>
      <c r="BF119">
        <v>1455.181331</v>
      </c>
      <c r="BG119">
        <v>1088.0795109999999</v>
      </c>
      <c r="BH119">
        <v>1197.67362768</v>
      </c>
      <c r="BI119">
        <v>77242.975189870005</v>
      </c>
      <c r="BJ119">
        <v>1387.6729190000001</v>
      </c>
      <c r="BK119">
        <v>9771.6420701999996</v>
      </c>
      <c r="BL119">
        <v>10039.998969710001</v>
      </c>
      <c r="BM119">
        <v>50.435865999999997</v>
      </c>
      <c r="BN119">
        <v>1424</v>
      </c>
      <c r="BO119">
        <v>187</v>
      </c>
      <c r="BP119">
        <v>268</v>
      </c>
      <c r="BQ119">
        <v>257</v>
      </c>
      <c r="BR119">
        <v>289</v>
      </c>
      <c r="BS119">
        <v>321</v>
      </c>
      <c r="BT119">
        <v>310</v>
      </c>
      <c r="BU119">
        <v>219</v>
      </c>
      <c r="BV119">
        <v>189</v>
      </c>
      <c r="BW119">
        <v>164</v>
      </c>
      <c r="BX119">
        <v>139</v>
      </c>
      <c r="BY119">
        <v>93</v>
      </c>
      <c r="BZ119">
        <v>3860</v>
      </c>
      <c r="CA119">
        <v>77358.358659999998</v>
      </c>
      <c r="CC119">
        <v>44978</v>
      </c>
      <c r="CD119">
        <v>2756</v>
      </c>
      <c r="CE119">
        <v>34040</v>
      </c>
      <c r="CF119">
        <v>26896</v>
      </c>
      <c r="CG119">
        <v>7483</v>
      </c>
      <c r="CH119">
        <v>33536</v>
      </c>
      <c r="CI119">
        <v>149688.424</v>
      </c>
      <c r="CJ119">
        <v>39.830849999999998</v>
      </c>
      <c r="CK119">
        <v>9.3838100000000004</v>
      </c>
      <c r="CL119">
        <v>8.6186070000000008</v>
      </c>
      <c r="CM119">
        <v>2.4969790000000001</v>
      </c>
      <c r="CN119">
        <v>1.570681</v>
      </c>
      <c r="CO119">
        <v>24.526782000000001</v>
      </c>
      <c r="CP119">
        <v>2.3358840000000001</v>
      </c>
      <c r="CQ119">
        <v>1.6915020000000001</v>
      </c>
      <c r="CR119">
        <v>2.0942409999999998</v>
      </c>
      <c r="CS119">
        <v>7.2090209999999999</v>
      </c>
      <c r="CT119">
        <v>2483</v>
      </c>
      <c r="CU119">
        <v>1321.5042370000001</v>
      </c>
      <c r="CV119">
        <v>1113.609005</v>
      </c>
      <c r="CW119">
        <v>1202.761436</v>
      </c>
      <c r="CX119">
        <v>1286.3086679999999</v>
      </c>
      <c r="CY119">
        <v>1350.1523050000001</v>
      </c>
      <c r="CZ119">
        <v>2713.6096229999998</v>
      </c>
      <c r="DA119">
        <v>1406.2181619999999</v>
      </c>
      <c r="DB119">
        <v>643.12531200000001</v>
      </c>
      <c r="DC119">
        <v>333.273617</v>
      </c>
      <c r="DD119">
        <v>345.11309799999998</v>
      </c>
      <c r="DE119">
        <v>34.481904999999998</v>
      </c>
      <c r="DF119">
        <v>1.018832</v>
      </c>
      <c r="DG119">
        <v>101</v>
      </c>
      <c r="DH119">
        <v>120</v>
      </c>
      <c r="DI119">
        <v>116</v>
      </c>
      <c r="DJ119">
        <v>94</v>
      </c>
      <c r="DK119">
        <v>95</v>
      </c>
      <c r="DL119">
        <v>83</v>
      </c>
      <c r="DM119">
        <v>211</v>
      </c>
      <c r="DN119">
        <v>159</v>
      </c>
      <c r="DO119">
        <v>117</v>
      </c>
      <c r="DP119">
        <v>97</v>
      </c>
      <c r="DQ119">
        <v>784.29555100000005</v>
      </c>
      <c r="DR119">
        <v>1033.1766279999999</v>
      </c>
      <c r="DS119">
        <v>1003.713931</v>
      </c>
      <c r="DT119">
        <v>735.56665399999997</v>
      </c>
      <c r="DU119">
        <v>666.66404999999997</v>
      </c>
      <c r="DV119">
        <v>353.35399999999998</v>
      </c>
      <c r="DW119">
        <v>18.740652999999998</v>
      </c>
      <c r="DX119">
        <v>412.20089000000002</v>
      </c>
      <c r="DY119">
        <v>362.59970099999998</v>
      </c>
      <c r="DZ119">
        <v>32.395001999999998</v>
      </c>
      <c r="EA119">
        <v>17.206194</v>
      </c>
      <c r="EB119">
        <v>732.49781900000005</v>
      </c>
      <c r="EC119">
        <v>1443.0701509999999</v>
      </c>
      <c r="ED119">
        <v>4872.7175079999997</v>
      </c>
      <c r="EE119">
        <v>4567.9895900000001</v>
      </c>
      <c r="EF119">
        <v>5930.5246630000001</v>
      </c>
      <c r="EG119">
        <v>5403.1447909999997</v>
      </c>
      <c r="EH119">
        <v>4464.1987829999998</v>
      </c>
      <c r="EI119">
        <v>40.642162999999996</v>
      </c>
      <c r="EJ119">
        <v>0.42531676000000002</v>
      </c>
      <c r="EK119">
        <v>0.12274711000000001</v>
      </c>
      <c r="EL119">
        <v>224.02083332999999</v>
      </c>
      <c r="EM119">
        <v>89</v>
      </c>
      <c r="EN119">
        <v>330</v>
      </c>
      <c r="EO119">
        <v>852</v>
      </c>
      <c r="EP119">
        <v>288.244641</v>
      </c>
      <c r="EQ119">
        <v>157.76888099999999</v>
      </c>
      <c r="ER119">
        <v>426.83667700000001</v>
      </c>
      <c r="ES119">
        <v>2.3367300000000002</v>
      </c>
      <c r="ET119">
        <v>79.888888890000004</v>
      </c>
      <c r="EU119">
        <v>79.333333330000002</v>
      </c>
      <c r="EV119">
        <v>80.916666669999998</v>
      </c>
      <c r="EW119">
        <v>79.416666669999998</v>
      </c>
      <c r="EX119">
        <v>1219.21617345</v>
      </c>
      <c r="EY119">
        <v>1431.2528759300001</v>
      </c>
      <c r="EZ119">
        <v>91</v>
      </c>
      <c r="FA119">
        <v>91</v>
      </c>
      <c r="FB119">
        <v>32.422512230000002</v>
      </c>
      <c r="FC119">
        <v>6.1393627300000002</v>
      </c>
      <c r="FD119">
        <v>2.4093200000000001</v>
      </c>
      <c r="FE119">
        <v>47.135416669999998</v>
      </c>
      <c r="FF119">
        <v>12.23958333</v>
      </c>
      <c r="FG119">
        <v>19.270833329999999</v>
      </c>
      <c r="FH119">
        <v>3.3030254299999999</v>
      </c>
      <c r="FI119">
        <v>107</v>
      </c>
      <c r="FJ119">
        <v>83</v>
      </c>
      <c r="FK119">
        <v>75</v>
      </c>
      <c r="FL119">
        <v>96</v>
      </c>
      <c r="FM119">
        <v>73.863636360000001</v>
      </c>
      <c r="FN119">
        <v>34.24657534</v>
      </c>
      <c r="FO119">
        <v>95.347868349999999</v>
      </c>
      <c r="FP119">
        <v>75.348837209999999</v>
      </c>
      <c r="FQ119">
        <v>90.05227309</v>
      </c>
      <c r="FR119">
        <v>28.81355932</v>
      </c>
      <c r="FT119">
        <v>52</v>
      </c>
      <c r="FU119">
        <v>40</v>
      </c>
      <c r="FV119">
        <v>96</v>
      </c>
      <c r="FW119">
        <v>93.7</v>
      </c>
      <c r="FX119">
        <v>13.975155279999999</v>
      </c>
      <c r="FY119">
        <v>5.7453416099999997</v>
      </c>
      <c r="FZ119">
        <v>5.9006211200000003</v>
      </c>
      <c r="GA119">
        <v>24.37888199</v>
      </c>
      <c r="GB119">
        <v>50</v>
      </c>
    </row>
    <row r="120" spans="1:184" x14ac:dyDescent="0.35">
      <c r="A120" t="s">
        <v>114</v>
      </c>
      <c r="B120" t="s">
        <v>413</v>
      </c>
      <c r="C120">
        <v>120</v>
      </c>
      <c r="D120">
        <v>5.0864699898270604</v>
      </c>
      <c r="E120">
        <v>4.7499784091890493</v>
      </c>
      <c r="F120">
        <v>4.0346810885054509</v>
      </c>
      <c r="G120">
        <v>4.3578569597539092</v>
      </c>
      <c r="H120">
        <v>3.8376257888453011</v>
      </c>
      <c r="I120">
        <v>12.461851475076298</v>
      </c>
      <c r="J120">
        <v>10.709042231626221</v>
      </c>
      <c r="K120">
        <v>8.0693621770109019</v>
      </c>
      <c r="L120">
        <v>10.766470135862599</v>
      </c>
      <c r="M120">
        <v>11.853999658877708</v>
      </c>
      <c r="N120">
        <v>64793000.005728006</v>
      </c>
      <c r="O120">
        <v>79965000.000684008</v>
      </c>
      <c r="P120">
        <v>2078.2912080000001</v>
      </c>
      <c r="Q120">
        <v>11796</v>
      </c>
      <c r="R120">
        <v>11579</v>
      </c>
      <c r="S120">
        <v>11649</v>
      </c>
      <c r="T120">
        <v>11703</v>
      </c>
      <c r="U120">
        <v>11726</v>
      </c>
      <c r="V120">
        <v>13.393236999999999</v>
      </c>
      <c r="W120">
        <v>9.4254300000000004</v>
      </c>
      <c r="X120">
        <v>2.673654</v>
      </c>
      <c r="Y120">
        <v>10.490318</v>
      </c>
      <c r="Z120">
        <v>9.7301310000000001</v>
      </c>
      <c r="AA120">
        <v>10.085298999999999</v>
      </c>
      <c r="AB120">
        <v>9.2587910000000004</v>
      </c>
      <c r="AC120">
        <v>8.0668089999999992</v>
      </c>
      <c r="AD120">
        <v>23.882172000000001</v>
      </c>
      <c r="AE120">
        <v>81.097560000000001</v>
      </c>
      <c r="AF120">
        <v>69.308942999999999</v>
      </c>
      <c r="AG120">
        <v>70</v>
      </c>
      <c r="AH120">
        <v>74</v>
      </c>
      <c r="AI120">
        <v>79.427082999999996</v>
      </c>
      <c r="AJ120">
        <v>54.637096999999997</v>
      </c>
      <c r="AK120">
        <v>27.526499999999999</v>
      </c>
      <c r="AL120">
        <v>27.801600000000001</v>
      </c>
      <c r="AM120">
        <v>22.000399999999999</v>
      </c>
      <c r="AN120">
        <v>17.919699999999999</v>
      </c>
      <c r="AO120">
        <v>22.7227</v>
      </c>
      <c r="AP120">
        <v>6589.4391969999997</v>
      </c>
      <c r="AQ120">
        <v>6223.5062809999999</v>
      </c>
      <c r="AR120">
        <v>6214.8405290000001</v>
      </c>
      <c r="AS120">
        <v>6013.3462909999998</v>
      </c>
      <c r="AT120">
        <v>6399.6515230000005</v>
      </c>
      <c r="AU120">
        <v>5167.1102449999998</v>
      </c>
      <c r="AV120">
        <v>4869.6603429999996</v>
      </c>
      <c r="AW120">
        <v>5094.1111460000002</v>
      </c>
      <c r="AX120">
        <v>5099.5233459999999</v>
      </c>
      <c r="AY120">
        <v>5214.7237299999997</v>
      </c>
      <c r="AZ120">
        <v>66.855149999999995</v>
      </c>
      <c r="BA120">
        <v>92.112464000000003</v>
      </c>
      <c r="BB120">
        <v>37.073171000000002</v>
      </c>
      <c r="BC120">
        <v>44.390244000000003</v>
      </c>
      <c r="BD120">
        <v>18.536584999999999</v>
      </c>
      <c r="BE120">
        <v>529.69000000000005</v>
      </c>
      <c r="BF120">
        <v>1796.634329</v>
      </c>
      <c r="BG120">
        <v>1241.1071400000001</v>
      </c>
      <c r="BH120">
        <v>1289.93174583</v>
      </c>
      <c r="BI120">
        <v>62726.304393309998</v>
      </c>
      <c r="BJ120">
        <v>1690.4518760000001</v>
      </c>
      <c r="BK120">
        <v>8211.1936190600009</v>
      </c>
      <c r="BL120">
        <v>6879.2191435799996</v>
      </c>
      <c r="BM120">
        <v>52.350230000000003</v>
      </c>
      <c r="BN120">
        <v>587</v>
      </c>
      <c r="BO120">
        <v>67</v>
      </c>
      <c r="BP120">
        <v>80</v>
      </c>
      <c r="BQ120">
        <v>81</v>
      </c>
      <c r="BR120">
        <v>112</v>
      </c>
      <c r="BS120">
        <v>111</v>
      </c>
      <c r="BT120">
        <v>112</v>
      </c>
      <c r="BU120">
        <v>122</v>
      </c>
      <c r="BV120">
        <v>120</v>
      </c>
      <c r="BW120">
        <v>114</v>
      </c>
      <c r="BX120">
        <v>113</v>
      </c>
      <c r="BY120">
        <v>58</v>
      </c>
      <c r="BZ120">
        <v>1677</v>
      </c>
      <c r="CA120">
        <v>67261.074460000003</v>
      </c>
      <c r="CB120">
        <v>62</v>
      </c>
      <c r="CC120">
        <v>18157</v>
      </c>
      <c r="CD120">
        <v>114</v>
      </c>
      <c r="CE120">
        <v>16103</v>
      </c>
      <c r="CF120">
        <v>8071</v>
      </c>
      <c r="CG120">
        <v>4364</v>
      </c>
      <c r="CH120">
        <v>11847</v>
      </c>
      <c r="CI120">
        <v>58718.917999999998</v>
      </c>
      <c r="CJ120">
        <v>59.311562000000002</v>
      </c>
      <c r="CK120">
        <v>0</v>
      </c>
      <c r="CL120">
        <v>8.7378640000000001</v>
      </c>
      <c r="CM120">
        <v>3.7069730000000001</v>
      </c>
      <c r="CN120">
        <v>1.6769639999999999</v>
      </c>
      <c r="CO120">
        <v>12.709619999999999</v>
      </c>
      <c r="CP120">
        <v>1.1473960000000001</v>
      </c>
      <c r="CQ120">
        <v>1.941748</v>
      </c>
      <c r="CR120">
        <v>2.4713150000000002</v>
      </c>
      <c r="CS120">
        <v>7.7669899999999998</v>
      </c>
      <c r="CT120">
        <v>1133</v>
      </c>
      <c r="CU120">
        <v>4011.998979</v>
      </c>
      <c r="CV120">
        <v>3368.8913160000002</v>
      </c>
      <c r="CW120">
        <v>3285.2028639999999</v>
      </c>
      <c r="CX120">
        <v>3085.6063060000001</v>
      </c>
      <c r="CY120">
        <v>3628.9580110000002</v>
      </c>
      <c r="CZ120">
        <v>5492.7941680000004</v>
      </c>
      <c r="DA120">
        <v>6778.9928790000004</v>
      </c>
      <c r="DB120">
        <v>1378.4571530000001</v>
      </c>
      <c r="DC120">
        <v>1701.238192</v>
      </c>
      <c r="DD120">
        <v>932.30363399999999</v>
      </c>
      <c r="DE120">
        <v>33.839219</v>
      </c>
      <c r="DF120">
        <v>1.466599</v>
      </c>
      <c r="DG120">
        <v>147</v>
      </c>
      <c r="DH120">
        <v>124</v>
      </c>
      <c r="DI120">
        <v>94</v>
      </c>
      <c r="DJ120">
        <v>126</v>
      </c>
      <c r="DK120">
        <v>139</v>
      </c>
      <c r="DL120">
        <v>60</v>
      </c>
      <c r="DM120">
        <v>55</v>
      </c>
      <c r="DN120">
        <v>47</v>
      </c>
      <c r="DO120">
        <v>51</v>
      </c>
      <c r="DP120">
        <v>45</v>
      </c>
      <c r="DQ120">
        <v>793.10271499999999</v>
      </c>
      <c r="DR120">
        <v>707.70070999999996</v>
      </c>
      <c r="DS120">
        <v>759.51399400000003</v>
      </c>
      <c r="DT120">
        <v>618.85325599999999</v>
      </c>
      <c r="DU120">
        <v>748.042506</v>
      </c>
      <c r="DV120">
        <v>407.85890599999999</v>
      </c>
      <c r="DW120">
        <v>0</v>
      </c>
      <c r="DX120">
        <v>385.20125000000002</v>
      </c>
      <c r="DY120">
        <v>107.96953499999999</v>
      </c>
      <c r="DZ120">
        <v>119.84086499999999</v>
      </c>
      <c r="EA120">
        <v>157.39086</v>
      </c>
      <c r="EB120">
        <v>713.93923900000004</v>
      </c>
      <c r="EC120">
        <v>519.39412500000003</v>
      </c>
      <c r="ED120">
        <v>23097.590360999999</v>
      </c>
      <c r="EE120">
        <v>7978.3010160000003</v>
      </c>
      <c r="EF120">
        <v>10662.718556</v>
      </c>
      <c r="EG120">
        <v>12442.882250000001</v>
      </c>
      <c r="EH120">
        <v>11523.040096000001</v>
      </c>
      <c r="EI120">
        <v>4.4502269999999999</v>
      </c>
      <c r="EJ120">
        <v>0.38429166999999997</v>
      </c>
      <c r="EK120">
        <v>3.2643749999999999E-2</v>
      </c>
      <c r="EL120">
        <v>155.09523809999999</v>
      </c>
      <c r="EM120">
        <v>94</v>
      </c>
      <c r="EN120">
        <v>134</v>
      </c>
      <c r="EO120">
        <v>316</v>
      </c>
      <c r="EP120">
        <v>458.982214</v>
      </c>
      <c r="EQ120">
        <v>62.079822999999998</v>
      </c>
      <c r="ER120">
        <v>387.83933200000001</v>
      </c>
      <c r="ES120">
        <v>6.3824300000000003</v>
      </c>
      <c r="ET120">
        <v>80.75</v>
      </c>
      <c r="EU120">
        <v>79.741666670000001</v>
      </c>
      <c r="EV120">
        <v>82.424999999999997</v>
      </c>
      <c r="EW120">
        <v>80.083333330000002</v>
      </c>
      <c r="EX120">
        <v>1168.23306402</v>
      </c>
      <c r="EY120">
        <v>1815.1491117800001</v>
      </c>
      <c r="EZ120">
        <v>80</v>
      </c>
      <c r="FB120">
        <v>32.920353980000002</v>
      </c>
      <c r="FC120">
        <v>5.98591549</v>
      </c>
      <c r="FD120">
        <v>4.2072120000000002</v>
      </c>
      <c r="FE120">
        <v>53.448275860000003</v>
      </c>
      <c r="FF120">
        <v>15.8045977</v>
      </c>
      <c r="FG120">
        <v>17.52873563</v>
      </c>
      <c r="FH120">
        <v>2.8364632200000002</v>
      </c>
      <c r="FI120">
        <v>119</v>
      </c>
      <c r="FM120">
        <v>88.571428569999995</v>
      </c>
      <c r="FN120">
        <v>35.714285709999999</v>
      </c>
      <c r="FO120">
        <v>93.758620690000001</v>
      </c>
      <c r="FP120">
        <v>82.539682540000001</v>
      </c>
      <c r="FQ120">
        <v>75.947995669999997</v>
      </c>
      <c r="FR120">
        <v>31.690140849999999</v>
      </c>
      <c r="FT120">
        <v>62</v>
      </c>
      <c r="FU120">
        <v>57</v>
      </c>
      <c r="FW120">
        <v>100</v>
      </c>
      <c r="FX120">
        <v>39.313984169999998</v>
      </c>
      <c r="FY120">
        <v>11.87335092</v>
      </c>
      <c r="FZ120">
        <v>28.759894460000002</v>
      </c>
      <c r="GA120">
        <v>0.52770448999999997</v>
      </c>
      <c r="GB120">
        <v>19.525065959999999</v>
      </c>
    </row>
    <row r="121" spans="1:184" x14ac:dyDescent="0.35">
      <c r="A121" t="s">
        <v>69</v>
      </c>
      <c r="B121" t="s">
        <v>414</v>
      </c>
      <c r="C121">
        <v>121</v>
      </c>
      <c r="D121">
        <v>2.6860780574283485</v>
      </c>
      <c r="E121">
        <v>4.7779651489600905</v>
      </c>
      <c r="F121">
        <v>4.4448102724504075</v>
      </c>
      <c r="G121">
        <v>3.0917769581254069</v>
      </c>
      <c r="H121">
        <v>2.6949093163015063</v>
      </c>
      <c r="I121">
        <v>6.4734481184023203</v>
      </c>
      <c r="J121">
        <v>7.5604272062956719</v>
      </c>
      <c r="K121">
        <v>7.3257058194090048</v>
      </c>
      <c r="L121">
        <v>6.3191581688001737</v>
      </c>
      <c r="M121">
        <v>6.5755787317756758</v>
      </c>
      <c r="N121">
        <v>107929000.01482299</v>
      </c>
      <c r="O121">
        <v>159746000.014166</v>
      </c>
      <c r="P121">
        <v>2707.8390450000002</v>
      </c>
      <c r="Q121">
        <v>37229</v>
      </c>
      <c r="R121">
        <v>35580</v>
      </c>
      <c r="S121">
        <v>36447</v>
      </c>
      <c r="T121">
        <v>36872</v>
      </c>
      <c r="U121">
        <v>37107</v>
      </c>
      <c r="V121">
        <v>11.816869000000001</v>
      </c>
      <c r="W121">
        <v>8.3663439999999998</v>
      </c>
      <c r="X121">
        <v>2.3891460000000002</v>
      </c>
      <c r="Y121">
        <v>12.340630000000001</v>
      </c>
      <c r="Z121">
        <v>9.4474809999999998</v>
      </c>
      <c r="AA121">
        <v>9.0625929999999997</v>
      </c>
      <c r="AB121">
        <v>8.6027070000000005</v>
      </c>
      <c r="AC121">
        <v>8.1776739999999997</v>
      </c>
      <c r="AD121">
        <v>24.987780000000001</v>
      </c>
      <c r="AE121">
        <v>86.206896</v>
      </c>
      <c r="AF121">
        <v>73.641144999999995</v>
      </c>
      <c r="AG121">
        <v>68.3</v>
      </c>
      <c r="AH121">
        <v>68.900000000000006</v>
      </c>
      <c r="AI121">
        <v>82.594682000000006</v>
      </c>
      <c r="AJ121">
        <v>61.018000999999998</v>
      </c>
      <c r="AK121">
        <v>-1.0664</v>
      </c>
      <c r="AL121">
        <v>-2.5857999999999999</v>
      </c>
      <c r="AM121">
        <v>-1.6233</v>
      </c>
      <c r="AN121">
        <v>0.54790000000000005</v>
      </c>
      <c r="AO121">
        <v>1.5657000000000001</v>
      </c>
      <c r="AP121">
        <v>5576.2477230000004</v>
      </c>
      <c r="AQ121">
        <v>5123.226627</v>
      </c>
      <c r="AR121">
        <v>5159.4825840000003</v>
      </c>
      <c r="AS121">
        <v>5414.3957659999996</v>
      </c>
      <c r="AT121">
        <v>5679.552858</v>
      </c>
      <c r="AU121">
        <v>5636.3494620000001</v>
      </c>
      <c r="AV121">
        <v>5259.2152740000001</v>
      </c>
      <c r="AW121">
        <v>5244.6179789999997</v>
      </c>
      <c r="AX121">
        <v>5384.888293</v>
      </c>
      <c r="AY121">
        <v>5591.9961990000002</v>
      </c>
      <c r="AZ121">
        <v>-9.0738599999999998</v>
      </c>
      <c r="BA121">
        <v>87.331194999999994</v>
      </c>
      <c r="BB121">
        <v>30.747126000000002</v>
      </c>
      <c r="BC121">
        <v>47.844828</v>
      </c>
      <c r="BD121">
        <v>21.408045999999999</v>
      </c>
      <c r="BE121">
        <v>1385.17</v>
      </c>
      <c r="BF121">
        <v>1976.26097</v>
      </c>
      <c r="BG121">
        <v>1525.7161779999999</v>
      </c>
      <c r="BH121">
        <v>1799.1906281399999</v>
      </c>
      <c r="BI121">
        <v>68080.339299219995</v>
      </c>
      <c r="BJ121">
        <v>1890.6640170000001</v>
      </c>
      <c r="BK121">
        <v>9113.06201917</v>
      </c>
      <c r="BL121">
        <v>13386.35835464</v>
      </c>
      <c r="BM121">
        <v>47.594768000000002</v>
      </c>
      <c r="BN121">
        <v>2568</v>
      </c>
      <c r="BO121">
        <v>295</v>
      </c>
      <c r="BP121">
        <v>462</v>
      </c>
      <c r="BQ121">
        <v>375</v>
      </c>
      <c r="BR121">
        <v>470</v>
      </c>
      <c r="BS121">
        <v>485</v>
      </c>
      <c r="BT121">
        <v>459</v>
      </c>
      <c r="BU121">
        <v>473</v>
      </c>
      <c r="BV121">
        <v>467</v>
      </c>
      <c r="BW121">
        <v>477</v>
      </c>
      <c r="BX121">
        <v>382</v>
      </c>
      <c r="BY121">
        <v>184</v>
      </c>
      <c r="BZ121">
        <v>7097</v>
      </c>
      <c r="CA121">
        <v>69275.582500000004</v>
      </c>
      <c r="CC121">
        <v>69753</v>
      </c>
      <c r="CD121">
        <v>7617</v>
      </c>
      <c r="CE121">
        <v>57457</v>
      </c>
      <c r="CF121">
        <v>40961</v>
      </c>
      <c r="CG121">
        <v>18972</v>
      </c>
      <c r="CH121">
        <v>55464</v>
      </c>
      <c r="CI121">
        <v>250223.40400000001</v>
      </c>
      <c r="CJ121">
        <v>56.008229999999998</v>
      </c>
      <c r="CK121">
        <v>2.4897119999999999</v>
      </c>
      <c r="CL121">
        <v>6.5637860000000003</v>
      </c>
      <c r="CM121">
        <v>3.3333330000000001</v>
      </c>
      <c r="CN121">
        <v>2.0576129999999999</v>
      </c>
      <c r="CO121">
        <v>18.806584000000001</v>
      </c>
      <c r="CP121">
        <v>2.8189299999999999</v>
      </c>
      <c r="CQ121">
        <v>2.1193420000000001</v>
      </c>
      <c r="CR121">
        <v>3.580247</v>
      </c>
      <c r="CS121">
        <v>2.2222219999999999</v>
      </c>
      <c r="CT121">
        <v>4860</v>
      </c>
      <c r="CU121">
        <v>2669.5611859999999</v>
      </c>
      <c r="CV121">
        <v>2742.3236940000002</v>
      </c>
      <c r="CW121">
        <v>2632.6776500000001</v>
      </c>
      <c r="CX121">
        <v>2521.6907820000001</v>
      </c>
      <c r="CY121">
        <v>2605.3734290000002</v>
      </c>
      <c r="CZ121">
        <v>2899.0571869999999</v>
      </c>
      <c r="DA121">
        <v>4290.9022539999996</v>
      </c>
      <c r="DB121">
        <v>714.87994700000002</v>
      </c>
      <c r="DC121">
        <v>1058.0957109999999</v>
      </c>
      <c r="DD121">
        <v>896.59215099999994</v>
      </c>
      <c r="DE121">
        <v>30.313345999999999</v>
      </c>
      <c r="DF121">
        <v>1.0475699999999999</v>
      </c>
      <c r="DG121">
        <v>241</v>
      </c>
      <c r="DH121">
        <v>269</v>
      </c>
      <c r="DI121">
        <v>267</v>
      </c>
      <c r="DJ121">
        <v>233</v>
      </c>
      <c r="DK121">
        <v>244</v>
      </c>
      <c r="DL121">
        <v>100</v>
      </c>
      <c r="DM121">
        <v>170</v>
      </c>
      <c r="DN121">
        <v>162</v>
      </c>
      <c r="DO121">
        <v>114</v>
      </c>
      <c r="DP121">
        <v>100</v>
      </c>
      <c r="DQ121">
        <v>1232.555059</v>
      </c>
      <c r="DR121">
        <v>846.37073199999998</v>
      </c>
      <c r="DS121">
        <v>935.86445900000001</v>
      </c>
      <c r="DT121">
        <v>1097.5080390000001</v>
      </c>
      <c r="DU121">
        <v>1127.7604940000001</v>
      </c>
      <c r="DV121">
        <v>337.52607999999998</v>
      </c>
      <c r="DW121">
        <v>0</v>
      </c>
      <c r="DX121">
        <v>895.01572999999996</v>
      </c>
      <c r="DY121">
        <v>432.17088899999999</v>
      </c>
      <c r="DZ121">
        <v>462.84484200000003</v>
      </c>
      <c r="EA121">
        <v>0</v>
      </c>
      <c r="EB121">
        <v>1101.149197</v>
      </c>
      <c r="EC121">
        <v>732.19916699999999</v>
      </c>
      <c r="ED121">
        <v>4505.1719569999996</v>
      </c>
      <c r="EE121">
        <v>2899.3399340000001</v>
      </c>
      <c r="EF121">
        <v>2856.441836</v>
      </c>
      <c r="EG121">
        <v>3677.229182</v>
      </c>
      <c r="EH121">
        <v>4055.8459419999999</v>
      </c>
      <c r="EI121">
        <v>18.001988000000001</v>
      </c>
      <c r="EJ121">
        <v>1.0471943100000001</v>
      </c>
      <c r="EK121">
        <v>0.13292203</v>
      </c>
      <c r="EL121">
        <v>250.31179775000001</v>
      </c>
      <c r="EM121">
        <v>195</v>
      </c>
      <c r="EN121">
        <v>361</v>
      </c>
      <c r="EO121">
        <v>830</v>
      </c>
      <c r="EP121">
        <v>91.644311999999999</v>
      </c>
      <c r="EQ121">
        <v>91.491968999999997</v>
      </c>
      <c r="ER121">
        <v>817.175028</v>
      </c>
      <c r="ES121">
        <v>2.6494399999999998</v>
      </c>
      <c r="ET121">
        <v>78.333333330000002</v>
      </c>
      <c r="EU121">
        <v>77.333333330000002</v>
      </c>
      <c r="EV121">
        <v>80.666666669999998</v>
      </c>
      <c r="EW121">
        <v>77</v>
      </c>
      <c r="EX121">
        <v>1413.56636996</v>
      </c>
      <c r="EY121">
        <v>1679.58890236</v>
      </c>
      <c r="EZ121">
        <v>73</v>
      </c>
      <c r="FB121">
        <v>30.07036424</v>
      </c>
      <c r="FC121">
        <v>9.2076153699999992</v>
      </c>
      <c r="FD121">
        <v>6.3400340000000002</v>
      </c>
      <c r="FE121">
        <v>50.909090910000003</v>
      </c>
      <c r="FF121">
        <v>23.636363639999999</v>
      </c>
      <c r="FG121">
        <v>5.4545454600000003</v>
      </c>
      <c r="FH121">
        <v>4.6302932099999996</v>
      </c>
      <c r="FI121">
        <v>89</v>
      </c>
      <c r="FM121">
        <v>81.308411210000003</v>
      </c>
      <c r="FN121">
        <v>38.888888889999997</v>
      </c>
      <c r="FO121">
        <v>94.684204800000003</v>
      </c>
      <c r="FP121">
        <v>78.865979379999999</v>
      </c>
      <c r="FQ121">
        <v>77.160493829999993</v>
      </c>
      <c r="FR121">
        <v>32.879818589999999</v>
      </c>
      <c r="FT121">
        <v>64</v>
      </c>
      <c r="FU121">
        <v>48</v>
      </c>
      <c r="FW121">
        <v>90</v>
      </c>
      <c r="FX121">
        <v>25.265957449999998</v>
      </c>
      <c r="FY121">
        <v>5.3191489399999998</v>
      </c>
      <c r="FZ121">
        <v>0</v>
      </c>
      <c r="GA121">
        <v>69.414893620000001</v>
      </c>
      <c r="GB121">
        <v>0</v>
      </c>
    </row>
    <row r="122" spans="1:184" x14ac:dyDescent="0.35">
      <c r="A122" t="s">
        <v>83</v>
      </c>
      <c r="B122" t="s">
        <v>415</v>
      </c>
      <c r="C122">
        <v>122</v>
      </c>
      <c r="E122">
        <v>2.7837921435199506</v>
      </c>
      <c r="F122">
        <v>0.76440911175661219</v>
      </c>
      <c r="G122">
        <v>1.0718113612004287</v>
      </c>
      <c r="H122">
        <v>0.60195635816403315</v>
      </c>
      <c r="J122">
        <v>4.0210330961954845</v>
      </c>
      <c r="K122">
        <v>5.6566274269989298</v>
      </c>
      <c r="L122">
        <v>6.2777522584596541</v>
      </c>
      <c r="M122">
        <v>4.2136945071482321</v>
      </c>
      <c r="N122">
        <v>6008999.9975840002</v>
      </c>
      <c r="O122">
        <v>32904000.001509998</v>
      </c>
      <c r="P122">
        <v>820.58854899999994</v>
      </c>
      <c r="Q122">
        <v>6742</v>
      </c>
      <c r="R122">
        <v>6466</v>
      </c>
      <c r="S122">
        <v>6541</v>
      </c>
      <c r="T122">
        <v>6531</v>
      </c>
      <c r="U122">
        <v>6645</v>
      </c>
      <c r="V122">
        <v>7.5129330000000003</v>
      </c>
      <c r="W122">
        <v>3.9429270000000001</v>
      </c>
      <c r="X122">
        <v>1.6614420000000001</v>
      </c>
      <c r="Y122">
        <v>4.0438869999999998</v>
      </c>
      <c r="Z122">
        <v>8.1907720000000008</v>
      </c>
      <c r="AA122">
        <v>8.1611569999999993</v>
      </c>
      <c r="AB122">
        <v>7.4511820000000002</v>
      </c>
      <c r="AC122">
        <v>4.2288300000000003</v>
      </c>
      <c r="AD122">
        <v>15.672805</v>
      </c>
      <c r="AE122">
        <v>89.736069999999998</v>
      </c>
      <c r="AF122">
        <v>84.750732999999997</v>
      </c>
      <c r="AG122">
        <v>75.099999999999994</v>
      </c>
      <c r="AH122">
        <v>78.099999999999994</v>
      </c>
      <c r="AI122">
        <v>82.142857000000006</v>
      </c>
      <c r="AJ122">
        <v>68.842730000000003</v>
      </c>
      <c r="AK122">
        <v>-14.2753</v>
      </c>
      <c r="AL122">
        <v>-12.817299999999999</v>
      </c>
      <c r="AM122">
        <v>-21.171700000000001</v>
      </c>
      <c r="AN122">
        <v>-16.148199999999999</v>
      </c>
      <c r="AO122">
        <v>-14.162100000000001</v>
      </c>
      <c r="AP122">
        <v>2538.4478530000001</v>
      </c>
      <c r="AQ122">
        <v>2325.2277349999999</v>
      </c>
      <c r="AR122">
        <v>2206.5548210000002</v>
      </c>
      <c r="AS122">
        <v>2421.267668</v>
      </c>
      <c r="AT122">
        <v>2535.3945410000001</v>
      </c>
      <c r="AU122">
        <v>2961.1621679999998</v>
      </c>
      <c r="AV122">
        <v>2667.0729369999999</v>
      </c>
      <c r="AW122">
        <v>2799.1889390000001</v>
      </c>
      <c r="AX122">
        <v>2887.5556769999998</v>
      </c>
      <c r="AY122">
        <v>2953.7005530000001</v>
      </c>
      <c r="AZ122">
        <v>-11.87954</v>
      </c>
      <c r="BA122">
        <v>99.438990000000004</v>
      </c>
      <c r="BB122">
        <v>22.580645000000001</v>
      </c>
      <c r="BC122">
        <v>48.387096999999997</v>
      </c>
      <c r="BE122">
        <v>80.06</v>
      </c>
      <c r="BF122">
        <v>659.64487799999995</v>
      </c>
      <c r="BG122">
        <v>358.53823399999999</v>
      </c>
      <c r="BH122">
        <v>421.69897422999998</v>
      </c>
      <c r="BI122">
        <v>48678.882845189997</v>
      </c>
      <c r="BJ122">
        <v>615.55705799999998</v>
      </c>
      <c r="BK122">
        <v>7481.83472669</v>
      </c>
      <c r="BL122">
        <v>8064.4059405899998</v>
      </c>
      <c r="BM122">
        <v>37.123745999999997</v>
      </c>
      <c r="BN122">
        <v>152</v>
      </c>
      <c r="BO122">
        <v>26</v>
      </c>
      <c r="BP122">
        <v>47</v>
      </c>
      <c r="BQ122">
        <v>28</v>
      </c>
      <c r="BR122">
        <v>33</v>
      </c>
      <c r="BS122">
        <v>30</v>
      </c>
      <c r="BT122">
        <v>25</v>
      </c>
      <c r="BU122">
        <v>25</v>
      </c>
      <c r="BV122">
        <v>30</v>
      </c>
      <c r="BW122">
        <v>29</v>
      </c>
      <c r="BX122">
        <v>15</v>
      </c>
      <c r="BY122">
        <v>12</v>
      </c>
      <c r="BZ122">
        <v>452</v>
      </c>
      <c r="CA122">
        <v>58774.068090000001</v>
      </c>
      <c r="CC122">
        <v>5468</v>
      </c>
      <c r="CD122">
        <v>553</v>
      </c>
      <c r="CE122">
        <v>2163</v>
      </c>
      <c r="CF122">
        <v>2021</v>
      </c>
      <c r="CG122">
        <v>757</v>
      </c>
      <c r="CH122">
        <v>2851</v>
      </c>
      <c r="CI122">
        <v>13811.906000000001</v>
      </c>
      <c r="CJ122">
        <v>43.150685000000003</v>
      </c>
      <c r="CK122">
        <v>9.246575</v>
      </c>
      <c r="CL122">
        <v>15.410959</v>
      </c>
      <c r="CM122">
        <v>4.1095889999999997</v>
      </c>
      <c r="CN122">
        <v>1.3698630000000001</v>
      </c>
      <c r="CO122">
        <v>18.493151000000001</v>
      </c>
      <c r="CP122">
        <v>1.712329</v>
      </c>
      <c r="CQ122">
        <v>1.712329</v>
      </c>
      <c r="CR122">
        <v>2.7397260000000001</v>
      </c>
      <c r="CS122">
        <v>2.0547949999999999</v>
      </c>
      <c r="CT122">
        <v>292</v>
      </c>
      <c r="CU122">
        <v>1735.259581</v>
      </c>
      <c r="CV122">
        <v>1401.641196</v>
      </c>
      <c r="CW122">
        <v>1290.4387200000001</v>
      </c>
      <c r="CX122">
        <v>1519.6922850000001</v>
      </c>
      <c r="CY122">
        <v>1570.2272640000001</v>
      </c>
      <c r="CZ122">
        <v>891.27855199999999</v>
      </c>
      <c r="DA122">
        <v>4880.4509049999997</v>
      </c>
      <c r="DB122">
        <v>213.82058900000001</v>
      </c>
      <c r="DC122">
        <v>1170.8358539999999</v>
      </c>
      <c r="DD122">
        <v>350.56755500000003</v>
      </c>
      <c r="DE122">
        <v>19.121929000000002</v>
      </c>
      <c r="DH122">
        <v>26</v>
      </c>
      <c r="DI122">
        <v>37</v>
      </c>
      <c r="DJ122">
        <v>41</v>
      </c>
      <c r="DK122">
        <v>28</v>
      </c>
      <c r="DM122">
        <v>18</v>
      </c>
      <c r="DN122">
        <v>5</v>
      </c>
      <c r="DO122">
        <v>7</v>
      </c>
      <c r="DP122">
        <v>4</v>
      </c>
      <c r="DQ122">
        <v>277.69277299999999</v>
      </c>
      <c r="DR122">
        <v>301.09914900000001</v>
      </c>
      <c r="DS122">
        <v>275.926063</v>
      </c>
      <c r="DT122">
        <v>400.69199099999997</v>
      </c>
      <c r="DU122">
        <v>464.85918299999997</v>
      </c>
      <c r="DV122">
        <v>29.925630999999999</v>
      </c>
      <c r="DW122">
        <v>0</v>
      </c>
      <c r="DX122">
        <v>247.76714000000001</v>
      </c>
      <c r="DY122">
        <v>44.372487</v>
      </c>
      <c r="DZ122">
        <v>188.912216</v>
      </c>
      <c r="EA122">
        <v>14.48244</v>
      </c>
      <c r="EB122">
        <v>212.50400300000001</v>
      </c>
      <c r="EC122">
        <v>190.323565</v>
      </c>
      <c r="EE122">
        <v>2288.135593</v>
      </c>
      <c r="EF122">
        <v>789.15662699999996</v>
      </c>
      <c r="EG122">
        <v>759.696459</v>
      </c>
      <c r="EI122">
        <v>13.890313000000001</v>
      </c>
      <c r="EJ122">
        <v>0.47654374999999999</v>
      </c>
      <c r="EL122">
        <v>327.60000000000002</v>
      </c>
      <c r="EM122">
        <v>56</v>
      </c>
      <c r="EN122">
        <v>65</v>
      </c>
      <c r="EO122">
        <v>119</v>
      </c>
      <c r="EP122">
        <v>82.41113</v>
      </c>
      <c r="EQ122">
        <v>24.623705999999999</v>
      </c>
      <c r="ER122">
        <v>205.03149099999999</v>
      </c>
      <c r="ES122">
        <v>0</v>
      </c>
      <c r="ET122">
        <v>71.522363619999993</v>
      </c>
      <c r="EU122">
        <v>73.870056500000004</v>
      </c>
      <c r="EV122">
        <v>76.836158190000006</v>
      </c>
      <c r="EW122">
        <v>63.860876169999997</v>
      </c>
      <c r="EX122">
        <v>963.97741876999999</v>
      </c>
      <c r="EY122">
        <v>802.74546926999994</v>
      </c>
      <c r="EZ122">
        <v>75</v>
      </c>
      <c r="FA122">
        <v>93</v>
      </c>
      <c r="FB122">
        <v>20</v>
      </c>
      <c r="FC122">
        <v>2.6503923299999999</v>
      </c>
      <c r="FD122">
        <v>4.3764989999999999</v>
      </c>
      <c r="FE122">
        <v>71.323529410000006</v>
      </c>
      <c r="FF122">
        <v>8.8235294100000008</v>
      </c>
      <c r="FG122">
        <v>11.02941176</v>
      </c>
      <c r="FH122">
        <v>0.68003486999999996</v>
      </c>
      <c r="FI122">
        <v>139</v>
      </c>
      <c r="FL122">
        <v>100</v>
      </c>
      <c r="FO122">
        <v>95.76365663</v>
      </c>
      <c r="FP122">
        <v>72.413793100000007</v>
      </c>
      <c r="FQ122">
        <v>81.133379410000003</v>
      </c>
      <c r="FR122">
        <v>22.972972970000001</v>
      </c>
      <c r="FT122">
        <v>79</v>
      </c>
      <c r="FU122">
        <v>69</v>
      </c>
      <c r="FV122">
        <v>98</v>
      </c>
      <c r="FW122">
        <v>100</v>
      </c>
      <c r="FX122">
        <v>36.734693880000002</v>
      </c>
      <c r="FY122">
        <v>11.224489800000001</v>
      </c>
      <c r="FZ122">
        <v>14.28571429</v>
      </c>
      <c r="GA122">
        <v>16.326530609999999</v>
      </c>
      <c r="GB122">
        <v>21.428571430000002</v>
      </c>
    </row>
    <row r="123" spans="1:184" x14ac:dyDescent="0.35">
      <c r="A123" t="s">
        <v>36</v>
      </c>
      <c r="B123" t="s">
        <v>416</v>
      </c>
      <c r="C123">
        <v>123</v>
      </c>
      <c r="D123">
        <v>1.0849517196484757</v>
      </c>
      <c r="E123">
        <v>5.450210060179403</v>
      </c>
      <c r="F123">
        <v>2.7939204291461777</v>
      </c>
      <c r="G123">
        <v>1.3228971447469957</v>
      </c>
      <c r="H123">
        <v>1.0843634786380394</v>
      </c>
      <c r="I123">
        <v>8.4626234132581111</v>
      </c>
      <c r="J123">
        <v>9.6514136482343602</v>
      </c>
      <c r="K123">
        <v>8.1582476531068391</v>
      </c>
      <c r="L123">
        <v>7.6066585822952266</v>
      </c>
      <c r="M123">
        <v>7.6989806983300806</v>
      </c>
      <c r="N123">
        <v>18039999.997733999</v>
      </c>
      <c r="O123">
        <v>45625999.999372005</v>
      </c>
      <c r="P123">
        <v>1689.6343039999999</v>
      </c>
      <c r="Q123">
        <v>9217</v>
      </c>
      <c r="R123">
        <v>8807</v>
      </c>
      <c r="S123">
        <v>8948</v>
      </c>
      <c r="T123">
        <v>9071</v>
      </c>
      <c r="U123">
        <v>9222</v>
      </c>
      <c r="V123">
        <v>11.77107</v>
      </c>
      <c r="W123">
        <v>7.4082489999999996</v>
      </c>
      <c r="X123">
        <v>2.5884480000000001</v>
      </c>
      <c r="Y123">
        <v>10.229456000000001</v>
      </c>
      <c r="Z123">
        <v>9.2105259999999998</v>
      </c>
      <c r="AA123">
        <v>8.3415759999999999</v>
      </c>
      <c r="AB123">
        <v>7.8353250000000001</v>
      </c>
      <c r="AC123">
        <v>6.5233749999999997</v>
      </c>
      <c r="AD123">
        <v>16.158041000000001</v>
      </c>
      <c r="AE123">
        <v>84.375</v>
      </c>
      <c r="AF123">
        <v>70.982141999999996</v>
      </c>
      <c r="AG123">
        <v>70.400000000000006</v>
      </c>
      <c r="AH123">
        <v>72.099999999999994</v>
      </c>
      <c r="AI123">
        <v>85.017421999999996</v>
      </c>
      <c r="AJ123">
        <v>49.882353000000002</v>
      </c>
      <c r="AK123">
        <v>5.6287000000000003</v>
      </c>
      <c r="AL123">
        <v>3.1976</v>
      </c>
      <c r="AM123">
        <v>7.3999999999999996E-2</v>
      </c>
      <c r="AN123">
        <v>-4.1124000000000001</v>
      </c>
      <c r="AO123">
        <v>-4.1825999999999999</v>
      </c>
      <c r="AP123">
        <v>5004.8701769999998</v>
      </c>
      <c r="AQ123">
        <v>4249.4859489999999</v>
      </c>
      <c r="AR123">
        <v>4158.0208919999995</v>
      </c>
      <c r="AS123">
        <v>4185.6812120000004</v>
      </c>
      <c r="AT123">
        <v>4384.6153850000001</v>
      </c>
      <c r="AU123">
        <v>4738.1724080000004</v>
      </c>
      <c r="AV123">
        <v>4117.8123320000004</v>
      </c>
      <c r="AW123">
        <v>4154.9453940000003</v>
      </c>
      <c r="AX123">
        <v>4365.1931850000001</v>
      </c>
      <c r="AY123">
        <v>4576.0084749999996</v>
      </c>
      <c r="AZ123">
        <v>9.2546789999999994</v>
      </c>
      <c r="BA123">
        <v>96.215479000000002</v>
      </c>
      <c r="BB123">
        <v>22.352941000000001</v>
      </c>
      <c r="BC123">
        <v>56.470587999999999</v>
      </c>
      <c r="BE123">
        <v>438.67</v>
      </c>
      <c r="BF123">
        <v>1232.7022280000001</v>
      </c>
      <c r="BG123">
        <v>1149.2752370000001</v>
      </c>
      <c r="BH123">
        <v>1199.42551961</v>
      </c>
      <c r="BI123">
        <v>63931.78274268</v>
      </c>
      <c r="BJ123">
        <v>1200.2247769999999</v>
      </c>
      <c r="BK123">
        <v>9117.0571302999997</v>
      </c>
      <c r="BL123">
        <v>12508.301731240001</v>
      </c>
      <c r="BM123">
        <v>45.280765000000002</v>
      </c>
      <c r="BN123">
        <v>533</v>
      </c>
      <c r="BO123">
        <v>91</v>
      </c>
      <c r="BP123">
        <v>113</v>
      </c>
      <c r="BQ123">
        <v>79</v>
      </c>
      <c r="BR123">
        <v>91</v>
      </c>
      <c r="BS123">
        <v>99</v>
      </c>
      <c r="BT123">
        <v>72</v>
      </c>
      <c r="BU123">
        <v>83</v>
      </c>
      <c r="BV123">
        <v>70</v>
      </c>
      <c r="BW123">
        <v>77</v>
      </c>
      <c r="BX123">
        <v>42</v>
      </c>
      <c r="BY123">
        <v>29</v>
      </c>
      <c r="BZ123">
        <v>1379</v>
      </c>
      <c r="CA123">
        <v>69745.538700000005</v>
      </c>
      <c r="CC123">
        <v>13082</v>
      </c>
      <c r="CD123">
        <v>569</v>
      </c>
      <c r="CE123">
        <v>8628</v>
      </c>
      <c r="CF123">
        <v>7355</v>
      </c>
      <c r="CG123">
        <v>2226</v>
      </c>
      <c r="CH123">
        <v>12288</v>
      </c>
      <c r="CI123">
        <v>44148.925999999999</v>
      </c>
      <c r="CJ123">
        <v>51.685392999999998</v>
      </c>
      <c r="CK123">
        <v>6.7415729999999998</v>
      </c>
      <c r="CL123">
        <v>9.2384520000000006</v>
      </c>
      <c r="CM123">
        <v>2.7465670000000002</v>
      </c>
      <c r="CN123">
        <v>3.6204740000000002</v>
      </c>
      <c r="CO123">
        <v>15.980024999999999</v>
      </c>
      <c r="CP123">
        <v>2.8714110000000002</v>
      </c>
      <c r="CQ123">
        <v>2.3720349999999999</v>
      </c>
      <c r="CR123">
        <v>2.8714110000000002</v>
      </c>
      <c r="CS123">
        <v>1.498127</v>
      </c>
      <c r="CT123">
        <v>801</v>
      </c>
      <c r="CU123">
        <v>2483.5019160000002</v>
      </c>
      <c r="CV123">
        <v>2443.4246210000001</v>
      </c>
      <c r="CW123">
        <v>2203.7996029999999</v>
      </c>
      <c r="CX123">
        <v>2076.634528</v>
      </c>
      <c r="CY123">
        <v>1948.0819819999999</v>
      </c>
      <c r="CZ123">
        <v>1957.2529019999999</v>
      </c>
      <c r="DA123">
        <v>4950.2007160000003</v>
      </c>
      <c r="DB123">
        <v>519.86974399999997</v>
      </c>
      <c r="DC123">
        <v>1314.8324259999999</v>
      </c>
      <c r="DD123">
        <v>648.82856400000003</v>
      </c>
      <c r="DE123">
        <v>22.969366000000001</v>
      </c>
      <c r="DF123">
        <v>1.2151460000000001</v>
      </c>
      <c r="DG123">
        <v>78</v>
      </c>
      <c r="DH123">
        <v>85</v>
      </c>
      <c r="DI123">
        <v>73</v>
      </c>
      <c r="DJ123">
        <v>69</v>
      </c>
      <c r="DK123">
        <v>71</v>
      </c>
      <c r="DL123">
        <v>10</v>
      </c>
      <c r="DM123">
        <v>48</v>
      </c>
      <c r="DN123">
        <v>25</v>
      </c>
      <c r="DO123">
        <v>12</v>
      </c>
      <c r="DP123">
        <v>10</v>
      </c>
      <c r="DQ123">
        <v>743.49442399999998</v>
      </c>
      <c r="DR123">
        <v>562.65458799999999</v>
      </c>
      <c r="DS123">
        <v>666.85408199999995</v>
      </c>
      <c r="DT123">
        <v>581.01573699999994</v>
      </c>
      <c r="DU123">
        <v>698.92752900000005</v>
      </c>
      <c r="DV123">
        <v>410.24754300000001</v>
      </c>
      <c r="DW123">
        <v>5.3600760000000003</v>
      </c>
      <c r="DX123">
        <v>327.91561999999999</v>
      </c>
      <c r="DY123">
        <v>223.394138</v>
      </c>
      <c r="DZ123">
        <v>46.194634000000001</v>
      </c>
      <c r="EA123">
        <v>58.326849000000003</v>
      </c>
      <c r="EB123">
        <v>707.21304899999996</v>
      </c>
      <c r="EC123">
        <v>9130.7420490000004</v>
      </c>
      <c r="ED123">
        <v>3098.1501629999998</v>
      </c>
      <c r="EE123">
        <v>3101.1235959999999</v>
      </c>
      <c r="EG123">
        <v>13049.128368</v>
      </c>
      <c r="EH123">
        <v>3000.9972579999999</v>
      </c>
      <c r="EI123">
        <v>43.151162999999997</v>
      </c>
      <c r="EJ123">
        <v>4.4705389999999998E-2</v>
      </c>
      <c r="EK123">
        <v>0.24195671999999999</v>
      </c>
      <c r="EM123">
        <v>19</v>
      </c>
      <c r="EN123">
        <v>89</v>
      </c>
      <c r="EO123">
        <v>219</v>
      </c>
      <c r="EP123">
        <v>774.41572299999996</v>
      </c>
      <c r="EQ123">
        <v>109.50693099999999</v>
      </c>
      <c r="ER123">
        <v>489.40952700000003</v>
      </c>
      <c r="ES123">
        <v>5.7635199999999998</v>
      </c>
      <c r="ET123">
        <v>77</v>
      </c>
      <c r="EU123">
        <v>78</v>
      </c>
      <c r="EV123">
        <v>76.333333330000002</v>
      </c>
      <c r="EW123">
        <v>76.666666669999998</v>
      </c>
      <c r="EX123">
        <v>1046.7634017299999</v>
      </c>
      <c r="EY123">
        <v>1439.3727563</v>
      </c>
      <c r="EZ123">
        <v>73</v>
      </c>
      <c r="FB123">
        <v>20.864197529999998</v>
      </c>
      <c r="FC123">
        <v>7.5438596499999999</v>
      </c>
      <c r="FD123">
        <v>7.5639599999999998</v>
      </c>
      <c r="FE123">
        <v>48.040885860000003</v>
      </c>
      <c r="FF123">
        <v>23.16865417</v>
      </c>
      <c r="FG123">
        <v>19.420783650000001</v>
      </c>
      <c r="FH123">
        <v>3.2581453599999999</v>
      </c>
      <c r="FI123">
        <v>102</v>
      </c>
      <c r="FM123">
        <v>84.90566038</v>
      </c>
      <c r="FN123">
        <v>33.333333330000002</v>
      </c>
      <c r="FO123">
        <v>96.559428060000002</v>
      </c>
      <c r="FP123">
        <v>64.516129030000002</v>
      </c>
      <c r="FQ123">
        <v>76.986434110000005</v>
      </c>
      <c r="FR123">
        <v>25</v>
      </c>
      <c r="FT123">
        <v>42</v>
      </c>
      <c r="FU123">
        <v>30</v>
      </c>
      <c r="FW123">
        <v>100</v>
      </c>
      <c r="FX123">
        <v>20.779220779999999</v>
      </c>
      <c r="FY123">
        <v>13.41991342</v>
      </c>
      <c r="FZ123">
        <v>26.406926410000001</v>
      </c>
      <c r="GA123">
        <v>21.212121209999999</v>
      </c>
      <c r="GB123">
        <v>18.18181818</v>
      </c>
    </row>
    <row r="124" spans="1:184" x14ac:dyDescent="0.35">
      <c r="A124" t="s">
        <v>266</v>
      </c>
      <c r="B124" t="s">
        <v>417</v>
      </c>
      <c r="C124">
        <v>124</v>
      </c>
      <c r="D124">
        <v>2.0399242313856911</v>
      </c>
      <c r="E124">
        <v>8.0420661923909691</v>
      </c>
      <c r="F124">
        <v>5.0389372423270729</v>
      </c>
      <c r="G124">
        <v>2.8580024067388687</v>
      </c>
      <c r="H124">
        <v>2.3564064801178204</v>
      </c>
      <c r="I124">
        <v>9.3253679149060176</v>
      </c>
      <c r="J124">
        <v>12.372409526755336</v>
      </c>
      <c r="K124">
        <v>12.215605435944418</v>
      </c>
      <c r="L124">
        <v>11.131167268351383</v>
      </c>
      <c r="M124">
        <v>11.192930780559646</v>
      </c>
      <c r="N124">
        <v>14143999.998667</v>
      </c>
      <c r="O124">
        <v>35438999.999962002</v>
      </c>
      <c r="P124">
        <v>874.94481900000005</v>
      </c>
      <c r="Q124">
        <v>6863</v>
      </c>
      <c r="R124">
        <v>6466</v>
      </c>
      <c r="S124">
        <v>6549</v>
      </c>
      <c r="T124">
        <v>6648</v>
      </c>
      <c r="U124">
        <v>6790</v>
      </c>
      <c r="V124">
        <v>8.2521640000000005</v>
      </c>
      <c r="W124">
        <v>4.5150499999999996</v>
      </c>
      <c r="X124">
        <v>2.1815950000000002</v>
      </c>
      <c r="Y124">
        <v>4.4246429999999997</v>
      </c>
      <c r="Z124">
        <v>7.5181550000000001</v>
      </c>
      <c r="AA124">
        <v>7.3898010000000003</v>
      </c>
      <c r="AB124">
        <v>5.9695169999999997</v>
      </c>
      <c r="AC124">
        <v>4.3916649999999997</v>
      </c>
      <c r="AD124">
        <v>18.204238</v>
      </c>
      <c r="AE124">
        <v>92.5</v>
      </c>
      <c r="AF124">
        <v>86.666666000000006</v>
      </c>
      <c r="AG124">
        <v>78.5</v>
      </c>
      <c r="AH124">
        <v>79.2</v>
      </c>
      <c r="AI124">
        <v>82.8125</v>
      </c>
      <c r="AJ124">
        <v>57.278480999999999</v>
      </c>
      <c r="AK124">
        <v>1.1995</v>
      </c>
      <c r="AL124">
        <v>2.9965000000000002</v>
      </c>
      <c r="AM124">
        <v>3.0314000000000001</v>
      </c>
      <c r="AN124">
        <v>6.1365999999999996</v>
      </c>
      <c r="AO124">
        <v>1.1208</v>
      </c>
      <c r="AP124">
        <v>3203.1279559999998</v>
      </c>
      <c r="AQ124">
        <v>2909.7134919999999</v>
      </c>
      <c r="AR124">
        <v>2991.0939389999999</v>
      </c>
      <c r="AS124">
        <v>3207.9754600000001</v>
      </c>
      <c r="AT124">
        <v>3178.7072240000002</v>
      </c>
      <c r="AU124">
        <v>3165.160022</v>
      </c>
      <c r="AV124">
        <v>2825.0587439999999</v>
      </c>
      <c r="AW124">
        <v>2903.0895180000002</v>
      </c>
      <c r="AX124">
        <v>3022.4949219999999</v>
      </c>
      <c r="AY124">
        <v>3143.472471</v>
      </c>
      <c r="AZ124">
        <v>1.204115</v>
      </c>
      <c r="BA124">
        <v>95.330703999999997</v>
      </c>
      <c r="BB124">
        <v>20</v>
      </c>
      <c r="BC124">
        <v>53.333333000000003</v>
      </c>
      <c r="BE124">
        <v>341.9</v>
      </c>
      <c r="BF124">
        <v>651.88875599999994</v>
      </c>
      <c r="BG124">
        <v>431.48136499999998</v>
      </c>
      <c r="BH124">
        <v>516.46175539000001</v>
      </c>
      <c r="BI124">
        <v>52579.138709680003</v>
      </c>
      <c r="BJ124">
        <v>571.67181700000003</v>
      </c>
      <c r="BK124">
        <v>8261.2939685799993</v>
      </c>
      <c r="BL124">
        <v>10255.196078430001</v>
      </c>
      <c r="BM124">
        <v>29.974160000000001</v>
      </c>
      <c r="BN124">
        <v>192</v>
      </c>
      <c r="BO124">
        <v>28</v>
      </c>
      <c r="BP124">
        <v>49</v>
      </c>
      <c r="BQ124">
        <v>30</v>
      </c>
      <c r="BR124">
        <v>51</v>
      </c>
      <c r="BS124">
        <v>38</v>
      </c>
      <c r="BT124">
        <v>33</v>
      </c>
      <c r="BU124">
        <v>32</v>
      </c>
      <c r="BV124">
        <v>41</v>
      </c>
      <c r="BW124">
        <v>34</v>
      </c>
      <c r="BX124">
        <v>28</v>
      </c>
      <c r="BY124">
        <v>29</v>
      </c>
      <c r="BZ124">
        <v>585</v>
      </c>
      <c r="CA124">
        <v>53360.320749999999</v>
      </c>
      <c r="CC124">
        <v>6958</v>
      </c>
      <c r="CD124">
        <v>198</v>
      </c>
      <c r="CE124">
        <v>3785</v>
      </c>
      <c r="CF124">
        <v>1928</v>
      </c>
      <c r="CG124">
        <v>428</v>
      </c>
      <c r="CH124">
        <v>3672</v>
      </c>
      <c r="CI124">
        <v>16968.581999999999</v>
      </c>
      <c r="CJ124">
        <v>37.760416999999997</v>
      </c>
      <c r="CK124">
        <v>9.6354170000000003</v>
      </c>
      <c r="CL124">
        <v>8.59375</v>
      </c>
      <c r="CM124">
        <v>3.6458330000000001</v>
      </c>
      <c r="CN124">
        <v>3.3854169999999999</v>
      </c>
      <c r="CO124">
        <v>19.270833</v>
      </c>
      <c r="CP124">
        <v>2.34375</v>
      </c>
      <c r="CQ124">
        <v>1.8229169999999999</v>
      </c>
      <c r="CR124">
        <v>4.1666670000000003</v>
      </c>
      <c r="CS124">
        <v>9.375</v>
      </c>
      <c r="CT124">
        <v>384</v>
      </c>
      <c r="CU124">
        <v>2071.2619030000001</v>
      </c>
      <c r="CV124">
        <v>1753.1264470000001</v>
      </c>
      <c r="CW124">
        <v>1850.496054</v>
      </c>
      <c r="CX124">
        <v>2085.3406519999999</v>
      </c>
      <c r="CY124">
        <v>2171.26109</v>
      </c>
      <c r="CZ124">
        <v>2060.906309</v>
      </c>
      <c r="DA124">
        <v>5163.7767739999999</v>
      </c>
      <c r="DB124">
        <v>445.98599999999999</v>
      </c>
      <c r="DC124">
        <v>1117.456013</v>
      </c>
      <c r="DD124">
        <v>507.78835800000002</v>
      </c>
      <c r="DE124">
        <v>22.192789999999999</v>
      </c>
      <c r="DF124">
        <v>1.981641</v>
      </c>
      <c r="DG124">
        <v>64</v>
      </c>
      <c r="DH124">
        <v>80</v>
      </c>
      <c r="DI124">
        <v>80</v>
      </c>
      <c r="DJ124">
        <v>74</v>
      </c>
      <c r="DK124">
        <v>76</v>
      </c>
      <c r="DL124">
        <v>14</v>
      </c>
      <c r="DM124">
        <v>52</v>
      </c>
      <c r="DN124">
        <v>33</v>
      </c>
      <c r="DO124">
        <v>19</v>
      </c>
      <c r="DP124">
        <v>16</v>
      </c>
      <c r="DQ124">
        <v>567.63574400000005</v>
      </c>
      <c r="DR124">
        <v>663.00536</v>
      </c>
      <c r="DS124">
        <v>617.23584700000004</v>
      </c>
      <c r="DT124">
        <v>510.52631600000001</v>
      </c>
      <c r="DU124">
        <v>432.667934</v>
      </c>
      <c r="DV124">
        <v>385.63410499999998</v>
      </c>
      <c r="DW124">
        <v>0</v>
      </c>
      <c r="DX124">
        <v>182.00163000000001</v>
      </c>
      <c r="DY124">
        <v>0</v>
      </c>
      <c r="DZ124">
        <v>0.78829499999999997</v>
      </c>
      <c r="EA124">
        <v>181.21334400000001</v>
      </c>
      <c r="EB124">
        <v>545.84726000000001</v>
      </c>
      <c r="EC124">
        <v>0</v>
      </c>
      <c r="ED124">
        <v>9975.5301789999994</v>
      </c>
      <c r="EE124">
        <v>4372.9335950000004</v>
      </c>
      <c r="EF124">
        <v>5029.681979</v>
      </c>
      <c r="EG124">
        <v>6781.8574509999999</v>
      </c>
      <c r="EH124">
        <v>7585.0111859999997</v>
      </c>
      <c r="EI124">
        <v>11.843128999999999</v>
      </c>
      <c r="EJ124">
        <v>0.21649678999999999</v>
      </c>
      <c r="EK124">
        <v>7.7136029999999994E-2</v>
      </c>
      <c r="EL124">
        <v>312.81818182000001</v>
      </c>
      <c r="EM124">
        <v>20</v>
      </c>
      <c r="EN124">
        <v>91</v>
      </c>
      <c r="EO124">
        <v>193</v>
      </c>
      <c r="EP124">
        <v>184.58724900000001</v>
      </c>
      <c r="EQ124">
        <v>76.496184999999997</v>
      </c>
      <c r="ER124">
        <v>303.27300200000002</v>
      </c>
      <c r="ES124">
        <v>0</v>
      </c>
      <c r="EX124">
        <v>813.11043197000004</v>
      </c>
      <c r="EY124">
        <v>884.21727532</v>
      </c>
      <c r="EZ124">
        <v>73</v>
      </c>
      <c r="FB124">
        <v>17.708333329999999</v>
      </c>
      <c r="FC124">
        <v>3.30437745</v>
      </c>
      <c r="FD124">
        <v>3.7162160000000002</v>
      </c>
      <c r="FE124">
        <v>52.380952379999997</v>
      </c>
      <c r="FF124">
        <v>19.047619050000002</v>
      </c>
      <c r="FG124">
        <v>11.11111111</v>
      </c>
      <c r="FH124">
        <v>0.78351218</v>
      </c>
      <c r="FI124">
        <v>91</v>
      </c>
      <c r="FM124">
        <v>82.608695650000001</v>
      </c>
      <c r="FN124">
        <v>51.851851850000003</v>
      </c>
      <c r="FO124">
        <v>95.639864099999997</v>
      </c>
      <c r="FP124">
        <v>71.428571430000005</v>
      </c>
      <c r="FQ124">
        <v>83.210332100000002</v>
      </c>
      <c r="FR124">
        <v>30.487804879999999</v>
      </c>
      <c r="FT124">
        <v>52</v>
      </c>
      <c r="FU124">
        <v>48</v>
      </c>
      <c r="FW124">
        <v>100</v>
      </c>
      <c r="FX124">
        <v>51.176470590000001</v>
      </c>
      <c r="FY124">
        <v>2.9411764699999998</v>
      </c>
      <c r="FZ124">
        <v>3.5294117599999999</v>
      </c>
      <c r="GA124">
        <v>14.70588235</v>
      </c>
      <c r="GB124">
        <v>27.647058820000002</v>
      </c>
    </row>
    <row r="125" spans="1:184" x14ac:dyDescent="0.35">
      <c r="A125" t="s">
        <v>230</v>
      </c>
      <c r="B125" t="s">
        <v>418</v>
      </c>
      <c r="C125">
        <v>125</v>
      </c>
      <c r="D125">
        <v>2.9696916761289192</v>
      </c>
      <c r="E125">
        <v>1.3895321908290876</v>
      </c>
      <c r="F125">
        <v>1.6381507098653076</v>
      </c>
      <c r="G125">
        <v>1.6048502139800285</v>
      </c>
      <c r="H125">
        <v>1.4924062856641207</v>
      </c>
      <c r="I125">
        <v>5.0659446239846275</v>
      </c>
      <c r="J125">
        <v>4.2612320518758686</v>
      </c>
      <c r="K125">
        <v>3.5493265380415</v>
      </c>
      <c r="L125">
        <v>3.4771754636233951</v>
      </c>
      <c r="M125">
        <v>4.6527960670704935</v>
      </c>
      <c r="N125">
        <v>41336999.999279</v>
      </c>
      <c r="O125">
        <v>34927999.998709999</v>
      </c>
      <c r="P125">
        <v>1494.437179</v>
      </c>
      <c r="Q125">
        <v>11449</v>
      </c>
      <c r="R125">
        <v>10795</v>
      </c>
      <c r="S125">
        <v>10988</v>
      </c>
      <c r="T125">
        <v>11216</v>
      </c>
      <c r="U125">
        <v>11391</v>
      </c>
      <c r="V125">
        <v>11.570669000000001</v>
      </c>
      <c r="W125">
        <v>6.8014200000000002</v>
      </c>
      <c r="X125">
        <v>2.084095</v>
      </c>
      <c r="Y125">
        <v>6.6910420000000004</v>
      </c>
      <c r="Z125">
        <v>9.826276</v>
      </c>
      <c r="AA125">
        <v>9.5474610000000002</v>
      </c>
      <c r="AB125">
        <v>9.9697049999999994</v>
      </c>
      <c r="AC125">
        <v>6.2172369999999999</v>
      </c>
      <c r="AD125">
        <v>33.048381999999997</v>
      </c>
      <c r="AE125">
        <v>89.738804999999999</v>
      </c>
      <c r="AF125">
        <v>72.574625999999995</v>
      </c>
      <c r="AG125">
        <v>65.8</v>
      </c>
      <c r="AH125">
        <v>68.5</v>
      </c>
      <c r="AI125">
        <v>77.837838000000005</v>
      </c>
      <c r="AJ125">
        <v>49.618321000000002</v>
      </c>
      <c r="AK125">
        <v>-11.119</v>
      </c>
      <c r="AL125">
        <v>-6.4393000000000002</v>
      </c>
      <c r="AM125">
        <v>-13.810700000000001</v>
      </c>
      <c r="AN125">
        <v>-12.956799999999999</v>
      </c>
      <c r="AO125">
        <v>-15.7576</v>
      </c>
      <c r="AP125">
        <v>3912.3668250000001</v>
      </c>
      <c r="AQ125">
        <v>3490.1340700000001</v>
      </c>
      <c r="AR125">
        <v>3639.3045769999999</v>
      </c>
      <c r="AS125">
        <v>3711.576607</v>
      </c>
      <c r="AT125">
        <v>3729.5321319999998</v>
      </c>
      <c r="AU125">
        <v>4401.8011319999996</v>
      </c>
      <c r="AV125">
        <v>3730.3415610000002</v>
      </c>
      <c r="AW125">
        <v>4222.4536900000003</v>
      </c>
      <c r="AX125">
        <v>4264.0579669999997</v>
      </c>
      <c r="AY125">
        <v>4427.1407829999998</v>
      </c>
      <c r="AZ125">
        <v>-22.831620999999998</v>
      </c>
      <c r="BA125">
        <v>95.458641</v>
      </c>
      <c r="BB125">
        <v>21.848738999999998</v>
      </c>
      <c r="BC125">
        <v>60.504201999999999</v>
      </c>
      <c r="BE125">
        <v>403.6</v>
      </c>
      <c r="BF125">
        <v>912.96705199999997</v>
      </c>
      <c r="BG125">
        <v>784.75422800000001</v>
      </c>
      <c r="BH125">
        <v>748.20858298999997</v>
      </c>
      <c r="BI125">
        <v>52890.56727829</v>
      </c>
      <c r="BJ125">
        <v>901.60560799999996</v>
      </c>
      <c r="BK125">
        <v>8596.03156064</v>
      </c>
      <c r="BL125">
        <v>9970.0155844199999</v>
      </c>
      <c r="BM125">
        <v>25.56391</v>
      </c>
      <c r="BN125">
        <v>373</v>
      </c>
      <c r="BO125">
        <v>38</v>
      </c>
      <c r="BP125">
        <v>81</v>
      </c>
      <c r="BQ125">
        <v>74</v>
      </c>
      <c r="BR125">
        <v>109</v>
      </c>
      <c r="BS125">
        <v>91</v>
      </c>
      <c r="BT125">
        <v>63</v>
      </c>
      <c r="BU125">
        <v>58</v>
      </c>
      <c r="BV125">
        <v>76</v>
      </c>
      <c r="BW125">
        <v>66</v>
      </c>
      <c r="BX125">
        <v>82</v>
      </c>
      <c r="BY125">
        <v>63</v>
      </c>
      <c r="BZ125">
        <v>1174</v>
      </c>
      <c r="CA125">
        <v>54757.875</v>
      </c>
      <c r="CC125">
        <v>12374</v>
      </c>
      <c r="CD125">
        <v>1126</v>
      </c>
      <c r="CE125">
        <v>8861</v>
      </c>
      <c r="CF125">
        <v>5282</v>
      </c>
      <c r="CG125">
        <v>2965</v>
      </c>
      <c r="CH125">
        <v>5313</v>
      </c>
      <c r="CI125">
        <v>35921.165999999997</v>
      </c>
      <c r="CJ125">
        <v>62.182741</v>
      </c>
      <c r="CK125">
        <v>6.3451779999999998</v>
      </c>
      <c r="CL125">
        <v>2.538071</v>
      </c>
      <c r="CM125">
        <v>7.8680199999999996</v>
      </c>
      <c r="CN125">
        <v>3.8071069999999998</v>
      </c>
      <c r="CO125">
        <v>4.3147209999999996</v>
      </c>
      <c r="CP125">
        <v>2.7918780000000001</v>
      </c>
      <c r="CQ125">
        <v>2.0304570000000002</v>
      </c>
      <c r="CR125">
        <v>3.1725889999999999</v>
      </c>
      <c r="CS125">
        <v>3.8071069999999998</v>
      </c>
      <c r="CT125">
        <v>788</v>
      </c>
      <c r="CU125">
        <v>2284.464833</v>
      </c>
      <c r="CV125">
        <v>1924.546791</v>
      </c>
      <c r="CW125">
        <v>2035.5633800000001</v>
      </c>
      <c r="CX125">
        <v>2077.555202</v>
      </c>
      <c r="CY125">
        <v>2097.2291319999999</v>
      </c>
      <c r="CZ125">
        <v>3610.5336710000001</v>
      </c>
      <c r="DA125">
        <v>3050.7467900000001</v>
      </c>
      <c r="DB125">
        <v>886.12832000000003</v>
      </c>
      <c r="DC125">
        <v>748.74059499999998</v>
      </c>
      <c r="DD125">
        <v>649.57448199999999</v>
      </c>
      <c r="DE125">
        <v>38.998573999999998</v>
      </c>
      <c r="DF125">
        <v>1.0219229999999999</v>
      </c>
      <c r="DG125">
        <v>58</v>
      </c>
      <c r="DH125">
        <v>46</v>
      </c>
      <c r="DI125">
        <v>39</v>
      </c>
      <c r="DJ125">
        <v>39</v>
      </c>
      <c r="DK125">
        <v>53</v>
      </c>
      <c r="DL125">
        <v>34</v>
      </c>
      <c r="DM125">
        <v>15</v>
      </c>
      <c r="DN125">
        <v>18</v>
      </c>
      <c r="DO125">
        <v>18</v>
      </c>
      <c r="DP125">
        <v>17</v>
      </c>
      <c r="DQ125">
        <v>708.99697700000002</v>
      </c>
      <c r="DR125">
        <v>679.43521399999997</v>
      </c>
      <c r="DS125">
        <v>686.04753500000004</v>
      </c>
      <c r="DT125">
        <v>702.20371899999998</v>
      </c>
      <c r="DU125">
        <v>770.738249</v>
      </c>
      <c r="DV125">
        <v>334.28369300000003</v>
      </c>
      <c r="DW125">
        <v>0</v>
      </c>
      <c r="DX125">
        <v>374.71328</v>
      </c>
      <c r="DY125">
        <v>276.83337299999999</v>
      </c>
      <c r="DZ125">
        <v>96.250722999999994</v>
      </c>
      <c r="EA125">
        <v>1.6291880000000001</v>
      </c>
      <c r="EB125">
        <v>655.25520400000005</v>
      </c>
      <c r="EC125">
        <v>1665.6778019999999</v>
      </c>
      <c r="ED125">
        <v>6141.788106</v>
      </c>
      <c r="EE125">
        <v>6084.6229830000002</v>
      </c>
      <c r="EF125">
        <v>4573.6179529999999</v>
      </c>
      <c r="EG125">
        <v>4280.3514379999997</v>
      </c>
      <c r="EH125">
        <v>5862.1035060000004</v>
      </c>
      <c r="EI125">
        <v>25.349216999999999</v>
      </c>
      <c r="EJ125">
        <v>0.30835620000000002</v>
      </c>
      <c r="EK125">
        <v>0.10098238</v>
      </c>
      <c r="EL125">
        <v>209.54054053999999</v>
      </c>
      <c r="EM125">
        <v>49</v>
      </c>
      <c r="EN125">
        <v>123</v>
      </c>
      <c r="EO125">
        <v>243</v>
      </c>
      <c r="EP125">
        <v>124.65433299999999</v>
      </c>
      <c r="EQ125">
        <v>108.469635</v>
      </c>
      <c r="ER125">
        <v>592.83157100000005</v>
      </c>
      <c r="ES125">
        <v>2.1436600000000001</v>
      </c>
      <c r="EX125">
        <v>895.11441031000004</v>
      </c>
      <c r="EY125">
        <v>1263.8800881499999</v>
      </c>
      <c r="EZ125">
        <v>93</v>
      </c>
      <c r="FB125">
        <v>13.125</v>
      </c>
      <c r="FC125">
        <v>4.419778</v>
      </c>
      <c r="FD125">
        <v>3.7741829999999998</v>
      </c>
      <c r="FE125">
        <v>44.186046509999997</v>
      </c>
      <c r="FF125">
        <v>16.27906977</v>
      </c>
      <c r="FG125">
        <v>24.418604649999999</v>
      </c>
      <c r="FH125">
        <v>1.02926337</v>
      </c>
      <c r="FI125">
        <v>93</v>
      </c>
      <c r="FJ125">
        <v>100</v>
      </c>
      <c r="FK125">
        <v>90</v>
      </c>
      <c r="FL125">
        <v>93</v>
      </c>
      <c r="FM125">
        <v>81.818181820000007</v>
      </c>
      <c r="FN125">
        <v>34.285714290000001</v>
      </c>
      <c r="FO125">
        <v>95.58823529</v>
      </c>
      <c r="FP125">
        <v>76.415094339999996</v>
      </c>
      <c r="FQ125">
        <v>79.547259729999993</v>
      </c>
      <c r="FR125">
        <v>27.472527469999999</v>
      </c>
      <c r="FT125">
        <v>52</v>
      </c>
      <c r="FU125">
        <v>43</v>
      </c>
      <c r="FV125">
        <v>98</v>
      </c>
      <c r="FW125">
        <v>85.7</v>
      </c>
      <c r="FX125">
        <v>52.941176470000002</v>
      </c>
      <c r="FY125">
        <v>10.92436975</v>
      </c>
      <c r="FZ125">
        <v>6.7226890800000003</v>
      </c>
      <c r="GA125">
        <v>0</v>
      </c>
      <c r="GB125">
        <v>29.41176471</v>
      </c>
    </row>
    <row r="126" spans="1:184" x14ac:dyDescent="0.35">
      <c r="A126" t="s">
        <v>104</v>
      </c>
      <c r="B126" t="s">
        <v>419</v>
      </c>
      <c r="C126">
        <v>126</v>
      </c>
      <c r="D126">
        <v>5.5284857571214392</v>
      </c>
      <c r="E126">
        <v>7.2035729721942081</v>
      </c>
      <c r="F126">
        <v>6.446108635889658</v>
      </c>
      <c r="G126">
        <v>5.5818753224822926</v>
      </c>
      <c r="H126">
        <v>5.2690478410892476</v>
      </c>
      <c r="I126">
        <v>8.6675412293853071</v>
      </c>
      <c r="J126">
        <v>10.949430917735196</v>
      </c>
      <c r="K126">
        <v>10.000947957152336</v>
      </c>
      <c r="L126">
        <v>8.5369857873258592</v>
      </c>
      <c r="M126">
        <v>9.0926046815256925</v>
      </c>
      <c r="N126">
        <v>115674999.998368</v>
      </c>
      <c r="O126">
        <v>93386999.999584004</v>
      </c>
      <c r="P126">
        <v>2250.05188</v>
      </c>
      <c r="Q126">
        <v>21344</v>
      </c>
      <c r="R126">
        <v>20823</v>
      </c>
      <c r="S126">
        <v>21098</v>
      </c>
      <c r="T126">
        <v>21319</v>
      </c>
      <c r="U126">
        <v>21446</v>
      </c>
      <c r="V126">
        <v>11.721257</v>
      </c>
      <c r="W126">
        <v>9.2295619999999996</v>
      </c>
      <c r="X126">
        <v>2.5829179999999998</v>
      </c>
      <c r="Y126">
        <v>11.075237</v>
      </c>
      <c r="Z126">
        <v>8.3604509999999994</v>
      </c>
      <c r="AA126">
        <v>8.252243</v>
      </c>
      <c r="AB126">
        <v>8.6647189999999998</v>
      </c>
      <c r="AC126">
        <v>8.0177580000000006</v>
      </c>
      <c r="AD126">
        <v>23.380839000000002</v>
      </c>
      <c r="AE126">
        <v>81.668283000000002</v>
      </c>
      <c r="AF126">
        <v>69.641125000000002</v>
      </c>
      <c r="AG126">
        <v>71.8</v>
      </c>
      <c r="AH126">
        <v>71.400000000000006</v>
      </c>
      <c r="AI126">
        <v>78.840969999999999</v>
      </c>
      <c r="AJ126">
        <v>56.095041000000002</v>
      </c>
      <c r="AK126">
        <v>6.0289999999999999</v>
      </c>
      <c r="AL126">
        <v>11.0092</v>
      </c>
      <c r="AM126">
        <v>-3.0488</v>
      </c>
      <c r="AN126">
        <v>-1.7779</v>
      </c>
      <c r="AO126">
        <v>-3.8974000000000002</v>
      </c>
      <c r="AP126">
        <v>5518.8152829999999</v>
      </c>
      <c r="AQ126">
        <v>4410.7269040000001</v>
      </c>
      <c r="AR126">
        <v>4642.2382120000002</v>
      </c>
      <c r="AS126">
        <v>4834.0118540000003</v>
      </c>
      <c r="AT126">
        <v>4954.55962</v>
      </c>
      <c r="AU126">
        <v>5205.0033249999997</v>
      </c>
      <c r="AV126">
        <v>3973.29747</v>
      </c>
      <c r="AW126">
        <v>4788.2206379999998</v>
      </c>
      <c r="AX126">
        <v>4921.5076630000003</v>
      </c>
      <c r="AY126">
        <v>5155.4855369999996</v>
      </c>
      <c r="AZ126">
        <v>27.219421000000001</v>
      </c>
      <c r="BA126">
        <v>95.089723000000006</v>
      </c>
      <c r="BB126">
        <v>26.836158000000001</v>
      </c>
      <c r="BC126">
        <v>48.587570999999997</v>
      </c>
      <c r="BD126">
        <v>24.576270999999998</v>
      </c>
      <c r="BE126">
        <v>1164.79</v>
      </c>
      <c r="BF126">
        <v>1761.396389</v>
      </c>
      <c r="BG126">
        <v>1176.370218</v>
      </c>
      <c r="BH126">
        <v>1118.20035549</v>
      </c>
      <c r="BI126">
        <v>59074.388414629997</v>
      </c>
      <c r="BJ126">
        <v>1727.305218</v>
      </c>
      <c r="BK126">
        <v>8549.4173138000006</v>
      </c>
      <c r="BL126">
        <v>7903.4158607400004</v>
      </c>
      <c r="BM126">
        <v>43.075454000000001</v>
      </c>
      <c r="BN126">
        <v>1191</v>
      </c>
      <c r="BO126">
        <v>187</v>
      </c>
      <c r="BP126">
        <v>263</v>
      </c>
      <c r="BQ126">
        <v>159</v>
      </c>
      <c r="BR126">
        <v>208</v>
      </c>
      <c r="BS126">
        <v>211</v>
      </c>
      <c r="BT126">
        <v>212</v>
      </c>
      <c r="BU126">
        <v>224</v>
      </c>
      <c r="BV126">
        <v>218</v>
      </c>
      <c r="BW126">
        <v>209</v>
      </c>
      <c r="BX126">
        <v>152</v>
      </c>
      <c r="BY126">
        <v>85</v>
      </c>
      <c r="BZ126">
        <v>3319</v>
      </c>
      <c r="CA126">
        <v>64158.71198</v>
      </c>
      <c r="CC126">
        <v>30163</v>
      </c>
      <c r="CD126">
        <v>1608</v>
      </c>
      <c r="CE126">
        <v>21738</v>
      </c>
      <c r="CF126">
        <v>13860</v>
      </c>
      <c r="CG126">
        <v>6938</v>
      </c>
      <c r="CH126">
        <v>25267</v>
      </c>
      <c r="CI126">
        <v>99574.320999999996</v>
      </c>
      <c r="CJ126">
        <v>53.146175999999997</v>
      </c>
      <c r="CK126">
        <v>0</v>
      </c>
      <c r="CL126">
        <v>10.309777</v>
      </c>
      <c r="CM126">
        <v>4.1626329999999996</v>
      </c>
      <c r="CN126">
        <v>1.452081</v>
      </c>
      <c r="CO126">
        <v>11.42304</v>
      </c>
      <c r="CP126">
        <v>2.1781220000000001</v>
      </c>
      <c r="CQ126">
        <v>2.5169410000000001</v>
      </c>
      <c r="CR126">
        <v>1.597289</v>
      </c>
      <c r="CS126">
        <v>12.633107000000001</v>
      </c>
      <c r="CT126">
        <v>2066</v>
      </c>
      <c r="CU126">
        <v>3129.0322580000002</v>
      </c>
      <c r="CV126">
        <v>2167.7698209999999</v>
      </c>
      <c r="CW126">
        <v>2190.3390209999998</v>
      </c>
      <c r="CX126">
        <v>2315.5178209999999</v>
      </c>
      <c r="CY126">
        <v>2897.3696060000002</v>
      </c>
      <c r="CZ126">
        <v>5419.5558469999996</v>
      </c>
      <c r="DA126">
        <v>4375.327961</v>
      </c>
      <c r="DB126">
        <v>1333.6138719999999</v>
      </c>
      <c r="DC126">
        <v>1076.6561369999999</v>
      </c>
      <c r="DD126">
        <v>718.750721</v>
      </c>
      <c r="DE126">
        <v>33.293295000000001</v>
      </c>
      <c r="DF126">
        <v>1.175975</v>
      </c>
      <c r="DG126">
        <v>185</v>
      </c>
      <c r="DH126">
        <v>228</v>
      </c>
      <c r="DI126">
        <v>211</v>
      </c>
      <c r="DJ126">
        <v>182</v>
      </c>
      <c r="DK126">
        <v>195</v>
      </c>
      <c r="DL126">
        <v>118</v>
      </c>
      <c r="DM126">
        <v>150</v>
      </c>
      <c r="DN126">
        <v>136</v>
      </c>
      <c r="DO126">
        <v>119</v>
      </c>
      <c r="DP126">
        <v>113</v>
      </c>
      <c r="DQ126">
        <v>667.67737299999999</v>
      </c>
      <c r="DR126">
        <v>664.43680199999994</v>
      </c>
      <c r="DS126">
        <v>568.06652099999997</v>
      </c>
      <c r="DT126">
        <v>595.98455100000001</v>
      </c>
      <c r="DU126">
        <v>614.68588799999998</v>
      </c>
      <c r="DV126">
        <v>86.824690000000004</v>
      </c>
      <c r="DW126">
        <v>-0.18446399999999999</v>
      </c>
      <c r="DX126">
        <v>581.03714000000002</v>
      </c>
      <c r="DY126">
        <v>307.21252500000003</v>
      </c>
      <c r="DZ126">
        <v>145.12670299999999</v>
      </c>
      <c r="EA126">
        <v>128.69791799999999</v>
      </c>
      <c r="EB126">
        <v>595.50600699999995</v>
      </c>
      <c r="EC126">
        <v>2481.7919339999999</v>
      </c>
      <c r="ED126">
        <v>2846.182918</v>
      </c>
      <c r="EE126">
        <v>2193.9736349999998</v>
      </c>
      <c r="EF126">
        <v>2921.7687070000002</v>
      </c>
      <c r="EG126">
        <v>2822.1465079999998</v>
      </c>
      <c r="EH126">
        <v>1999.133699</v>
      </c>
      <c r="EI126">
        <v>3.5812339999999998</v>
      </c>
      <c r="EJ126">
        <v>0.23260399000000001</v>
      </c>
      <c r="EK126">
        <v>5.7322360000000003E-2</v>
      </c>
      <c r="EL126">
        <v>147.08219177999999</v>
      </c>
      <c r="EM126">
        <v>112</v>
      </c>
      <c r="EN126">
        <v>181</v>
      </c>
      <c r="EO126">
        <v>413</v>
      </c>
      <c r="EP126">
        <v>301.920727</v>
      </c>
      <c r="EQ126">
        <v>96.601258999999999</v>
      </c>
      <c r="ER126">
        <v>522.74666200000001</v>
      </c>
      <c r="ES126">
        <v>17.29345</v>
      </c>
      <c r="ET126">
        <v>82</v>
      </c>
      <c r="EU126">
        <v>79</v>
      </c>
      <c r="EV126">
        <v>83.333333330000002</v>
      </c>
      <c r="EW126">
        <v>83.666666669999998</v>
      </c>
      <c r="EX126">
        <v>1407.31396956</v>
      </c>
      <c r="EY126">
        <v>1543.82364005</v>
      </c>
      <c r="EZ126">
        <v>86</v>
      </c>
      <c r="FA126">
        <v>83</v>
      </c>
      <c r="FB126">
        <v>23.194643710000001</v>
      </c>
      <c r="FC126">
        <v>6.9630191100000003</v>
      </c>
      <c r="FD126">
        <v>6.6666670000000003</v>
      </c>
      <c r="FE126">
        <v>58.743169399999999</v>
      </c>
      <c r="FF126">
        <v>15.027322399999999</v>
      </c>
      <c r="FG126">
        <v>14.48087432</v>
      </c>
      <c r="FH126">
        <v>2.6747522899999998</v>
      </c>
      <c r="FI126">
        <v>102</v>
      </c>
      <c r="FJ126">
        <v>88</v>
      </c>
      <c r="FK126">
        <v>75</v>
      </c>
      <c r="FL126">
        <v>88</v>
      </c>
      <c r="FM126">
        <v>72.5</v>
      </c>
      <c r="FN126">
        <v>38.679245280000004</v>
      </c>
      <c r="FO126">
        <v>95.580924319999994</v>
      </c>
      <c r="FP126">
        <v>71.666666669999998</v>
      </c>
      <c r="FQ126">
        <v>77.589696410000002</v>
      </c>
      <c r="FR126">
        <v>31.081081080000001</v>
      </c>
      <c r="FT126">
        <v>65</v>
      </c>
      <c r="FU126">
        <v>57</v>
      </c>
      <c r="FV126">
        <v>92</v>
      </c>
      <c r="FW126">
        <v>85.7</v>
      </c>
      <c r="FX126">
        <v>6.7114094</v>
      </c>
      <c r="FY126">
        <v>5.1006711400000002</v>
      </c>
      <c r="FZ126">
        <v>0</v>
      </c>
      <c r="GA126">
        <v>59.731543619999997</v>
      </c>
      <c r="GB126">
        <v>28.45637584</v>
      </c>
    </row>
    <row r="127" spans="1:184" x14ac:dyDescent="0.35">
      <c r="A127" t="s">
        <v>183</v>
      </c>
      <c r="B127" t="s">
        <v>420</v>
      </c>
      <c r="C127">
        <v>127</v>
      </c>
      <c r="D127">
        <v>1.4388489208633093</v>
      </c>
      <c r="E127">
        <v>4.9046321525885563</v>
      </c>
      <c r="F127">
        <v>5.2471692902513123</v>
      </c>
      <c r="G127">
        <v>3.6363636363636362</v>
      </c>
      <c r="H127">
        <v>2.2630834512022631</v>
      </c>
      <c r="I127">
        <v>4.6043165467625897</v>
      </c>
      <c r="J127">
        <v>10.081743869209809</v>
      </c>
      <c r="K127">
        <v>8.0088373377520021</v>
      </c>
      <c r="L127">
        <v>6.9930069930069934</v>
      </c>
      <c r="M127">
        <v>7.355021216407355</v>
      </c>
      <c r="N127">
        <v>12582999.999149999</v>
      </c>
      <c r="O127">
        <v>14028999.99945</v>
      </c>
      <c r="P127">
        <v>976.56495700000005</v>
      </c>
      <c r="Q127">
        <v>3475</v>
      </c>
      <c r="R127">
        <v>3670</v>
      </c>
      <c r="S127">
        <v>3621</v>
      </c>
      <c r="T127">
        <v>3575</v>
      </c>
      <c r="U127">
        <v>3535</v>
      </c>
      <c r="V127">
        <v>12.607692999999999</v>
      </c>
      <c r="W127">
        <v>7.1213040000000003</v>
      </c>
      <c r="X127">
        <v>2.8942709999999998</v>
      </c>
      <c r="Y127">
        <v>7.8854110000000004</v>
      </c>
      <c r="Z127">
        <v>10.584192</v>
      </c>
      <c r="AA127">
        <v>8.8425589999999996</v>
      </c>
      <c r="AB127">
        <v>8.4977239999999998</v>
      </c>
      <c r="AC127">
        <v>4.7754289999999999</v>
      </c>
      <c r="AD127">
        <v>19.090969000000001</v>
      </c>
      <c r="AE127">
        <v>86.390531999999993</v>
      </c>
      <c r="AF127">
        <v>72.781064999999998</v>
      </c>
      <c r="AG127">
        <v>72.900000000000006</v>
      </c>
      <c r="AH127">
        <v>78.099999999999994</v>
      </c>
      <c r="AI127">
        <v>75.167784999999995</v>
      </c>
      <c r="AJ127">
        <v>52.525252999999999</v>
      </c>
      <c r="AK127">
        <v>-16.154499999999999</v>
      </c>
      <c r="AL127">
        <v>-9.1522000000000006</v>
      </c>
      <c r="AM127">
        <v>-28.637599999999999</v>
      </c>
      <c r="AN127">
        <v>-28.789200000000001</v>
      </c>
      <c r="AO127">
        <v>-22.710999999999999</v>
      </c>
      <c r="AP127">
        <v>3312.1526690000001</v>
      </c>
      <c r="AQ127">
        <v>2775.1841479999998</v>
      </c>
      <c r="AR127">
        <v>2738.0828200000001</v>
      </c>
      <c r="AS127">
        <v>2780.9850729999998</v>
      </c>
      <c r="AT127">
        <v>3054.860643</v>
      </c>
      <c r="AU127">
        <v>3950.3012720000002</v>
      </c>
      <c r="AV127">
        <v>3054.7609090000001</v>
      </c>
      <c r="AW127">
        <v>3836.8673960000001</v>
      </c>
      <c r="AX127">
        <v>3905.285065</v>
      </c>
      <c r="AY127">
        <v>3952.5120390000002</v>
      </c>
      <c r="AZ127">
        <v>-12.172046</v>
      </c>
      <c r="BA127">
        <v>92.198757999999998</v>
      </c>
      <c r="BC127">
        <v>50</v>
      </c>
      <c r="BE127">
        <v>178.36</v>
      </c>
      <c r="BF127">
        <v>943.90269499999999</v>
      </c>
      <c r="BG127">
        <v>576.17699500000003</v>
      </c>
      <c r="BH127">
        <v>677.73509108999997</v>
      </c>
      <c r="BI127">
        <v>46802.587813619997</v>
      </c>
      <c r="BJ127">
        <v>893.04812800000002</v>
      </c>
      <c r="BK127">
        <v>7777.2019059000004</v>
      </c>
      <c r="BL127">
        <v>9542.0408163299999</v>
      </c>
      <c r="BM127">
        <v>33.210332000000001</v>
      </c>
      <c r="BN127">
        <v>113</v>
      </c>
      <c r="BO127">
        <v>16</v>
      </c>
      <c r="BP127">
        <v>40</v>
      </c>
      <c r="BQ127">
        <v>14</v>
      </c>
      <c r="BR127">
        <v>33</v>
      </c>
      <c r="BS127">
        <v>23</v>
      </c>
      <c r="BT127">
        <v>20</v>
      </c>
      <c r="BU127">
        <v>20</v>
      </c>
      <c r="BV127">
        <v>36</v>
      </c>
      <c r="BW127">
        <v>26</v>
      </c>
      <c r="BX127">
        <v>21</v>
      </c>
      <c r="BY127">
        <v>26</v>
      </c>
      <c r="BZ127">
        <v>388</v>
      </c>
      <c r="CA127">
        <v>50399.986839999998</v>
      </c>
      <c r="CC127">
        <v>4745</v>
      </c>
      <c r="CD127">
        <v>627</v>
      </c>
      <c r="CE127">
        <v>3039</v>
      </c>
      <c r="CF127">
        <v>1195</v>
      </c>
      <c r="CG127">
        <v>208</v>
      </c>
      <c r="CH127">
        <v>1677</v>
      </c>
      <c r="CI127">
        <v>11491.197</v>
      </c>
      <c r="CJ127">
        <v>47.115385000000003</v>
      </c>
      <c r="CK127">
        <v>1.2820510000000001</v>
      </c>
      <c r="CL127">
        <v>18.589744</v>
      </c>
      <c r="CM127">
        <v>5.4487180000000004</v>
      </c>
      <c r="CN127">
        <v>6.4102560000000004</v>
      </c>
      <c r="CO127">
        <v>8.9743589999999998</v>
      </c>
      <c r="CP127">
        <v>2.5641029999999998</v>
      </c>
      <c r="CQ127">
        <v>5.7692310000000004</v>
      </c>
      <c r="CR127">
        <v>2.5641029999999998</v>
      </c>
      <c r="CS127">
        <v>0</v>
      </c>
      <c r="CT127">
        <v>312</v>
      </c>
      <c r="CU127">
        <v>1601.0275770000001</v>
      </c>
      <c r="CV127">
        <v>1337.5868869999999</v>
      </c>
      <c r="CW127">
        <v>1249.921769</v>
      </c>
      <c r="CX127">
        <v>1297.4983099999999</v>
      </c>
      <c r="CY127">
        <v>1303.835574</v>
      </c>
      <c r="CZ127">
        <v>3621.0071939999998</v>
      </c>
      <c r="DA127">
        <v>4037.1223020000002</v>
      </c>
      <c r="DB127">
        <v>659.69382399999995</v>
      </c>
      <c r="DC127">
        <v>735.503827</v>
      </c>
      <c r="DD127">
        <v>205.829926</v>
      </c>
      <c r="DE127">
        <v>22.892789</v>
      </c>
      <c r="DF127">
        <v>0.66187099999999999</v>
      </c>
      <c r="DG127">
        <v>16</v>
      </c>
      <c r="DH127">
        <v>37</v>
      </c>
      <c r="DI127">
        <v>29</v>
      </c>
      <c r="DJ127">
        <v>25</v>
      </c>
      <c r="DK127">
        <v>26</v>
      </c>
      <c r="DL127">
        <v>5</v>
      </c>
      <c r="DM127">
        <v>18</v>
      </c>
      <c r="DN127">
        <v>19</v>
      </c>
      <c r="DO127">
        <v>13</v>
      </c>
      <c r="DP127">
        <v>8</v>
      </c>
      <c r="DQ127">
        <v>789.50403700000004</v>
      </c>
      <c r="DR127">
        <v>721.65162399999997</v>
      </c>
      <c r="DS127">
        <v>672.99468000000002</v>
      </c>
      <c r="DT127">
        <v>668.59104400000001</v>
      </c>
      <c r="DU127">
        <v>823.11724700000002</v>
      </c>
      <c r="DV127">
        <v>524.06417099999999</v>
      </c>
      <c r="DW127">
        <v>5.2427390000000003</v>
      </c>
      <c r="DX127">
        <v>260.19711999999998</v>
      </c>
      <c r="DY127">
        <v>7.9689629999999996</v>
      </c>
      <c r="DZ127">
        <v>24.955437</v>
      </c>
      <c r="EA127">
        <v>227.272727</v>
      </c>
      <c r="EB127">
        <v>749.39708499999995</v>
      </c>
      <c r="EC127">
        <v>126.35079</v>
      </c>
      <c r="ED127">
        <v>6898.5507250000001</v>
      </c>
      <c r="EE127">
        <v>2812.3529410000001</v>
      </c>
      <c r="EF127">
        <v>5488.4892090000003</v>
      </c>
      <c r="EG127">
        <v>5936.9779799999997</v>
      </c>
      <c r="EH127">
        <v>3152.1259839999998</v>
      </c>
      <c r="EI127">
        <v>20.379839</v>
      </c>
      <c r="EJ127">
        <v>0.13641001999999999</v>
      </c>
      <c r="EK127">
        <v>0.16430433999999999</v>
      </c>
      <c r="EL127">
        <v>300.75</v>
      </c>
      <c r="EM127">
        <v>49</v>
      </c>
      <c r="EN127">
        <v>70</v>
      </c>
      <c r="EO127">
        <v>192</v>
      </c>
      <c r="EP127">
        <v>123.990773</v>
      </c>
      <c r="EQ127">
        <v>69.728425999999999</v>
      </c>
      <c r="ER127">
        <v>83.516829000000001</v>
      </c>
      <c r="ES127">
        <v>10.485469999999999</v>
      </c>
      <c r="EX127">
        <v>1056.3889998499999</v>
      </c>
      <c r="EY127">
        <v>1059.44198192</v>
      </c>
      <c r="FA127">
        <v>100</v>
      </c>
      <c r="FB127">
        <v>15.97444089</v>
      </c>
      <c r="FC127">
        <v>5.2457934699999997</v>
      </c>
      <c r="FD127">
        <v>5.2044610000000002</v>
      </c>
      <c r="FE127">
        <v>74.907749080000002</v>
      </c>
      <c r="FF127">
        <v>14.022140220000001</v>
      </c>
      <c r="FG127">
        <v>0.36900369</v>
      </c>
      <c r="FH127">
        <v>0.98977234999999997</v>
      </c>
      <c r="FJ127">
        <v>91</v>
      </c>
      <c r="FK127">
        <v>50</v>
      </c>
      <c r="FL127">
        <v>81</v>
      </c>
      <c r="FO127">
        <v>93.809523810000002</v>
      </c>
      <c r="FP127">
        <v>70.58823529</v>
      </c>
      <c r="FQ127">
        <v>73.382045930000004</v>
      </c>
      <c r="FR127">
        <v>16.129032259999999</v>
      </c>
      <c r="FV127">
        <v>94</v>
      </c>
      <c r="FW127">
        <v>100</v>
      </c>
      <c r="FX127">
        <v>12.76595745</v>
      </c>
      <c r="FY127">
        <v>6.3829787199999997</v>
      </c>
      <c r="FZ127">
        <v>10.638297870000001</v>
      </c>
      <c r="GA127">
        <v>57.446808509999997</v>
      </c>
      <c r="GB127">
        <v>12.76595745</v>
      </c>
    </row>
    <row r="128" spans="1:184" x14ac:dyDescent="0.35">
      <c r="A128" t="s">
        <v>278</v>
      </c>
      <c r="B128" t="s">
        <v>421</v>
      </c>
      <c r="C128">
        <v>128</v>
      </c>
      <c r="D128">
        <v>2.2761760242792111</v>
      </c>
      <c r="E128">
        <v>6.3668519454269834</v>
      </c>
      <c r="F128">
        <v>6.0963421946831904</v>
      </c>
      <c r="G128">
        <v>5.2016880950044158</v>
      </c>
      <c r="H128">
        <v>3.6775379850962935</v>
      </c>
      <c r="I128">
        <v>5.595599393019727</v>
      </c>
      <c r="J128">
        <v>9.0955027791814054</v>
      </c>
      <c r="K128">
        <v>8.4949030581651002</v>
      </c>
      <c r="L128">
        <v>9.9126508980272856</v>
      </c>
      <c r="M128">
        <v>8.6131810703571077</v>
      </c>
      <c r="N128">
        <v>14057999.997663999</v>
      </c>
      <c r="O128">
        <v>28819000.001887999</v>
      </c>
      <c r="P128">
        <v>1121.916508</v>
      </c>
      <c r="Q128">
        <v>10544</v>
      </c>
      <c r="R128">
        <v>9895</v>
      </c>
      <c r="S128">
        <v>10006</v>
      </c>
      <c r="T128">
        <v>10189</v>
      </c>
      <c r="U128">
        <v>10333</v>
      </c>
      <c r="V128">
        <v>9.0257210000000008</v>
      </c>
      <c r="W128">
        <v>5.4797229999999999</v>
      </c>
      <c r="X128">
        <v>1.8667199999999999</v>
      </c>
      <c r="Y128">
        <v>5.0682460000000003</v>
      </c>
      <c r="Z128">
        <v>7.0725160000000002</v>
      </c>
      <c r="AA128">
        <v>6.6768289999999997</v>
      </c>
      <c r="AB128">
        <v>5.9531150000000004</v>
      </c>
      <c r="AC128">
        <v>4.2244869999999999</v>
      </c>
      <c r="AD128">
        <v>14.658250000000001</v>
      </c>
      <c r="AE128">
        <v>88.105726000000004</v>
      </c>
      <c r="AF128">
        <v>76.872246000000004</v>
      </c>
      <c r="AG128">
        <v>79.3</v>
      </c>
      <c r="AH128">
        <v>81</v>
      </c>
      <c r="AI128">
        <v>77.683616000000001</v>
      </c>
      <c r="AJ128">
        <v>56.964657000000003</v>
      </c>
      <c r="AK128">
        <v>-8.3724000000000007</v>
      </c>
      <c r="AL128">
        <v>-10.8705</v>
      </c>
      <c r="AM128">
        <v>-14.583600000000001</v>
      </c>
      <c r="AN128">
        <v>-8.4772999999999996</v>
      </c>
      <c r="AO128">
        <v>-8.3148999999999997</v>
      </c>
      <c r="AP128">
        <v>3072.1966210000001</v>
      </c>
      <c r="AQ128">
        <v>2603.0239019999999</v>
      </c>
      <c r="AR128">
        <v>2692.9089370000002</v>
      </c>
      <c r="AS128">
        <v>2944.5583780000002</v>
      </c>
      <c r="AT128">
        <v>3050.7184929999999</v>
      </c>
      <c r="AU128">
        <v>3352.9129979999998</v>
      </c>
      <c r="AV128">
        <v>2920.4943119999998</v>
      </c>
      <c r="AW128">
        <v>3152.6828390000001</v>
      </c>
      <c r="AX128">
        <v>3217.2974290000002</v>
      </c>
      <c r="AY128">
        <v>3327.3864060000001</v>
      </c>
      <c r="AZ128">
        <v>-12.426752</v>
      </c>
      <c r="BA128">
        <v>84.707138</v>
      </c>
      <c r="BB128">
        <v>23.015872999999999</v>
      </c>
      <c r="BC128">
        <v>50</v>
      </c>
      <c r="BD128">
        <v>26.984127000000001</v>
      </c>
      <c r="BE128">
        <v>467.46</v>
      </c>
      <c r="BF128">
        <v>795.17936199999997</v>
      </c>
      <c r="BG128">
        <v>553.40200600000003</v>
      </c>
      <c r="BH128">
        <v>607.77090734000001</v>
      </c>
      <c r="BI128">
        <v>53681.919028340002</v>
      </c>
      <c r="BJ128">
        <v>771.48278700000003</v>
      </c>
      <c r="BK128">
        <v>8147.1176651300002</v>
      </c>
      <c r="BL128">
        <v>11898.7734139</v>
      </c>
      <c r="BM128">
        <v>40.893470999999998</v>
      </c>
      <c r="BN128">
        <v>299</v>
      </c>
      <c r="BO128">
        <v>41</v>
      </c>
      <c r="BP128">
        <v>74</v>
      </c>
      <c r="BQ128">
        <v>69</v>
      </c>
      <c r="BR128">
        <v>76</v>
      </c>
      <c r="BS128">
        <v>66</v>
      </c>
      <c r="BT128">
        <v>57</v>
      </c>
      <c r="BU128">
        <v>56</v>
      </c>
      <c r="BV128">
        <v>47</v>
      </c>
      <c r="BW128">
        <v>38</v>
      </c>
      <c r="BX128">
        <v>44</v>
      </c>
      <c r="BY128">
        <v>21</v>
      </c>
      <c r="BZ128">
        <v>888</v>
      </c>
      <c r="CA128">
        <v>56852.513980000003</v>
      </c>
      <c r="CC128">
        <v>8974</v>
      </c>
      <c r="CD128">
        <v>467</v>
      </c>
      <c r="CE128">
        <v>5904</v>
      </c>
      <c r="CF128">
        <v>4285</v>
      </c>
      <c r="CG128">
        <v>1055</v>
      </c>
      <c r="CH128">
        <v>5751</v>
      </c>
      <c r="CI128">
        <v>26436.419000000002</v>
      </c>
      <c r="CJ128">
        <v>58.401305000000001</v>
      </c>
      <c r="CK128">
        <v>1.794454</v>
      </c>
      <c r="CL128">
        <v>12.398042</v>
      </c>
      <c r="CM128">
        <v>2.9363779999999999</v>
      </c>
      <c r="CN128">
        <v>1.631321</v>
      </c>
      <c r="CO128">
        <v>10.440457</v>
      </c>
      <c r="CP128">
        <v>2.2838500000000002</v>
      </c>
      <c r="CQ128">
        <v>2.6101139999999998</v>
      </c>
      <c r="CR128">
        <v>4.4045680000000003</v>
      </c>
      <c r="CS128">
        <v>2.6101139999999998</v>
      </c>
      <c r="CT128">
        <v>613</v>
      </c>
      <c r="CU128">
        <v>1417.1862289999999</v>
      </c>
      <c r="CV128">
        <v>1448.577057</v>
      </c>
      <c r="CW128">
        <v>1443.1914489999999</v>
      </c>
      <c r="CX128">
        <v>1458.3313909999999</v>
      </c>
      <c r="CY128">
        <v>1496.3445099999999</v>
      </c>
      <c r="CZ128">
        <v>1333.2701059999999</v>
      </c>
      <c r="DA128">
        <v>2733.2132019999999</v>
      </c>
      <c r="DB128">
        <v>317.56573600000002</v>
      </c>
      <c r="DC128">
        <v>651.01201800000001</v>
      </c>
      <c r="DD128">
        <v>448.608476</v>
      </c>
      <c r="DE128">
        <v>19.331803000000001</v>
      </c>
      <c r="DF128">
        <v>1.3657060000000001</v>
      </c>
      <c r="DG128">
        <v>59</v>
      </c>
      <c r="DH128">
        <v>90</v>
      </c>
      <c r="DI128">
        <v>85</v>
      </c>
      <c r="DJ128">
        <v>101</v>
      </c>
      <c r="DK128">
        <v>89</v>
      </c>
      <c r="DL128">
        <v>24</v>
      </c>
      <c r="DM128">
        <v>63</v>
      </c>
      <c r="DN128">
        <v>61</v>
      </c>
      <c r="DO128">
        <v>53</v>
      </c>
      <c r="DP128">
        <v>38</v>
      </c>
      <c r="DQ128">
        <v>1029.4117650000001</v>
      </c>
      <c r="DR128">
        <v>739.78780500000005</v>
      </c>
      <c r="DS128">
        <v>808.66842499999996</v>
      </c>
      <c r="DT128">
        <v>868.37567000000001</v>
      </c>
      <c r="DU128">
        <v>925.99637900000005</v>
      </c>
      <c r="DV128">
        <v>292.42342100000002</v>
      </c>
      <c r="DW128">
        <v>13.440860000000001</v>
      </c>
      <c r="DX128">
        <v>723.52489000000003</v>
      </c>
      <c r="DY128">
        <v>515.56429000000003</v>
      </c>
      <c r="DZ128">
        <v>115.207373</v>
      </c>
      <c r="EA128">
        <v>92.753230000000002</v>
      </c>
      <c r="EB128">
        <v>824.92997200000002</v>
      </c>
      <c r="EC128">
        <v>4047.348821</v>
      </c>
      <c r="ED128">
        <v>17010.512483999999</v>
      </c>
      <c r="EE128">
        <v>10379.393939</v>
      </c>
      <c r="EF128">
        <v>6605.3719010000004</v>
      </c>
      <c r="EG128">
        <v>9070.4347830000006</v>
      </c>
      <c r="EH128">
        <v>8871.8466200000003</v>
      </c>
      <c r="EI128">
        <v>19.471143000000001</v>
      </c>
      <c r="EJ128">
        <v>0.24432408999999999</v>
      </c>
      <c r="EK128">
        <v>3.2972269999999998E-2</v>
      </c>
      <c r="EL128">
        <v>161.11428570999999</v>
      </c>
      <c r="EM128">
        <v>40</v>
      </c>
      <c r="EN128">
        <v>88</v>
      </c>
      <c r="EO128">
        <v>186</v>
      </c>
      <c r="EP128">
        <v>31.422246000000001</v>
      </c>
      <c r="EQ128">
        <v>67.407607999999996</v>
      </c>
      <c r="ER128">
        <v>350.43372099999999</v>
      </c>
      <c r="ES128">
        <v>0</v>
      </c>
      <c r="EX128">
        <v>1112.5143279500001</v>
      </c>
      <c r="EY128">
        <v>871.22035734999997</v>
      </c>
      <c r="EZ128">
        <v>78</v>
      </c>
      <c r="FB128">
        <v>20.424836599999999</v>
      </c>
      <c r="FC128">
        <v>3.7924151699999999</v>
      </c>
      <c r="FD128">
        <v>3.9986090000000001</v>
      </c>
      <c r="FE128">
        <v>40.733944950000001</v>
      </c>
      <c r="FF128">
        <v>23.669724769999998</v>
      </c>
      <c r="FG128">
        <v>16.880733939999999</v>
      </c>
      <c r="FH128">
        <v>1.36393879</v>
      </c>
      <c r="FI128">
        <v>92</v>
      </c>
      <c r="FJ128">
        <v>100</v>
      </c>
      <c r="FK128">
        <v>75</v>
      </c>
      <c r="FL128">
        <v>92</v>
      </c>
      <c r="FM128">
        <v>88</v>
      </c>
      <c r="FN128">
        <v>24.390243900000002</v>
      </c>
      <c r="FO128">
        <v>96.640926640000004</v>
      </c>
      <c r="FP128">
        <v>69.767441860000005</v>
      </c>
      <c r="FQ128">
        <v>82.606781150000003</v>
      </c>
      <c r="FR128">
        <v>26</v>
      </c>
      <c r="FT128">
        <v>37</v>
      </c>
      <c r="FU128">
        <v>30</v>
      </c>
      <c r="FW128">
        <v>100</v>
      </c>
      <c r="FX128">
        <v>24.83221477</v>
      </c>
      <c r="FY128">
        <v>15.100671139999999</v>
      </c>
      <c r="FZ128">
        <v>23.154362419999998</v>
      </c>
      <c r="GA128">
        <v>25.5033557</v>
      </c>
      <c r="GB128">
        <v>11.40939597</v>
      </c>
    </row>
    <row r="129" spans="1:184" x14ac:dyDescent="0.35">
      <c r="A129" t="s">
        <v>82</v>
      </c>
      <c r="B129" t="s">
        <v>422</v>
      </c>
      <c r="C129">
        <v>129</v>
      </c>
      <c r="D129">
        <v>3.62873961777276</v>
      </c>
      <c r="E129">
        <v>6.4014261405072528</v>
      </c>
      <c r="F129">
        <v>4.202699426169886</v>
      </c>
      <c r="G129">
        <v>3.8143158578152896</v>
      </c>
      <c r="H129">
        <v>3.3008614443281541</v>
      </c>
      <c r="I129">
        <v>12.0957987259092</v>
      </c>
      <c r="J129">
        <v>11.425330200145856</v>
      </c>
      <c r="K129">
        <v>10.425927422613757</v>
      </c>
      <c r="L129">
        <v>11.361791916896609</v>
      </c>
      <c r="M129">
        <v>11.190725384429594</v>
      </c>
      <c r="N129">
        <v>63822000.001241997</v>
      </c>
      <c r="O129">
        <v>73714000.005649</v>
      </c>
      <c r="P129">
        <v>1398.0981109999998</v>
      </c>
      <c r="Q129">
        <v>12401</v>
      </c>
      <c r="R129">
        <v>12341</v>
      </c>
      <c r="S129">
        <v>12373</v>
      </c>
      <c r="T129">
        <v>12322</v>
      </c>
      <c r="U129">
        <v>12421</v>
      </c>
      <c r="V129">
        <v>13.645955000000001</v>
      </c>
      <c r="W129">
        <v>8.8704909999999995</v>
      </c>
      <c r="X129">
        <v>2.417656</v>
      </c>
      <c r="Y129">
        <v>9.6790500000000002</v>
      </c>
      <c r="Z129">
        <v>9.3829790000000006</v>
      </c>
      <c r="AA129">
        <v>9.6613109999999995</v>
      </c>
      <c r="AB129">
        <v>9.5058720000000001</v>
      </c>
      <c r="AC129">
        <v>7.3623130000000003</v>
      </c>
      <c r="AD129">
        <v>20.761534000000001</v>
      </c>
      <c r="AE129">
        <v>81.006493000000006</v>
      </c>
      <c r="AF129">
        <v>67.370129000000006</v>
      </c>
      <c r="AG129">
        <v>65</v>
      </c>
      <c r="AH129">
        <v>68.3</v>
      </c>
      <c r="AI129">
        <v>81.818181999999993</v>
      </c>
      <c r="AJ129">
        <v>50.251255999999998</v>
      </c>
      <c r="AK129">
        <v>4.5600000000000002E-2</v>
      </c>
      <c r="AL129">
        <v>3.9798</v>
      </c>
      <c r="AM129">
        <v>-22.9131</v>
      </c>
      <c r="AN129">
        <v>-4.7862999999999998</v>
      </c>
      <c r="AO129">
        <v>-2.2566999999999999</v>
      </c>
      <c r="AP129">
        <v>4796.2916990000003</v>
      </c>
      <c r="AQ129">
        <v>3832.6010630000001</v>
      </c>
      <c r="AR129">
        <v>3359.785214</v>
      </c>
      <c r="AS129">
        <v>4339.492405</v>
      </c>
      <c r="AT129">
        <v>4563.4594429999997</v>
      </c>
      <c r="AU129">
        <v>4794.1023080000004</v>
      </c>
      <c r="AV129">
        <v>3685.9091109999999</v>
      </c>
      <c r="AW129">
        <v>4358.4376279999997</v>
      </c>
      <c r="AX129">
        <v>4557.6323439999996</v>
      </c>
      <c r="AY129">
        <v>4668.8202760000004</v>
      </c>
      <c r="AZ129">
        <v>0.11465599999999999</v>
      </c>
      <c r="BA129">
        <v>89.696436000000006</v>
      </c>
      <c r="BB129">
        <v>30.917874000000001</v>
      </c>
      <c r="BC129">
        <v>44.444443999999997</v>
      </c>
      <c r="BE129">
        <v>614.36</v>
      </c>
      <c r="BF129">
        <v>1166.2624840000001</v>
      </c>
      <c r="BG129">
        <v>881.83849199999997</v>
      </c>
      <c r="BH129">
        <v>1169.00298228</v>
      </c>
      <c r="BI129">
        <v>62717.309743589998</v>
      </c>
      <c r="BJ129">
        <v>1130.2679069999999</v>
      </c>
      <c r="BK129">
        <v>8225.6358622499993</v>
      </c>
      <c r="BL129">
        <v>8225.3746769999998</v>
      </c>
      <c r="BM129">
        <v>47.931873000000003</v>
      </c>
      <c r="BN129">
        <v>786</v>
      </c>
      <c r="BO129">
        <v>98</v>
      </c>
      <c r="BP129">
        <v>135</v>
      </c>
      <c r="BQ129">
        <v>112</v>
      </c>
      <c r="BR129">
        <v>121</v>
      </c>
      <c r="BS129">
        <v>130</v>
      </c>
      <c r="BT129">
        <v>172</v>
      </c>
      <c r="BU129">
        <v>130</v>
      </c>
      <c r="BV129">
        <v>118</v>
      </c>
      <c r="BW129">
        <v>113</v>
      </c>
      <c r="BX129">
        <v>86</v>
      </c>
      <c r="BY129">
        <v>51</v>
      </c>
      <c r="BZ129">
        <v>2052</v>
      </c>
      <c r="CA129">
        <v>61819.871099999997</v>
      </c>
      <c r="CC129">
        <v>15417</v>
      </c>
      <c r="CD129">
        <v>2229</v>
      </c>
      <c r="CE129">
        <v>14266</v>
      </c>
      <c r="CF129">
        <v>8711</v>
      </c>
      <c r="CG129">
        <v>4265</v>
      </c>
      <c r="CH129">
        <v>16499</v>
      </c>
      <c r="CI129">
        <v>61387.131999999998</v>
      </c>
      <c r="CJ129">
        <v>60.050891</v>
      </c>
      <c r="CK129">
        <v>2.5445289999999998</v>
      </c>
      <c r="CL129">
        <v>9.075488</v>
      </c>
      <c r="CM129">
        <v>1.526718</v>
      </c>
      <c r="CN129">
        <v>2.2052589999999999</v>
      </c>
      <c r="CO129">
        <v>14.843087000000001</v>
      </c>
      <c r="CP129">
        <v>2.6293470000000001</v>
      </c>
      <c r="CQ129">
        <v>1.7811699999999999</v>
      </c>
      <c r="CR129">
        <v>1.526718</v>
      </c>
      <c r="CS129">
        <v>3.8167939999999998</v>
      </c>
      <c r="CT129">
        <v>1179</v>
      </c>
      <c r="CU129">
        <v>2774.771334</v>
      </c>
      <c r="CV129">
        <v>2083.7666199999999</v>
      </c>
      <c r="CW129">
        <v>2035.324576</v>
      </c>
      <c r="CX129">
        <v>3000.8459910000001</v>
      </c>
      <c r="CY129">
        <v>2738.3050720000001</v>
      </c>
      <c r="CZ129">
        <v>5146.520442</v>
      </c>
      <c r="DA129">
        <v>5944.1980489999996</v>
      </c>
      <c r="DB129">
        <v>1218.698085</v>
      </c>
      <c r="DC129">
        <v>1407.5884590000001</v>
      </c>
      <c r="DD129">
        <v>148.44659999999999</v>
      </c>
      <c r="DE129">
        <v>26.993641</v>
      </c>
      <c r="DF129">
        <v>1.3466659999999999</v>
      </c>
      <c r="DG129">
        <v>150</v>
      </c>
      <c r="DH129">
        <v>141</v>
      </c>
      <c r="DI129">
        <v>129</v>
      </c>
      <c r="DJ129">
        <v>140</v>
      </c>
      <c r="DK129">
        <v>139</v>
      </c>
      <c r="DL129">
        <v>45</v>
      </c>
      <c r="DM129">
        <v>79</v>
      </c>
      <c r="DN129">
        <v>52</v>
      </c>
      <c r="DO129">
        <v>47</v>
      </c>
      <c r="DP129">
        <v>41</v>
      </c>
      <c r="DQ129">
        <v>437.28159799999997</v>
      </c>
      <c r="DR129">
        <v>859.92210399999999</v>
      </c>
      <c r="DS129">
        <v>624.777064</v>
      </c>
      <c r="DT129">
        <v>538.35800800000004</v>
      </c>
      <c r="DU129">
        <v>523.00751300000002</v>
      </c>
      <c r="DV129">
        <v>336.99325900000002</v>
      </c>
      <c r="DW129">
        <v>0</v>
      </c>
      <c r="DX129">
        <v>100.30743</v>
      </c>
      <c r="DY129">
        <v>14.68426</v>
      </c>
      <c r="DZ129">
        <v>68.742958999999999</v>
      </c>
      <c r="EA129">
        <v>16.880215</v>
      </c>
      <c r="EB129">
        <v>432.79421000000002</v>
      </c>
      <c r="EC129">
        <v>676.93661999999995</v>
      </c>
      <c r="ED129">
        <v>5568.9491950000001</v>
      </c>
      <c r="EE129">
        <v>5837.5807000000004</v>
      </c>
      <c r="EF129">
        <v>4893.7023669999999</v>
      </c>
      <c r="EG129">
        <v>3729.425933</v>
      </c>
      <c r="EH129">
        <v>5043.3526009999996</v>
      </c>
      <c r="EI129">
        <v>10.873362</v>
      </c>
      <c r="EJ129">
        <v>4.1050839999999998E-2</v>
      </c>
      <c r="EK129">
        <v>0.11451595000000001</v>
      </c>
      <c r="EL129">
        <v>81.142857140000004</v>
      </c>
      <c r="EM129">
        <v>64</v>
      </c>
      <c r="EN129">
        <v>126</v>
      </c>
      <c r="EO129">
        <v>346</v>
      </c>
      <c r="EP129">
        <v>552.08233900000005</v>
      </c>
      <c r="EQ129">
        <v>163.53185999999999</v>
      </c>
      <c r="ER129">
        <v>267.83020399999998</v>
      </c>
      <c r="ES129">
        <v>1.9095200000000001</v>
      </c>
      <c r="EX129">
        <v>969.26236120999999</v>
      </c>
      <c r="EY129">
        <v>1464.8409274200001</v>
      </c>
      <c r="EZ129">
        <v>79</v>
      </c>
      <c r="FB129">
        <v>31.53846154</v>
      </c>
      <c r="FC129">
        <v>7.72331053</v>
      </c>
      <c r="FD129">
        <v>6.1186970000000001</v>
      </c>
      <c r="FE129">
        <v>59.672131149999998</v>
      </c>
      <c r="FF129">
        <v>14.75409836</v>
      </c>
      <c r="FG129">
        <v>9.5081967200000008</v>
      </c>
      <c r="FH129">
        <v>3.9460118099999999</v>
      </c>
      <c r="FI129">
        <v>97</v>
      </c>
      <c r="FM129">
        <v>92.45283019</v>
      </c>
      <c r="FN129">
        <v>38.775510199999999</v>
      </c>
      <c r="FO129">
        <v>95.998796630000001</v>
      </c>
      <c r="FP129">
        <v>83.406113540000007</v>
      </c>
      <c r="FQ129">
        <v>77.354330709999999</v>
      </c>
      <c r="FR129">
        <v>25.327510920000002</v>
      </c>
      <c r="FT129">
        <v>80</v>
      </c>
      <c r="FU129">
        <v>58</v>
      </c>
      <c r="FW129">
        <v>100</v>
      </c>
      <c r="FX129">
        <v>45.422535209999999</v>
      </c>
      <c r="FY129">
        <v>13.38028169</v>
      </c>
      <c r="FZ129">
        <v>0</v>
      </c>
      <c r="GA129">
        <v>36.267605629999998</v>
      </c>
      <c r="GB129">
        <v>4.92957746</v>
      </c>
    </row>
    <row r="130" spans="1:184" x14ac:dyDescent="0.35">
      <c r="A130" t="s">
        <v>76</v>
      </c>
      <c r="B130" t="s">
        <v>423</v>
      </c>
      <c r="C130">
        <v>130</v>
      </c>
      <c r="D130">
        <v>2.9673590504451042</v>
      </c>
      <c r="E130">
        <v>3.0832476875642341</v>
      </c>
      <c r="F130">
        <v>4.5311955385151625</v>
      </c>
      <c r="G130">
        <v>3.1858407079646018</v>
      </c>
      <c r="H130">
        <v>2.8828828828828827</v>
      </c>
      <c r="I130">
        <v>9.6439169139465868</v>
      </c>
      <c r="J130">
        <v>11.647824597464886</v>
      </c>
      <c r="K130">
        <v>12.896479609620076</v>
      </c>
      <c r="L130">
        <v>12.743362831858407</v>
      </c>
      <c r="M130">
        <v>13.333333333333334</v>
      </c>
      <c r="N130">
        <v>21027999.999743998</v>
      </c>
      <c r="O130">
        <v>10321000.000120001</v>
      </c>
      <c r="P130">
        <v>3360.2828739999995</v>
      </c>
      <c r="Q130">
        <v>2696</v>
      </c>
      <c r="R130">
        <v>2919</v>
      </c>
      <c r="S130">
        <v>2869</v>
      </c>
      <c r="T130">
        <v>2825</v>
      </c>
      <c r="U130">
        <v>2775</v>
      </c>
      <c r="V130">
        <v>17.037185999999998</v>
      </c>
      <c r="W130">
        <v>11.277906</v>
      </c>
      <c r="X130">
        <v>1.915853</v>
      </c>
      <c r="Y130">
        <v>9.7670919999999999</v>
      </c>
      <c r="Z130">
        <v>11.099138</v>
      </c>
      <c r="AA130">
        <v>10.749186</v>
      </c>
      <c r="AB130">
        <v>11.047836</v>
      </c>
      <c r="AC130">
        <v>7.121632</v>
      </c>
      <c r="AD130">
        <v>30.079986999999999</v>
      </c>
      <c r="AE130">
        <v>71.337579000000005</v>
      </c>
      <c r="AF130">
        <v>61.783439000000001</v>
      </c>
      <c r="AG130">
        <v>63.2</v>
      </c>
      <c r="AH130">
        <v>62.5</v>
      </c>
      <c r="AI130">
        <v>84.210526000000002</v>
      </c>
      <c r="AJ130">
        <v>44.961239999999997</v>
      </c>
      <c r="AK130">
        <v>41.709299999999999</v>
      </c>
      <c r="AL130">
        <v>15.2021</v>
      </c>
      <c r="AM130">
        <v>23.884399999999999</v>
      </c>
      <c r="AN130">
        <v>6.7648000000000001</v>
      </c>
      <c r="AO130">
        <v>19.171500000000002</v>
      </c>
      <c r="AP130">
        <v>6707.8555050000004</v>
      </c>
      <c r="AQ130">
        <v>4393.5312439999998</v>
      </c>
      <c r="AR130">
        <v>5141.7475729999996</v>
      </c>
      <c r="AS130">
        <v>5113.1561650000003</v>
      </c>
      <c r="AT130">
        <v>5980.3182969999998</v>
      </c>
      <c r="AU130">
        <v>4733.5304539999997</v>
      </c>
      <c r="AV130">
        <v>3813.7580349999998</v>
      </c>
      <c r="AW130">
        <v>4150.4386519999998</v>
      </c>
      <c r="AX130">
        <v>4789.1775470000002</v>
      </c>
      <c r="AY130">
        <v>5018.2412519999998</v>
      </c>
      <c r="AZ130">
        <v>20.659337000000001</v>
      </c>
      <c r="BA130">
        <v>93.259287999999998</v>
      </c>
      <c r="BB130">
        <v>41.860464999999998</v>
      </c>
      <c r="BC130">
        <v>39.534883999999998</v>
      </c>
      <c r="BE130">
        <v>98.28</v>
      </c>
      <c r="BF130">
        <v>2689.9847089999998</v>
      </c>
      <c r="BG130">
        <v>1725.9174310000001</v>
      </c>
      <c r="BJ130">
        <v>2512.3279819999998</v>
      </c>
      <c r="BM130">
        <v>51.063830000000003</v>
      </c>
      <c r="BN130">
        <v>257</v>
      </c>
      <c r="BO130">
        <v>32</v>
      </c>
      <c r="BP130">
        <v>46</v>
      </c>
      <c r="BQ130">
        <v>35</v>
      </c>
      <c r="BR130">
        <v>34</v>
      </c>
      <c r="BS130">
        <v>30</v>
      </c>
      <c r="BT130">
        <v>43</v>
      </c>
      <c r="BU130">
        <v>43</v>
      </c>
      <c r="BV130">
        <v>37</v>
      </c>
      <c r="BW130">
        <v>37</v>
      </c>
      <c r="BX130">
        <v>26</v>
      </c>
      <c r="BY130">
        <v>15</v>
      </c>
      <c r="BZ130">
        <v>635</v>
      </c>
      <c r="CA130">
        <v>69917.395439999993</v>
      </c>
      <c r="CC130">
        <v>5024</v>
      </c>
      <c r="CD130">
        <v>390</v>
      </c>
      <c r="CE130">
        <v>3180</v>
      </c>
      <c r="CF130">
        <v>2762</v>
      </c>
      <c r="CG130">
        <v>1849</v>
      </c>
      <c r="CH130">
        <v>5184</v>
      </c>
      <c r="CI130">
        <v>18388.275000000001</v>
      </c>
      <c r="CU130">
        <v>3608.1804280000001</v>
      </c>
      <c r="CV130">
        <v>2199.4685720000002</v>
      </c>
      <c r="CW130">
        <v>2480.9061489999999</v>
      </c>
      <c r="CX130">
        <v>2242.6518919999999</v>
      </c>
      <c r="CY130">
        <v>2807.7031740000002</v>
      </c>
      <c r="CZ130">
        <v>7799.7032639999998</v>
      </c>
      <c r="DA130">
        <v>3828.264095</v>
      </c>
      <c r="DB130">
        <v>2009.5565750000001</v>
      </c>
      <c r="DC130">
        <v>986.33409800000004</v>
      </c>
      <c r="DD130">
        <v>612.19419000000005</v>
      </c>
      <c r="DE130">
        <v>36.317407000000003</v>
      </c>
      <c r="DF130">
        <v>0</v>
      </c>
      <c r="DG130">
        <v>26</v>
      </c>
      <c r="DH130">
        <v>34</v>
      </c>
      <c r="DI130">
        <v>37</v>
      </c>
      <c r="DJ130">
        <v>36</v>
      </c>
      <c r="DK130">
        <v>37</v>
      </c>
      <c r="DL130">
        <v>8</v>
      </c>
      <c r="DM130">
        <v>9</v>
      </c>
      <c r="DN130">
        <v>13</v>
      </c>
      <c r="DO130">
        <v>9</v>
      </c>
      <c r="DP130">
        <v>8</v>
      </c>
      <c r="DQ130">
        <v>520.16437299999996</v>
      </c>
      <c r="DR130">
        <v>430.73117100000002</v>
      </c>
      <c r="DS130">
        <v>560.88765599999999</v>
      </c>
      <c r="DT130">
        <v>306.507653</v>
      </c>
      <c r="DU130">
        <v>395.89415200000002</v>
      </c>
      <c r="DV130">
        <v>407.68348600000002</v>
      </c>
      <c r="DW130">
        <v>0</v>
      </c>
      <c r="DX130">
        <v>112.38531999999999</v>
      </c>
      <c r="DY130">
        <v>0</v>
      </c>
      <c r="DZ130">
        <v>96.712537999999995</v>
      </c>
      <c r="EA130">
        <v>15.672783000000001</v>
      </c>
      <c r="EB130">
        <v>483.84938799999998</v>
      </c>
      <c r="EC130">
        <v>0</v>
      </c>
      <c r="ED130">
        <v>3566.8896319999999</v>
      </c>
      <c r="EE130">
        <v>2837.4587459999998</v>
      </c>
      <c r="EH130">
        <v>3595.687332</v>
      </c>
      <c r="EI130">
        <v>37.534447999999998</v>
      </c>
      <c r="EJ130">
        <v>0.34817737999999998</v>
      </c>
      <c r="EK130">
        <v>0.22472755</v>
      </c>
      <c r="EL130">
        <v>185.3</v>
      </c>
      <c r="EM130">
        <v>17</v>
      </c>
      <c r="EN130">
        <v>27</v>
      </c>
      <c r="EO130">
        <v>39</v>
      </c>
      <c r="EP130">
        <v>180.428135</v>
      </c>
      <c r="EQ130">
        <v>289.946483</v>
      </c>
      <c r="ER130">
        <v>847.95489199999997</v>
      </c>
      <c r="ES130">
        <v>0</v>
      </c>
      <c r="EX130">
        <v>1883.9980506300001</v>
      </c>
      <c r="EY130">
        <v>1673.2556433100001</v>
      </c>
      <c r="EZ130">
        <v>85</v>
      </c>
      <c r="FD130">
        <v>10.86351</v>
      </c>
      <c r="FE130">
        <v>71.590909089999997</v>
      </c>
      <c r="FF130">
        <v>12.121212119999999</v>
      </c>
      <c r="FG130">
        <v>8.9015151499999998</v>
      </c>
      <c r="FO130">
        <v>91.447368420000004</v>
      </c>
      <c r="FP130">
        <v>62.79069767</v>
      </c>
      <c r="FQ130">
        <v>65.299684540000001</v>
      </c>
      <c r="FR130">
        <v>11.42857143</v>
      </c>
      <c r="FW130">
        <v>0</v>
      </c>
      <c r="FX130">
        <v>24.657534250000001</v>
      </c>
      <c r="FY130">
        <v>2.7397260299999999</v>
      </c>
      <c r="FZ130">
        <v>49.315068490000002</v>
      </c>
      <c r="GB130">
        <v>23.287671230000001</v>
      </c>
    </row>
    <row r="131" spans="1:184" x14ac:dyDescent="0.35">
      <c r="A131" t="s">
        <v>63</v>
      </c>
      <c r="B131" t="s">
        <v>424</v>
      </c>
      <c r="C131">
        <v>131</v>
      </c>
      <c r="D131">
        <v>1.2821010917285054</v>
      </c>
      <c r="E131">
        <v>1.3183915622940012</v>
      </c>
      <c r="G131">
        <v>0.99328539075847266</v>
      </c>
      <c r="H131">
        <v>1.4892616397554477</v>
      </c>
      <c r="I131">
        <v>6.7990209409844979</v>
      </c>
      <c r="J131">
        <v>5.0263678312458797</v>
      </c>
      <c r="L131">
        <v>5.7213238507688029</v>
      </c>
      <c r="M131">
        <v>6.0746198463709042</v>
      </c>
      <c r="N131">
        <v>77802999.993173003</v>
      </c>
      <c r="O131">
        <v>106436000.003732</v>
      </c>
      <c r="P131">
        <v>1507.3420310000001</v>
      </c>
      <c r="Q131">
        <v>25739</v>
      </c>
      <c r="R131">
        <v>24272</v>
      </c>
      <c r="S131">
        <v>24808</v>
      </c>
      <c r="T131">
        <v>25169</v>
      </c>
      <c r="U131">
        <v>25516</v>
      </c>
      <c r="V131">
        <v>9.8639449999999993</v>
      </c>
      <c r="W131">
        <v>5.9389719999999997</v>
      </c>
      <c r="X131">
        <v>2.0749279999999999</v>
      </c>
      <c r="Y131">
        <v>6.6776450000000001</v>
      </c>
      <c r="Z131">
        <v>7.0295709999999998</v>
      </c>
      <c r="AA131">
        <v>7.1502059999999998</v>
      </c>
      <c r="AB131">
        <v>6.8849450000000001</v>
      </c>
      <c r="AC131">
        <v>6.0287319999999998</v>
      </c>
      <c r="AD131">
        <v>25.864023</v>
      </c>
      <c r="AE131">
        <v>81.950384</v>
      </c>
      <c r="AF131">
        <v>72.797262000000003</v>
      </c>
      <c r="AG131">
        <v>60.6</v>
      </c>
      <c r="AH131">
        <v>65.5</v>
      </c>
      <c r="AI131">
        <v>83.161953999999994</v>
      </c>
      <c r="AJ131">
        <v>60.435572000000001</v>
      </c>
      <c r="AK131">
        <v>-10.8804</v>
      </c>
      <c r="AL131">
        <v>-13.4285</v>
      </c>
      <c r="AM131">
        <v>-18.462900000000001</v>
      </c>
      <c r="AN131">
        <v>-18.0106</v>
      </c>
      <c r="AO131">
        <v>-11.632199999999999</v>
      </c>
      <c r="AP131">
        <v>3994.6551530000002</v>
      </c>
      <c r="AQ131">
        <v>3197.8907450000002</v>
      </c>
      <c r="AR131">
        <v>3228.789397</v>
      </c>
      <c r="AS131">
        <v>3420.6488420000001</v>
      </c>
      <c r="AT131">
        <v>3847.61841</v>
      </c>
      <c r="AU131">
        <v>4482.3498170000003</v>
      </c>
      <c r="AV131">
        <v>3693.9280039999999</v>
      </c>
      <c r="AW131">
        <v>3959.9006260000001</v>
      </c>
      <c r="AX131">
        <v>4172.0588010000001</v>
      </c>
      <c r="AY131">
        <v>4354.0920910000004</v>
      </c>
      <c r="AZ131">
        <v>-51.280118000000002</v>
      </c>
      <c r="BA131">
        <v>95.292282999999998</v>
      </c>
      <c r="BB131">
        <v>23.694779</v>
      </c>
      <c r="BC131">
        <v>49.799196999999999</v>
      </c>
      <c r="BE131">
        <v>1137.95</v>
      </c>
      <c r="BF131">
        <v>1015.2261569999999</v>
      </c>
      <c r="BG131">
        <v>745.56815200000005</v>
      </c>
      <c r="BH131">
        <v>726.42646764000006</v>
      </c>
      <c r="BI131">
        <v>62780.657024790002</v>
      </c>
      <c r="BJ131">
        <v>984.79286300000001</v>
      </c>
      <c r="BK131">
        <v>8393.87790055</v>
      </c>
      <c r="BL131">
        <v>9721.7447045699992</v>
      </c>
      <c r="BM131">
        <v>47.038567</v>
      </c>
      <c r="BN131">
        <v>717</v>
      </c>
      <c r="BO131">
        <v>96</v>
      </c>
      <c r="BP131">
        <v>140</v>
      </c>
      <c r="BQ131">
        <v>120</v>
      </c>
      <c r="BR131">
        <v>147</v>
      </c>
      <c r="BS131">
        <v>144</v>
      </c>
      <c r="BT131">
        <v>164</v>
      </c>
      <c r="BU131">
        <v>161</v>
      </c>
      <c r="BV131">
        <v>148</v>
      </c>
      <c r="BW131">
        <v>135</v>
      </c>
      <c r="BX131">
        <v>122</v>
      </c>
      <c r="BY131">
        <v>84</v>
      </c>
      <c r="BZ131">
        <v>2178</v>
      </c>
      <c r="CA131">
        <v>66637.715039999995</v>
      </c>
      <c r="CB131">
        <v>84</v>
      </c>
      <c r="CC131">
        <v>25871</v>
      </c>
      <c r="CD131">
        <v>744</v>
      </c>
      <c r="CE131">
        <v>19072</v>
      </c>
      <c r="CF131">
        <v>7539</v>
      </c>
      <c r="CG131">
        <v>5251</v>
      </c>
      <c r="CH131">
        <v>17208</v>
      </c>
      <c r="CI131">
        <v>75767.081999999995</v>
      </c>
      <c r="CJ131">
        <v>44.874406</v>
      </c>
      <c r="CK131">
        <v>2.7834349999999999</v>
      </c>
      <c r="CL131">
        <v>15.139172</v>
      </c>
      <c r="CM131">
        <v>2.172437</v>
      </c>
      <c r="CN131">
        <v>1.2898849999999999</v>
      </c>
      <c r="CO131">
        <v>20.434487000000001</v>
      </c>
      <c r="CP131">
        <v>1.697217</v>
      </c>
      <c r="CQ131">
        <v>1.697217</v>
      </c>
      <c r="CR131">
        <v>2.3082150000000001</v>
      </c>
      <c r="CS131">
        <v>7.5356420000000002</v>
      </c>
      <c r="CT131">
        <v>1473</v>
      </c>
      <c r="CU131">
        <v>2114.4672270000001</v>
      </c>
      <c r="CV131">
        <v>1616.1275029999999</v>
      </c>
      <c r="CW131">
        <v>1589.9851120000001</v>
      </c>
      <c r="CX131">
        <v>1641.8547719999999</v>
      </c>
      <c r="CY131">
        <v>2004.236275</v>
      </c>
      <c r="CZ131">
        <v>3022.7670069999999</v>
      </c>
      <c r="DA131">
        <v>4135.2033879999999</v>
      </c>
      <c r="DB131">
        <v>739.93799200000001</v>
      </c>
      <c r="DC131">
        <v>1012.249401</v>
      </c>
      <c r="DD131">
        <v>362.27983399999999</v>
      </c>
      <c r="DE131">
        <v>33.457622000000001</v>
      </c>
      <c r="DF131">
        <v>1.072303</v>
      </c>
      <c r="DG131">
        <v>175</v>
      </c>
      <c r="DH131">
        <v>122</v>
      </c>
      <c r="DJ131">
        <v>144</v>
      </c>
      <c r="DK131">
        <v>155</v>
      </c>
      <c r="DL131">
        <v>33</v>
      </c>
      <c r="DM131">
        <v>32</v>
      </c>
      <c r="DO131">
        <v>25</v>
      </c>
      <c r="DP131">
        <v>38</v>
      </c>
      <c r="DQ131">
        <v>707.44093999999996</v>
      </c>
      <c r="DR131">
        <v>487.281273</v>
      </c>
      <c r="DS131">
        <v>506.73854399999999</v>
      </c>
      <c r="DT131">
        <v>654.31694200000004</v>
      </c>
      <c r="DU131">
        <v>669.87654599999996</v>
      </c>
      <c r="DV131">
        <v>594.17202399999996</v>
      </c>
      <c r="DW131">
        <v>0</v>
      </c>
      <c r="DX131">
        <v>113.26891000000001</v>
      </c>
      <c r="DY131">
        <v>49.977175000000003</v>
      </c>
      <c r="DZ131">
        <v>0</v>
      </c>
      <c r="EA131">
        <v>63.291741000000002</v>
      </c>
      <c r="EB131">
        <v>673.56488000000002</v>
      </c>
      <c r="EC131">
        <v>235.87234599999999</v>
      </c>
      <c r="ED131">
        <v>6469.5039870000001</v>
      </c>
      <c r="EE131">
        <v>4029.973383</v>
      </c>
      <c r="EF131">
        <v>4222.3304120000003</v>
      </c>
      <c r="EG131">
        <v>5955.4749339999998</v>
      </c>
      <c r="EH131">
        <v>6427.2788200000005</v>
      </c>
      <c r="EI131">
        <v>24.017959999999999</v>
      </c>
      <c r="EJ131">
        <v>0.38637901000000002</v>
      </c>
      <c r="EK131">
        <v>0.16747888999999999</v>
      </c>
      <c r="EL131">
        <v>242.16304348</v>
      </c>
      <c r="EM131">
        <v>153</v>
      </c>
      <c r="EN131">
        <v>286</v>
      </c>
      <c r="EO131">
        <v>556</v>
      </c>
      <c r="EP131">
        <v>172.01468399999999</v>
      </c>
      <c r="EQ131">
        <v>121.10548900000001</v>
      </c>
      <c r="ER131">
        <v>522.54916800000001</v>
      </c>
      <c r="ES131">
        <v>6.6572800000000001</v>
      </c>
      <c r="EX131">
        <v>925.73384383999996</v>
      </c>
      <c r="EY131">
        <v>1336.56825181</v>
      </c>
      <c r="EZ131">
        <v>78</v>
      </c>
      <c r="FA131">
        <v>88</v>
      </c>
      <c r="FB131">
        <v>22.772940389999999</v>
      </c>
      <c r="FC131">
        <v>3.34015927</v>
      </c>
      <c r="FD131">
        <v>2.599119</v>
      </c>
      <c r="FE131">
        <v>51.912568309999997</v>
      </c>
      <c r="FF131">
        <v>4.3715846999999997</v>
      </c>
      <c r="FG131">
        <v>27.868852459999999</v>
      </c>
      <c r="FH131">
        <v>1.3651877100000001</v>
      </c>
      <c r="FL131">
        <v>100</v>
      </c>
      <c r="FM131">
        <v>84.482758619999998</v>
      </c>
      <c r="FN131">
        <v>48.529411760000002</v>
      </c>
      <c r="FO131">
        <v>96.129554659999997</v>
      </c>
      <c r="FP131">
        <v>76.995305160000001</v>
      </c>
      <c r="FQ131">
        <v>80.284374080000006</v>
      </c>
      <c r="FR131">
        <v>32.191780819999998</v>
      </c>
      <c r="FV131">
        <v>84</v>
      </c>
      <c r="FW131">
        <v>80</v>
      </c>
      <c r="FX131">
        <v>27.937915740000001</v>
      </c>
      <c r="FY131">
        <v>5.9866962299999997</v>
      </c>
      <c r="FZ131">
        <v>3.54767184</v>
      </c>
      <c r="GA131">
        <v>9.7560975600000006</v>
      </c>
      <c r="GB131">
        <v>52.771618629999999</v>
      </c>
    </row>
    <row r="132" spans="1:184" x14ac:dyDescent="0.35">
      <c r="A132" t="s">
        <v>113</v>
      </c>
      <c r="B132" t="s">
        <v>425</v>
      </c>
      <c r="C132">
        <v>132</v>
      </c>
      <c r="D132">
        <v>1.118925831202046</v>
      </c>
      <c r="E132">
        <v>2.1321961620469083</v>
      </c>
      <c r="F132">
        <v>1.7679202828672453</v>
      </c>
      <c r="G132">
        <v>1.4553686934023287</v>
      </c>
      <c r="H132">
        <v>1.4427701186277653</v>
      </c>
      <c r="I132">
        <v>6.5537084398976981</v>
      </c>
      <c r="J132">
        <v>6.2325733967525014</v>
      </c>
      <c r="K132">
        <v>6.750241080038573</v>
      </c>
      <c r="L132">
        <v>7.4385510996119022</v>
      </c>
      <c r="M132">
        <v>6.252003847386983</v>
      </c>
      <c r="N132">
        <v>21760999.999296002</v>
      </c>
      <c r="O132">
        <v>29915999.997104</v>
      </c>
      <c r="P132">
        <v>1983.9698960000001</v>
      </c>
      <c r="Q132">
        <v>6256</v>
      </c>
      <c r="R132">
        <v>6097</v>
      </c>
      <c r="S132">
        <v>6222</v>
      </c>
      <c r="T132">
        <v>6184</v>
      </c>
      <c r="U132">
        <v>6238</v>
      </c>
      <c r="V132">
        <v>11.875745999999999</v>
      </c>
      <c r="W132">
        <v>5.8489300000000002</v>
      </c>
      <c r="X132">
        <v>2.154668</v>
      </c>
      <c r="Y132">
        <v>7.1321199999999996</v>
      </c>
      <c r="Z132">
        <v>9.1821370000000009</v>
      </c>
      <c r="AA132">
        <v>9.2519690000000008</v>
      </c>
      <c r="AB132">
        <v>8.9920950000000008</v>
      </c>
      <c r="AC132">
        <v>4.6121080000000001</v>
      </c>
      <c r="AD132">
        <v>37.403663999999999</v>
      </c>
      <c r="AE132">
        <v>77.814569000000006</v>
      </c>
      <c r="AF132">
        <v>63.576158</v>
      </c>
      <c r="AG132">
        <v>64.2</v>
      </c>
      <c r="AH132">
        <v>66.7</v>
      </c>
      <c r="AI132">
        <v>84.162896000000003</v>
      </c>
      <c r="AJ132">
        <v>46.959459000000003</v>
      </c>
      <c r="AK132">
        <v>11.8682</v>
      </c>
      <c r="AL132">
        <v>9.4909999999999997</v>
      </c>
      <c r="AM132">
        <v>-9.2527000000000008</v>
      </c>
      <c r="AN132">
        <v>0.13150000000000001</v>
      </c>
      <c r="AO132">
        <v>15.756</v>
      </c>
      <c r="AP132">
        <v>4194.7695199999998</v>
      </c>
      <c r="AQ132">
        <v>3389.9415479999998</v>
      </c>
      <c r="AR132">
        <v>3236.5363090000001</v>
      </c>
      <c r="AS132">
        <v>3614.895829</v>
      </c>
      <c r="AT132">
        <v>4269.3491389999999</v>
      </c>
      <c r="AU132">
        <v>3749.7393529999999</v>
      </c>
      <c r="AV132">
        <v>3096.089031</v>
      </c>
      <c r="AW132">
        <v>3566.5370520000001</v>
      </c>
      <c r="AX132">
        <v>3610.1483400000002</v>
      </c>
      <c r="AY132">
        <v>3688.2283710000002</v>
      </c>
      <c r="AZ132">
        <v>11.826676000000001</v>
      </c>
      <c r="BA132">
        <v>93.499892000000003</v>
      </c>
      <c r="BB132">
        <v>20.289854999999999</v>
      </c>
      <c r="BC132">
        <v>52.173912999999999</v>
      </c>
      <c r="BE132">
        <v>276.68</v>
      </c>
      <c r="BF132">
        <v>1125.4938850000001</v>
      </c>
      <c r="BG132">
        <v>776.10536200000001</v>
      </c>
      <c r="BH132">
        <v>790.33979254999997</v>
      </c>
      <c r="BI132">
        <v>61907.598214290003</v>
      </c>
      <c r="BJ132">
        <v>1064.496707</v>
      </c>
      <c r="BK132">
        <v>8277.3390370100005</v>
      </c>
      <c r="BL132">
        <v>13503.488843810001</v>
      </c>
      <c r="BM132">
        <v>45.609755999999997</v>
      </c>
      <c r="BN132">
        <v>249</v>
      </c>
      <c r="BO132">
        <v>35</v>
      </c>
      <c r="BP132">
        <v>44</v>
      </c>
      <c r="BQ132">
        <v>34</v>
      </c>
      <c r="BR132">
        <v>31</v>
      </c>
      <c r="BS132">
        <v>45</v>
      </c>
      <c r="BT132">
        <v>44</v>
      </c>
      <c r="BU132">
        <v>43</v>
      </c>
      <c r="BV132">
        <v>42</v>
      </c>
      <c r="BW132">
        <v>39</v>
      </c>
      <c r="BX132">
        <v>39</v>
      </c>
      <c r="BY132">
        <v>14</v>
      </c>
      <c r="BZ132">
        <v>659</v>
      </c>
      <c r="CA132">
        <v>67065.883870000005</v>
      </c>
      <c r="CC132">
        <v>5986</v>
      </c>
      <c r="CD132">
        <v>361</v>
      </c>
      <c r="CE132">
        <v>5010</v>
      </c>
      <c r="CF132">
        <v>3341</v>
      </c>
      <c r="CG132">
        <v>1556</v>
      </c>
      <c r="CH132">
        <v>4536</v>
      </c>
      <c r="CI132">
        <v>20790.423999999999</v>
      </c>
      <c r="CJ132">
        <v>45.411765000000003</v>
      </c>
      <c r="CK132">
        <v>2.1176469999999998</v>
      </c>
      <c r="CL132">
        <v>9.4117650000000008</v>
      </c>
      <c r="CM132">
        <v>1.8823529999999999</v>
      </c>
      <c r="CN132">
        <v>1.4117649999999999</v>
      </c>
      <c r="CO132">
        <v>31.058824000000001</v>
      </c>
      <c r="CP132">
        <v>2.3529409999999999</v>
      </c>
      <c r="CQ132">
        <v>2.1176469999999998</v>
      </c>
      <c r="CR132">
        <v>1.176471</v>
      </c>
      <c r="CS132">
        <v>2.8235290000000002</v>
      </c>
      <c r="CT132">
        <v>425</v>
      </c>
      <c r="CU132">
        <v>2602.4082779999999</v>
      </c>
      <c r="CV132">
        <v>1586.3245850000001</v>
      </c>
      <c r="CW132">
        <v>1516.581091</v>
      </c>
      <c r="CX132">
        <v>1740.824893</v>
      </c>
      <c r="CY132">
        <v>2446.06558</v>
      </c>
      <c r="CZ132">
        <v>3478.4207160000001</v>
      </c>
      <c r="DA132">
        <v>4781.9693090000001</v>
      </c>
      <c r="DB132">
        <v>818.852305</v>
      </c>
      <c r="DC132">
        <v>1125.7196610000001</v>
      </c>
      <c r="DD132">
        <v>657.83631200000002</v>
      </c>
      <c r="DE132">
        <v>39.458350000000003</v>
      </c>
      <c r="DF132">
        <v>1.902174</v>
      </c>
      <c r="DG132">
        <v>41</v>
      </c>
      <c r="DH132">
        <v>38</v>
      </c>
      <c r="DI132">
        <v>42</v>
      </c>
      <c r="DJ132">
        <v>46</v>
      </c>
      <c r="DK132">
        <v>39</v>
      </c>
      <c r="DL132">
        <v>7</v>
      </c>
      <c r="DM132">
        <v>13</v>
      </c>
      <c r="DN132">
        <v>11</v>
      </c>
      <c r="DO132">
        <v>9</v>
      </c>
      <c r="DP132">
        <v>9</v>
      </c>
      <c r="DQ132">
        <v>404.21448700000002</v>
      </c>
      <c r="DR132">
        <v>532.501667</v>
      </c>
      <c r="DS132">
        <v>383.66212400000001</v>
      </c>
      <c r="DT132">
        <v>488.15804700000001</v>
      </c>
      <c r="DU132">
        <v>437.13666899999998</v>
      </c>
      <c r="DV132">
        <v>158.49482599999999</v>
      </c>
      <c r="DW132">
        <v>0</v>
      </c>
      <c r="DX132">
        <v>245.71966</v>
      </c>
      <c r="DY132">
        <v>0</v>
      </c>
      <c r="DZ132">
        <v>17.648166</v>
      </c>
      <c r="EA132">
        <v>228.071496</v>
      </c>
      <c r="EB132">
        <v>376.030103</v>
      </c>
      <c r="EC132">
        <v>0</v>
      </c>
      <c r="ED132">
        <v>6591.5492960000001</v>
      </c>
      <c r="EE132">
        <v>4462.6524390000004</v>
      </c>
      <c r="EF132">
        <v>2808.5106380000002</v>
      </c>
      <c r="EG132">
        <v>3090.7738100000001</v>
      </c>
      <c r="EH132">
        <v>2400.0949220000002</v>
      </c>
      <c r="EI132">
        <v>13.628747000000001</v>
      </c>
      <c r="EJ132">
        <v>1.887637E-2</v>
      </c>
      <c r="EK132">
        <v>4.7675889999999999E-2</v>
      </c>
      <c r="EL132">
        <v>31.625</v>
      </c>
      <c r="EM132">
        <v>37</v>
      </c>
      <c r="EN132">
        <v>58</v>
      </c>
      <c r="EO132">
        <v>90</v>
      </c>
      <c r="EP132">
        <v>182.01317</v>
      </c>
      <c r="EQ132">
        <v>158.83349000000001</v>
      </c>
      <c r="ER132">
        <v>919.47318900000005</v>
      </c>
      <c r="ES132">
        <v>0</v>
      </c>
      <c r="EX132">
        <v>1277.7091695300001</v>
      </c>
      <c r="EY132">
        <v>1044.8581469000001</v>
      </c>
      <c r="EZ132">
        <v>82</v>
      </c>
      <c r="FA132">
        <v>82</v>
      </c>
      <c r="FB132">
        <v>26.229508200000001</v>
      </c>
      <c r="FC132">
        <v>5.7592592600000003</v>
      </c>
      <c r="FD132">
        <v>4.7418969999999998</v>
      </c>
      <c r="FE132">
        <v>56.734693880000002</v>
      </c>
      <c r="FF132">
        <v>15.91836735</v>
      </c>
      <c r="FG132">
        <v>18.367346940000001</v>
      </c>
      <c r="FH132">
        <v>2.3148148200000001</v>
      </c>
      <c r="FI132">
        <v>101</v>
      </c>
      <c r="FJ132">
        <v>75</v>
      </c>
      <c r="FK132">
        <v>60</v>
      </c>
      <c r="FL132">
        <v>91</v>
      </c>
      <c r="FO132">
        <v>94.515539309999994</v>
      </c>
      <c r="FP132">
        <v>78.46153846</v>
      </c>
      <c r="FQ132">
        <v>76.374018559999996</v>
      </c>
      <c r="FR132">
        <v>27.631578950000002</v>
      </c>
      <c r="FT132">
        <v>86</v>
      </c>
      <c r="FU132">
        <v>58</v>
      </c>
      <c r="FV132">
        <v>95</v>
      </c>
      <c r="FW132">
        <v>33.299999999999997</v>
      </c>
      <c r="FX132">
        <v>24.293785310000001</v>
      </c>
      <c r="FY132">
        <v>6.21468927</v>
      </c>
      <c r="FZ132">
        <v>15.254237290000001</v>
      </c>
      <c r="GA132">
        <v>16.94915254</v>
      </c>
      <c r="GB132">
        <v>37.288135590000003</v>
      </c>
    </row>
    <row r="133" spans="1:184" x14ac:dyDescent="0.35">
      <c r="A133" t="s">
        <v>39</v>
      </c>
      <c r="B133" t="s">
        <v>426</v>
      </c>
      <c r="C133">
        <v>133</v>
      </c>
      <c r="D133">
        <v>1.8708240534521159</v>
      </c>
      <c r="E133">
        <v>3.855920248283645</v>
      </c>
      <c r="F133">
        <v>2.6879228844193159</v>
      </c>
      <c r="G133">
        <v>2.3726957473991606</v>
      </c>
      <c r="H133">
        <v>1.7911517105498835</v>
      </c>
      <c r="I133">
        <v>7.8396436525612465</v>
      </c>
      <c r="J133">
        <v>8.3701683438352301</v>
      </c>
      <c r="K133">
        <v>8.3418296413013255</v>
      </c>
      <c r="L133">
        <v>9.4907829895966422</v>
      </c>
      <c r="M133">
        <v>8.5975282106394424</v>
      </c>
      <c r="N133">
        <v>46640000.001599997</v>
      </c>
      <c r="O133">
        <v>54675999.996499993</v>
      </c>
      <c r="P133">
        <v>1622.6471269999997</v>
      </c>
      <c r="Q133">
        <v>11225</v>
      </c>
      <c r="R133">
        <v>10633</v>
      </c>
      <c r="S133">
        <v>10789</v>
      </c>
      <c r="T133">
        <v>10958</v>
      </c>
      <c r="U133">
        <v>11166</v>
      </c>
      <c r="V133">
        <v>11.47819</v>
      </c>
      <c r="W133">
        <v>6.5082170000000001</v>
      </c>
      <c r="X133">
        <v>1.8304069999999999</v>
      </c>
      <c r="Y133">
        <v>5.9394840000000002</v>
      </c>
      <c r="Z133">
        <v>7.2276720000000001</v>
      </c>
      <c r="AA133">
        <v>7.6257859999999997</v>
      </c>
      <c r="AB133">
        <v>8.2677169999999993</v>
      </c>
      <c r="AC133">
        <v>5.100314</v>
      </c>
      <c r="AD133">
        <v>22.634260999999999</v>
      </c>
      <c r="AE133">
        <v>84.150942999999998</v>
      </c>
      <c r="AF133">
        <v>76.037734999999998</v>
      </c>
      <c r="AG133">
        <v>72.2</v>
      </c>
      <c r="AH133">
        <v>75.099999999999994</v>
      </c>
      <c r="AI133">
        <v>77.319587999999996</v>
      </c>
      <c r="AJ133">
        <v>50.909090999999997</v>
      </c>
      <c r="AK133">
        <v>18.320399999999999</v>
      </c>
      <c r="AL133">
        <v>17.540099999999999</v>
      </c>
      <c r="AM133">
        <v>14.191700000000001</v>
      </c>
      <c r="AN133">
        <v>26.1175</v>
      </c>
      <c r="AO133">
        <v>12.591799999999999</v>
      </c>
      <c r="AP133">
        <v>4435.7147409999998</v>
      </c>
      <c r="AQ133">
        <v>3719.5364760000002</v>
      </c>
      <c r="AR133">
        <v>3820.9711910000001</v>
      </c>
      <c r="AS133">
        <v>4303.9239100000004</v>
      </c>
      <c r="AT133">
        <v>4113.5056549999999</v>
      </c>
      <c r="AU133">
        <v>3748.8998700000002</v>
      </c>
      <c r="AV133">
        <v>3164.4822530000001</v>
      </c>
      <c r="AW133">
        <v>3346.1022379999999</v>
      </c>
      <c r="AX133">
        <v>3412.6294269999999</v>
      </c>
      <c r="AY133">
        <v>3653.4673229999999</v>
      </c>
      <c r="AZ133">
        <v>32.291974000000003</v>
      </c>
      <c r="BA133">
        <v>91.463605000000001</v>
      </c>
      <c r="BB133">
        <v>29.577465</v>
      </c>
      <c r="BC133">
        <v>45.070422999999998</v>
      </c>
      <c r="BE133">
        <v>376.34</v>
      </c>
      <c r="BF133">
        <v>1117.595763</v>
      </c>
      <c r="BG133">
        <v>761.34164199999998</v>
      </c>
      <c r="BH133">
        <v>707.02676757999996</v>
      </c>
      <c r="BI133">
        <v>58324.097001759998</v>
      </c>
      <c r="BJ133">
        <v>1054.8312309999999</v>
      </c>
      <c r="BK133">
        <v>8446.93818646</v>
      </c>
      <c r="BL133">
        <v>9913.1961259100008</v>
      </c>
      <c r="BM133">
        <v>44.964539000000002</v>
      </c>
      <c r="BN133">
        <v>407</v>
      </c>
      <c r="BO133">
        <v>55</v>
      </c>
      <c r="BP133">
        <v>82</v>
      </c>
      <c r="BQ133">
        <v>67</v>
      </c>
      <c r="BR133">
        <v>77</v>
      </c>
      <c r="BS133">
        <v>72</v>
      </c>
      <c r="BT133">
        <v>67</v>
      </c>
      <c r="BU133">
        <v>77</v>
      </c>
      <c r="BV133">
        <v>84</v>
      </c>
      <c r="BW133">
        <v>65</v>
      </c>
      <c r="BX133">
        <v>45</v>
      </c>
      <c r="BY133">
        <v>30</v>
      </c>
      <c r="BZ133">
        <v>1128</v>
      </c>
      <c r="CA133">
        <v>60949.645279999997</v>
      </c>
      <c r="CC133">
        <v>11057</v>
      </c>
      <c r="CD133">
        <v>947</v>
      </c>
      <c r="CE133">
        <v>8522</v>
      </c>
      <c r="CF133">
        <v>3755</v>
      </c>
      <c r="CG133">
        <v>1381</v>
      </c>
      <c r="CH133">
        <v>8531</v>
      </c>
      <c r="CI133">
        <v>34192.750999999997</v>
      </c>
      <c r="CJ133">
        <v>55.153202999999998</v>
      </c>
      <c r="CK133">
        <v>7.9387189999999999</v>
      </c>
      <c r="CL133">
        <v>11.699164</v>
      </c>
      <c r="CM133">
        <v>4.0389970000000002</v>
      </c>
      <c r="CN133">
        <v>2.2284120000000001</v>
      </c>
      <c r="CO133">
        <v>8.2172699999999992</v>
      </c>
      <c r="CP133">
        <v>1.6713089999999999</v>
      </c>
      <c r="CQ133">
        <v>1.8105850000000001</v>
      </c>
      <c r="CR133">
        <v>1.3927579999999999</v>
      </c>
      <c r="CS133">
        <v>3.481894</v>
      </c>
      <c r="CT133">
        <v>718</v>
      </c>
      <c r="CU133">
        <v>2662.9516979999999</v>
      </c>
      <c r="CV133">
        <v>2162.4795869999998</v>
      </c>
      <c r="CW133">
        <v>2341.5037360000001</v>
      </c>
      <c r="CX133">
        <v>2525.4826170000001</v>
      </c>
      <c r="CY133">
        <v>2427.768157</v>
      </c>
      <c r="CZ133">
        <v>4155.0111360000001</v>
      </c>
      <c r="DA133">
        <v>4870.9131399999997</v>
      </c>
      <c r="DB133">
        <v>991.98162400000001</v>
      </c>
      <c r="DC133">
        <v>1162.8985259999999</v>
      </c>
      <c r="DD133">
        <v>508.071549</v>
      </c>
      <c r="DE133">
        <v>30.733044</v>
      </c>
      <c r="DF133">
        <v>1.282851</v>
      </c>
      <c r="DG133">
        <v>88</v>
      </c>
      <c r="DH133">
        <v>89</v>
      </c>
      <c r="DI133">
        <v>90</v>
      </c>
      <c r="DJ133">
        <v>104</v>
      </c>
      <c r="DK133">
        <v>96</v>
      </c>
      <c r="DL133">
        <v>21</v>
      </c>
      <c r="DM133">
        <v>41</v>
      </c>
      <c r="DN133">
        <v>29</v>
      </c>
      <c r="DO133">
        <v>26</v>
      </c>
      <c r="DP133">
        <v>20</v>
      </c>
      <c r="DQ133">
        <v>614.862709</v>
      </c>
      <c r="DR133">
        <v>498.84789999999998</v>
      </c>
      <c r="DS133">
        <v>499.96693599999998</v>
      </c>
      <c r="DT133">
        <v>606.935789</v>
      </c>
      <c r="DU133">
        <v>576.65747299999998</v>
      </c>
      <c r="DV133">
        <v>128.06006300000001</v>
      </c>
      <c r="DW133">
        <v>0</v>
      </c>
      <c r="DX133">
        <v>486.80264</v>
      </c>
      <c r="DY133">
        <v>228.938469</v>
      </c>
      <c r="DZ133">
        <v>242.80579399999999</v>
      </c>
      <c r="EA133">
        <v>15.058382999999999</v>
      </c>
      <c r="EB133">
        <v>583.08696899999995</v>
      </c>
      <c r="EC133">
        <v>1685.826155</v>
      </c>
      <c r="ED133">
        <v>3274.0619900000002</v>
      </c>
      <c r="EE133">
        <v>8376.4921950000007</v>
      </c>
      <c r="EF133">
        <v>1203.669725</v>
      </c>
      <c r="EG133">
        <v>2619.5851130000001</v>
      </c>
      <c r="EH133">
        <v>3004.2621199999999</v>
      </c>
      <c r="EI133">
        <v>21.114532000000001</v>
      </c>
      <c r="EJ133">
        <v>0.26476198000000001</v>
      </c>
      <c r="EK133">
        <v>7.625643E-2</v>
      </c>
      <c r="EL133">
        <v>155.73170732</v>
      </c>
      <c r="EM133">
        <v>74</v>
      </c>
      <c r="EN133">
        <v>115</v>
      </c>
      <c r="EO133">
        <v>190</v>
      </c>
      <c r="EP133">
        <v>304.76210700000001</v>
      </c>
      <c r="EQ133">
        <v>112.25726899999999</v>
      </c>
      <c r="ER133">
        <v>567.81589599999995</v>
      </c>
      <c r="ES133">
        <v>4.2537799999999999</v>
      </c>
      <c r="ET133">
        <v>83.361111109999996</v>
      </c>
      <c r="EU133">
        <v>83.083333330000002</v>
      </c>
      <c r="EV133">
        <v>81.666666669999998</v>
      </c>
      <c r="EW133">
        <v>85.333333330000002</v>
      </c>
      <c r="EX133">
        <v>1079.5590785899999</v>
      </c>
      <c r="EY133">
        <v>1174.07841996</v>
      </c>
      <c r="EZ133">
        <v>84</v>
      </c>
      <c r="FA133">
        <v>92</v>
      </c>
      <c r="FB133">
        <v>19.972451790000001</v>
      </c>
      <c r="FC133">
        <v>4.5749613599999996</v>
      </c>
      <c r="FD133">
        <v>4.2933250000000003</v>
      </c>
      <c r="FE133">
        <v>0</v>
      </c>
      <c r="FF133">
        <v>0</v>
      </c>
      <c r="FG133">
        <v>0</v>
      </c>
      <c r="FH133">
        <v>1.46316332</v>
      </c>
      <c r="FL133">
        <v>92</v>
      </c>
      <c r="FM133">
        <v>77.5</v>
      </c>
      <c r="FN133">
        <v>32.5</v>
      </c>
      <c r="FO133">
        <v>96.108108110000003</v>
      </c>
      <c r="FP133">
        <v>81.481481479999999</v>
      </c>
      <c r="FQ133">
        <v>80.20361991</v>
      </c>
      <c r="FR133">
        <v>27.38095238</v>
      </c>
      <c r="FV133">
        <v>75</v>
      </c>
      <c r="FW133">
        <v>75</v>
      </c>
      <c r="FX133">
        <v>39.072847680000002</v>
      </c>
      <c r="FY133">
        <v>5.2980132500000003</v>
      </c>
      <c r="FZ133">
        <v>20.529801320000001</v>
      </c>
      <c r="GA133">
        <v>19.867549669999999</v>
      </c>
      <c r="GB133">
        <v>15.231788079999999</v>
      </c>
    </row>
    <row r="134" spans="1:184" x14ac:dyDescent="0.35">
      <c r="A134" t="s">
        <v>249</v>
      </c>
      <c r="B134" t="s">
        <v>427</v>
      </c>
      <c r="C134">
        <v>134</v>
      </c>
      <c r="D134">
        <v>1.5424481737413622</v>
      </c>
      <c r="E134">
        <v>2.6451527575717497</v>
      </c>
      <c r="F134">
        <v>2.5823111684958038</v>
      </c>
      <c r="G134">
        <v>2.3711868751602156</v>
      </c>
      <c r="H134">
        <v>2.0092929800326513</v>
      </c>
      <c r="I134">
        <v>4.9975320829220138</v>
      </c>
      <c r="J134">
        <v>5.6209496098399683</v>
      </c>
      <c r="K134">
        <v>4.9063912201420274</v>
      </c>
      <c r="L134">
        <v>4.3578569597539092</v>
      </c>
      <c r="M134">
        <v>5.0232324500816272</v>
      </c>
      <c r="N134">
        <v>25167999.992400002</v>
      </c>
      <c r="O134">
        <v>48707000.001024</v>
      </c>
      <c r="P134">
        <v>962.97935000000007</v>
      </c>
      <c r="Q134">
        <v>16208</v>
      </c>
      <c r="R134">
        <v>15122</v>
      </c>
      <c r="S134">
        <v>15490</v>
      </c>
      <c r="T134">
        <v>15604</v>
      </c>
      <c r="U134">
        <v>15926</v>
      </c>
      <c r="V134">
        <v>8.7491950000000003</v>
      </c>
      <c r="W134">
        <v>4.03423</v>
      </c>
      <c r="X134">
        <v>1.517431</v>
      </c>
      <c r="Y134">
        <v>3.6562229999999998</v>
      </c>
      <c r="Z134">
        <v>6.2450900000000003</v>
      </c>
      <c r="AA134">
        <v>6.015625</v>
      </c>
      <c r="AB134">
        <v>6.0664610000000003</v>
      </c>
      <c r="AC134">
        <v>3.1248870000000002</v>
      </c>
      <c r="AD134">
        <v>26.370829000000001</v>
      </c>
      <c r="AE134">
        <v>90.247073999999998</v>
      </c>
      <c r="AF134">
        <v>82.054615999999996</v>
      </c>
      <c r="AG134">
        <v>76.5</v>
      </c>
      <c r="AH134">
        <v>76.599999999999994</v>
      </c>
      <c r="AI134">
        <v>84.099616999999995</v>
      </c>
      <c r="AJ134">
        <v>60.675676000000003</v>
      </c>
      <c r="AK134">
        <v>-7.7106000000000003</v>
      </c>
      <c r="AL134">
        <v>-12.7164</v>
      </c>
      <c r="AM134">
        <v>-9.6799999999999997E-2</v>
      </c>
      <c r="AN134">
        <v>-8.7494999999999994</v>
      </c>
      <c r="AO134">
        <v>-6.7964000000000002</v>
      </c>
      <c r="AP134">
        <v>3008.554572</v>
      </c>
      <c r="AQ134">
        <v>2614.7100420000002</v>
      </c>
      <c r="AR134">
        <v>2997.894769</v>
      </c>
      <c r="AS134">
        <v>2833.6009300000001</v>
      </c>
      <c r="AT134">
        <v>2983.7978939999998</v>
      </c>
      <c r="AU134">
        <v>3259.9122240000002</v>
      </c>
      <c r="AV134">
        <v>2995.6483589999998</v>
      </c>
      <c r="AW134">
        <v>3000.7991010000001</v>
      </c>
      <c r="AX134">
        <v>3105.2968689999998</v>
      </c>
      <c r="AY134">
        <v>3201.3746900000001</v>
      </c>
      <c r="AZ134">
        <v>-17.042048000000001</v>
      </c>
      <c r="BA134">
        <v>94.789643999999996</v>
      </c>
      <c r="BB134">
        <v>23.076923000000001</v>
      </c>
      <c r="BC134">
        <v>47.552447999999998</v>
      </c>
      <c r="BE134">
        <v>577.16</v>
      </c>
      <c r="BF134">
        <v>658.37758099999996</v>
      </c>
      <c r="BG134">
        <v>485.707965</v>
      </c>
      <c r="BH134">
        <v>549.19775571000002</v>
      </c>
      <c r="BI134">
        <v>58108.609523810002</v>
      </c>
      <c r="BJ134">
        <v>555.47197600000004</v>
      </c>
      <c r="BK134">
        <v>8563.3740350900007</v>
      </c>
      <c r="BL134">
        <v>11559.91797346</v>
      </c>
      <c r="BM134">
        <v>34.482759000000001</v>
      </c>
      <c r="BN134">
        <v>362</v>
      </c>
      <c r="BO134">
        <v>64</v>
      </c>
      <c r="BP134">
        <v>107</v>
      </c>
      <c r="BQ134">
        <v>91</v>
      </c>
      <c r="BR134">
        <v>89</v>
      </c>
      <c r="BS134">
        <v>67</v>
      </c>
      <c r="BT134">
        <v>83</v>
      </c>
      <c r="BU134">
        <v>65</v>
      </c>
      <c r="BV134">
        <v>66</v>
      </c>
      <c r="BW134">
        <v>63</v>
      </c>
      <c r="BX134">
        <v>51</v>
      </c>
      <c r="BY134">
        <v>39</v>
      </c>
      <c r="BZ134">
        <v>1147</v>
      </c>
      <c r="CA134">
        <v>59064.682809999998</v>
      </c>
      <c r="CB134">
        <v>7</v>
      </c>
      <c r="CC134">
        <v>16185</v>
      </c>
      <c r="CD134">
        <v>1056</v>
      </c>
      <c r="CE134">
        <v>7166</v>
      </c>
      <c r="CF134">
        <v>5292</v>
      </c>
      <c r="CG134">
        <v>1616</v>
      </c>
      <c r="CH134">
        <v>6480</v>
      </c>
      <c r="CI134">
        <v>37801.396999999997</v>
      </c>
      <c r="CJ134">
        <v>28.535032000000001</v>
      </c>
      <c r="CK134">
        <v>0</v>
      </c>
      <c r="CL134">
        <v>15.414013000000001</v>
      </c>
      <c r="CM134">
        <v>2.6751589999999998</v>
      </c>
      <c r="CN134">
        <v>0.89171999999999996</v>
      </c>
      <c r="CO134">
        <v>30.573248</v>
      </c>
      <c r="CP134">
        <v>2.2929940000000002</v>
      </c>
      <c r="CQ134">
        <v>1.2738849999999999</v>
      </c>
      <c r="CR134">
        <v>2.547771</v>
      </c>
      <c r="CS134">
        <v>15.031847000000001</v>
      </c>
      <c r="CT134">
        <v>785</v>
      </c>
      <c r="CU134">
        <v>1715.0442479999999</v>
      </c>
      <c r="CV134">
        <v>1429.200063</v>
      </c>
      <c r="CW134">
        <v>1748.889336</v>
      </c>
      <c r="CX134">
        <v>1567.0902329999999</v>
      </c>
      <c r="CY134">
        <v>1672.8074650000001</v>
      </c>
      <c r="CZ134">
        <v>1552.8134250000001</v>
      </c>
      <c r="DA134">
        <v>3005.1209279999998</v>
      </c>
      <c r="DB134">
        <v>371.20943999999997</v>
      </c>
      <c r="DC134">
        <v>718.39233000000002</v>
      </c>
      <c r="DD134">
        <v>625.44247800000005</v>
      </c>
      <c r="DE134">
        <v>30.645855000000001</v>
      </c>
      <c r="DF134">
        <v>1.9866729999999999</v>
      </c>
      <c r="DG134">
        <v>81</v>
      </c>
      <c r="DH134">
        <v>85</v>
      </c>
      <c r="DI134">
        <v>76</v>
      </c>
      <c r="DJ134">
        <v>68</v>
      </c>
      <c r="DK134">
        <v>80</v>
      </c>
      <c r="DL134">
        <v>25</v>
      </c>
      <c r="DM134">
        <v>40</v>
      </c>
      <c r="DN134">
        <v>40</v>
      </c>
      <c r="DO134">
        <v>37</v>
      </c>
      <c r="DP134">
        <v>32</v>
      </c>
      <c r="DQ134">
        <v>479.95575200000002</v>
      </c>
      <c r="DR134">
        <v>386.79867999999999</v>
      </c>
      <c r="DS134">
        <v>354.49915600000003</v>
      </c>
      <c r="DT134">
        <v>357.72283099999999</v>
      </c>
      <c r="DU134">
        <v>379.894386</v>
      </c>
      <c r="DV134">
        <v>213.33333300000001</v>
      </c>
      <c r="DW134">
        <v>17.345133000000001</v>
      </c>
      <c r="DX134">
        <v>249.27727999999999</v>
      </c>
      <c r="DY134">
        <v>70.294984999999997</v>
      </c>
      <c r="DZ134">
        <v>178.52507399999999</v>
      </c>
      <c r="EA134">
        <v>0.45722699999999999</v>
      </c>
      <c r="EB134">
        <v>467.05014699999998</v>
      </c>
      <c r="EC134">
        <v>3175.2165220000002</v>
      </c>
      <c r="ED134">
        <v>3261.3303270000001</v>
      </c>
      <c r="EE134">
        <v>2619.035468</v>
      </c>
      <c r="EF134">
        <v>2798.1220659999999</v>
      </c>
      <c r="EG134">
        <v>2174.836601</v>
      </c>
      <c r="EH134">
        <v>2107.6609819999999</v>
      </c>
      <c r="EI134">
        <v>26.231522999999999</v>
      </c>
      <c r="EJ134">
        <v>4.2835539999999998E-2</v>
      </c>
      <c r="EK134">
        <v>0.12656602</v>
      </c>
      <c r="EL134">
        <v>115.46153846</v>
      </c>
      <c r="EM134">
        <v>83</v>
      </c>
      <c r="EN134">
        <v>231</v>
      </c>
      <c r="EO134">
        <v>413</v>
      </c>
      <c r="EP134">
        <v>230.17699099999999</v>
      </c>
      <c r="EQ134">
        <v>122.9941</v>
      </c>
      <c r="ER134">
        <v>407.50737400000003</v>
      </c>
      <c r="ES134">
        <v>0</v>
      </c>
      <c r="EX134">
        <v>913.44361079999999</v>
      </c>
      <c r="EY134">
        <v>763.29188899999997</v>
      </c>
      <c r="EZ134">
        <v>75</v>
      </c>
      <c r="FA134">
        <v>100</v>
      </c>
      <c r="FB134">
        <v>19.346733669999999</v>
      </c>
      <c r="FC134">
        <v>3.2449230299999998</v>
      </c>
      <c r="FD134">
        <v>3.7648609999999998</v>
      </c>
      <c r="FE134">
        <v>51.34605972</v>
      </c>
      <c r="FF134">
        <v>17.91483113</v>
      </c>
      <c r="FG134">
        <v>16.886930979999999</v>
      </c>
      <c r="FH134">
        <v>1.1129580100000001</v>
      </c>
      <c r="FI134">
        <v>93</v>
      </c>
      <c r="FJ134">
        <v>87</v>
      </c>
      <c r="FK134">
        <v>88</v>
      </c>
      <c r="FL134">
        <v>90</v>
      </c>
      <c r="FM134">
        <v>89.743589740000004</v>
      </c>
      <c r="FN134">
        <v>51.428571429999998</v>
      </c>
      <c r="FO134">
        <v>97.096692750000003</v>
      </c>
      <c r="FP134">
        <v>76.666666669999998</v>
      </c>
      <c r="FQ134">
        <v>82.870627429999999</v>
      </c>
      <c r="FR134">
        <v>27.819548869999998</v>
      </c>
      <c r="FT134">
        <v>52</v>
      </c>
      <c r="FU134">
        <v>45</v>
      </c>
      <c r="FV134">
        <v>86</v>
      </c>
      <c r="FW134">
        <v>87.5</v>
      </c>
      <c r="FX134">
        <v>45.428571429999998</v>
      </c>
      <c r="FY134">
        <v>12.57142857</v>
      </c>
      <c r="FZ134">
        <v>12</v>
      </c>
      <c r="GA134">
        <v>5.7142857100000004</v>
      </c>
      <c r="GB134">
        <v>24.285714290000001</v>
      </c>
    </row>
    <row r="135" spans="1:184" x14ac:dyDescent="0.35">
      <c r="A135" t="s">
        <v>108</v>
      </c>
      <c r="B135" t="s">
        <v>428</v>
      </c>
      <c r="C135">
        <v>135</v>
      </c>
      <c r="D135">
        <v>1.433268695725487</v>
      </c>
      <c r="E135">
        <v>2.4554148358749033</v>
      </c>
      <c r="F135">
        <v>2.1705822267620021</v>
      </c>
      <c r="G135">
        <v>1.9939756480420856</v>
      </c>
      <c r="H135">
        <v>1.437996954829978</v>
      </c>
      <c r="I135">
        <v>3.6674816625916868</v>
      </c>
      <c r="J135">
        <v>4.6954424054449904</v>
      </c>
      <c r="K135">
        <v>4.2560435818862787</v>
      </c>
      <c r="L135">
        <v>4.0303763098723007</v>
      </c>
      <c r="M135">
        <v>3.6372864151581794</v>
      </c>
      <c r="N135">
        <v>36210000.001241997</v>
      </c>
      <c r="O135">
        <v>53147999.995522</v>
      </c>
      <c r="P135">
        <v>789.64114599999994</v>
      </c>
      <c r="Q135">
        <v>23722</v>
      </c>
      <c r="R135">
        <v>23214</v>
      </c>
      <c r="S135">
        <v>23496</v>
      </c>
      <c r="T135">
        <v>23571</v>
      </c>
      <c r="U135">
        <v>23644</v>
      </c>
      <c r="V135">
        <v>6.3317519999999998</v>
      </c>
      <c r="W135">
        <v>3.3506520000000002</v>
      </c>
      <c r="X135">
        <v>1.0852299999999999</v>
      </c>
      <c r="Y135">
        <v>3.2159870000000002</v>
      </c>
      <c r="Z135">
        <v>5.6603770000000004</v>
      </c>
      <c r="AA135">
        <v>5.6301009999999998</v>
      </c>
      <c r="AB135">
        <v>5.5709530000000003</v>
      </c>
      <c r="AC135">
        <v>2.3883860000000001</v>
      </c>
      <c r="AD135">
        <v>25.341626000000002</v>
      </c>
      <c r="AE135">
        <v>89.753771999999998</v>
      </c>
      <c r="AF135">
        <v>83.478950999999995</v>
      </c>
      <c r="AG135">
        <v>80.099999999999994</v>
      </c>
      <c r="AH135">
        <v>82.3</v>
      </c>
      <c r="AI135">
        <v>85.603543999999999</v>
      </c>
      <c r="AJ135">
        <v>67.115223</v>
      </c>
      <c r="AK135">
        <v>-9.3609000000000009</v>
      </c>
      <c r="AL135">
        <v>3.8405</v>
      </c>
      <c r="AM135">
        <v>-5.0456000000000003</v>
      </c>
      <c r="AN135">
        <v>-5.0140000000000002</v>
      </c>
      <c r="AO135">
        <v>-6.0848000000000004</v>
      </c>
      <c r="AP135">
        <v>2755.4573959999998</v>
      </c>
      <c r="AQ135">
        <v>2909.691894</v>
      </c>
      <c r="AR135">
        <v>2562.9006460000001</v>
      </c>
      <c r="AS135">
        <v>2702.8258569999998</v>
      </c>
      <c r="AT135">
        <v>2752.2655070000001</v>
      </c>
      <c r="AU135">
        <v>3040.0301140000001</v>
      </c>
      <c r="AV135">
        <v>2802.078019</v>
      </c>
      <c r="AW135">
        <v>2699.085341</v>
      </c>
      <c r="AX135">
        <v>2845.4962350000001</v>
      </c>
      <c r="AY135">
        <v>2930.5842480000001</v>
      </c>
      <c r="AZ135">
        <v>-24.416623000000001</v>
      </c>
      <c r="BA135">
        <v>91.772405000000006</v>
      </c>
      <c r="BB135">
        <v>24.666667</v>
      </c>
      <c r="BC135">
        <v>56</v>
      </c>
      <c r="BE135">
        <v>780.42</v>
      </c>
      <c r="BF135">
        <v>518.05922999999996</v>
      </c>
      <c r="BG135">
        <v>376.26601099999999</v>
      </c>
      <c r="BH135">
        <v>445.84525387000002</v>
      </c>
      <c r="BI135">
        <v>58419.425499229998</v>
      </c>
      <c r="BJ135">
        <v>517.33662800000002</v>
      </c>
      <c r="BK135">
        <v>9085.2952699500001</v>
      </c>
      <c r="BL135">
        <v>11232.54243281</v>
      </c>
      <c r="BM135">
        <v>35.572139</v>
      </c>
      <c r="BN135">
        <v>548</v>
      </c>
      <c r="BO135">
        <v>65</v>
      </c>
      <c r="BP135">
        <v>102</v>
      </c>
      <c r="BQ135">
        <v>80</v>
      </c>
      <c r="BR135">
        <v>91</v>
      </c>
      <c r="BS135">
        <v>74</v>
      </c>
      <c r="BT135">
        <v>103</v>
      </c>
      <c r="BU135">
        <v>91</v>
      </c>
      <c r="BV135">
        <v>68</v>
      </c>
      <c r="BW135">
        <v>52</v>
      </c>
      <c r="BX135">
        <v>34</v>
      </c>
      <c r="BY135">
        <v>48</v>
      </c>
      <c r="BZ135">
        <v>1356</v>
      </c>
      <c r="CA135">
        <v>63761.281540000004</v>
      </c>
      <c r="CB135">
        <v>0</v>
      </c>
      <c r="CC135">
        <v>15054</v>
      </c>
      <c r="CD135">
        <v>2025</v>
      </c>
      <c r="CE135">
        <v>8459</v>
      </c>
      <c r="CF135">
        <v>6529</v>
      </c>
      <c r="CG135">
        <v>1418</v>
      </c>
      <c r="CH135">
        <v>7960</v>
      </c>
      <c r="CI135">
        <v>41444.832999999999</v>
      </c>
      <c r="CJ135">
        <v>35.662650999999997</v>
      </c>
      <c r="CK135">
        <v>15.903613999999999</v>
      </c>
      <c r="CL135">
        <v>13.975904</v>
      </c>
      <c r="CM135">
        <v>4.3373489999999997</v>
      </c>
      <c r="CN135">
        <v>3.7349399999999999</v>
      </c>
      <c r="CO135">
        <v>11.927711</v>
      </c>
      <c r="CP135">
        <v>1.0843370000000001</v>
      </c>
      <c r="CQ135">
        <v>4.9397589999999996</v>
      </c>
      <c r="CR135">
        <v>4.6987949999999996</v>
      </c>
      <c r="CS135">
        <v>2.6506020000000001</v>
      </c>
      <c r="CT135">
        <v>830</v>
      </c>
      <c r="CU135">
        <v>1682.7659349999999</v>
      </c>
      <c r="CV135">
        <v>1589.1323130000001</v>
      </c>
      <c r="CW135">
        <v>1574.962972</v>
      </c>
      <c r="CX135">
        <v>1766.0897210000001</v>
      </c>
      <c r="CY135">
        <v>1654.6230410000001</v>
      </c>
      <c r="CZ135">
        <v>1526.431161</v>
      </c>
      <c r="DA135">
        <v>2240.4519009999999</v>
      </c>
      <c r="DB135">
        <v>422.023053</v>
      </c>
      <c r="DC135">
        <v>619.43334000000004</v>
      </c>
      <c r="DD135">
        <v>641.30954199999996</v>
      </c>
      <c r="DE135">
        <v>27.744955999999998</v>
      </c>
      <c r="DF135">
        <v>1.1213219999999999</v>
      </c>
      <c r="DG135">
        <v>87</v>
      </c>
      <c r="DH135">
        <v>109</v>
      </c>
      <c r="DI135">
        <v>100</v>
      </c>
      <c r="DJ135">
        <v>95</v>
      </c>
      <c r="DK135">
        <v>86</v>
      </c>
      <c r="DL135">
        <v>34</v>
      </c>
      <c r="DM135">
        <v>57</v>
      </c>
      <c r="DN135">
        <v>51</v>
      </c>
      <c r="DO135">
        <v>47</v>
      </c>
      <c r="DP135">
        <v>34</v>
      </c>
      <c r="DQ135">
        <v>472.38377200000002</v>
      </c>
      <c r="DR135">
        <v>481.19930900000003</v>
      </c>
      <c r="DS135">
        <v>345.71953300000001</v>
      </c>
      <c r="DT135">
        <v>388.55528099999998</v>
      </c>
      <c r="DU135">
        <v>484.61331100000001</v>
      </c>
      <c r="DV135">
        <v>130.126689</v>
      </c>
      <c r="DW135">
        <v>14.98817</v>
      </c>
      <c r="DX135">
        <v>327.26891000000001</v>
      </c>
      <c r="DY135">
        <v>89.218074000000001</v>
      </c>
      <c r="DZ135">
        <v>214.06510399999999</v>
      </c>
      <c r="EA135">
        <v>23.985734000000001</v>
      </c>
      <c r="EB135">
        <v>461.09019699999999</v>
      </c>
      <c r="EC135">
        <v>1840.144231</v>
      </c>
      <c r="ED135">
        <v>8426.415094</v>
      </c>
      <c r="EE135">
        <v>3698.0237149999998</v>
      </c>
      <c r="EF135">
        <v>7142.6174499999997</v>
      </c>
      <c r="EG135">
        <v>4686.3823929999999</v>
      </c>
      <c r="EH135">
        <v>3947.8375700000001</v>
      </c>
      <c r="EI135">
        <v>19.533197000000001</v>
      </c>
      <c r="EJ135">
        <v>9.3311199999999997E-2</v>
      </c>
      <c r="EK135">
        <v>2.972052E-2</v>
      </c>
      <c r="EL135">
        <v>134.19354838999999</v>
      </c>
      <c r="EM135">
        <v>98</v>
      </c>
      <c r="EN135">
        <v>261</v>
      </c>
      <c r="EO135">
        <v>528</v>
      </c>
      <c r="EP135">
        <v>107.224858</v>
      </c>
      <c r="EQ135">
        <v>110.278435</v>
      </c>
      <c r="ER135">
        <v>272.30451799999997</v>
      </c>
      <c r="ES135">
        <v>5.8274299999999997</v>
      </c>
      <c r="EX135">
        <v>1122.3228085400001</v>
      </c>
      <c r="EY135">
        <v>580.07729434999999</v>
      </c>
      <c r="EZ135">
        <v>69</v>
      </c>
      <c r="FB135">
        <v>19.143876339999998</v>
      </c>
      <c r="FC135">
        <v>2.3901840499999998</v>
      </c>
      <c r="FD135">
        <v>2.693114</v>
      </c>
      <c r="FE135">
        <v>56.65445665</v>
      </c>
      <c r="FF135">
        <v>11.72161172</v>
      </c>
      <c r="FG135">
        <v>18.31501832</v>
      </c>
      <c r="FH135">
        <v>0.8</v>
      </c>
      <c r="FI135">
        <v>97</v>
      </c>
      <c r="FJ135">
        <v>100</v>
      </c>
      <c r="FK135">
        <v>100</v>
      </c>
      <c r="FL135">
        <v>87</v>
      </c>
      <c r="FM135">
        <v>77.419354839999997</v>
      </c>
      <c r="FN135">
        <v>41.333333330000002</v>
      </c>
      <c r="FO135">
        <v>96.316276200000004</v>
      </c>
      <c r="FP135">
        <v>77.611940300000001</v>
      </c>
      <c r="FQ135">
        <v>86.049593029999997</v>
      </c>
      <c r="FR135">
        <v>28.387096769999999</v>
      </c>
      <c r="FT135">
        <v>33</v>
      </c>
      <c r="FU135">
        <v>21</v>
      </c>
      <c r="FV135">
        <v>87</v>
      </c>
      <c r="FW135">
        <v>90.9</v>
      </c>
    </row>
    <row r="136" spans="1:184" x14ac:dyDescent="0.35">
      <c r="A136" t="s">
        <v>81</v>
      </c>
      <c r="B136" t="s">
        <v>429</v>
      </c>
      <c r="C136">
        <v>136</v>
      </c>
      <c r="D136">
        <v>1.3709193728043869</v>
      </c>
      <c r="E136">
        <v>3.9299749910682391</v>
      </c>
      <c r="F136">
        <v>3.9034776437189493</v>
      </c>
      <c r="G136">
        <v>2.5602542597333802</v>
      </c>
      <c r="H136">
        <v>1.8175523628180716</v>
      </c>
      <c r="I136">
        <v>3.9413931968126126</v>
      </c>
      <c r="J136">
        <v>6.430868167202572</v>
      </c>
      <c r="K136">
        <v>5.6777856635911998</v>
      </c>
      <c r="L136">
        <v>4.2376622230069749</v>
      </c>
      <c r="M136">
        <v>4.4140557382724595</v>
      </c>
      <c r="N136">
        <v>17556000.002221998</v>
      </c>
      <c r="O136">
        <v>27295000.005328</v>
      </c>
      <c r="P136">
        <v>1002.087419</v>
      </c>
      <c r="Q136">
        <v>11671</v>
      </c>
      <c r="R136">
        <v>11196</v>
      </c>
      <c r="S136">
        <v>11272</v>
      </c>
      <c r="T136">
        <v>11327</v>
      </c>
      <c r="U136">
        <v>11554</v>
      </c>
      <c r="V136">
        <v>6.8476210000000002</v>
      </c>
      <c r="W136">
        <v>2.775801</v>
      </c>
      <c r="X136">
        <v>1.2292510000000001</v>
      </c>
      <c r="Y136">
        <v>2.5213100000000002</v>
      </c>
      <c r="Z136">
        <v>6.2320229999999999</v>
      </c>
      <c r="AA136">
        <v>6.5880039999999997</v>
      </c>
      <c r="AB136">
        <v>7.1242679999999998</v>
      </c>
      <c r="AC136">
        <v>2.790375</v>
      </c>
      <c r="AD136">
        <v>13.489122999999999</v>
      </c>
      <c r="AE136">
        <v>90.299823000000004</v>
      </c>
      <c r="AF136">
        <v>85.890652000000003</v>
      </c>
      <c r="AG136">
        <v>76.8</v>
      </c>
      <c r="AH136">
        <v>78.7</v>
      </c>
      <c r="AI136">
        <v>86.991870000000006</v>
      </c>
      <c r="AJ136">
        <v>63.085937999999999</v>
      </c>
      <c r="AK136">
        <v>12.6432</v>
      </c>
      <c r="AL136">
        <v>28.313400000000001</v>
      </c>
      <c r="AM136">
        <v>36.812899999999999</v>
      </c>
      <c r="AN136">
        <v>28.184000000000001</v>
      </c>
      <c r="AO136">
        <v>18.215299999999999</v>
      </c>
      <c r="AP136">
        <v>3363.8398470000002</v>
      </c>
      <c r="AQ136">
        <v>3959.44659</v>
      </c>
      <c r="AR136">
        <v>3815.6779099999999</v>
      </c>
      <c r="AS136">
        <v>3591.4605449999999</v>
      </c>
      <c r="AT136">
        <v>3461.005999</v>
      </c>
      <c r="AU136">
        <v>2986.2765479999998</v>
      </c>
      <c r="AV136">
        <v>3085.761962</v>
      </c>
      <c r="AW136">
        <v>2788.973931</v>
      </c>
      <c r="AX136">
        <v>2801.7998459999999</v>
      </c>
      <c r="AY136">
        <v>2927.7131169999998</v>
      </c>
      <c r="AZ136">
        <v>15.012670999999999</v>
      </c>
      <c r="BA136">
        <v>88.315278000000006</v>
      </c>
      <c r="BB136">
        <v>40</v>
      </c>
      <c r="BC136">
        <v>39</v>
      </c>
      <c r="BE136">
        <v>305.51</v>
      </c>
      <c r="BF136">
        <v>689.98038299999996</v>
      </c>
      <c r="BG136">
        <v>520.044263</v>
      </c>
      <c r="BH136">
        <v>572.7106599</v>
      </c>
      <c r="BI136">
        <v>63104.949152540001</v>
      </c>
      <c r="BJ136">
        <v>649.84155699999997</v>
      </c>
      <c r="BK136">
        <v>8588.6782006899994</v>
      </c>
      <c r="BL136">
        <v>10724.29939077</v>
      </c>
      <c r="BM136">
        <v>42.600897000000003</v>
      </c>
      <c r="BN136">
        <v>227</v>
      </c>
      <c r="BO136">
        <v>28</v>
      </c>
      <c r="BP136">
        <v>49</v>
      </c>
      <c r="BQ136">
        <v>34</v>
      </c>
      <c r="BR136">
        <v>61</v>
      </c>
      <c r="BS136">
        <v>60</v>
      </c>
      <c r="BT136">
        <v>42</v>
      </c>
      <c r="BU136">
        <v>45</v>
      </c>
      <c r="BV136">
        <v>37</v>
      </c>
      <c r="BW136">
        <v>43</v>
      </c>
      <c r="BX136">
        <v>31</v>
      </c>
      <c r="BY136">
        <v>19</v>
      </c>
      <c r="BZ136">
        <v>676</v>
      </c>
      <c r="CA136">
        <v>66346.236770000003</v>
      </c>
      <c r="CC136">
        <v>8480</v>
      </c>
      <c r="CD136">
        <v>985</v>
      </c>
      <c r="CE136">
        <v>5442</v>
      </c>
      <c r="CF136">
        <v>4024</v>
      </c>
      <c r="CG136">
        <v>891</v>
      </c>
      <c r="CH136">
        <v>3997</v>
      </c>
      <c r="CI136">
        <v>23818.298999999999</v>
      </c>
      <c r="CJ136">
        <v>39.956803000000001</v>
      </c>
      <c r="CK136">
        <v>14.902808</v>
      </c>
      <c r="CL136">
        <v>18.790496999999998</v>
      </c>
      <c r="CM136">
        <v>3.239741</v>
      </c>
      <c r="CN136">
        <v>1.9438439999999999</v>
      </c>
      <c r="CO136">
        <v>13.174946</v>
      </c>
      <c r="CP136">
        <v>1.511879</v>
      </c>
      <c r="CQ136">
        <v>1.2958959999999999</v>
      </c>
      <c r="CR136">
        <v>3.0237579999999999</v>
      </c>
      <c r="CS136">
        <v>2.1598269999999999</v>
      </c>
      <c r="CT136">
        <v>463</v>
      </c>
      <c r="CU136">
        <v>1947.9653940000001</v>
      </c>
      <c r="CV136">
        <v>2460.0550239999998</v>
      </c>
      <c r="CW136">
        <v>2323.9855699999998</v>
      </c>
      <c r="CX136">
        <v>2116.561209</v>
      </c>
      <c r="CY136">
        <v>1988.2069429999999</v>
      </c>
      <c r="CZ136">
        <v>1504.241282</v>
      </c>
      <c r="DA136">
        <v>2338.7027680000001</v>
      </c>
      <c r="DB136">
        <v>441.527086</v>
      </c>
      <c r="DC136">
        <v>686.45943399999999</v>
      </c>
      <c r="DD136">
        <v>819.95372499999996</v>
      </c>
      <c r="DE136">
        <v>17.82067</v>
      </c>
      <c r="DF136">
        <v>1.1224400000000001</v>
      </c>
      <c r="DG136">
        <v>46</v>
      </c>
      <c r="DH136">
        <v>72</v>
      </c>
      <c r="DI136">
        <v>64</v>
      </c>
      <c r="DJ136">
        <v>48</v>
      </c>
      <c r="DK136">
        <v>51</v>
      </c>
      <c r="DL136">
        <v>16</v>
      </c>
      <c r="DM136">
        <v>44</v>
      </c>
      <c r="DN136">
        <v>44</v>
      </c>
      <c r="DO136">
        <v>29</v>
      </c>
      <c r="DP136">
        <v>21</v>
      </c>
      <c r="DQ136">
        <v>839.97283800000002</v>
      </c>
      <c r="DR136">
        <v>533.41093100000001</v>
      </c>
      <c r="DS136">
        <v>584.06403899999998</v>
      </c>
      <c r="DT136">
        <v>649.81958899999995</v>
      </c>
      <c r="DU136">
        <v>764.67722900000001</v>
      </c>
      <c r="DV136">
        <v>306.045974</v>
      </c>
      <c r="DW136">
        <v>0.55329200000000001</v>
      </c>
      <c r="DX136">
        <v>533.37356999999997</v>
      </c>
      <c r="DY136">
        <v>521.72928899999999</v>
      </c>
      <c r="DZ136">
        <v>0.30179600000000001</v>
      </c>
      <c r="EA136">
        <v>11.342487999999999</v>
      </c>
      <c r="EB136">
        <v>696.51928999999996</v>
      </c>
      <c r="EE136">
        <v>2943.6752670000001</v>
      </c>
      <c r="EF136">
        <v>3321.0884350000001</v>
      </c>
      <c r="EG136">
        <v>3633.26226</v>
      </c>
      <c r="EH136">
        <v>5432.1329640000004</v>
      </c>
      <c r="EI136">
        <v>23.743226</v>
      </c>
      <c r="EN136">
        <v>113</v>
      </c>
      <c r="EO136">
        <v>251</v>
      </c>
      <c r="EP136">
        <v>125.8991</v>
      </c>
      <c r="EQ136">
        <v>74.895629</v>
      </c>
      <c r="ER136">
        <v>352.24586199999999</v>
      </c>
      <c r="ES136">
        <v>5.0299199999999997</v>
      </c>
      <c r="EX136">
        <v>1264.7998218</v>
      </c>
      <c r="EY136">
        <v>645.35916419</v>
      </c>
      <c r="EZ136">
        <v>79</v>
      </c>
      <c r="FA136">
        <v>100</v>
      </c>
      <c r="FB136">
        <v>27.741935479999999</v>
      </c>
      <c r="FC136">
        <v>2.3127644900000002</v>
      </c>
      <c r="FD136">
        <v>2.794918</v>
      </c>
      <c r="FE136">
        <v>80</v>
      </c>
      <c r="FF136">
        <v>12</v>
      </c>
      <c r="FG136">
        <v>0</v>
      </c>
      <c r="FH136">
        <v>0.84637339</v>
      </c>
      <c r="FI136">
        <v>126</v>
      </c>
      <c r="FL136">
        <v>100</v>
      </c>
      <c r="FM136">
        <v>77.777777779999994</v>
      </c>
      <c r="FN136">
        <v>40.625</v>
      </c>
      <c r="FO136">
        <v>97.439494909999993</v>
      </c>
      <c r="FP136">
        <v>91.803278689999999</v>
      </c>
      <c r="FQ136">
        <v>84.596273289999999</v>
      </c>
      <c r="FR136">
        <v>30.3030303</v>
      </c>
      <c r="FT136">
        <v>41</v>
      </c>
      <c r="FU136">
        <v>21</v>
      </c>
      <c r="FW136">
        <v>75</v>
      </c>
      <c r="FX136">
        <v>31.944444440000002</v>
      </c>
      <c r="FY136">
        <v>6.25</v>
      </c>
      <c r="FZ136">
        <v>13.19444444</v>
      </c>
      <c r="GA136">
        <v>25.694444440000002</v>
      </c>
      <c r="GB136">
        <v>22.916666670000001</v>
      </c>
    </row>
    <row r="137" spans="1:184" x14ac:dyDescent="0.35">
      <c r="A137" t="s">
        <v>172</v>
      </c>
      <c r="B137" t="s">
        <v>430</v>
      </c>
      <c r="C137">
        <v>137</v>
      </c>
      <c r="D137">
        <v>0.80913422637777577</v>
      </c>
      <c r="E137">
        <v>1.3140604467805519</v>
      </c>
      <c r="F137">
        <v>0.92327578247622566</v>
      </c>
      <c r="G137">
        <v>0.73106095220689027</v>
      </c>
      <c r="H137">
        <v>0.63503583416492781</v>
      </c>
      <c r="I137">
        <v>3.1466331025802394</v>
      </c>
      <c r="J137">
        <v>5.5378261685751831</v>
      </c>
      <c r="K137">
        <v>4.985689225371619</v>
      </c>
      <c r="L137">
        <v>4.6605135703189253</v>
      </c>
      <c r="M137">
        <v>4.2638120293930877</v>
      </c>
      <c r="N137">
        <v>18251999.998953</v>
      </c>
      <c r="O137">
        <v>25784000.002565</v>
      </c>
      <c r="P137">
        <v>1154.87303</v>
      </c>
      <c r="Q137">
        <v>11123</v>
      </c>
      <c r="R137">
        <v>10654</v>
      </c>
      <c r="S137">
        <v>10831</v>
      </c>
      <c r="T137">
        <v>10943</v>
      </c>
      <c r="U137">
        <v>11023</v>
      </c>
      <c r="V137">
        <v>7.3916649999999997</v>
      </c>
      <c r="W137">
        <v>3.4931640000000002</v>
      </c>
      <c r="X137">
        <v>1.3599019999999999</v>
      </c>
      <c r="Y137">
        <v>3.9569359999999998</v>
      </c>
      <c r="Z137">
        <v>7.3559219999999996</v>
      </c>
      <c r="AA137">
        <v>7.0523889999999998</v>
      </c>
      <c r="AB137">
        <v>6.902603</v>
      </c>
      <c r="AC137">
        <v>4.0739380000000001</v>
      </c>
      <c r="AD137">
        <v>16.770227999999999</v>
      </c>
      <c r="AE137">
        <v>87.524366000000001</v>
      </c>
      <c r="AF137">
        <v>80.701753999999994</v>
      </c>
      <c r="AG137">
        <v>76</v>
      </c>
      <c r="AH137">
        <v>78.599999999999994</v>
      </c>
      <c r="AI137">
        <v>84.718498999999994</v>
      </c>
      <c r="AJ137">
        <v>65.702478999999997</v>
      </c>
      <c r="AK137">
        <v>-8.2821999999999996</v>
      </c>
      <c r="AL137">
        <v>-18.1601</v>
      </c>
      <c r="AM137">
        <v>-10.0633</v>
      </c>
      <c r="AN137">
        <v>-3.9687000000000001</v>
      </c>
      <c r="AO137">
        <v>-6.0781999999999998</v>
      </c>
      <c r="AP137">
        <v>3442.1860889999998</v>
      </c>
      <c r="AQ137">
        <v>3021.2262310000001</v>
      </c>
      <c r="AR137">
        <v>3103.6167879999998</v>
      </c>
      <c r="AS137">
        <v>3334.8602959999998</v>
      </c>
      <c r="AT137">
        <v>3419.3629989999999</v>
      </c>
      <c r="AU137">
        <v>3753.0168239999998</v>
      </c>
      <c r="AV137">
        <v>3691.628694</v>
      </c>
      <c r="AW137">
        <v>3450.8874780000001</v>
      </c>
      <c r="AX137">
        <v>3472.6782840000001</v>
      </c>
      <c r="AY137">
        <v>3640.6474199999998</v>
      </c>
      <c r="AZ137">
        <v>-12.387226</v>
      </c>
      <c r="BA137">
        <v>93.418510999999995</v>
      </c>
      <c r="BB137">
        <v>25</v>
      </c>
      <c r="BC137">
        <v>47.916666999999997</v>
      </c>
      <c r="BE137">
        <v>383.65</v>
      </c>
      <c r="BF137">
        <v>823.32128899999998</v>
      </c>
      <c r="BG137">
        <v>565.81852900000001</v>
      </c>
      <c r="BH137">
        <v>704.70920083999999</v>
      </c>
      <c r="BI137">
        <v>58645.157894739998</v>
      </c>
      <c r="BJ137">
        <v>811.77858100000003</v>
      </c>
      <c r="BK137">
        <v>8222.0926800500001</v>
      </c>
      <c r="BL137">
        <v>11208.82735043</v>
      </c>
      <c r="BM137">
        <v>43.410853000000003</v>
      </c>
      <c r="BN137">
        <v>211</v>
      </c>
      <c r="BO137">
        <v>32</v>
      </c>
      <c r="BP137">
        <v>56</v>
      </c>
      <c r="BQ137">
        <v>44</v>
      </c>
      <c r="BR137">
        <v>58</v>
      </c>
      <c r="BS137">
        <v>59</v>
      </c>
      <c r="BT137">
        <v>59</v>
      </c>
      <c r="BU137">
        <v>45</v>
      </c>
      <c r="BV137">
        <v>44</v>
      </c>
      <c r="BW137">
        <v>53</v>
      </c>
      <c r="BX137">
        <v>42</v>
      </c>
      <c r="BY137">
        <v>30</v>
      </c>
      <c r="BZ137">
        <v>733</v>
      </c>
      <c r="CA137">
        <v>62970.774649999999</v>
      </c>
      <c r="CC137">
        <v>10454</v>
      </c>
      <c r="CD137">
        <v>547</v>
      </c>
      <c r="CE137">
        <v>7230</v>
      </c>
      <c r="CF137">
        <v>3997</v>
      </c>
      <c r="CG137">
        <v>1117</v>
      </c>
      <c r="CH137">
        <v>3481</v>
      </c>
      <c r="CI137">
        <v>26825.55</v>
      </c>
      <c r="CJ137">
        <v>40.759076</v>
      </c>
      <c r="CK137">
        <v>8.4158419999999996</v>
      </c>
      <c r="CL137">
        <v>13.531352999999999</v>
      </c>
      <c r="CM137">
        <v>1.8151820000000001</v>
      </c>
      <c r="CN137">
        <v>1.6501650000000001</v>
      </c>
      <c r="CO137">
        <v>20.462046000000001</v>
      </c>
      <c r="CP137">
        <v>2.4752480000000001</v>
      </c>
      <c r="CQ137">
        <v>2.3102309999999999</v>
      </c>
      <c r="CR137">
        <v>3.1353140000000002</v>
      </c>
      <c r="CS137">
        <v>4.6204619999999998</v>
      </c>
      <c r="CT137">
        <v>606</v>
      </c>
      <c r="CU137">
        <v>1877.8229449999999</v>
      </c>
      <c r="CV137">
        <v>1541.398954</v>
      </c>
      <c r="CW137">
        <v>1664.5880529999999</v>
      </c>
      <c r="CX137">
        <v>1680.5021260000001</v>
      </c>
      <c r="CY137">
        <v>1791.469554</v>
      </c>
      <c r="CZ137">
        <v>1640.924211</v>
      </c>
      <c r="DA137">
        <v>2318.079655</v>
      </c>
      <c r="DB137">
        <v>457.99457999999998</v>
      </c>
      <c r="DC137">
        <v>646.993877</v>
      </c>
      <c r="DD137">
        <v>772.83448799999996</v>
      </c>
      <c r="DE137">
        <v>23.618628000000001</v>
      </c>
      <c r="DF137">
        <v>1.4834130000000001</v>
      </c>
      <c r="DG137">
        <v>35</v>
      </c>
      <c r="DH137">
        <v>59</v>
      </c>
      <c r="DI137">
        <v>54</v>
      </c>
      <c r="DJ137">
        <v>51</v>
      </c>
      <c r="DK137">
        <v>47</v>
      </c>
      <c r="DL137">
        <v>9</v>
      </c>
      <c r="DM137">
        <v>14</v>
      </c>
      <c r="DN137">
        <v>10</v>
      </c>
      <c r="DO137">
        <v>8</v>
      </c>
      <c r="DP137">
        <v>7</v>
      </c>
      <c r="DQ137">
        <v>610.50888299999997</v>
      </c>
      <c r="DR137">
        <v>489.13976500000001</v>
      </c>
      <c r="DS137">
        <v>506.96123599999999</v>
      </c>
      <c r="DT137">
        <v>577.74853199999995</v>
      </c>
      <c r="DU137">
        <v>492.37268799999998</v>
      </c>
      <c r="DV137">
        <v>194.84593000000001</v>
      </c>
      <c r="DW137">
        <v>5.1691260000000003</v>
      </c>
      <c r="DX137">
        <v>410.49382000000003</v>
      </c>
      <c r="DY137">
        <v>302.87062100000003</v>
      </c>
      <c r="DZ137">
        <v>64.312957999999995</v>
      </c>
      <c r="EA137">
        <v>43.310248000000001</v>
      </c>
      <c r="EB137">
        <v>584.88909000000001</v>
      </c>
      <c r="EC137">
        <v>1829.06501</v>
      </c>
      <c r="ED137">
        <v>8385.5291579999994</v>
      </c>
      <c r="EE137">
        <v>4317.5675680000004</v>
      </c>
      <c r="EF137">
        <v>2701.136364</v>
      </c>
      <c r="EG137">
        <v>3585.1330990000001</v>
      </c>
      <c r="EH137">
        <v>4058.441558</v>
      </c>
      <c r="EI137">
        <v>21.952321999999999</v>
      </c>
      <c r="EJ137">
        <v>0.30122791999999998</v>
      </c>
      <c r="EK137">
        <v>4.2269590000000003E-2</v>
      </c>
      <c r="EL137">
        <v>169.20512821</v>
      </c>
      <c r="EM137">
        <v>14</v>
      </c>
      <c r="EN137">
        <v>116</v>
      </c>
      <c r="EO137">
        <v>258</v>
      </c>
      <c r="EP137">
        <v>157.28194300000001</v>
      </c>
      <c r="EQ137">
        <v>122.22724100000001</v>
      </c>
      <c r="ER137">
        <v>343.094449</v>
      </c>
      <c r="ES137">
        <v>0</v>
      </c>
      <c r="EX137">
        <v>1102.01953071</v>
      </c>
      <c r="EY137">
        <v>924.82999885000004</v>
      </c>
      <c r="EZ137">
        <v>75</v>
      </c>
      <c r="FA137">
        <v>86</v>
      </c>
      <c r="FB137">
        <v>27.004909980000001</v>
      </c>
      <c r="FC137">
        <v>2.68107659</v>
      </c>
      <c r="FD137">
        <v>3.0683400000000001</v>
      </c>
      <c r="FE137">
        <v>49.320388350000002</v>
      </c>
      <c r="FF137">
        <v>14.66019417</v>
      </c>
      <c r="FG137">
        <v>22.038834949999998</v>
      </c>
      <c r="FH137">
        <v>0.92486751</v>
      </c>
      <c r="FI137">
        <v>85</v>
      </c>
      <c r="FJ137">
        <v>94</v>
      </c>
      <c r="FK137">
        <v>80</v>
      </c>
      <c r="FL137">
        <v>93</v>
      </c>
      <c r="FM137">
        <v>81.818181820000007</v>
      </c>
      <c r="FN137">
        <v>61.53846154</v>
      </c>
      <c r="FO137">
        <v>95.677872179999994</v>
      </c>
      <c r="FP137">
        <v>67.605633800000007</v>
      </c>
      <c r="FQ137">
        <v>82.547359940000007</v>
      </c>
      <c r="FR137">
        <v>29.09090909</v>
      </c>
      <c r="FT137">
        <v>54</v>
      </c>
      <c r="FU137">
        <v>49</v>
      </c>
      <c r="FV137">
        <v>65</v>
      </c>
      <c r="FW137">
        <v>76.7</v>
      </c>
      <c r="FX137">
        <v>33.64485981</v>
      </c>
      <c r="FY137">
        <v>16.82242991</v>
      </c>
      <c r="FZ137">
        <v>14.01869159</v>
      </c>
      <c r="GA137">
        <v>23.364485980000001</v>
      </c>
      <c r="GB137">
        <v>12.149532710000001</v>
      </c>
    </row>
    <row r="138" spans="1:184" x14ac:dyDescent="0.35">
      <c r="A138" t="s">
        <v>279</v>
      </c>
      <c r="B138" t="s">
        <v>431</v>
      </c>
      <c r="C138">
        <v>138</v>
      </c>
      <c r="J138">
        <v>5.3291536050156747</v>
      </c>
      <c r="K138">
        <v>6.0202788339670468</v>
      </c>
      <c r="L138">
        <v>6.7676442152755403</v>
      </c>
      <c r="M138">
        <v>8.1672655994772949</v>
      </c>
      <c r="N138">
        <v>6218999.999388</v>
      </c>
      <c r="O138">
        <v>12819000.001284001</v>
      </c>
      <c r="P138">
        <v>1371.71875</v>
      </c>
      <c r="Q138">
        <v>2988</v>
      </c>
      <c r="R138">
        <v>3190</v>
      </c>
      <c r="S138">
        <v>3156</v>
      </c>
      <c r="T138">
        <v>3103</v>
      </c>
      <c r="U138">
        <v>3061</v>
      </c>
      <c r="V138">
        <v>9.0062630000000006</v>
      </c>
      <c r="W138">
        <v>4.0830690000000001</v>
      </c>
      <c r="X138">
        <v>1.474623</v>
      </c>
      <c r="Y138">
        <v>3.1207129999999998</v>
      </c>
      <c r="Z138">
        <v>5.7726470000000001</v>
      </c>
      <c r="AA138">
        <v>6.1594199999999999</v>
      </c>
      <c r="AB138">
        <v>5.9797609999999999</v>
      </c>
      <c r="AC138">
        <v>2.4373800000000001</v>
      </c>
      <c r="AD138">
        <v>42.892443999999998</v>
      </c>
      <c r="AE138">
        <v>90.303030000000007</v>
      </c>
      <c r="AF138">
        <v>71.515151000000003</v>
      </c>
      <c r="AG138">
        <v>80.3</v>
      </c>
      <c r="AH138">
        <v>80.099999999999994</v>
      </c>
      <c r="AI138">
        <v>86.440678000000005</v>
      </c>
      <c r="AJ138">
        <v>66.257669000000007</v>
      </c>
      <c r="AK138">
        <v>29.856300000000001</v>
      </c>
      <c r="AL138">
        <v>1.8707</v>
      </c>
      <c r="AM138">
        <v>16.921399999999998</v>
      </c>
      <c r="AN138">
        <v>18.004999999999999</v>
      </c>
      <c r="AO138">
        <v>42.6539</v>
      </c>
      <c r="AP138">
        <v>3272.65625</v>
      </c>
      <c r="AQ138">
        <v>2685.4383929999999</v>
      </c>
      <c r="AR138">
        <v>2818.5970889999999</v>
      </c>
      <c r="AS138">
        <v>2807.9480440000002</v>
      </c>
      <c r="AT138">
        <v>3367.8499459999998</v>
      </c>
      <c r="AU138">
        <v>2520.2119429999998</v>
      </c>
      <c r="AV138">
        <v>2636.1223690000002</v>
      </c>
      <c r="AW138">
        <v>2410.6752750000001</v>
      </c>
      <c r="AX138">
        <v>2379.5160420000002</v>
      </c>
      <c r="AY138">
        <v>2360.8526310000002</v>
      </c>
      <c r="AZ138">
        <v>9.6312870000000004</v>
      </c>
      <c r="BA138">
        <v>88.927111999999994</v>
      </c>
      <c r="BB138">
        <v>31.428571000000002</v>
      </c>
      <c r="BC138">
        <v>40</v>
      </c>
      <c r="BE138">
        <v>137.81</v>
      </c>
      <c r="BF138">
        <v>941.71875</v>
      </c>
      <c r="BG138">
        <v>636.171875</v>
      </c>
      <c r="BH138">
        <v>533.60192217999997</v>
      </c>
      <c r="BI138">
        <v>57853.210084029997</v>
      </c>
      <c r="BJ138">
        <v>912.890625</v>
      </c>
      <c r="BK138">
        <v>8274.6778846199995</v>
      </c>
      <c r="BL138">
        <v>8130.7043701800003</v>
      </c>
      <c r="BM138">
        <v>41.139240999999998</v>
      </c>
      <c r="BN138">
        <v>62</v>
      </c>
      <c r="BO138">
        <v>15</v>
      </c>
      <c r="BP138">
        <v>21</v>
      </c>
      <c r="BQ138">
        <v>15</v>
      </c>
      <c r="BR138">
        <v>29</v>
      </c>
      <c r="BS138">
        <v>15</v>
      </c>
      <c r="BT138">
        <v>19</v>
      </c>
      <c r="BU138">
        <v>9</v>
      </c>
      <c r="BV138">
        <v>4</v>
      </c>
      <c r="BW138">
        <v>19</v>
      </c>
      <c r="BX138">
        <v>9</v>
      </c>
      <c r="BY138">
        <v>5</v>
      </c>
      <c r="BZ138">
        <v>222</v>
      </c>
      <c r="CA138">
        <v>56826.1</v>
      </c>
      <c r="CC138">
        <v>4070</v>
      </c>
      <c r="CD138">
        <v>192</v>
      </c>
      <c r="CE138">
        <v>2025</v>
      </c>
      <c r="CF138">
        <v>983</v>
      </c>
      <c r="CG138">
        <v>113</v>
      </c>
      <c r="CH138">
        <v>574</v>
      </c>
      <c r="CI138">
        <v>7955.6540000000005</v>
      </c>
      <c r="CJ138">
        <v>32.278480999999999</v>
      </c>
      <c r="CK138">
        <v>25.316455999999999</v>
      </c>
      <c r="CL138">
        <v>17.088608000000001</v>
      </c>
      <c r="CM138">
        <v>6.3291139999999997</v>
      </c>
      <c r="CO138">
        <v>12.025316</v>
      </c>
      <c r="CP138">
        <v>0</v>
      </c>
      <c r="CR138">
        <v>3.1645569999999998</v>
      </c>
      <c r="CS138">
        <v>2.5316459999999998</v>
      </c>
      <c r="CT138">
        <v>158</v>
      </c>
      <c r="CU138">
        <v>1802.109375</v>
      </c>
      <c r="CV138">
        <v>1865.1216690000001</v>
      </c>
      <c r="CW138">
        <v>1635.6457109999999</v>
      </c>
      <c r="CX138">
        <v>1572.1354570000001</v>
      </c>
      <c r="CY138">
        <v>1959.541156</v>
      </c>
      <c r="CZ138">
        <v>2081.3253009999999</v>
      </c>
      <c r="DA138">
        <v>4290.1606430000002</v>
      </c>
      <c r="DB138">
        <v>485.859375</v>
      </c>
      <c r="DC138">
        <v>1001.484375</v>
      </c>
      <c r="DD138">
        <v>314.765625</v>
      </c>
      <c r="DE138">
        <v>46.321584999999999</v>
      </c>
      <c r="DF138">
        <v>1.305221</v>
      </c>
      <c r="DH138">
        <v>17</v>
      </c>
      <c r="DI138">
        <v>19</v>
      </c>
      <c r="DJ138">
        <v>21</v>
      </c>
      <c r="DK138">
        <v>25</v>
      </c>
      <c r="DQ138">
        <v>231.484375</v>
      </c>
      <c r="DR138">
        <v>563.61529499999995</v>
      </c>
      <c r="DS138">
        <v>408.48559899999998</v>
      </c>
      <c r="DT138">
        <v>541.98237200000005</v>
      </c>
      <c r="DU138">
        <v>473.80251099999998</v>
      </c>
      <c r="DV138">
        <v>92.421875</v>
      </c>
      <c r="DW138">
        <v>0</v>
      </c>
      <c r="DX138">
        <v>139.0625</v>
      </c>
      <c r="DY138">
        <v>102.34375</v>
      </c>
      <c r="DZ138">
        <v>14.84375</v>
      </c>
      <c r="EA138">
        <v>21.875</v>
      </c>
      <c r="EB138">
        <v>217.265625</v>
      </c>
      <c r="EC138">
        <v>1148.1156880000001</v>
      </c>
      <c r="EE138">
        <v>3425.7641920000001</v>
      </c>
      <c r="EF138">
        <v>4938.4965830000001</v>
      </c>
      <c r="EG138">
        <v>3920.2657810000001</v>
      </c>
      <c r="EH138">
        <v>4022.4274409999998</v>
      </c>
      <c r="EI138">
        <v>36.652042000000002</v>
      </c>
      <c r="EJ138">
        <v>0.17994007000000001</v>
      </c>
      <c r="EL138">
        <v>103.72727273</v>
      </c>
      <c r="EM138">
        <v>13</v>
      </c>
      <c r="EN138">
        <v>41</v>
      </c>
      <c r="EO138">
        <v>78</v>
      </c>
      <c r="EP138">
        <v>462.265625</v>
      </c>
      <c r="EQ138">
        <v>73.046875</v>
      </c>
      <c r="ER138">
        <v>458.828125</v>
      </c>
      <c r="ES138">
        <v>0</v>
      </c>
      <c r="EX138">
        <v>1903.3440651599999</v>
      </c>
      <c r="EY138">
        <v>601.78809797999997</v>
      </c>
      <c r="EZ138">
        <v>65</v>
      </c>
      <c r="FA138">
        <v>25</v>
      </c>
      <c r="FB138">
        <v>19.23076923</v>
      </c>
      <c r="FC138">
        <v>2.7444916899999998</v>
      </c>
      <c r="FD138">
        <v>3.9387310000000002</v>
      </c>
      <c r="FE138">
        <v>53.333333330000002</v>
      </c>
      <c r="FF138">
        <v>18</v>
      </c>
      <c r="FG138">
        <v>15.33333333</v>
      </c>
      <c r="FH138">
        <v>0.81175105999999997</v>
      </c>
      <c r="FI138">
        <v>140</v>
      </c>
      <c r="FO138">
        <v>96.750524110000001</v>
      </c>
      <c r="FP138">
        <v>72</v>
      </c>
      <c r="FQ138">
        <v>83.928571430000005</v>
      </c>
      <c r="FT138">
        <v>53</v>
      </c>
      <c r="FU138">
        <v>50</v>
      </c>
      <c r="FW138">
        <v>100</v>
      </c>
    </row>
    <row r="139" spans="1:184" x14ac:dyDescent="0.35">
      <c r="A139" t="s">
        <v>197</v>
      </c>
      <c r="B139" t="s">
        <v>432</v>
      </c>
      <c r="C139">
        <v>139</v>
      </c>
      <c r="D139">
        <v>0.95147478591817325</v>
      </c>
      <c r="E139">
        <v>6.4331665475339523</v>
      </c>
      <c r="F139">
        <v>4.5146726862302478</v>
      </c>
      <c r="G139">
        <v>2.9481959848378492</v>
      </c>
      <c r="H139">
        <v>0.97060454797559625</v>
      </c>
      <c r="I139">
        <v>8.5632730732635576</v>
      </c>
      <c r="J139">
        <v>8.1486776268763403</v>
      </c>
      <c r="K139">
        <v>8.0417607223476306</v>
      </c>
      <c r="L139">
        <v>8.283026814544435</v>
      </c>
      <c r="M139">
        <v>8.5967831392124232</v>
      </c>
      <c r="N139">
        <v>10225999.998109</v>
      </c>
      <c r="O139">
        <v>29616999.998383</v>
      </c>
      <c r="P139">
        <v>1234.876211</v>
      </c>
      <c r="Q139">
        <v>7357</v>
      </c>
      <c r="R139">
        <v>6995</v>
      </c>
      <c r="S139">
        <v>7088</v>
      </c>
      <c r="T139">
        <v>7123</v>
      </c>
      <c r="U139">
        <v>7212</v>
      </c>
      <c r="V139">
        <v>8.1075219999999995</v>
      </c>
      <c r="W139">
        <v>4.4050989999999999</v>
      </c>
      <c r="X139">
        <v>1.3269869999999999</v>
      </c>
      <c r="Y139">
        <v>3.8944179999999999</v>
      </c>
      <c r="Z139">
        <v>6.8995629999999997</v>
      </c>
      <c r="AA139">
        <v>6.640625</v>
      </c>
      <c r="AB139">
        <v>7.3766910000000001</v>
      </c>
      <c r="AC139">
        <v>3.0618829999999999</v>
      </c>
      <c r="AD139">
        <v>19.584326999999998</v>
      </c>
      <c r="AE139">
        <v>89.627658999999994</v>
      </c>
      <c r="AF139">
        <v>81.382977999999994</v>
      </c>
      <c r="AG139">
        <v>83.5</v>
      </c>
      <c r="AH139">
        <v>84.4</v>
      </c>
      <c r="AI139">
        <v>85.258964000000006</v>
      </c>
      <c r="AJ139">
        <v>57.060518999999999</v>
      </c>
      <c r="AK139">
        <v>9.6334999999999997</v>
      </c>
      <c r="AL139">
        <v>13.968999999999999</v>
      </c>
      <c r="AM139">
        <v>39.555</v>
      </c>
      <c r="AN139">
        <v>19.315799999999999</v>
      </c>
      <c r="AO139">
        <v>16.460999999999999</v>
      </c>
      <c r="AP139">
        <v>3534.9479729999998</v>
      </c>
      <c r="AQ139">
        <v>3678.4137639999999</v>
      </c>
      <c r="AR139">
        <v>4083.5791909999998</v>
      </c>
      <c r="AS139">
        <v>3626.7933739999999</v>
      </c>
      <c r="AT139">
        <v>3681.0132090000002</v>
      </c>
      <c r="AU139">
        <v>3224.3312139999998</v>
      </c>
      <c r="AV139">
        <v>3227.5539469999999</v>
      </c>
      <c r="AW139">
        <v>2926.142625</v>
      </c>
      <c r="AX139">
        <v>3039.6588849999998</v>
      </c>
      <c r="AY139">
        <v>3160.7247390000002</v>
      </c>
      <c r="AZ139">
        <v>8.6568889999999996</v>
      </c>
      <c r="BA139">
        <v>82.263329999999996</v>
      </c>
      <c r="BB139">
        <v>31.782945999999999</v>
      </c>
      <c r="BC139">
        <v>38.759689999999999</v>
      </c>
      <c r="BD139">
        <v>29.457363999999998</v>
      </c>
      <c r="BE139">
        <v>332.16</v>
      </c>
      <c r="BF139">
        <v>949.62325099999998</v>
      </c>
      <c r="BG139">
        <v>721.02619300000003</v>
      </c>
      <c r="BH139">
        <v>731.25783858</v>
      </c>
      <c r="BI139">
        <v>58577.154069769997</v>
      </c>
      <c r="BJ139">
        <v>788.55400099999997</v>
      </c>
      <c r="BK139">
        <v>8161.4179829900004</v>
      </c>
      <c r="BL139">
        <v>13755.52271483</v>
      </c>
      <c r="BM139">
        <v>44.887780999999997</v>
      </c>
      <c r="BN139">
        <v>179</v>
      </c>
      <c r="BO139">
        <v>29</v>
      </c>
      <c r="BP139">
        <v>52</v>
      </c>
      <c r="BQ139">
        <v>36</v>
      </c>
      <c r="BR139">
        <v>40</v>
      </c>
      <c r="BS139">
        <v>50</v>
      </c>
      <c r="BT139">
        <v>41</v>
      </c>
      <c r="BU139">
        <v>42</v>
      </c>
      <c r="BV139">
        <v>30</v>
      </c>
      <c r="BW139">
        <v>35</v>
      </c>
      <c r="BX139">
        <v>32</v>
      </c>
      <c r="BY139">
        <v>14</v>
      </c>
      <c r="BZ139">
        <v>580</v>
      </c>
      <c r="CA139">
        <v>63252.756249999999</v>
      </c>
      <c r="CC139">
        <v>7012</v>
      </c>
      <c r="CD139">
        <v>488</v>
      </c>
      <c r="CE139">
        <v>5960</v>
      </c>
      <c r="CF139">
        <v>3397</v>
      </c>
      <c r="CG139">
        <v>668</v>
      </c>
      <c r="CH139">
        <v>2715</v>
      </c>
      <c r="CI139">
        <v>20240.882000000001</v>
      </c>
      <c r="CJ139">
        <v>34.210526000000002</v>
      </c>
      <c r="CK139">
        <v>9.0909089999999999</v>
      </c>
      <c r="CL139">
        <v>11.483254000000001</v>
      </c>
      <c r="CM139">
        <v>7.1770329999999998</v>
      </c>
      <c r="CN139">
        <v>0</v>
      </c>
      <c r="CO139">
        <v>23.444976</v>
      </c>
      <c r="CP139">
        <v>1.674641</v>
      </c>
      <c r="CQ139">
        <v>1.196172</v>
      </c>
      <c r="CR139">
        <v>1.9138759999999999</v>
      </c>
      <c r="CS139">
        <v>9.3301440000000007</v>
      </c>
      <c r="CT139">
        <v>418</v>
      </c>
      <c r="CU139">
        <v>2106.2073909999999</v>
      </c>
      <c r="CV139">
        <v>2337.0561819999998</v>
      </c>
      <c r="CW139">
        <v>2487.4705899999999</v>
      </c>
      <c r="CX139">
        <v>2072.3635559999998</v>
      </c>
      <c r="CY139">
        <v>2052.2935109999999</v>
      </c>
      <c r="CZ139">
        <v>1389.9687369999999</v>
      </c>
      <c r="DA139">
        <v>4025.6898190000002</v>
      </c>
      <c r="DB139">
        <v>366.91783299999997</v>
      </c>
      <c r="DC139">
        <v>1062.6838889999999</v>
      </c>
      <c r="DD139">
        <v>676.318622</v>
      </c>
      <c r="DE139">
        <v>21.575809</v>
      </c>
      <c r="DF139">
        <v>1.7670250000000001</v>
      </c>
      <c r="DG139">
        <v>63</v>
      </c>
      <c r="DH139">
        <v>57</v>
      </c>
      <c r="DI139">
        <v>57</v>
      </c>
      <c r="DJ139">
        <v>59</v>
      </c>
      <c r="DK139">
        <v>62</v>
      </c>
      <c r="DL139">
        <v>7</v>
      </c>
      <c r="DM139">
        <v>45</v>
      </c>
      <c r="DN139">
        <v>32</v>
      </c>
      <c r="DO139">
        <v>21</v>
      </c>
      <c r="DP139">
        <v>7</v>
      </c>
      <c r="DQ139">
        <v>790.09687799999995</v>
      </c>
      <c r="DR139">
        <v>662.453307</v>
      </c>
      <c r="DS139">
        <v>977.89147400000002</v>
      </c>
      <c r="DT139">
        <v>865.51545599999997</v>
      </c>
      <c r="DU139">
        <v>806.10393399999998</v>
      </c>
      <c r="DV139">
        <v>344.27699999999999</v>
      </c>
      <c r="DW139">
        <v>53.283099999999997</v>
      </c>
      <c r="DX139">
        <v>392.42912999999999</v>
      </c>
      <c r="DY139">
        <v>286.93936100000002</v>
      </c>
      <c r="DZ139">
        <v>51.202008999999997</v>
      </c>
      <c r="EA139">
        <v>54.287765</v>
      </c>
      <c r="EB139">
        <v>577.75385700000004</v>
      </c>
      <c r="EC139">
        <v>1011.638204</v>
      </c>
      <c r="ED139">
        <v>7019.0197509999998</v>
      </c>
      <c r="EE139">
        <v>5079.18552</v>
      </c>
      <c r="EF139">
        <v>4481.5854090000003</v>
      </c>
      <c r="EG139">
        <v>6588.4773660000001</v>
      </c>
      <c r="EI139">
        <v>18.169846</v>
      </c>
      <c r="EJ139">
        <v>0.53164301999999997</v>
      </c>
      <c r="EK139">
        <v>9.1936240000000002E-2</v>
      </c>
      <c r="EL139">
        <v>232.5</v>
      </c>
      <c r="EM139">
        <v>40</v>
      </c>
      <c r="EN139">
        <v>74</v>
      </c>
      <c r="EO139">
        <v>223</v>
      </c>
      <c r="EP139">
        <v>15.823466</v>
      </c>
      <c r="EQ139">
        <v>129.06350900000001</v>
      </c>
      <c r="ER139">
        <v>446.32220999999998</v>
      </c>
      <c r="ES139">
        <v>0</v>
      </c>
      <c r="EX139">
        <v>1351.9933043799999</v>
      </c>
      <c r="EY139">
        <v>732.43308253999999</v>
      </c>
      <c r="EZ139">
        <v>77</v>
      </c>
      <c r="FA139">
        <v>92</v>
      </c>
      <c r="FB139">
        <v>23.571428569999998</v>
      </c>
      <c r="FC139">
        <v>3.0206169100000002</v>
      </c>
      <c r="FD139">
        <v>3.9686430000000001</v>
      </c>
      <c r="FE139">
        <v>59.272727269999997</v>
      </c>
      <c r="FF139">
        <v>9.8181818199999995</v>
      </c>
      <c r="FG139">
        <v>20</v>
      </c>
      <c r="FH139">
        <v>1.0708006999999999</v>
      </c>
      <c r="FI139">
        <v>97</v>
      </c>
      <c r="FM139">
        <v>92.307692309999993</v>
      </c>
      <c r="FN139">
        <v>17.391304349999999</v>
      </c>
      <c r="FO139">
        <v>97.057249870000007</v>
      </c>
      <c r="FP139">
        <v>90.38461538</v>
      </c>
      <c r="FQ139">
        <v>80.548780489999999</v>
      </c>
      <c r="FR139">
        <v>23.287671230000001</v>
      </c>
      <c r="FT139">
        <v>52</v>
      </c>
      <c r="FU139">
        <v>38</v>
      </c>
      <c r="FW139">
        <v>84.5</v>
      </c>
      <c r="FX139">
        <v>20.454545450000001</v>
      </c>
      <c r="FY139">
        <v>4.5454545499999996</v>
      </c>
      <c r="FZ139">
        <v>27.272727270000001</v>
      </c>
      <c r="GA139">
        <v>36.363636360000001</v>
      </c>
      <c r="GB139">
        <v>11.363636359999999</v>
      </c>
    </row>
    <row r="140" spans="1:184" x14ac:dyDescent="0.35">
      <c r="A140" t="s">
        <v>224</v>
      </c>
      <c r="B140" t="s">
        <v>433</v>
      </c>
      <c r="C140">
        <v>140</v>
      </c>
      <c r="E140">
        <v>4.7605712685522263</v>
      </c>
      <c r="F140">
        <v>4.7366954583449425</v>
      </c>
      <c r="G140">
        <v>2.7716186252771622</v>
      </c>
      <c r="H140">
        <v>1.3623978201634876</v>
      </c>
      <c r="I140">
        <v>5.5096418732782375</v>
      </c>
      <c r="J140">
        <v>8.1209745169420344</v>
      </c>
      <c r="K140">
        <v>7.8016160490387296</v>
      </c>
      <c r="L140">
        <v>5.8203991130820398</v>
      </c>
      <c r="M140">
        <v>5.4495912806539506</v>
      </c>
      <c r="N140">
        <v>9903000.0016200002</v>
      </c>
      <c r="O140">
        <v>15213999.999989998</v>
      </c>
      <c r="P140">
        <v>1329.339477</v>
      </c>
      <c r="Q140">
        <v>3630</v>
      </c>
      <c r="R140">
        <v>3571</v>
      </c>
      <c r="S140">
        <v>3589</v>
      </c>
      <c r="T140">
        <v>3608</v>
      </c>
      <c r="U140">
        <v>3670</v>
      </c>
      <c r="V140">
        <v>8.4645399999999995</v>
      </c>
      <c r="W140">
        <v>4.3103449999999999</v>
      </c>
      <c r="X140">
        <v>1.3881019999999999</v>
      </c>
      <c r="Y140">
        <v>3.7960340000000001</v>
      </c>
      <c r="Z140">
        <v>7.6003420000000004</v>
      </c>
      <c r="AA140">
        <v>8.3481349999999992</v>
      </c>
      <c r="AB140">
        <v>8.192342</v>
      </c>
      <c r="AC140">
        <v>2.3801139999999998</v>
      </c>
      <c r="AD140">
        <v>28.423656000000001</v>
      </c>
      <c r="AE140">
        <v>82.323232000000004</v>
      </c>
      <c r="AF140">
        <v>75.252525000000006</v>
      </c>
      <c r="AG140">
        <v>78.2</v>
      </c>
      <c r="AH140">
        <v>78.2</v>
      </c>
      <c r="AI140">
        <v>91.338583</v>
      </c>
      <c r="AJ140">
        <v>56.790123000000001</v>
      </c>
      <c r="AK140">
        <v>34.269500000000001</v>
      </c>
      <c r="AL140">
        <v>28.172999999999998</v>
      </c>
      <c r="AM140">
        <v>59.518799999999999</v>
      </c>
      <c r="AN140">
        <v>63.059399999999997</v>
      </c>
      <c r="AO140">
        <v>43.7224</v>
      </c>
      <c r="AP140">
        <v>3612.7188940000001</v>
      </c>
      <c r="AQ140">
        <v>3355.2317549999998</v>
      </c>
      <c r="AR140">
        <v>3913.461538</v>
      </c>
      <c r="AS140">
        <v>3980.6775250000001</v>
      </c>
      <c r="AT140">
        <v>3589.3820500000002</v>
      </c>
      <c r="AU140">
        <v>2690.6460659999998</v>
      </c>
      <c r="AV140">
        <v>2617.7363099999998</v>
      </c>
      <c r="AW140">
        <v>2453.2908779999998</v>
      </c>
      <c r="AX140">
        <v>2441.243129</v>
      </c>
      <c r="AY140">
        <v>2497.4393049999999</v>
      </c>
      <c r="AZ140">
        <v>15.006735000000001</v>
      </c>
      <c r="BA140">
        <v>87.316175999999999</v>
      </c>
      <c r="BC140">
        <v>60</v>
      </c>
      <c r="BE140">
        <v>154.13999999999999</v>
      </c>
      <c r="BF140">
        <v>832.56528400000002</v>
      </c>
      <c r="BG140">
        <v>578.61751200000003</v>
      </c>
      <c r="BH140">
        <v>632.30922021000003</v>
      </c>
      <c r="BI140">
        <v>64463.925000000003</v>
      </c>
      <c r="BJ140">
        <v>803.50230399999998</v>
      </c>
      <c r="BK140">
        <v>9008.0593886499992</v>
      </c>
      <c r="BL140">
        <v>15626.40117994</v>
      </c>
      <c r="BM140">
        <v>46.698112999999999</v>
      </c>
      <c r="BN140">
        <v>105</v>
      </c>
      <c r="BO140">
        <v>14</v>
      </c>
      <c r="BP140">
        <v>45</v>
      </c>
      <c r="BQ140">
        <v>18</v>
      </c>
      <c r="BR140">
        <v>21</v>
      </c>
      <c r="BS140">
        <v>28</v>
      </c>
      <c r="BT140">
        <v>20</v>
      </c>
      <c r="BU140">
        <v>17</v>
      </c>
      <c r="BV140">
        <v>16</v>
      </c>
      <c r="BW140">
        <v>25</v>
      </c>
      <c r="BX140">
        <v>16</v>
      </c>
      <c r="BY140">
        <v>4</v>
      </c>
      <c r="BZ140">
        <v>329</v>
      </c>
      <c r="CA140">
        <v>63692.10929</v>
      </c>
      <c r="CC140">
        <v>4752</v>
      </c>
      <c r="CD140">
        <v>422</v>
      </c>
      <c r="CE140">
        <v>2693</v>
      </c>
      <c r="CF140">
        <v>1781</v>
      </c>
      <c r="CG140">
        <v>219</v>
      </c>
      <c r="CH140">
        <v>1787</v>
      </c>
      <c r="CI140">
        <v>11655.656000000001</v>
      </c>
      <c r="CJ140">
        <v>48.633879999999998</v>
      </c>
      <c r="CK140">
        <v>10.928962</v>
      </c>
      <c r="CL140">
        <v>10.382514</v>
      </c>
      <c r="CM140">
        <v>4.9180330000000003</v>
      </c>
      <c r="CO140">
        <v>16.393443000000001</v>
      </c>
      <c r="CP140">
        <v>2.1857920000000002</v>
      </c>
      <c r="CR140">
        <v>3.278689</v>
      </c>
      <c r="CT140">
        <v>183</v>
      </c>
      <c r="CU140">
        <v>2037.419355</v>
      </c>
      <c r="CV140">
        <v>1820.93958</v>
      </c>
      <c r="CW140">
        <v>2135.8641360000001</v>
      </c>
      <c r="CX140">
        <v>2181.8294420000002</v>
      </c>
      <c r="CY140">
        <v>2091.8955369999999</v>
      </c>
      <c r="CZ140">
        <v>2728.0991739999999</v>
      </c>
      <c r="DA140">
        <v>4191.1845730000005</v>
      </c>
      <c r="DB140">
        <v>608.47926299999995</v>
      </c>
      <c r="DC140">
        <v>934.80798800000002</v>
      </c>
      <c r="DD140">
        <v>494.13210400000003</v>
      </c>
      <c r="DE140">
        <v>33.864108999999999</v>
      </c>
      <c r="DG140">
        <v>20</v>
      </c>
      <c r="DH140">
        <v>29</v>
      </c>
      <c r="DI140">
        <v>28</v>
      </c>
      <c r="DJ140">
        <v>21</v>
      </c>
      <c r="DK140">
        <v>20</v>
      </c>
      <c r="DM140">
        <v>17</v>
      </c>
      <c r="DN140">
        <v>17</v>
      </c>
      <c r="DO140">
        <v>10</v>
      </c>
      <c r="DP140">
        <v>5</v>
      </c>
      <c r="DQ140">
        <v>595.76036899999997</v>
      </c>
      <c r="DR140">
        <v>555.20663200000001</v>
      </c>
      <c r="DS140">
        <v>831.48101899999995</v>
      </c>
      <c r="DT140">
        <v>921.03796399999999</v>
      </c>
      <c r="DU140">
        <v>604.52427699999998</v>
      </c>
      <c r="DV140">
        <v>145.49923200000001</v>
      </c>
      <c r="DW140">
        <v>25.806452</v>
      </c>
      <c r="DX140">
        <v>424.45468</v>
      </c>
      <c r="DY140">
        <v>165.591398</v>
      </c>
      <c r="DZ140">
        <v>217.57296500000001</v>
      </c>
      <c r="EA140">
        <v>41.290323000000001</v>
      </c>
      <c r="EB140">
        <v>538.986175</v>
      </c>
      <c r="EC140">
        <v>7283.7837840000002</v>
      </c>
      <c r="ED140">
        <v>5747.5728159999999</v>
      </c>
      <c r="EE140">
        <v>3547.5</v>
      </c>
      <c r="EF140">
        <v>4553.5858179999996</v>
      </c>
      <c r="EG140">
        <v>3510.5960260000002</v>
      </c>
      <c r="EH140">
        <v>3676.8558950000001</v>
      </c>
      <c r="EI140">
        <v>20.441419</v>
      </c>
      <c r="EJ140">
        <v>4.6847300000000001E-2</v>
      </c>
      <c r="EK140">
        <v>5.2165110000000001E-2</v>
      </c>
      <c r="EL140">
        <v>92.5</v>
      </c>
      <c r="EM140">
        <v>30</v>
      </c>
      <c r="EN140">
        <v>54</v>
      </c>
      <c r="EO140">
        <v>89</v>
      </c>
      <c r="EP140">
        <v>233.486943</v>
      </c>
      <c r="EQ140">
        <v>167.43471600000001</v>
      </c>
      <c r="ER140">
        <v>525.83717300000001</v>
      </c>
      <c r="ES140">
        <v>0</v>
      </c>
      <c r="EX140">
        <v>2003.003058</v>
      </c>
      <c r="EY140">
        <v>503.42381282999997</v>
      </c>
      <c r="FB140">
        <v>30.5</v>
      </c>
      <c r="FC140">
        <v>2.9752583800000001</v>
      </c>
      <c r="FD140">
        <v>6.2566280000000001</v>
      </c>
      <c r="FE140">
        <v>50.370370370000003</v>
      </c>
      <c r="FF140">
        <v>23.703703699999998</v>
      </c>
      <c r="FG140">
        <v>11.851851849999999</v>
      </c>
      <c r="FH140">
        <v>1.37801441</v>
      </c>
      <c r="FI140">
        <v>69</v>
      </c>
      <c r="FO140">
        <v>95.717344749999995</v>
      </c>
      <c r="FP140">
        <v>70</v>
      </c>
      <c r="FQ140">
        <v>79.828850860000003</v>
      </c>
      <c r="FR140">
        <v>20.512820510000001</v>
      </c>
      <c r="FT140">
        <v>25</v>
      </c>
      <c r="FU140">
        <v>21</v>
      </c>
      <c r="FW140">
        <v>100</v>
      </c>
    </row>
    <row r="141" spans="1:184" x14ac:dyDescent="0.35">
      <c r="A141" t="s">
        <v>166</v>
      </c>
      <c r="B141" t="s">
        <v>434</v>
      </c>
      <c r="C141">
        <v>141</v>
      </c>
      <c r="E141">
        <v>3.2383419689119171</v>
      </c>
      <c r="F141">
        <v>6.1231066709635842</v>
      </c>
      <c r="G141">
        <v>7.741935483870968</v>
      </c>
      <c r="H141">
        <v>2.5814778960955147</v>
      </c>
      <c r="I141">
        <v>4.8340315823396711</v>
      </c>
      <c r="J141">
        <v>11.658031088082902</v>
      </c>
      <c r="K141">
        <v>11.601675797615211</v>
      </c>
      <c r="L141">
        <v>10</v>
      </c>
      <c r="M141">
        <v>8.0671184252984833</v>
      </c>
      <c r="N141">
        <v>5708999.99926</v>
      </c>
      <c r="O141">
        <v>25014000.000900999</v>
      </c>
      <c r="P141">
        <v>1719.4939989999998</v>
      </c>
      <c r="Q141">
        <v>3103</v>
      </c>
      <c r="R141">
        <v>3088</v>
      </c>
      <c r="S141">
        <v>3103</v>
      </c>
      <c r="T141">
        <v>3100</v>
      </c>
      <c r="U141">
        <v>3099</v>
      </c>
      <c r="V141">
        <v>10.868323</v>
      </c>
      <c r="W141">
        <v>5.3004730000000002</v>
      </c>
      <c r="X141">
        <v>1.892531</v>
      </c>
      <c r="Y141">
        <v>5.2382559999999998</v>
      </c>
      <c r="Z141">
        <v>7.2538859999999996</v>
      </c>
      <c r="AA141">
        <v>7.3684209999999997</v>
      </c>
      <c r="AB141">
        <v>8.6762080000000008</v>
      </c>
      <c r="AC141">
        <v>3.0227520000000001</v>
      </c>
      <c r="AD141">
        <v>36.531488000000003</v>
      </c>
      <c r="AE141">
        <v>92.352941000000001</v>
      </c>
      <c r="AF141">
        <v>81.764705000000006</v>
      </c>
      <c r="AG141">
        <v>63.8</v>
      </c>
      <c r="AH141">
        <v>67.099999999999994</v>
      </c>
      <c r="AI141">
        <v>82.835820999999996</v>
      </c>
      <c r="AJ141">
        <v>56.060606</v>
      </c>
      <c r="AK141">
        <v>26.773</v>
      </c>
      <c r="AL141">
        <v>42.942700000000002</v>
      </c>
      <c r="AM141">
        <v>55.3598</v>
      </c>
      <c r="AN141">
        <v>43.000700000000002</v>
      </c>
      <c r="AO141">
        <v>32.256999999999998</v>
      </c>
      <c r="AP141">
        <v>3967.109958</v>
      </c>
      <c r="AQ141">
        <v>4293.4480480000002</v>
      </c>
      <c r="AR141">
        <v>4273.0976479999999</v>
      </c>
      <c r="AS141">
        <v>4304.9298070000004</v>
      </c>
      <c r="AT141">
        <v>4105.9628540000003</v>
      </c>
      <c r="AU141">
        <v>3129.3003760000001</v>
      </c>
      <c r="AV141">
        <v>3003.6130480000002</v>
      </c>
      <c r="AW141">
        <v>2750.4521380000001</v>
      </c>
      <c r="AX141">
        <v>3010.425553</v>
      </c>
      <c r="AY141">
        <v>3104.5323050000002</v>
      </c>
      <c r="AZ141">
        <v>12.914834000000001</v>
      </c>
      <c r="BA141">
        <v>98.456509999999994</v>
      </c>
      <c r="BC141">
        <v>52.5</v>
      </c>
      <c r="BE141">
        <v>151.62</v>
      </c>
      <c r="BF141">
        <v>1133.3117090000001</v>
      </c>
      <c r="BG141">
        <v>648.32954900000004</v>
      </c>
      <c r="BH141">
        <v>684.64711632000001</v>
      </c>
      <c r="BI141">
        <v>55294.263157889996</v>
      </c>
      <c r="BJ141">
        <v>1022.44567</v>
      </c>
      <c r="BK141">
        <v>8458.8647342999993</v>
      </c>
      <c r="BL141">
        <v>10570.714285710001</v>
      </c>
      <c r="BM141">
        <v>36.986300999999997</v>
      </c>
      <c r="BN141">
        <v>82</v>
      </c>
      <c r="BO141">
        <v>18</v>
      </c>
      <c r="BP141">
        <v>26</v>
      </c>
      <c r="BQ141">
        <v>28</v>
      </c>
      <c r="BR141">
        <v>21</v>
      </c>
      <c r="BS141">
        <v>26</v>
      </c>
      <c r="BT141">
        <v>12</v>
      </c>
      <c r="BU141">
        <v>18</v>
      </c>
      <c r="BV141">
        <v>22</v>
      </c>
      <c r="BW141">
        <v>28</v>
      </c>
      <c r="BX141">
        <v>13</v>
      </c>
      <c r="BY141">
        <v>9</v>
      </c>
      <c r="BZ141">
        <v>303</v>
      </c>
      <c r="CA141">
        <v>58320.090909999999</v>
      </c>
      <c r="CC141">
        <v>5047</v>
      </c>
      <c r="CD141">
        <v>240</v>
      </c>
      <c r="CE141">
        <v>2997</v>
      </c>
      <c r="CF141">
        <v>752</v>
      </c>
      <c r="CG141">
        <v>451</v>
      </c>
      <c r="CH141">
        <v>1420</v>
      </c>
      <c r="CI141">
        <v>10905.857</v>
      </c>
      <c r="CJ141">
        <v>28.888888999999999</v>
      </c>
      <c r="CK141">
        <v>3.5555560000000002</v>
      </c>
      <c r="CL141">
        <v>13.777778</v>
      </c>
      <c r="CM141">
        <v>6.2222220000000004</v>
      </c>
      <c r="CN141">
        <v>1.7777780000000001</v>
      </c>
      <c r="CO141">
        <v>29.777778000000001</v>
      </c>
      <c r="CP141">
        <v>2.6666669999999999</v>
      </c>
      <c r="CQ141">
        <v>2.6666669999999999</v>
      </c>
      <c r="CR141">
        <v>4.8888889999999998</v>
      </c>
      <c r="CS141">
        <v>5.3333329999999997</v>
      </c>
      <c r="CT141">
        <v>225</v>
      </c>
      <c r="CU141">
        <v>2540.2530000000002</v>
      </c>
      <c r="CV141">
        <v>2811.5155530000002</v>
      </c>
      <c r="CW141">
        <v>2944.3422260000002</v>
      </c>
      <c r="CX141">
        <v>2995.6905000000002</v>
      </c>
      <c r="CY141">
        <v>2751.0589770000001</v>
      </c>
      <c r="CZ141">
        <v>1839.83242</v>
      </c>
      <c r="DA141">
        <v>8061.2310669999997</v>
      </c>
      <c r="DB141">
        <v>370.35355199999998</v>
      </c>
      <c r="DC141">
        <v>1622.7051570000001</v>
      </c>
      <c r="DD141">
        <v>547.19429100000002</v>
      </c>
      <c r="DE141">
        <v>38.390622999999998</v>
      </c>
      <c r="DF141">
        <v>2.6103770000000002</v>
      </c>
      <c r="DG141">
        <v>15</v>
      </c>
      <c r="DH141">
        <v>36</v>
      </c>
      <c r="DI141">
        <v>36</v>
      </c>
      <c r="DJ141">
        <v>31</v>
      </c>
      <c r="DK141">
        <v>25</v>
      </c>
      <c r="DM141">
        <v>10</v>
      </c>
      <c r="DN141">
        <v>19</v>
      </c>
      <c r="DO141">
        <v>24</v>
      </c>
      <c r="DP141">
        <v>8</v>
      </c>
      <c r="DQ141">
        <v>263.89879999999999</v>
      </c>
      <c r="DR141">
        <v>544.54003999999998</v>
      </c>
      <c r="DS141">
        <v>410.76356900000002</v>
      </c>
      <c r="DT141">
        <v>387.985635</v>
      </c>
      <c r="DU141">
        <v>323.03681999999998</v>
      </c>
      <c r="DV141">
        <v>97.567305000000005</v>
      </c>
      <c r="DW141">
        <v>0</v>
      </c>
      <c r="DX141">
        <v>166.33149</v>
      </c>
      <c r="DY141">
        <v>3.5679530000000002</v>
      </c>
      <c r="DZ141">
        <v>9.2118070000000003</v>
      </c>
      <c r="EA141">
        <v>153.55173500000001</v>
      </c>
      <c r="EB141">
        <v>258.70904999999999</v>
      </c>
      <c r="ED141">
        <v>7028.0373829999999</v>
      </c>
      <c r="EE141">
        <v>6397.4082070000004</v>
      </c>
      <c r="EF141">
        <v>5420.271941</v>
      </c>
      <c r="EG141">
        <v>9186.4406780000008</v>
      </c>
      <c r="EH141">
        <v>4249.6473910000004</v>
      </c>
      <c r="EI141">
        <v>7.7679450000000001</v>
      </c>
      <c r="EJ141">
        <v>0</v>
      </c>
      <c r="EK141">
        <v>2.8540940000000001E-2</v>
      </c>
      <c r="EM141">
        <v>24</v>
      </c>
      <c r="EN141">
        <v>37</v>
      </c>
      <c r="EO141">
        <v>64</v>
      </c>
      <c r="EP141">
        <v>147.38890699999999</v>
      </c>
      <c r="EQ141">
        <v>142.00454099999999</v>
      </c>
      <c r="ER141">
        <v>697.04832899999997</v>
      </c>
      <c r="ES141">
        <v>0</v>
      </c>
      <c r="EX141">
        <v>1754.1279285400001</v>
      </c>
      <c r="EY141">
        <v>729.57978951999996</v>
      </c>
      <c r="EZ141">
        <v>75</v>
      </c>
      <c r="FB141">
        <v>21.05263158</v>
      </c>
      <c r="FC141">
        <v>3.6844063999999999</v>
      </c>
      <c r="FD141">
        <v>4.8087429999999998</v>
      </c>
      <c r="FE141">
        <v>46.3963964</v>
      </c>
      <c r="FF141">
        <v>31.531531529999999</v>
      </c>
      <c r="FG141">
        <v>13.063063059999999</v>
      </c>
      <c r="FH141">
        <v>1.0048381099999999</v>
      </c>
      <c r="FI141">
        <v>84</v>
      </c>
      <c r="FM141">
        <v>74.074074069999995</v>
      </c>
      <c r="FN141">
        <v>45.833333330000002</v>
      </c>
      <c r="FO141">
        <v>96.956031569999993</v>
      </c>
      <c r="FP141">
        <v>88.888888890000004</v>
      </c>
      <c r="FQ141">
        <v>80.918727919999995</v>
      </c>
      <c r="FR141">
        <v>45.454545449999998</v>
      </c>
      <c r="FT141">
        <v>77</v>
      </c>
      <c r="FU141">
        <v>67</v>
      </c>
      <c r="FW141">
        <v>66.7</v>
      </c>
      <c r="FX141">
        <v>24.242424239999998</v>
      </c>
      <c r="FY141">
        <v>18.18181818</v>
      </c>
      <c r="FZ141">
        <v>3.0303030299999998</v>
      </c>
      <c r="GA141">
        <v>27.272727270000001</v>
      </c>
      <c r="GB141">
        <v>27.272727270000001</v>
      </c>
    </row>
    <row r="142" spans="1:184" x14ac:dyDescent="0.35">
      <c r="A142" t="s">
        <v>195</v>
      </c>
      <c r="B142" t="s">
        <v>435</v>
      </c>
      <c r="C142">
        <v>142</v>
      </c>
      <c r="E142">
        <v>11.349306431273645</v>
      </c>
      <c r="F142">
        <v>13.249211356466876</v>
      </c>
      <c r="G142">
        <v>4.5161290322580649</v>
      </c>
      <c r="I142">
        <v>8.1411126187245593</v>
      </c>
      <c r="J142">
        <v>13.240857503152586</v>
      </c>
      <c r="K142">
        <v>13.249211356466876</v>
      </c>
      <c r="L142">
        <v>12.258064516129032</v>
      </c>
      <c r="M142">
        <v>8.7189805499664654</v>
      </c>
      <c r="N142">
        <v>5281999.9994959999</v>
      </c>
      <c r="O142">
        <v>7089000.0007200008</v>
      </c>
      <c r="P142">
        <v>1512.8820959999998</v>
      </c>
      <c r="Q142">
        <v>1474</v>
      </c>
      <c r="R142">
        <v>1586</v>
      </c>
      <c r="S142">
        <v>1585</v>
      </c>
      <c r="T142">
        <v>1550</v>
      </c>
      <c r="U142">
        <v>1491</v>
      </c>
      <c r="V142">
        <v>12.299465</v>
      </c>
      <c r="W142">
        <v>4.9504950000000001</v>
      </c>
      <c r="X142">
        <v>0.84269700000000003</v>
      </c>
      <c r="Y142">
        <v>5.4073029999999997</v>
      </c>
      <c r="Z142">
        <v>7.97546</v>
      </c>
      <c r="AA142">
        <v>5.7692310000000004</v>
      </c>
      <c r="AB142">
        <v>8.8039869999999993</v>
      </c>
      <c r="AC142">
        <v>3.1696460000000002</v>
      </c>
      <c r="AD142">
        <v>26.636203999999999</v>
      </c>
      <c r="AE142">
        <v>83.050847000000005</v>
      </c>
      <c r="AF142">
        <v>76.271186</v>
      </c>
      <c r="AG142">
        <v>80</v>
      </c>
      <c r="AH142">
        <v>81.900000000000006</v>
      </c>
      <c r="AI142">
        <v>81.818181999999993</v>
      </c>
      <c r="AJ142">
        <v>46.153846000000001</v>
      </c>
      <c r="AK142">
        <v>8.2089999999999996</v>
      </c>
      <c r="AL142">
        <v>16.946200000000001</v>
      </c>
      <c r="AM142">
        <v>20.3979</v>
      </c>
      <c r="AN142">
        <v>13.8842</v>
      </c>
      <c r="AO142">
        <v>6.6135999999999999</v>
      </c>
      <c r="AP142">
        <v>3390.9388650000001</v>
      </c>
      <c r="AQ142">
        <v>3070.5426360000001</v>
      </c>
      <c r="AR142">
        <v>3287.1647720000001</v>
      </c>
      <c r="AS142">
        <v>3239.5604400000002</v>
      </c>
      <c r="AT142">
        <v>3385.863014</v>
      </c>
      <c r="AU142">
        <v>3133.6928790000002</v>
      </c>
      <c r="AV142">
        <v>2625.6025810000001</v>
      </c>
      <c r="AW142">
        <v>2730.2502720000002</v>
      </c>
      <c r="AX142">
        <v>2844.6086810000002</v>
      </c>
      <c r="AY142">
        <v>3175.825261</v>
      </c>
      <c r="AZ142">
        <v>2.3563730000000001</v>
      </c>
      <c r="BA142">
        <v>88.017691999999997</v>
      </c>
      <c r="BC142">
        <v>52.380952000000001</v>
      </c>
      <c r="BE142">
        <v>71.599999999999994</v>
      </c>
      <c r="BF142">
        <v>987.008734</v>
      </c>
      <c r="BG142">
        <v>588.97379899999999</v>
      </c>
      <c r="BH142">
        <v>717.40350684999999</v>
      </c>
      <c r="BI142">
        <v>42786.32026144</v>
      </c>
      <c r="BJ142">
        <v>911.35371199999997</v>
      </c>
      <c r="BK142">
        <v>7719.70165094</v>
      </c>
      <c r="BL142">
        <v>8229.2369477899992</v>
      </c>
      <c r="BM142">
        <v>30.370370000000001</v>
      </c>
      <c r="BN142">
        <v>40</v>
      </c>
      <c r="BP142">
        <v>17</v>
      </c>
      <c r="BQ142">
        <v>14</v>
      </c>
      <c r="BR142">
        <v>22</v>
      </c>
      <c r="BS142">
        <v>13</v>
      </c>
      <c r="BU142">
        <v>11</v>
      </c>
      <c r="BV142">
        <v>16</v>
      </c>
      <c r="BW142">
        <v>9</v>
      </c>
      <c r="BX142">
        <v>14</v>
      </c>
      <c r="BY142">
        <v>12</v>
      </c>
      <c r="BZ142">
        <v>178</v>
      </c>
      <c r="CA142">
        <v>49854.751940000002</v>
      </c>
      <c r="CC142">
        <v>2917</v>
      </c>
      <c r="CD142">
        <v>98</v>
      </c>
      <c r="CE142">
        <v>2095</v>
      </c>
      <c r="CF142">
        <v>594</v>
      </c>
      <c r="CG142">
        <v>163</v>
      </c>
      <c r="CH142">
        <v>564</v>
      </c>
      <c r="CI142">
        <v>6431.2629999999999</v>
      </c>
      <c r="CJ142">
        <v>33.333333000000003</v>
      </c>
      <c r="CK142">
        <v>8.7719299999999993</v>
      </c>
      <c r="CL142">
        <v>15.204677999999999</v>
      </c>
      <c r="CM142">
        <v>6.4327490000000003</v>
      </c>
      <c r="CN142">
        <v>4.678363</v>
      </c>
      <c r="CO142">
        <v>19.883040999999999</v>
      </c>
      <c r="CQ142">
        <v>3.508772</v>
      </c>
      <c r="CR142">
        <v>5.2631579999999998</v>
      </c>
      <c r="CT142">
        <v>171</v>
      </c>
      <c r="CU142">
        <v>1552.947598</v>
      </c>
      <c r="CV142">
        <v>1773.8648949999999</v>
      </c>
      <c r="CW142">
        <v>1721.885002</v>
      </c>
      <c r="CX142">
        <v>1664.1758239999999</v>
      </c>
      <c r="CY142">
        <v>1513.7534250000001</v>
      </c>
      <c r="CZ142">
        <v>3583.4464039999998</v>
      </c>
      <c r="DA142">
        <v>4809.3622800000003</v>
      </c>
      <c r="DB142">
        <v>576.63755500000002</v>
      </c>
      <c r="DC142">
        <v>773.90829699999995</v>
      </c>
      <c r="DD142">
        <v>202.51091700000001</v>
      </c>
      <c r="DE142">
        <v>34.214410999999998</v>
      </c>
      <c r="DF142">
        <v>0.88195400000000002</v>
      </c>
      <c r="DG142">
        <v>12</v>
      </c>
      <c r="DH142">
        <v>21</v>
      </c>
      <c r="DI142">
        <v>21</v>
      </c>
      <c r="DJ142">
        <v>19</v>
      </c>
      <c r="DK142">
        <v>13</v>
      </c>
      <c r="DM142">
        <v>18</v>
      </c>
      <c r="DN142">
        <v>21</v>
      </c>
      <c r="DO142">
        <v>7</v>
      </c>
      <c r="DQ142">
        <v>725.32751099999996</v>
      </c>
      <c r="DR142">
        <v>392.91251399999999</v>
      </c>
      <c r="DS142">
        <v>477.32038399999999</v>
      </c>
      <c r="DT142">
        <v>490.54945099999998</v>
      </c>
      <c r="DU142">
        <v>777.315068</v>
      </c>
      <c r="DV142">
        <v>631.76855899999998</v>
      </c>
      <c r="DW142">
        <v>87.991265999999996</v>
      </c>
      <c r="DX142">
        <v>5.4585100000000004</v>
      </c>
      <c r="DY142">
        <v>2.4017469999999999</v>
      </c>
      <c r="DZ142">
        <v>0</v>
      </c>
      <c r="EA142">
        <v>3.0567690000000001</v>
      </c>
      <c r="EB142">
        <v>669.54148499999997</v>
      </c>
      <c r="EC142">
        <v>14.755198</v>
      </c>
      <c r="ED142">
        <v>4693.4306569999999</v>
      </c>
      <c r="EE142">
        <v>3599.0566039999999</v>
      </c>
      <c r="EF142">
        <v>5574.4680850000004</v>
      </c>
      <c r="EG142">
        <v>7163.0252099999998</v>
      </c>
      <c r="EH142">
        <v>4049.3096650000002</v>
      </c>
      <c r="EI142">
        <v>29.003612</v>
      </c>
      <c r="EJ142">
        <v>0.33618940000000003</v>
      </c>
      <c r="EK142">
        <v>0.27801577999999999</v>
      </c>
      <c r="EL142">
        <v>248.5</v>
      </c>
      <c r="EM142">
        <v>8</v>
      </c>
      <c r="EN142">
        <v>26</v>
      </c>
      <c r="EO142">
        <v>66</v>
      </c>
      <c r="EP142">
        <v>274.34497800000003</v>
      </c>
      <c r="EQ142">
        <v>118.449782</v>
      </c>
      <c r="ER142">
        <v>601.52838399999996</v>
      </c>
      <c r="ES142">
        <v>0</v>
      </c>
      <c r="EX142">
        <v>1246.61612975</v>
      </c>
      <c r="EY142">
        <v>913.97220450999998</v>
      </c>
      <c r="EZ142">
        <v>83</v>
      </c>
      <c r="FB142">
        <v>10.34482759</v>
      </c>
      <c r="FC142">
        <v>4.7177107500000002</v>
      </c>
      <c r="FE142">
        <v>43.449419570000003</v>
      </c>
      <c r="FF142">
        <v>16.583747930000001</v>
      </c>
      <c r="FG142">
        <v>26.036484250000001</v>
      </c>
      <c r="FH142">
        <v>0.92807424999999999</v>
      </c>
      <c r="FI142">
        <v>110</v>
      </c>
      <c r="FO142">
        <v>97.210300430000004</v>
      </c>
      <c r="FQ142">
        <v>77.652370199999993</v>
      </c>
      <c r="FR142">
        <v>13.33333333</v>
      </c>
      <c r="FT142">
        <v>33</v>
      </c>
      <c r="FU142">
        <v>33</v>
      </c>
      <c r="FW142">
        <v>0</v>
      </c>
      <c r="FX142">
        <v>25.675675680000001</v>
      </c>
      <c r="FY142">
        <v>0</v>
      </c>
      <c r="FZ142">
        <v>9.4594594599999997</v>
      </c>
      <c r="GA142">
        <v>4.0540540500000004</v>
      </c>
      <c r="GB142">
        <v>60.81081081</v>
      </c>
    </row>
    <row r="143" spans="1:184" x14ac:dyDescent="0.35">
      <c r="A143" t="s">
        <v>145</v>
      </c>
      <c r="B143" t="s">
        <v>436</v>
      </c>
      <c r="C143">
        <v>143</v>
      </c>
      <c r="D143">
        <v>4.885993485342019</v>
      </c>
      <c r="E143">
        <v>3.1809145129224654</v>
      </c>
      <c r="F143">
        <v>4.7412090082971163</v>
      </c>
      <c r="G143">
        <v>1.9888623707239459</v>
      </c>
      <c r="H143">
        <v>4.4660982541615919</v>
      </c>
      <c r="I143">
        <v>9.3648208469055376</v>
      </c>
      <c r="J143">
        <v>10.735586481113319</v>
      </c>
      <c r="K143">
        <v>15.408929276965626</v>
      </c>
      <c r="L143">
        <v>12.330946698488464</v>
      </c>
      <c r="M143">
        <v>8.9321965083231838</v>
      </c>
      <c r="N143">
        <v>25952999.99896</v>
      </c>
      <c r="O143">
        <v>15594999.999199999</v>
      </c>
      <c r="P143">
        <v>2656.1731890000001</v>
      </c>
      <c r="Q143">
        <v>2456</v>
      </c>
      <c r="R143">
        <v>2515</v>
      </c>
      <c r="S143">
        <v>2531</v>
      </c>
      <c r="T143">
        <v>2514</v>
      </c>
      <c r="U143">
        <v>2463</v>
      </c>
      <c r="V143">
        <v>11.931704999999999</v>
      </c>
      <c r="W143">
        <v>5.9663870000000001</v>
      </c>
      <c r="X143">
        <v>2.9882149999999998</v>
      </c>
      <c r="Y143">
        <v>7.4915820000000002</v>
      </c>
      <c r="Z143">
        <v>8.4423309999999994</v>
      </c>
      <c r="AA143">
        <v>8.9622639999999993</v>
      </c>
      <c r="AB143">
        <v>11.37931</v>
      </c>
      <c r="AC143">
        <v>4.5192079999999999</v>
      </c>
      <c r="AD143">
        <v>41.467066000000003</v>
      </c>
      <c r="AE143">
        <v>77.586206000000004</v>
      </c>
      <c r="AF143">
        <v>55.172412999999999</v>
      </c>
      <c r="AG143">
        <v>66.7</v>
      </c>
      <c r="AH143">
        <v>67.8</v>
      </c>
      <c r="AI143">
        <v>88.297871999999998</v>
      </c>
      <c r="AJ143">
        <v>37.068966000000003</v>
      </c>
      <c r="AK143">
        <v>61.314100000000003</v>
      </c>
      <c r="AL143">
        <v>72.587299999999999</v>
      </c>
      <c r="AM143">
        <v>34.965600000000002</v>
      </c>
      <c r="AN143">
        <v>38.810400000000001</v>
      </c>
      <c r="AO143">
        <v>59.811999999999998</v>
      </c>
      <c r="AP143">
        <v>6691.340518</v>
      </c>
      <c r="AQ143">
        <v>5760.7350280000001</v>
      </c>
      <c r="AR143">
        <v>5343.669742</v>
      </c>
      <c r="AS143">
        <v>5666.1311660000001</v>
      </c>
      <c r="AT143">
        <v>6313.3736310000004</v>
      </c>
      <c r="AU143">
        <v>4148.0195460000004</v>
      </c>
      <c r="AV143">
        <v>3337.8659210000001</v>
      </c>
      <c r="AW143">
        <v>3959.2827470000002</v>
      </c>
      <c r="AX143">
        <v>4081.9192939999998</v>
      </c>
      <c r="AY143">
        <v>3950.499875</v>
      </c>
      <c r="AZ143">
        <v>26.903248999999999</v>
      </c>
      <c r="BA143">
        <v>93.823772000000005</v>
      </c>
      <c r="BC143">
        <v>62.962963000000002</v>
      </c>
      <c r="BE143">
        <v>103.13</v>
      </c>
      <c r="BF143">
        <v>1790.130459</v>
      </c>
      <c r="BG143">
        <v>1228.965778</v>
      </c>
      <c r="BH143">
        <v>1115.7509444699999</v>
      </c>
      <c r="BI143">
        <v>53698.05</v>
      </c>
      <c r="BJ143">
        <v>1747.400265</v>
      </c>
      <c r="BK143">
        <v>8267.01959412</v>
      </c>
      <c r="BL143">
        <v>9647.9716981099991</v>
      </c>
      <c r="BM143">
        <v>36.929461000000003</v>
      </c>
      <c r="BN143">
        <v>92</v>
      </c>
      <c r="BO143">
        <v>11</v>
      </c>
      <c r="BP143">
        <v>47</v>
      </c>
      <c r="BQ143">
        <v>30</v>
      </c>
      <c r="BR143">
        <v>21</v>
      </c>
      <c r="BS143">
        <v>28</v>
      </c>
      <c r="BT143">
        <v>17</v>
      </c>
      <c r="BU143">
        <v>17</v>
      </c>
      <c r="BV143">
        <v>24</v>
      </c>
      <c r="BW143">
        <v>23</v>
      </c>
      <c r="BX143">
        <v>16</v>
      </c>
      <c r="BY143">
        <v>9</v>
      </c>
      <c r="BZ143">
        <v>335</v>
      </c>
      <c r="CA143">
        <v>56369.082929999997</v>
      </c>
      <c r="CC143">
        <v>4473</v>
      </c>
      <c r="CD143">
        <v>109</v>
      </c>
      <c r="CE143">
        <v>3379</v>
      </c>
      <c r="CF143">
        <v>913</v>
      </c>
      <c r="CG143">
        <v>407</v>
      </c>
      <c r="CH143">
        <v>2274</v>
      </c>
      <c r="CI143">
        <v>11555.662</v>
      </c>
      <c r="CJ143">
        <v>41.312741000000003</v>
      </c>
      <c r="CK143">
        <v>5.0193050000000001</v>
      </c>
      <c r="CL143">
        <v>14.285714</v>
      </c>
      <c r="CM143">
        <v>4.2471040000000002</v>
      </c>
      <c r="CN143">
        <v>1.9305019999999999</v>
      </c>
      <c r="CO143">
        <v>19.305019000000001</v>
      </c>
      <c r="CP143">
        <v>3.4749029999999999</v>
      </c>
      <c r="CQ143">
        <v>1.9305019999999999</v>
      </c>
      <c r="CR143">
        <v>4.6332050000000002</v>
      </c>
      <c r="CS143">
        <v>3.088803</v>
      </c>
      <c r="CT143">
        <v>259</v>
      </c>
      <c r="CU143">
        <v>4294.1954999999998</v>
      </c>
      <c r="CV143">
        <v>4453.9655339999999</v>
      </c>
      <c r="CW143">
        <v>3895.7481210000001</v>
      </c>
      <c r="CX143">
        <v>3912.5874130000002</v>
      </c>
      <c r="CY143">
        <v>4269.1726479999998</v>
      </c>
      <c r="CZ143">
        <v>10567.182409999999</v>
      </c>
      <c r="DA143">
        <v>6349.7556999999997</v>
      </c>
      <c r="DB143">
        <v>2453.4883719999998</v>
      </c>
      <c r="DC143">
        <v>1474.2862540000001</v>
      </c>
      <c r="DD143">
        <v>366.51540899999998</v>
      </c>
      <c r="DE143">
        <v>49.729218000000003</v>
      </c>
      <c r="DF143">
        <v>1.2622150000000001</v>
      </c>
      <c r="DG143">
        <v>23</v>
      </c>
      <c r="DH143">
        <v>27</v>
      </c>
      <c r="DI143">
        <v>39</v>
      </c>
      <c r="DJ143">
        <v>31</v>
      </c>
      <c r="DK143">
        <v>22</v>
      </c>
      <c r="DL143">
        <v>12</v>
      </c>
      <c r="DM143">
        <v>8</v>
      </c>
      <c r="DN143">
        <v>12</v>
      </c>
      <c r="DO143">
        <v>5</v>
      </c>
      <c r="DP143">
        <v>11</v>
      </c>
      <c r="DQ143">
        <v>512.00604999999996</v>
      </c>
      <c r="DR143">
        <v>392.17366500000003</v>
      </c>
      <c r="DS143">
        <v>297.34614299999998</v>
      </c>
      <c r="DT143">
        <v>239.74673999999999</v>
      </c>
      <c r="DU143">
        <v>441.15980400000001</v>
      </c>
      <c r="DV143">
        <v>290.41406699999999</v>
      </c>
      <c r="DW143">
        <v>0</v>
      </c>
      <c r="DX143">
        <v>221.68651</v>
      </c>
      <c r="DY143">
        <v>3.6868970000000001</v>
      </c>
      <c r="DZ143">
        <v>217.99962199999999</v>
      </c>
      <c r="EA143">
        <v>0</v>
      </c>
      <c r="EB143">
        <v>484.401588</v>
      </c>
      <c r="EC143">
        <v>54.929577000000002</v>
      </c>
      <c r="ED143">
        <v>3783.2512320000001</v>
      </c>
      <c r="EE143">
        <v>2769.7674419999998</v>
      </c>
      <c r="EF143">
        <v>9454.0540540000002</v>
      </c>
      <c r="EG143">
        <v>5652.6315789999999</v>
      </c>
      <c r="EH143">
        <v>13414.746544</v>
      </c>
      <c r="EI143">
        <v>22.415065999999999</v>
      </c>
      <c r="EJ143">
        <v>0.13065880999999999</v>
      </c>
      <c r="EK143">
        <v>0.14942952000000001</v>
      </c>
      <c r="EM143">
        <v>21</v>
      </c>
      <c r="EN143">
        <v>23</v>
      </c>
      <c r="EO143">
        <v>55</v>
      </c>
      <c r="EP143">
        <v>395.44337300000001</v>
      </c>
      <c r="EQ143">
        <v>65.796937</v>
      </c>
      <c r="ER143">
        <v>908.77292399999999</v>
      </c>
      <c r="ES143">
        <v>18.907160000000001</v>
      </c>
      <c r="EX143">
        <v>2001.2108882800001</v>
      </c>
      <c r="EY143">
        <v>1093.2603439899999</v>
      </c>
      <c r="EZ143">
        <v>77</v>
      </c>
      <c r="FA143">
        <v>100</v>
      </c>
      <c r="FB143">
        <v>21.75572519</v>
      </c>
      <c r="FC143">
        <v>5.0346420299999997</v>
      </c>
      <c r="FD143">
        <v>8.2152969999999996</v>
      </c>
      <c r="FE143">
        <v>61.81818182</v>
      </c>
      <c r="FF143">
        <v>10.90909091</v>
      </c>
      <c r="FG143">
        <v>11.212121209999999</v>
      </c>
      <c r="FH143">
        <v>2.1247113199999998</v>
      </c>
      <c r="FI143">
        <v>79</v>
      </c>
      <c r="FJ143">
        <v>100</v>
      </c>
      <c r="FK143">
        <v>80</v>
      </c>
      <c r="FL143">
        <v>86</v>
      </c>
      <c r="FO143">
        <v>94.752623689999993</v>
      </c>
      <c r="FP143">
        <v>62.5</v>
      </c>
      <c r="FQ143">
        <v>73.666666669999998</v>
      </c>
      <c r="FR143">
        <v>23.529411759999999</v>
      </c>
      <c r="FT143">
        <v>50</v>
      </c>
      <c r="FU143">
        <v>29</v>
      </c>
      <c r="FV143">
        <v>80</v>
      </c>
      <c r="FW143">
        <v>66.7</v>
      </c>
      <c r="FX143">
        <v>35.849056599999997</v>
      </c>
      <c r="FY143">
        <v>11.32075472</v>
      </c>
      <c r="FZ143">
        <v>7.5471698099999998</v>
      </c>
      <c r="GA143">
        <v>26.41509434</v>
      </c>
      <c r="GB143">
        <v>18.86792453</v>
      </c>
    </row>
    <row r="144" spans="1:184" x14ac:dyDescent="0.35">
      <c r="A144" t="s">
        <v>218</v>
      </c>
      <c r="B144" t="s">
        <v>437</v>
      </c>
      <c r="C144">
        <v>144</v>
      </c>
      <c r="D144">
        <v>2.5510204081632653</v>
      </c>
      <c r="E144">
        <v>5.792903692976104</v>
      </c>
      <c r="F144">
        <v>2.5463805020007273</v>
      </c>
      <c r="G144">
        <v>4.4020542920029344</v>
      </c>
      <c r="H144">
        <v>4.0426313855200293</v>
      </c>
      <c r="I144">
        <v>7.6530612244897958</v>
      </c>
      <c r="J144">
        <v>12.671976828385228</v>
      </c>
      <c r="K144">
        <v>13.45943979628956</v>
      </c>
      <c r="L144">
        <v>13.206162876008804</v>
      </c>
      <c r="M144">
        <v>9.5553105475927964</v>
      </c>
      <c r="N144">
        <v>3113999.9995999997</v>
      </c>
      <c r="O144">
        <v>9877999.998887999</v>
      </c>
      <c r="P144">
        <v>1418.9656500000001</v>
      </c>
      <c r="Q144">
        <v>2744</v>
      </c>
      <c r="R144">
        <v>2762</v>
      </c>
      <c r="S144">
        <v>2749</v>
      </c>
      <c r="T144">
        <v>2726</v>
      </c>
      <c r="U144">
        <v>2721</v>
      </c>
      <c r="V144">
        <v>13.168034</v>
      </c>
      <c r="W144">
        <v>5.9451219999999996</v>
      </c>
      <c r="X144">
        <v>1.5313939999999999</v>
      </c>
      <c r="Y144">
        <v>6.9295559999999998</v>
      </c>
      <c r="Z144">
        <v>8.1052630000000008</v>
      </c>
      <c r="AA144">
        <v>6.8660019999999999</v>
      </c>
      <c r="AB144">
        <v>8.7336240000000007</v>
      </c>
      <c r="AC144">
        <v>3.9384070000000002</v>
      </c>
      <c r="AD144">
        <v>6.7697479999999999</v>
      </c>
      <c r="AE144">
        <v>85.9375</v>
      </c>
      <c r="AF144">
        <v>63.28125</v>
      </c>
      <c r="AG144">
        <v>71.2</v>
      </c>
      <c r="AH144">
        <v>74.7</v>
      </c>
      <c r="AI144">
        <v>85.148515000000003</v>
      </c>
      <c r="AJ144">
        <v>42.241379000000002</v>
      </c>
      <c r="AK144">
        <v>12.263</v>
      </c>
      <c r="AL144">
        <v>-10.0512</v>
      </c>
      <c r="AM144">
        <v>-11.088699999999999</v>
      </c>
      <c r="AN144">
        <v>1.5932999999999999</v>
      </c>
      <c r="AO144">
        <v>10.1881</v>
      </c>
      <c r="AP144">
        <v>3656.8047339999998</v>
      </c>
      <c r="AQ144">
        <v>2843.4708300000002</v>
      </c>
      <c r="AR144">
        <v>2978.8957249999999</v>
      </c>
      <c r="AS144">
        <v>3384.138786</v>
      </c>
      <c r="AT144">
        <v>3740.1465480000002</v>
      </c>
      <c r="AU144">
        <v>3257.3548219999998</v>
      </c>
      <c r="AV144">
        <v>3161.2086169999998</v>
      </c>
      <c r="AW144">
        <v>3350.4108930000002</v>
      </c>
      <c r="AX144">
        <v>3331.0634660000001</v>
      </c>
      <c r="AY144">
        <v>3394.325973</v>
      </c>
      <c r="AZ144">
        <v>5.1980409999999999</v>
      </c>
      <c r="BA144">
        <v>92.261619999999994</v>
      </c>
      <c r="BC144">
        <v>37.5</v>
      </c>
      <c r="BE144">
        <v>135.11000000000001</v>
      </c>
      <c r="BF144">
        <v>1089.602705</v>
      </c>
      <c r="BG144">
        <v>624.45247099999995</v>
      </c>
      <c r="BH144">
        <v>697.53798688999996</v>
      </c>
      <c r="BI144">
        <v>54809.575757580002</v>
      </c>
      <c r="BJ144">
        <v>957.88826600000004</v>
      </c>
      <c r="BK144">
        <v>8266.5265082299993</v>
      </c>
      <c r="BL144">
        <v>6941.7063492099996</v>
      </c>
      <c r="BM144">
        <v>31.382978999999999</v>
      </c>
      <c r="BN144">
        <v>108</v>
      </c>
      <c r="BO144">
        <v>18</v>
      </c>
      <c r="BP144">
        <v>26</v>
      </c>
      <c r="BQ144">
        <v>17</v>
      </c>
      <c r="BR144">
        <v>18</v>
      </c>
      <c r="BS144">
        <v>22</v>
      </c>
      <c r="BT144">
        <v>28</v>
      </c>
      <c r="BU144">
        <v>17</v>
      </c>
      <c r="BV144">
        <v>17</v>
      </c>
      <c r="BW144">
        <v>11</v>
      </c>
      <c r="BX144">
        <v>9</v>
      </c>
      <c r="BY144">
        <v>8</v>
      </c>
      <c r="BZ144">
        <v>299</v>
      </c>
      <c r="CA144">
        <v>54516.536419999997</v>
      </c>
      <c r="CC144">
        <v>2691</v>
      </c>
      <c r="CD144">
        <v>819</v>
      </c>
      <c r="CE144">
        <v>1813</v>
      </c>
      <c r="CF144">
        <v>1084</v>
      </c>
      <c r="CG144">
        <v>334</v>
      </c>
      <c r="CH144">
        <v>1491</v>
      </c>
      <c r="CI144">
        <v>8231.9969999999994</v>
      </c>
      <c r="CJ144">
        <v>56.218904999999999</v>
      </c>
      <c r="CK144">
        <v>6.4676619999999998</v>
      </c>
      <c r="CL144">
        <v>11.940299</v>
      </c>
      <c r="CM144">
        <v>1.9900500000000001</v>
      </c>
      <c r="CO144">
        <v>11.940299</v>
      </c>
      <c r="CP144">
        <v>2.9850750000000001</v>
      </c>
      <c r="CQ144">
        <v>1.9900500000000001</v>
      </c>
      <c r="CR144">
        <v>2.4875620000000001</v>
      </c>
      <c r="CT144">
        <v>201</v>
      </c>
      <c r="CU144">
        <v>2102.2823330000001</v>
      </c>
      <c r="CV144">
        <v>1666.2005750000001</v>
      </c>
      <c r="CW144">
        <v>1814.967682</v>
      </c>
      <c r="CX144">
        <v>2042.363693</v>
      </c>
      <c r="CY144">
        <v>2144.388739</v>
      </c>
      <c r="CZ144">
        <v>1134.8396499999999</v>
      </c>
      <c r="DA144">
        <v>3599.8542269999998</v>
      </c>
      <c r="DB144">
        <v>239.299162</v>
      </c>
      <c r="DC144">
        <v>759.08706700000005</v>
      </c>
      <c r="DD144">
        <v>1103.819258</v>
      </c>
      <c r="DE144">
        <v>15.016266</v>
      </c>
      <c r="DF144">
        <v>1.822157</v>
      </c>
      <c r="DG144">
        <v>21</v>
      </c>
      <c r="DH144">
        <v>35</v>
      </c>
      <c r="DI144">
        <v>37</v>
      </c>
      <c r="DJ144">
        <v>36</v>
      </c>
      <c r="DK144">
        <v>26</v>
      </c>
      <c r="DL144">
        <v>7</v>
      </c>
      <c r="DM144">
        <v>16</v>
      </c>
      <c r="DN144">
        <v>7</v>
      </c>
      <c r="DO144">
        <v>12</v>
      </c>
      <c r="DP144">
        <v>11</v>
      </c>
      <c r="DQ144">
        <v>616.99838599999998</v>
      </c>
      <c r="DR144">
        <v>390.97335500000003</v>
      </c>
      <c r="DS144">
        <v>452.456974</v>
      </c>
      <c r="DT144">
        <v>389.869888</v>
      </c>
      <c r="DU144">
        <v>528.80832999999996</v>
      </c>
      <c r="DV144">
        <v>174.287251</v>
      </c>
      <c r="DW144">
        <v>184.892031</v>
      </c>
      <c r="DX144">
        <v>257.74225000000001</v>
      </c>
      <c r="DY144">
        <v>72.542841999999993</v>
      </c>
      <c r="DZ144">
        <v>20.517944</v>
      </c>
      <c r="EA144">
        <v>164.68147200000001</v>
      </c>
      <c r="EB144">
        <v>583.18604500000004</v>
      </c>
      <c r="ED144">
        <v>3335.2941179999998</v>
      </c>
      <c r="EE144">
        <v>1261.6279070000001</v>
      </c>
      <c r="EF144">
        <v>2751.5527950000001</v>
      </c>
      <c r="EG144">
        <v>5109.0909089999996</v>
      </c>
      <c r="EH144">
        <v>4747.4747470000002</v>
      </c>
      <c r="EI144">
        <v>26.989661999999999</v>
      </c>
      <c r="EJ144">
        <v>0</v>
      </c>
      <c r="EK144">
        <v>0.10651629</v>
      </c>
      <c r="EM144">
        <v>7</v>
      </c>
      <c r="EN144">
        <v>29</v>
      </c>
      <c r="EO144">
        <v>51</v>
      </c>
      <c r="EP144">
        <v>0</v>
      </c>
      <c r="EQ144">
        <v>88.987934999999993</v>
      </c>
      <c r="ER144">
        <v>461.077384</v>
      </c>
      <c r="ES144">
        <v>0</v>
      </c>
      <c r="EX144">
        <v>1252.35373744</v>
      </c>
      <c r="EY144">
        <v>957.43540202999998</v>
      </c>
      <c r="EZ144">
        <v>80</v>
      </c>
      <c r="FA144">
        <v>97</v>
      </c>
      <c r="FB144">
        <v>10.659898480000001</v>
      </c>
      <c r="FC144">
        <v>5.2675937599999996</v>
      </c>
      <c r="FD144">
        <v>5.5837560000000002</v>
      </c>
      <c r="FE144">
        <v>69.1588785</v>
      </c>
      <c r="FF144">
        <v>13.084112149999999</v>
      </c>
      <c r="FG144">
        <v>4.6728972000000004</v>
      </c>
      <c r="FH144">
        <v>1.47492625</v>
      </c>
      <c r="FI144">
        <v>100</v>
      </c>
      <c r="FO144">
        <v>95.511921459999996</v>
      </c>
      <c r="FP144">
        <v>68.571428569999995</v>
      </c>
      <c r="FQ144">
        <v>76.677316289999993</v>
      </c>
      <c r="FR144">
        <v>19.60784314</v>
      </c>
      <c r="FT144">
        <v>80</v>
      </c>
      <c r="FU144">
        <v>94</v>
      </c>
      <c r="FW144">
        <v>55.6</v>
      </c>
    </row>
    <row r="145" spans="1:184" x14ac:dyDescent="0.35">
      <c r="A145" t="s">
        <v>26</v>
      </c>
      <c r="B145" t="s">
        <v>438</v>
      </c>
      <c r="C145">
        <v>145</v>
      </c>
      <c r="D145">
        <v>5.0454086781029268</v>
      </c>
      <c r="E145">
        <v>12.149532710280374</v>
      </c>
      <c r="F145">
        <v>14.018691588785046</v>
      </c>
      <c r="G145">
        <v>10.466222645099904</v>
      </c>
      <c r="I145">
        <v>9.0817356205852668</v>
      </c>
      <c r="J145">
        <v>11.214953271028037</v>
      </c>
      <c r="K145">
        <v>10.280373831775702</v>
      </c>
      <c r="L145">
        <v>10.466222645099904</v>
      </c>
      <c r="M145">
        <v>12.596899224806201</v>
      </c>
      <c r="N145">
        <v>3807999.9997589998</v>
      </c>
      <c r="O145">
        <v>7706999.9995759996</v>
      </c>
      <c r="P145">
        <v>2749.247312</v>
      </c>
      <c r="Q145">
        <v>991</v>
      </c>
      <c r="R145">
        <v>1070</v>
      </c>
      <c r="S145">
        <v>1070</v>
      </c>
      <c r="T145">
        <v>1051</v>
      </c>
      <c r="U145">
        <v>1032</v>
      </c>
      <c r="V145">
        <v>14.573785000000001</v>
      </c>
      <c r="W145">
        <v>7.4579829999999996</v>
      </c>
      <c r="X145">
        <v>0.80240699999999998</v>
      </c>
      <c r="Y145">
        <v>9.4282850000000007</v>
      </c>
      <c r="Z145">
        <v>10.370369999999999</v>
      </c>
      <c r="AA145">
        <v>8.3129580000000001</v>
      </c>
      <c r="AB145">
        <v>8.1424939999999992</v>
      </c>
      <c r="AC145">
        <v>4.2111510000000001</v>
      </c>
      <c r="AD145">
        <v>21.916336000000001</v>
      </c>
      <c r="AE145">
        <v>98.214285000000004</v>
      </c>
      <c r="AF145">
        <v>83.928571000000005</v>
      </c>
      <c r="AG145">
        <v>60</v>
      </c>
      <c r="AH145">
        <v>58.5</v>
      </c>
      <c r="AI145">
        <v>76.470588000000006</v>
      </c>
      <c r="AJ145">
        <v>59.016393000000001</v>
      </c>
      <c r="AK145">
        <v>9.5747999999999998</v>
      </c>
      <c r="AL145">
        <v>5.6260000000000003</v>
      </c>
      <c r="AM145">
        <v>12.909000000000001</v>
      </c>
      <c r="AN145">
        <v>39.949800000000003</v>
      </c>
      <c r="AO145">
        <v>46.692399999999999</v>
      </c>
      <c r="AP145">
        <v>4603.2258060000004</v>
      </c>
      <c r="AQ145">
        <v>3650.0208069999999</v>
      </c>
      <c r="AR145">
        <v>4639.9335129999999</v>
      </c>
      <c r="AS145">
        <v>6084.0159629999998</v>
      </c>
      <c r="AT145">
        <v>5986.9638349999996</v>
      </c>
      <c r="AU145">
        <v>4200.9881310000001</v>
      </c>
      <c r="AV145">
        <v>3455.6073929999998</v>
      </c>
      <c r="AW145">
        <v>4109.4443879999999</v>
      </c>
      <c r="AX145">
        <v>4347.282596</v>
      </c>
      <c r="AY145">
        <v>4081.303613</v>
      </c>
      <c r="AZ145">
        <v>1.8704050000000001</v>
      </c>
      <c r="BA145">
        <v>100</v>
      </c>
      <c r="BE145">
        <v>100.05</v>
      </c>
      <c r="BF145">
        <v>1934.83871</v>
      </c>
      <c r="BG145">
        <v>1105.591398</v>
      </c>
      <c r="BH145">
        <v>1121.8534482800001</v>
      </c>
      <c r="BI145">
        <v>52309.166666669997</v>
      </c>
      <c r="BJ145">
        <v>1780.430108</v>
      </c>
      <c r="BK145">
        <v>7987.3278443099998</v>
      </c>
      <c r="BL145">
        <v>11329.55882353</v>
      </c>
      <c r="BM145">
        <v>33.898305000000001</v>
      </c>
      <c r="BN145">
        <v>58</v>
      </c>
      <c r="BP145">
        <v>14</v>
      </c>
      <c r="BQ145">
        <v>13</v>
      </c>
      <c r="BR145">
        <v>17</v>
      </c>
      <c r="BS145">
        <v>19</v>
      </c>
      <c r="BT145">
        <v>11</v>
      </c>
      <c r="BU145">
        <v>12</v>
      </c>
      <c r="BV145">
        <v>6</v>
      </c>
      <c r="BW145">
        <v>11</v>
      </c>
      <c r="BX145">
        <v>6</v>
      </c>
      <c r="BZ145">
        <v>176</v>
      </c>
      <c r="CA145">
        <v>51294.257429999998</v>
      </c>
      <c r="CC145">
        <v>2213</v>
      </c>
      <c r="CE145">
        <v>1147</v>
      </c>
      <c r="CF145">
        <v>1127</v>
      </c>
      <c r="CG145">
        <v>18</v>
      </c>
      <c r="CH145">
        <v>677</v>
      </c>
      <c r="CI145">
        <v>5180.72</v>
      </c>
      <c r="CJ145">
        <v>44.537815000000002</v>
      </c>
      <c r="CK145">
        <v>4.2016809999999998</v>
      </c>
      <c r="CL145">
        <v>13.445378</v>
      </c>
      <c r="CM145">
        <v>9.2436969999999992</v>
      </c>
      <c r="CO145">
        <v>10.92437</v>
      </c>
      <c r="CR145">
        <v>8.4033610000000003</v>
      </c>
      <c r="CT145">
        <v>119</v>
      </c>
      <c r="CU145">
        <v>2601.2903230000002</v>
      </c>
      <c r="CV145">
        <v>2424.0532669999998</v>
      </c>
      <c r="CW145">
        <v>3119.883648</v>
      </c>
      <c r="CX145">
        <v>3239.6555349999999</v>
      </c>
      <c r="CY145">
        <v>3435.6602189999999</v>
      </c>
      <c r="CZ145">
        <v>3842.5832489999998</v>
      </c>
      <c r="DA145">
        <v>7776.9929359999996</v>
      </c>
      <c r="DB145">
        <v>818.92473099999995</v>
      </c>
      <c r="DC145">
        <v>1657.419355</v>
      </c>
      <c r="DD145">
        <v>125.16128999999999</v>
      </c>
      <c r="DE145">
        <v>38.806216999999997</v>
      </c>
      <c r="DF145">
        <v>1.311806</v>
      </c>
      <c r="DG145">
        <v>9</v>
      </c>
      <c r="DH145">
        <v>12</v>
      </c>
      <c r="DI145">
        <v>11</v>
      </c>
      <c r="DJ145">
        <v>11</v>
      </c>
      <c r="DK145">
        <v>13</v>
      </c>
      <c r="DL145">
        <v>5</v>
      </c>
      <c r="DM145">
        <v>13</v>
      </c>
      <c r="DN145">
        <v>15</v>
      </c>
      <c r="DO145">
        <v>11</v>
      </c>
      <c r="DQ145">
        <v>148.60215099999999</v>
      </c>
      <c r="DR145">
        <v>380.14981299999999</v>
      </c>
      <c r="DS145">
        <v>567.00602500000002</v>
      </c>
      <c r="DT145">
        <v>713.08548599999995</v>
      </c>
      <c r="DU145">
        <v>539.10849499999995</v>
      </c>
      <c r="DV145">
        <v>0</v>
      </c>
      <c r="DW145">
        <v>0</v>
      </c>
      <c r="DX145">
        <v>148.60214999999999</v>
      </c>
      <c r="DY145">
        <v>0</v>
      </c>
      <c r="DZ145">
        <v>114.19354800000001</v>
      </c>
      <c r="EA145">
        <v>34.408602000000002</v>
      </c>
      <c r="EB145">
        <v>147.09677400000001</v>
      </c>
      <c r="EC145">
        <v>0</v>
      </c>
      <c r="EE145">
        <v>3443.9140809999999</v>
      </c>
      <c r="EF145">
        <v>2427.1708680000002</v>
      </c>
      <c r="EG145">
        <v>4031.1804010000001</v>
      </c>
      <c r="EI145">
        <v>0</v>
      </c>
      <c r="EJ145">
        <v>0.31050818000000002</v>
      </c>
      <c r="EM145">
        <v>10</v>
      </c>
      <c r="EN145">
        <v>8</v>
      </c>
      <c r="EO145">
        <v>18</v>
      </c>
      <c r="EP145">
        <v>134.62365600000001</v>
      </c>
      <c r="EQ145">
        <v>132.90322599999999</v>
      </c>
      <c r="ER145">
        <v>968.81720399999995</v>
      </c>
      <c r="ES145">
        <v>0</v>
      </c>
      <c r="EX145">
        <v>2162.81636265</v>
      </c>
      <c r="EY145">
        <v>1030.6485748099999</v>
      </c>
      <c r="EZ145">
        <v>69</v>
      </c>
      <c r="FA145">
        <v>84</v>
      </c>
      <c r="FB145">
        <v>20.168067229999998</v>
      </c>
      <c r="FC145">
        <v>9.2134831500000001</v>
      </c>
      <c r="FE145">
        <v>40.926640929999998</v>
      </c>
      <c r="FF145">
        <v>27.670527669999998</v>
      </c>
      <c r="FG145">
        <v>23.166023169999999</v>
      </c>
      <c r="FH145">
        <v>2.5842696599999999</v>
      </c>
      <c r="FI145">
        <v>76</v>
      </c>
      <c r="FL145">
        <v>100</v>
      </c>
      <c r="FO145">
        <v>93.992932859999996</v>
      </c>
      <c r="FQ145">
        <v>71.375464679999993</v>
      </c>
      <c r="FR145">
        <v>9.5238095200000004</v>
      </c>
      <c r="FT145">
        <v>40</v>
      </c>
      <c r="FU145">
        <v>34</v>
      </c>
      <c r="FW145">
        <v>100</v>
      </c>
      <c r="FX145">
        <v>60.869565219999998</v>
      </c>
      <c r="FY145">
        <v>13.043478260000001</v>
      </c>
      <c r="FZ145">
        <v>8.6956521700000007</v>
      </c>
      <c r="GA145">
        <v>0</v>
      </c>
      <c r="GB145">
        <v>17.391304349999999</v>
      </c>
    </row>
    <row r="146" spans="1:184" x14ac:dyDescent="0.35">
      <c r="A146" t="s">
        <v>46</v>
      </c>
      <c r="B146" t="s">
        <v>439</v>
      </c>
      <c r="C146">
        <v>146</v>
      </c>
      <c r="D146">
        <v>4.1407867494824018</v>
      </c>
      <c r="E146">
        <v>5.2493438320209975</v>
      </c>
      <c r="F146">
        <v>7.7972709551656916</v>
      </c>
      <c r="G146">
        <v>7.1335927367055767</v>
      </c>
      <c r="H146">
        <v>6.6979236436704621</v>
      </c>
      <c r="I146">
        <v>20.013802622498275</v>
      </c>
      <c r="J146">
        <v>22.965879265091864</v>
      </c>
      <c r="K146">
        <v>19.49317738791423</v>
      </c>
      <c r="L146">
        <v>24.643320363164719</v>
      </c>
      <c r="M146">
        <v>23.44273275284662</v>
      </c>
      <c r="N146">
        <v>2660999.9994270001</v>
      </c>
      <c r="O146">
        <v>9632999.999574</v>
      </c>
      <c r="P146">
        <v>2482.1867320000001</v>
      </c>
      <c r="Q146">
        <v>1449</v>
      </c>
      <c r="R146">
        <v>1524</v>
      </c>
      <c r="S146">
        <v>1539</v>
      </c>
      <c r="T146">
        <v>1542</v>
      </c>
      <c r="U146">
        <v>1493</v>
      </c>
      <c r="V146">
        <v>14.661533</v>
      </c>
      <c r="W146">
        <v>7.2142860000000004</v>
      </c>
      <c r="X146">
        <v>2.6629290000000001</v>
      </c>
      <c r="Y146">
        <v>12.964261</v>
      </c>
      <c r="Z146">
        <v>10.664336</v>
      </c>
      <c r="AA146">
        <v>9.9815159999999992</v>
      </c>
      <c r="AB146">
        <v>10.076046</v>
      </c>
      <c r="AC146">
        <v>5.1896069999999996</v>
      </c>
      <c r="AD146">
        <v>23.244157999999999</v>
      </c>
      <c r="AE146">
        <v>81.159419999999997</v>
      </c>
      <c r="AF146">
        <v>71.014492000000004</v>
      </c>
      <c r="AG146">
        <v>50.8</v>
      </c>
      <c r="AH146">
        <v>59.3</v>
      </c>
      <c r="AI146">
        <v>79.661017000000001</v>
      </c>
      <c r="AJ146">
        <v>39.393939000000003</v>
      </c>
      <c r="AK146">
        <v>19.773599999999998</v>
      </c>
      <c r="AL146">
        <v>20.789100000000001</v>
      </c>
      <c r="AM146">
        <v>120.1452</v>
      </c>
      <c r="AN146">
        <v>45.5886</v>
      </c>
      <c r="AO146">
        <v>13.3436</v>
      </c>
      <c r="AP146">
        <v>5462.5307130000001</v>
      </c>
      <c r="AQ146">
        <v>4606.0284760000004</v>
      </c>
      <c r="AR146">
        <v>9266.8374270000004</v>
      </c>
      <c r="AS146">
        <v>6256.3832979999997</v>
      </c>
      <c r="AT146">
        <v>5218.3698299999996</v>
      </c>
      <c r="AU146">
        <v>4560.7104570000001</v>
      </c>
      <c r="AV146">
        <v>3813.2799169999998</v>
      </c>
      <c r="AW146">
        <v>4209.4187039999997</v>
      </c>
      <c r="AX146">
        <v>4297.3021660000004</v>
      </c>
      <c r="AY146">
        <v>4604.0258210000002</v>
      </c>
      <c r="AZ146">
        <v>5.8726529999999997</v>
      </c>
      <c r="BA146">
        <v>100</v>
      </c>
      <c r="BE146">
        <v>37.979999999999997</v>
      </c>
      <c r="BF146">
        <v>2023.034398</v>
      </c>
      <c r="BG146">
        <v>1394.348894</v>
      </c>
      <c r="BH146">
        <v>1452.9528588799999</v>
      </c>
      <c r="BI146">
        <v>47300.089108909997</v>
      </c>
      <c r="BJ146">
        <v>1960.534398</v>
      </c>
      <c r="BK146">
        <v>7988.8110367899999</v>
      </c>
      <c r="BL146">
        <v>5230.6074766399997</v>
      </c>
      <c r="BM146">
        <v>23.875433000000001</v>
      </c>
      <c r="BN146">
        <v>130</v>
      </c>
      <c r="BO146">
        <v>20</v>
      </c>
      <c r="BP146">
        <v>53</v>
      </c>
      <c r="BQ146">
        <v>37</v>
      </c>
      <c r="BR146">
        <v>28</v>
      </c>
      <c r="BS146">
        <v>34</v>
      </c>
      <c r="BT146">
        <v>27</v>
      </c>
      <c r="BU146">
        <v>26</v>
      </c>
      <c r="BV146">
        <v>25</v>
      </c>
      <c r="BW146">
        <v>15</v>
      </c>
      <c r="BX146">
        <v>12</v>
      </c>
      <c r="BY146">
        <v>12</v>
      </c>
      <c r="BZ146">
        <v>419</v>
      </c>
      <c r="CA146">
        <v>40010.886960000003</v>
      </c>
      <c r="CC146">
        <v>3187</v>
      </c>
      <c r="CD146">
        <v>387</v>
      </c>
      <c r="CE146">
        <v>3143</v>
      </c>
      <c r="CF146">
        <v>1219</v>
      </c>
      <c r="CG146">
        <v>161</v>
      </c>
      <c r="CH146">
        <v>1105</v>
      </c>
      <c r="CI146">
        <v>9202.5040000000008</v>
      </c>
      <c r="CJ146">
        <v>50.627614999999999</v>
      </c>
      <c r="CL146">
        <v>21.757321999999998</v>
      </c>
      <c r="CM146">
        <v>2.5104600000000001</v>
      </c>
      <c r="CN146">
        <v>2.9288699999999999</v>
      </c>
      <c r="CO146">
        <v>4.6025099999999997</v>
      </c>
      <c r="CP146">
        <v>2.9288699999999999</v>
      </c>
      <c r="CQ146">
        <v>4.6025099999999997</v>
      </c>
      <c r="CS146">
        <v>6.2761509999999996</v>
      </c>
      <c r="CT146">
        <v>239</v>
      </c>
      <c r="CU146">
        <v>2267.3525800000002</v>
      </c>
      <c r="CV146">
        <v>4309.1487429999997</v>
      </c>
      <c r="CW146">
        <v>4883.9837280000002</v>
      </c>
      <c r="CX146">
        <v>2702.7635930000001</v>
      </c>
      <c r="CY146">
        <v>2313.7165450000002</v>
      </c>
      <c r="CZ146">
        <v>1836.4389229999999</v>
      </c>
      <c r="DA146">
        <v>6648.0331260000003</v>
      </c>
      <c r="DB146">
        <v>408.63022100000001</v>
      </c>
      <c r="DC146">
        <v>1479.2690419999999</v>
      </c>
      <c r="DD146">
        <v>379.45331700000003</v>
      </c>
      <c r="DE146">
        <v>24.239756</v>
      </c>
      <c r="DF146">
        <v>1.5182880000000001</v>
      </c>
      <c r="DG146">
        <v>29</v>
      </c>
      <c r="DH146">
        <v>35</v>
      </c>
      <c r="DI146">
        <v>30</v>
      </c>
      <c r="DJ146">
        <v>38</v>
      </c>
      <c r="DK146">
        <v>35</v>
      </c>
      <c r="DL146">
        <v>6</v>
      </c>
      <c r="DM146">
        <v>8</v>
      </c>
      <c r="DN146">
        <v>12</v>
      </c>
      <c r="DO146">
        <v>11</v>
      </c>
      <c r="DP146">
        <v>10</v>
      </c>
      <c r="DQ146">
        <v>1185.8108110000001</v>
      </c>
      <c r="DR146">
        <v>421.38745799999998</v>
      </c>
      <c r="DS146">
        <v>2210.4866659999998</v>
      </c>
      <c r="DT146">
        <v>1709.6725739999999</v>
      </c>
      <c r="DU146">
        <v>1036.648418</v>
      </c>
      <c r="DV146">
        <v>163.39066299999999</v>
      </c>
      <c r="DW146">
        <v>139.281327</v>
      </c>
      <c r="DX146">
        <v>883.13882000000001</v>
      </c>
      <c r="DY146">
        <v>669.84029499999997</v>
      </c>
      <c r="DZ146">
        <v>187.039312</v>
      </c>
      <c r="EA146">
        <v>26.259214</v>
      </c>
      <c r="EB146">
        <v>1077.395577</v>
      </c>
      <c r="EC146">
        <v>11632</v>
      </c>
      <c r="EE146">
        <v>3353.049908</v>
      </c>
      <c r="EF146">
        <v>4029.5358649999998</v>
      </c>
      <c r="EG146">
        <v>7168.0981599999996</v>
      </c>
      <c r="EH146">
        <v>19250</v>
      </c>
      <c r="EI146">
        <v>13.856514000000001</v>
      </c>
      <c r="EJ146">
        <v>0.11268029</v>
      </c>
      <c r="EM146">
        <v>4</v>
      </c>
      <c r="EN146">
        <v>16</v>
      </c>
      <c r="EO146">
        <v>36</v>
      </c>
      <c r="EP146">
        <v>310.350123</v>
      </c>
      <c r="EQ146">
        <v>70.945946000000006</v>
      </c>
      <c r="ER146">
        <v>521.652334</v>
      </c>
      <c r="ES146">
        <v>0</v>
      </c>
      <c r="EX146">
        <v>1843.26744444</v>
      </c>
      <c r="EY146">
        <v>1332.2291041799999</v>
      </c>
      <c r="FB146">
        <v>13.88888889</v>
      </c>
      <c r="FC146">
        <v>9.5165003800000001</v>
      </c>
      <c r="FD146">
        <v>18.717949000000001</v>
      </c>
      <c r="FE146">
        <v>66.046099290000001</v>
      </c>
      <c r="FF146">
        <v>9.6852836900000003</v>
      </c>
      <c r="FG146">
        <v>13.65248227</v>
      </c>
      <c r="FH146">
        <v>2.7628549499999999</v>
      </c>
      <c r="FO146">
        <v>93.301435409999996</v>
      </c>
      <c r="FP146">
        <v>67.857142859999996</v>
      </c>
      <c r="FQ146">
        <v>65.775401070000001</v>
      </c>
      <c r="FR146">
        <v>2.4390243900000002</v>
      </c>
      <c r="FW146">
        <v>0</v>
      </c>
    </row>
    <row r="147" spans="1:184" x14ac:dyDescent="0.35">
      <c r="A147" t="s">
        <v>0</v>
      </c>
      <c r="B147" t="s">
        <v>440</v>
      </c>
      <c r="C147">
        <v>147</v>
      </c>
      <c r="D147">
        <v>1.7644464049404498</v>
      </c>
      <c r="E147">
        <v>0.94775500533112189</v>
      </c>
      <c r="F147">
        <v>2.5313542745368771</v>
      </c>
      <c r="G147">
        <v>2.6050515347151433</v>
      </c>
      <c r="H147">
        <v>2.4460751612185905</v>
      </c>
      <c r="I147">
        <v>3.3083370092633437</v>
      </c>
      <c r="J147">
        <v>4.7387750266556097</v>
      </c>
      <c r="K147">
        <v>4.4874007594062828</v>
      </c>
      <c r="L147">
        <v>3.7376826367652058</v>
      </c>
      <c r="M147">
        <v>3.3355570380253501</v>
      </c>
      <c r="N147">
        <v>34101999.997007996</v>
      </c>
      <c r="O147">
        <v>19933000.001316</v>
      </c>
      <c r="P147">
        <v>1500.8026179999999</v>
      </c>
      <c r="Q147">
        <v>9068</v>
      </c>
      <c r="R147">
        <v>8441</v>
      </c>
      <c r="S147">
        <v>8691</v>
      </c>
      <c r="T147">
        <v>8829</v>
      </c>
      <c r="U147">
        <v>8994</v>
      </c>
      <c r="V147">
        <v>10.624734</v>
      </c>
      <c r="W147">
        <v>4.4408649999999996</v>
      </c>
      <c r="X147">
        <v>1.63331</v>
      </c>
      <c r="Y147">
        <v>4.4053370000000003</v>
      </c>
      <c r="Z147">
        <v>7.6528739999999997</v>
      </c>
      <c r="AA147">
        <v>6.9861009999999997</v>
      </c>
      <c r="AB147">
        <v>8.1481480000000008</v>
      </c>
      <c r="AC147">
        <v>3.2990020000000002</v>
      </c>
      <c r="AD147">
        <v>26.892917000000001</v>
      </c>
      <c r="AE147">
        <v>87.037036999999998</v>
      </c>
      <c r="AF147">
        <v>73.148148000000006</v>
      </c>
      <c r="AG147">
        <v>78.599999999999994</v>
      </c>
      <c r="AH147">
        <v>78.2</v>
      </c>
      <c r="AI147">
        <v>82.332155</v>
      </c>
      <c r="AJ147">
        <v>55.945945999999999</v>
      </c>
      <c r="AK147">
        <v>24.2425</v>
      </c>
      <c r="AL147">
        <v>4.1851000000000003</v>
      </c>
      <c r="AM147">
        <v>16.637599999999999</v>
      </c>
      <c r="AN147">
        <v>18.739100000000001</v>
      </c>
      <c r="AO147">
        <v>25.171500000000002</v>
      </c>
      <c r="AP147">
        <v>4504.7539669999996</v>
      </c>
      <c r="AQ147">
        <v>3608.9374640000001</v>
      </c>
      <c r="AR147">
        <v>3842.1756580000001</v>
      </c>
      <c r="AS147">
        <v>4136.5633239999997</v>
      </c>
      <c r="AT147">
        <v>4459.8419809999996</v>
      </c>
      <c r="AU147">
        <v>3625.7742659999999</v>
      </c>
      <c r="AV147">
        <v>3463.9659040000001</v>
      </c>
      <c r="AW147">
        <v>3294.1125689999999</v>
      </c>
      <c r="AX147">
        <v>3483.7408070000001</v>
      </c>
      <c r="AY147">
        <v>3562.9833370000001</v>
      </c>
      <c r="AZ147">
        <v>28.473668</v>
      </c>
      <c r="BA147">
        <v>89.864823000000001</v>
      </c>
      <c r="BB147">
        <v>40.322581</v>
      </c>
      <c r="BC147">
        <v>38.709676999999999</v>
      </c>
      <c r="BE147">
        <v>360.65</v>
      </c>
      <c r="BF147">
        <v>1101.6546269999999</v>
      </c>
      <c r="BG147">
        <v>743.44014300000003</v>
      </c>
      <c r="BH147">
        <v>831.08809256999996</v>
      </c>
      <c r="BI147">
        <v>64535.79710145</v>
      </c>
      <c r="BJ147">
        <v>1071.402112</v>
      </c>
      <c r="BK147">
        <v>9238.5269709500008</v>
      </c>
      <c r="BL147">
        <v>9543.2807917900009</v>
      </c>
      <c r="BM147">
        <v>46.606335000000001</v>
      </c>
      <c r="BN147">
        <v>198</v>
      </c>
      <c r="BO147">
        <v>34</v>
      </c>
      <c r="BP147">
        <v>57</v>
      </c>
      <c r="BQ147">
        <v>60</v>
      </c>
      <c r="BR147">
        <v>45</v>
      </c>
      <c r="BS147">
        <v>35</v>
      </c>
      <c r="BT147">
        <v>49</v>
      </c>
      <c r="BU147">
        <v>35</v>
      </c>
      <c r="BV147">
        <v>44</v>
      </c>
      <c r="BW147">
        <v>39</v>
      </c>
      <c r="BX147">
        <v>27</v>
      </c>
      <c r="BY147">
        <v>17</v>
      </c>
      <c r="BZ147">
        <v>640</v>
      </c>
      <c r="CA147">
        <v>75616.23014</v>
      </c>
      <c r="CC147">
        <v>9051</v>
      </c>
      <c r="CD147">
        <v>1121</v>
      </c>
      <c r="CE147">
        <v>6888</v>
      </c>
      <c r="CF147">
        <v>5293</v>
      </c>
      <c r="CG147">
        <v>1092</v>
      </c>
      <c r="CH147">
        <v>4155</v>
      </c>
      <c r="CI147">
        <v>27599.923999999999</v>
      </c>
      <c r="CJ147">
        <v>40.480961999999998</v>
      </c>
      <c r="CK147">
        <v>5.0100199999999999</v>
      </c>
      <c r="CL147">
        <v>20.841683</v>
      </c>
      <c r="CM147">
        <v>7.214429</v>
      </c>
      <c r="CN147">
        <v>4.4088180000000001</v>
      </c>
      <c r="CO147">
        <v>10.821643</v>
      </c>
      <c r="CQ147">
        <v>1.6032059999999999</v>
      </c>
      <c r="CR147">
        <v>4.0080159999999996</v>
      </c>
      <c r="CT147">
        <v>499</v>
      </c>
      <c r="CU147">
        <v>2688.8003950000002</v>
      </c>
      <c r="CV147">
        <v>2028.2610099999999</v>
      </c>
      <c r="CW147">
        <v>2227.5969679999998</v>
      </c>
      <c r="CX147">
        <v>2284.266349</v>
      </c>
      <c r="CY147">
        <v>2446.2797059999998</v>
      </c>
      <c r="CZ147">
        <v>3760.6969559999998</v>
      </c>
      <c r="DA147">
        <v>2198.1693869999999</v>
      </c>
      <c r="DB147">
        <v>1052.725813</v>
      </c>
      <c r="DC147">
        <v>615.32999900000004</v>
      </c>
      <c r="DD147">
        <v>1020.744582</v>
      </c>
      <c r="DE147">
        <v>35.656306999999998</v>
      </c>
      <c r="DF147">
        <v>1.3012790000000001</v>
      </c>
      <c r="DG147">
        <v>30</v>
      </c>
      <c r="DH147">
        <v>40</v>
      </c>
      <c r="DI147">
        <v>39</v>
      </c>
      <c r="DJ147">
        <v>33</v>
      </c>
      <c r="DK147">
        <v>30</v>
      </c>
      <c r="DL147">
        <v>16</v>
      </c>
      <c r="DM147">
        <v>8</v>
      </c>
      <c r="DN147">
        <v>22</v>
      </c>
      <c r="DO147">
        <v>23</v>
      </c>
      <c r="DP147">
        <v>22</v>
      </c>
      <c r="DQ147">
        <v>695.93134499999996</v>
      </c>
      <c r="DR147">
        <v>691.586367</v>
      </c>
      <c r="DS147">
        <v>687.59951599999999</v>
      </c>
      <c r="DT147">
        <v>707.32396100000005</v>
      </c>
      <c r="DU147">
        <v>800.42304300000001</v>
      </c>
      <c r="DV147">
        <v>99.617213000000007</v>
      </c>
      <c r="DW147">
        <v>0</v>
      </c>
      <c r="DX147">
        <v>596.37586999999996</v>
      </c>
      <c r="DY147">
        <v>512.50231499999995</v>
      </c>
      <c r="DZ147">
        <v>83.009198999999995</v>
      </c>
      <c r="EA147">
        <v>0.86435799999999996</v>
      </c>
      <c r="EB147">
        <v>633.01846</v>
      </c>
      <c r="EC147">
        <v>1978.076969</v>
      </c>
      <c r="ED147">
        <v>4956.9892470000004</v>
      </c>
      <c r="EE147">
        <v>133833.33333299999</v>
      </c>
      <c r="EF147">
        <v>6737.5745530000004</v>
      </c>
      <c r="EG147">
        <v>4236.2869199999996</v>
      </c>
      <c r="EH147">
        <v>5227.8106509999998</v>
      </c>
      <c r="EI147">
        <v>35.570439999999998</v>
      </c>
      <c r="EJ147">
        <v>0.47439521000000001</v>
      </c>
      <c r="EK147">
        <v>3.6796290000000002E-2</v>
      </c>
      <c r="EL147">
        <v>204.70731706999999</v>
      </c>
      <c r="EM147">
        <v>58</v>
      </c>
      <c r="EN147">
        <v>79</v>
      </c>
      <c r="EO147">
        <v>177</v>
      </c>
      <c r="EP147">
        <v>50.904488000000001</v>
      </c>
      <c r="EQ147">
        <v>173.92109600000001</v>
      </c>
      <c r="ER147">
        <v>429.40050600000001</v>
      </c>
      <c r="ES147">
        <v>0</v>
      </c>
      <c r="ET147">
        <v>77.638888890000004</v>
      </c>
      <c r="EU147">
        <v>77.25</v>
      </c>
      <c r="EV147">
        <v>80.75</v>
      </c>
      <c r="EW147">
        <v>74.916666669999998</v>
      </c>
      <c r="EX147">
        <v>1514.8525580800001</v>
      </c>
      <c r="EY147">
        <v>886.17697793000002</v>
      </c>
      <c r="FB147">
        <v>23.636363639999999</v>
      </c>
      <c r="FC147">
        <v>3.2811711300000002</v>
      </c>
      <c r="FD147">
        <v>3.8922159999999999</v>
      </c>
      <c r="FE147">
        <v>49.189985270000001</v>
      </c>
      <c r="FF147">
        <v>20.274914089999999</v>
      </c>
      <c r="FG147">
        <v>19.83308787</v>
      </c>
      <c r="FH147">
        <v>1.5143866699999999</v>
      </c>
      <c r="FM147">
        <v>90.47619048</v>
      </c>
      <c r="FN147">
        <v>34.482758619999998</v>
      </c>
      <c r="FO147">
        <v>96.652719669999996</v>
      </c>
      <c r="FP147">
        <v>82.954545449999998</v>
      </c>
      <c r="FQ147">
        <v>77.696717039999996</v>
      </c>
      <c r="FR147">
        <v>16</v>
      </c>
      <c r="FX147">
        <v>43.373493979999999</v>
      </c>
      <c r="FY147">
        <v>6.6265060199999999</v>
      </c>
      <c r="FZ147">
        <v>13.85542169</v>
      </c>
      <c r="GA147">
        <v>7.2289156600000002</v>
      </c>
      <c r="GB147">
        <v>28.915662650000002</v>
      </c>
    </row>
    <row r="148" spans="1:184" x14ac:dyDescent="0.35">
      <c r="A148" t="s">
        <v>118</v>
      </c>
      <c r="B148" t="s">
        <v>441</v>
      </c>
      <c r="C148">
        <v>148</v>
      </c>
      <c r="D148">
        <v>1.3825946693294415</v>
      </c>
      <c r="E148">
        <v>2.7359781121751023</v>
      </c>
      <c r="F148">
        <v>2.2973936465182603</v>
      </c>
      <c r="G148">
        <v>3.276386613620407</v>
      </c>
      <c r="H148">
        <v>1.8395033340997931</v>
      </c>
      <c r="I148">
        <v>3.4564866733236039</v>
      </c>
      <c r="J148">
        <v>5.7938360022531583</v>
      </c>
      <c r="K148">
        <v>4.5947872930365206</v>
      </c>
      <c r="L148">
        <v>4.9145799204306106</v>
      </c>
      <c r="M148">
        <v>3.5257147236912703</v>
      </c>
      <c r="N148">
        <v>30542999.994699001</v>
      </c>
      <c r="O148">
        <v>26753000.003927004</v>
      </c>
      <c r="P148">
        <v>984.24292500000001</v>
      </c>
      <c r="Q148">
        <v>13019</v>
      </c>
      <c r="R148">
        <v>12427</v>
      </c>
      <c r="S148">
        <v>12623</v>
      </c>
      <c r="T148">
        <v>12819</v>
      </c>
      <c r="U148">
        <v>13047</v>
      </c>
      <c r="V148">
        <v>6.581156</v>
      </c>
      <c r="W148">
        <v>2.7921819999999999</v>
      </c>
      <c r="X148">
        <v>1.2242630000000001</v>
      </c>
      <c r="Y148">
        <v>2.9255110000000002</v>
      </c>
      <c r="Z148">
        <v>6.2608189999999997</v>
      </c>
      <c r="AA148">
        <v>6.1959650000000002</v>
      </c>
      <c r="AB148">
        <v>6.7714290000000004</v>
      </c>
      <c r="AC148">
        <v>3.0172530000000002</v>
      </c>
      <c r="AD148">
        <v>24.190863</v>
      </c>
      <c r="AE148">
        <v>87.163231999999994</v>
      </c>
      <c r="AF148">
        <v>76.545165999999995</v>
      </c>
      <c r="AG148">
        <v>72.099999999999994</v>
      </c>
      <c r="AH148">
        <v>73.8</v>
      </c>
      <c r="AI148">
        <v>83.333332999999996</v>
      </c>
      <c r="AJ148">
        <v>66.489362</v>
      </c>
      <c r="AK148">
        <v>12.3125</v>
      </c>
      <c r="AL148">
        <v>1.4730000000000001</v>
      </c>
      <c r="AM148">
        <v>24.818000000000001</v>
      </c>
      <c r="AN148">
        <v>23.8445</v>
      </c>
      <c r="AO148">
        <v>15.066700000000001</v>
      </c>
      <c r="AP148">
        <v>3262.4264979999998</v>
      </c>
      <c r="AQ148">
        <v>3014.8800339999998</v>
      </c>
      <c r="AR148">
        <v>3359.2134940000001</v>
      </c>
      <c r="AS148">
        <v>3435.3556490000001</v>
      </c>
      <c r="AT148">
        <v>3255.39759</v>
      </c>
      <c r="AU148">
        <v>2904.7749050000002</v>
      </c>
      <c r="AV148">
        <v>2971.1154900000001</v>
      </c>
      <c r="AW148">
        <v>2691.287632</v>
      </c>
      <c r="AX148">
        <v>2773.9261150000002</v>
      </c>
      <c r="AY148">
        <v>2829.1383019999998</v>
      </c>
      <c r="AZ148">
        <v>15.570719</v>
      </c>
      <c r="BA148">
        <v>95.091524000000007</v>
      </c>
      <c r="BB148">
        <v>27.737226</v>
      </c>
      <c r="BC148">
        <v>56.934306999999997</v>
      </c>
      <c r="BE148">
        <v>277.67</v>
      </c>
      <c r="BF148">
        <v>788.22124199999996</v>
      </c>
      <c r="BG148">
        <v>526.070379</v>
      </c>
      <c r="BH148">
        <v>557.85140210999998</v>
      </c>
      <c r="BI148">
        <v>58337.814457829998</v>
      </c>
      <c r="BJ148">
        <v>773.93421499999999</v>
      </c>
      <c r="BK148">
        <v>8781.3540079800005</v>
      </c>
      <c r="BL148">
        <v>12039.721679689999</v>
      </c>
      <c r="BM148">
        <v>39.883268000000001</v>
      </c>
      <c r="BN148">
        <v>249</v>
      </c>
      <c r="BO148">
        <v>37</v>
      </c>
      <c r="BP148">
        <v>61</v>
      </c>
      <c r="BQ148">
        <v>59</v>
      </c>
      <c r="BR148">
        <v>54</v>
      </c>
      <c r="BS148">
        <v>62</v>
      </c>
      <c r="BT148">
        <v>66</v>
      </c>
      <c r="BU148">
        <v>41</v>
      </c>
      <c r="BV148">
        <v>36</v>
      </c>
      <c r="BW148">
        <v>52</v>
      </c>
      <c r="BX148">
        <v>33</v>
      </c>
      <c r="BY148">
        <v>22</v>
      </c>
      <c r="BZ148">
        <v>772</v>
      </c>
      <c r="CA148">
        <v>65799.213950000005</v>
      </c>
      <c r="CC148">
        <v>9777</v>
      </c>
      <c r="CD148">
        <v>736</v>
      </c>
      <c r="CE148">
        <v>6637</v>
      </c>
      <c r="CF148">
        <v>4337</v>
      </c>
      <c r="CG148">
        <v>1392</v>
      </c>
      <c r="CH148">
        <v>5416</v>
      </c>
      <c r="CI148">
        <v>28293.662</v>
      </c>
      <c r="CJ148">
        <v>35.349716000000001</v>
      </c>
      <c r="CK148">
        <v>15.689981</v>
      </c>
      <c r="CL148">
        <v>23.062381999999999</v>
      </c>
      <c r="CM148">
        <v>2.4574669999999998</v>
      </c>
      <c r="CN148">
        <v>2.0793949999999999</v>
      </c>
      <c r="CO148">
        <v>9.4517959999999999</v>
      </c>
      <c r="CP148">
        <v>1.8903589999999999</v>
      </c>
      <c r="CQ148">
        <v>1.7013229999999999</v>
      </c>
      <c r="CR148">
        <v>3.969754</v>
      </c>
      <c r="CS148">
        <v>2.4574669999999998</v>
      </c>
      <c r="CT148">
        <v>529</v>
      </c>
      <c r="CU148">
        <v>1572.675487</v>
      </c>
      <c r="CV148">
        <v>1497.7098510000001</v>
      </c>
      <c r="CW148">
        <v>1499.929525</v>
      </c>
      <c r="CX148">
        <v>1654.0446300000001</v>
      </c>
      <c r="CY148">
        <v>1478.5824560000001</v>
      </c>
      <c r="CZ148">
        <v>2346.032721</v>
      </c>
      <c r="DA148">
        <v>2054.9197330000002</v>
      </c>
      <c r="DB148">
        <v>701.55733199999997</v>
      </c>
      <c r="DC148">
        <v>614.50293999999997</v>
      </c>
      <c r="DD148">
        <v>256.59224499999999</v>
      </c>
      <c r="DE148">
        <v>32.308523999999998</v>
      </c>
      <c r="DF148">
        <v>0.99854100000000001</v>
      </c>
      <c r="DG148">
        <v>45</v>
      </c>
      <c r="DH148">
        <v>72</v>
      </c>
      <c r="DI148">
        <v>58</v>
      </c>
      <c r="DJ148">
        <v>63</v>
      </c>
      <c r="DK148">
        <v>46</v>
      </c>
      <c r="DL148">
        <v>18</v>
      </c>
      <c r="DM148">
        <v>34</v>
      </c>
      <c r="DN148">
        <v>29</v>
      </c>
      <c r="DO148">
        <v>42</v>
      </c>
      <c r="DP148">
        <v>24</v>
      </c>
      <c r="DQ148">
        <v>675.60180100000002</v>
      </c>
      <c r="DR148">
        <v>691.74359800000002</v>
      </c>
      <c r="DS148">
        <v>893.65250900000001</v>
      </c>
      <c r="DT148">
        <v>828.94002799999998</v>
      </c>
      <c r="DU148">
        <v>860.25023599999997</v>
      </c>
      <c r="DV148">
        <v>277.149945</v>
      </c>
      <c r="DW148">
        <v>28.29842</v>
      </c>
      <c r="DX148">
        <v>370.10748999999998</v>
      </c>
      <c r="DY148">
        <v>255.51267899999999</v>
      </c>
      <c r="DZ148">
        <v>114.916391</v>
      </c>
      <c r="EA148">
        <v>-0.321573</v>
      </c>
      <c r="EB148">
        <v>652.65527399999996</v>
      </c>
      <c r="EC148">
        <v>1728.940006</v>
      </c>
      <c r="ED148">
        <v>12808.917197000001</v>
      </c>
      <c r="EF148">
        <v>3747.7144870000002</v>
      </c>
      <c r="EG148">
        <v>13544.642857000001</v>
      </c>
      <c r="EI148">
        <v>21.412300999999999</v>
      </c>
      <c r="EJ148">
        <v>0.28285049000000001</v>
      </c>
      <c r="EK148">
        <v>4.1412049999999999E-2</v>
      </c>
      <c r="EL148">
        <v>173.89189189000001</v>
      </c>
      <c r="EM148">
        <v>29</v>
      </c>
      <c r="EN148">
        <v>93</v>
      </c>
      <c r="EO148">
        <v>194</v>
      </c>
      <c r="EP148">
        <v>487.78022800000002</v>
      </c>
      <c r="EQ148">
        <v>67.553289000000007</v>
      </c>
      <c r="ER148">
        <v>210.30870999999999</v>
      </c>
      <c r="ES148">
        <v>0</v>
      </c>
      <c r="EX148">
        <v>1613.74882983</v>
      </c>
      <c r="EY148">
        <v>603.79815731999997</v>
      </c>
      <c r="EZ148">
        <v>74</v>
      </c>
      <c r="FB148">
        <v>24.11214953</v>
      </c>
      <c r="FC148">
        <v>2.5331935699999999</v>
      </c>
      <c r="FD148">
        <v>3.3074590000000001</v>
      </c>
      <c r="FE148">
        <v>66.666666669999998</v>
      </c>
      <c r="FF148">
        <v>11.64021164</v>
      </c>
      <c r="FG148">
        <v>8.9947090000000003</v>
      </c>
      <c r="FH148">
        <v>0.84730956999999996</v>
      </c>
      <c r="FI148">
        <v>97</v>
      </c>
      <c r="FM148">
        <v>75.862068969999996</v>
      </c>
      <c r="FN148">
        <v>44.82758621</v>
      </c>
      <c r="FO148">
        <v>97.393216080000002</v>
      </c>
      <c r="FP148">
        <v>77.173913040000002</v>
      </c>
      <c r="FQ148">
        <v>83.153430990000004</v>
      </c>
      <c r="FR148">
        <v>19.565217390000001</v>
      </c>
      <c r="FT148">
        <v>58</v>
      </c>
      <c r="FU148">
        <v>51</v>
      </c>
      <c r="FW148">
        <v>80</v>
      </c>
      <c r="FX148">
        <v>45</v>
      </c>
      <c r="FY148">
        <v>8.75</v>
      </c>
      <c r="FZ148">
        <v>11.25</v>
      </c>
      <c r="GA148">
        <v>7.5</v>
      </c>
      <c r="GB148">
        <v>27.5</v>
      </c>
    </row>
    <row r="149" spans="1:184" x14ac:dyDescent="0.35">
      <c r="A149" t="s">
        <v>257</v>
      </c>
      <c r="B149" t="s">
        <v>442</v>
      </c>
      <c r="C149">
        <v>149</v>
      </c>
      <c r="D149">
        <v>2.8054862842892767</v>
      </c>
      <c r="E149">
        <v>5.9880239520958085</v>
      </c>
      <c r="F149">
        <v>5.8842759071592026</v>
      </c>
      <c r="G149">
        <v>2.2486347574686798</v>
      </c>
      <c r="H149">
        <v>2.512562814070352</v>
      </c>
      <c r="I149">
        <v>5.9226932668329173</v>
      </c>
      <c r="J149">
        <v>12.974051896207584</v>
      </c>
      <c r="K149">
        <v>11.441647597254004</v>
      </c>
      <c r="L149">
        <v>9.6370061034371979</v>
      </c>
      <c r="M149">
        <v>7.2236180904522618</v>
      </c>
      <c r="N149">
        <v>17401999.999928001</v>
      </c>
      <c r="O149">
        <v>6845000.0014399998</v>
      </c>
      <c r="P149">
        <v>1351.2389949999999</v>
      </c>
      <c r="Q149">
        <v>3208</v>
      </c>
      <c r="R149">
        <v>3006</v>
      </c>
      <c r="S149">
        <v>3059</v>
      </c>
      <c r="T149">
        <v>3113</v>
      </c>
      <c r="U149">
        <v>3184</v>
      </c>
      <c r="V149">
        <v>13.176743999999999</v>
      </c>
      <c r="W149">
        <v>7.9169369999999999</v>
      </c>
      <c r="X149">
        <v>2.0527860000000002</v>
      </c>
      <c r="Y149">
        <v>6.4190290000000001</v>
      </c>
      <c r="Z149">
        <v>9.4777559999999994</v>
      </c>
      <c r="AA149">
        <v>7.0124880000000003</v>
      </c>
      <c r="AB149">
        <v>8.4607539999999997</v>
      </c>
      <c r="AC149">
        <v>4.4901850000000003</v>
      </c>
      <c r="AD149">
        <v>29.512428</v>
      </c>
      <c r="AE149">
        <v>85.119046999999995</v>
      </c>
      <c r="AF149">
        <v>71.428571000000005</v>
      </c>
      <c r="AG149">
        <v>79.7</v>
      </c>
      <c r="AH149">
        <v>80.900000000000006</v>
      </c>
      <c r="AI149">
        <v>89.189188999999999</v>
      </c>
      <c r="AJ149">
        <v>43.548386999999998</v>
      </c>
      <c r="AK149">
        <v>2.4E-2</v>
      </c>
      <c r="AL149">
        <v>32.943199999999997</v>
      </c>
      <c r="AM149">
        <v>7.7729999999999997</v>
      </c>
      <c r="AN149">
        <v>4.5134999999999996</v>
      </c>
      <c r="AO149">
        <v>14.8094</v>
      </c>
      <c r="AP149">
        <v>3537.9034889999998</v>
      </c>
      <c r="AQ149">
        <v>4016.555155</v>
      </c>
      <c r="AR149">
        <v>3533.107536</v>
      </c>
      <c r="AS149">
        <v>3401.1384560000001</v>
      </c>
      <c r="AT149">
        <v>3672.495895</v>
      </c>
      <c r="AU149">
        <v>3537.0520929999998</v>
      </c>
      <c r="AV149">
        <v>3021.2559310000001</v>
      </c>
      <c r="AW149">
        <v>3278.286153</v>
      </c>
      <c r="AX149">
        <v>3254.2559310000001</v>
      </c>
      <c r="AY149">
        <v>3198.7757369999999</v>
      </c>
      <c r="AZ149">
        <v>1.0444E-2</v>
      </c>
      <c r="BA149">
        <v>95.193109000000007</v>
      </c>
      <c r="BE149">
        <v>114.63</v>
      </c>
      <c r="BF149">
        <v>699.38050199999998</v>
      </c>
      <c r="BG149">
        <v>477.746984</v>
      </c>
      <c r="BH149">
        <v>521.49047618999998</v>
      </c>
      <c r="BI149">
        <v>42064.596026489999</v>
      </c>
      <c r="BJ149">
        <v>681.28464299999996</v>
      </c>
      <c r="BK149">
        <v>6896.5841476699998</v>
      </c>
      <c r="BL149">
        <v>8479.6363636400001</v>
      </c>
      <c r="BM149">
        <v>28.901734000000001</v>
      </c>
      <c r="BN149">
        <v>86</v>
      </c>
      <c r="BO149">
        <v>17</v>
      </c>
      <c r="BP149">
        <v>20</v>
      </c>
      <c r="BQ149">
        <v>19</v>
      </c>
      <c r="BR149">
        <v>20</v>
      </c>
      <c r="BS149">
        <v>18</v>
      </c>
      <c r="BT149">
        <v>16</v>
      </c>
      <c r="BU149">
        <v>14</v>
      </c>
      <c r="BV149">
        <v>19</v>
      </c>
      <c r="BW149">
        <v>17</v>
      </c>
      <c r="BX149">
        <v>10</v>
      </c>
      <c r="BY149">
        <v>9</v>
      </c>
      <c r="BZ149">
        <v>265</v>
      </c>
      <c r="CA149">
        <v>42930.409399999997</v>
      </c>
      <c r="CC149">
        <v>2180</v>
      </c>
      <c r="CD149">
        <v>91</v>
      </c>
      <c r="CE149">
        <v>2253</v>
      </c>
      <c r="CF149">
        <v>978</v>
      </c>
      <c r="CG149">
        <v>439</v>
      </c>
      <c r="CH149">
        <v>457</v>
      </c>
      <c r="CI149">
        <v>6396.6310000000003</v>
      </c>
      <c r="CJ149">
        <v>53.475935999999997</v>
      </c>
      <c r="CK149">
        <v>8.0213900000000002</v>
      </c>
      <c r="CL149">
        <v>18.716577999999998</v>
      </c>
      <c r="CM149">
        <v>2.673797</v>
      </c>
      <c r="CN149">
        <v>2.1390370000000001</v>
      </c>
      <c r="CO149">
        <v>4.2780750000000003</v>
      </c>
      <c r="CP149">
        <v>4.2780750000000003</v>
      </c>
      <c r="CQ149">
        <v>2.1390370000000001</v>
      </c>
      <c r="CR149">
        <v>2.1390370000000001</v>
      </c>
      <c r="CS149">
        <v>2.1390370000000001</v>
      </c>
      <c r="CT149">
        <v>187</v>
      </c>
      <c r="CU149">
        <v>2305.428758</v>
      </c>
      <c r="CV149">
        <v>1933.5220449999999</v>
      </c>
      <c r="CW149">
        <v>2136.4098220000001</v>
      </c>
      <c r="CX149">
        <v>2109.7438470000002</v>
      </c>
      <c r="CY149">
        <v>2352.052545</v>
      </c>
      <c r="CZ149">
        <v>5424.5635910000001</v>
      </c>
      <c r="DA149">
        <v>2133.7281800000001</v>
      </c>
      <c r="DB149">
        <v>1418.4871209999999</v>
      </c>
      <c r="DC149">
        <v>557.95565699999997</v>
      </c>
      <c r="DD149">
        <v>335.58852300000001</v>
      </c>
      <c r="DE149">
        <v>33.079942000000003</v>
      </c>
      <c r="DF149">
        <v>1.465087</v>
      </c>
      <c r="DG149">
        <v>19</v>
      </c>
      <c r="DH149">
        <v>39</v>
      </c>
      <c r="DI149">
        <v>35</v>
      </c>
      <c r="DJ149">
        <v>30</v>
      </c>
      <c r="DK149">
        <v>23</v>
      </c>
      <c r="DL149">
        <v>9</v>
      </c>
      <c r="DM149">
        <v>18</v>
      </c>
      <c r="DN149">
        <v>18</v>
      </c>
      <c r="DO149">
        <v>7</v>
      </c>
      <c r="DP149">
        <v>8</v>
      </c>
      <c r="DQ149">
        <v>525.59504400000003</v>
      </c>
      <c r="DR149">
        <v>1383.685023</v>
      </c>
      <c r="DS149">
        <v>887.04487700000004</v>
      </c>
      <c r="DT149">
        <v>721.58044500000005</v>
      </c>
      <c r="DU149">
        <v>716.50246300000003</v>
      </c>
      <c r="DV149">
        <v>325.56243899999998</v>
      </c>
      <c r="DW149">
        <v>0</v>
      </c>
      <c r="DX149">
        <v>206.63514000000001</v>
      </c>
      <c r="DY149">
        <v>170.198891</v>
      </c>
      <c r="DZ149">
        <v>20.622758000000001</v>
      </c>
      <c r="EA149">
        <v>15.813499</v>
      </c>
      <c r="EB149">
        <v>458.67297000000002</v>
      </c>
      <c r="EC149">
        <v>2375.4266210000001</v>
      </c>
      <c r="EE149">
        <v>7650.4782930000001</v>
      </c>
      <c r="EF149">
        <v>9732.2720690000006</v>
      </c>
      <c r="EG149">
        <v>6941.1764709999998</v>
      </c>
      <c r="EH149">
        <v>7907.2681700000003</v>
      </c>
      <c r="EI149">
        <v>23.480149000000001</v>
      </c>
      <c r="EJ149">
        <v>0.13566908</v>
      </c>
      <c r="EL149">
        <v>175.8</v>
      </c>
      <c r="EM149">
        <v>23</v>
      </c>
      <c r="EN149">
        <v>23</v>
      </c>
      <c r="EO149">
        <v>38</v>
      </c>
      <c r="EP149">
        <v>123.084447</v>
      </c>
      <c r="EQ149">
        <v>123.818063</v>
      </c>
      <c r="ER149">
        <v>669.95435199999997</v>
      </c>
      <c r="ES149">
        <v>0</v>
      </c>
      <c r="EX149">
        <v>871.73140114</v>
      </c>
      <c r="EY149">
        <v>979.36050337999995</v>
      </c>
      <c r="EZ149">
        <v>74</v>
      </c>
      <c r="FA149">
        <v>73</v>
      </c>
      <c r="FB149">
        <v>12.5</v>
      </c>
      <c r="FC149">
        <v>4.1726105599999999</v>
      </c>
      <c r="FD149">
        <v>4.2774570000000001</v>
      </c>
      <c r="FE149">
        <v>35.772357720000002</v>
      </c>
      <c r="FF149">
        <v>23.577235770000001</v>
      </c>
      <c r="FG149">
        <v>15.447154469999999</v>
      </c>
      <c r="FH149">
        <v>0.32097004000000001</v>
      </c>
      <c r="FI149">
        <v>117</v>
      </c>
      <c r="FJ149">
        <v>100</v>
      </c>
      <c r="FK149">
        <v>50</v>
      </c>
      <c r="FL149">
        <v>91</v>
      </c>
      <c r="FO149">
        <v>96.92307692</v>
      </c>
      <c r="FP149">
        <v>77.083333330000002</v>
      </c>
      <c r="FQ149">
        <v>75.216138330000007</v>
      </c>
      <c r="FR149">
        <v>12.76595745</v>
      </c>
      <c r="FT149">
        <v>107</v>
      </c>
      <c r="FU149">
        <v>83</v>
      </c>
      <c r="FV149">
        <v>100</v>
      </c>
      <c r="FX149">
        <v>38.541666669999998</v>
      </c>
      <c r="FY149">
        <v>9.375</v>
      </c>
      <c r="FZ149">
        <v>6.25</v>
      </c>
      <c r="GA149">
        <v>29.166666670000001</v>
      </c>
      <c r="GB149">
        <v>16.666666670000001</v>
      </c>
    </row>
    <row r="150" spans="1:184" x14ac:dyDescent="0.35">
      <c r="A150" t="s">
        <v>15</v>
      </c>
      <c r="B150" t="s">
        <v>443</v>
      </c>
      <c r="C150">
        <v>150</v>
      </c>
      <c r="E150">
        <v>1.9888623707239459</v>
      </c>
      <c r="F150">
        <v>6.371963361210673</v>
      </c>
      <c r="G150">
        <v>2.7494108405341713</v>
      </c>
      <c r="I150">
        <v>6.6562255285826151</v>
      </c>
      <c r="J150">
        <v>4.7732696897374707</v>
      </c>
      <c r="K150">
        <v>7.9649542015133408</v>
      </c>
      <c r="L150">
        <v>10.997643362136685</v>
      </c>
      <c r="M150">
        <v>8.1143740340030917</v>
      </c>
      <c r="N150">
        <v>6305000.0006440002</v>
      </c>
      <c r="O150">
        <v>11357000.000584001</v>
      </c>
      <c r="P150">
        <v>895.39317700000004</v>
      </c>
      <c r="Q150">
        <v>2554</v>
      </c>
      <c r="R150">
        <v>2514</v>
      </c>
      <c r="S150">
        <v>2511</v>
      </c>
      <c r="T150">
        <v>2546</v>
      </c>
      <c r="U150">
        <v>2588</v>
      </c>
      <c r="V150">
        <v>9.8760239999999992</v>
      </c>
      <c r="W150">
        <v>4.3654000000000002</v>
      </c>
      <c r="X150">
        <v>1.0852090000000001</v>
      </c>
      <c r="Y150">
        <v>3.7781349999999998</v>
      </c>
      <c r="Z150">
        <v>7.9207919999999996</v>
      </c>
      <c r="AA150">
        <v>7.7793489999999998</v>
      </c>
      <c r="AB150">
        <v>5.898123</v>
      </c>
      <c r="AC150">
        <v>3.1786300000000001</v>
      </c>
      <c r="AD150">
        <v>25.991848999999998</v>
      </c>
      <c r="AE150">
        <v>91.2</v>
      </c>
      <c r="AF150">
        <v>76.8</v>
      </c>
      <c r="AG150">
        <v>65.8</v>
      </c>
      <c r="AH150">
        <v>71.7</v>
      </c>
      <c r="AI150">
        <v>86.25</v>
      </c>
      <c r="AJ150">
        <v>56.8</v>
      </c>
      <c r="AK150">
        <v>13.39</v>
      </c>
      <c r="AL150">
        <v>22.879200000000001</v>
      </c>
      <c r="AM150">
        <v>86.230699999999999</v>
      </c>
      <c r="AN150">
        <v>76.160499999999999</v>
      </c>
      <c r="AO150">
        <v>27.594899999999999</v>
      </c>
      <c r="AP150">
        <v>3202.4116250000002</v>
      </c>
      <c r="AQ150">
        <v>3327.99406</v>
      </c>
      <c r="AR150">
        <v>4664.5602950000002</v>
      </c>
      <c r="AS150">
        <v>4702.4308469999996</v>
      </c>
      <c r="AT150">
        <v>3341.3950589999999</v>
      </c>
      <c r="AU150">
        <v>2824.2431539999998</v>
      </c>
      <c r="AV150">
        <v>2708.3454579999998</v>
      </c>
      <c r="AW150">
        <v>2504.7214300000001</v>
      </c>
      <c r="AX150">
        <v>2669.4011059999998</v>
      </c>
      <c r="AY150">
        <v>2618.7519659999998</v>
      </c>
      <c r="AZ150">
        <v>3.669368</v>
      </c>
      <c r="BA150">
        <v>84.857570999999993</v>
      </c>
      <c r="BC150">
        <v>56.521738999999997</v>
      </c>
      <c r="BE150">
        <v>82.96</v>
      </c>
      <c r="BF150">
        <v>703.59682599999996</v>
      </c>
      <c r="BG150">
        <v>467.89652699999999</v>
      </c>
      <c r="BH150">
        <v>593.15320739000003</v>
      </c>
      <c r="BI150">
        <v>56578.594059410003</v>
      </c>
      <c r="BJ150">
        <v>687.72544600000003</v>
      </c>
      <c r="BK150">
        <v>8014.63955119</v>
      </c>
      <c r="BL150">
        <v>9137.7304964499999</v>
      </c>
      <c r="BM150">
        <v>29.565217000000001</v>
      </c>
      <c r="BN150">
        <v>73</v>
      </c>
      <c r="BO150">
        <v>12</v>
      </c>
      <c r="BP150">
        <v>15</v>
      </c>
      <c r="BQ150">
        <v>10</v>
      </c>
      <c r="BR150">
        <v>9</v>
      </c>
      <c r="BS150">
        <v>15</v>
      </c>
      <c r="BT150">
        <v>17</v>
      </c>
      <c r="BU150">
        <v>13</v>
      </c>
      <c r="BV150">
        <v>9</v>
      </c>
      <c r="BW150">
        <v>8</v>
      </c>
      <c r="BZ150">
        <v>188</v>
      </c>
      <c r="CA150">
        <v>50260.159570000003</v>
      </c>
      <c r="CC150">
        <v>1790</v>
      </c>
      <c r="CD150">
        <v>82</v>
      </c>
      <c r="CE150">
        <v>770</v>
      </c>
      <c r="CF150">
        <v>1192</v>
      </c>
      <c r="CG150">
        <v>96</v>
      </c>
      <c r="CH150">
        <v>794</v>
      </c>
      <c r="CI150">
        <v>4724.4549999999999</v>
      </c>
      <c r="CJ150">
        <v>50</v>
      </c>
      <c r="CK150">
        <v>11.47541</v>
      </c>
      <c r="CL150">
        <v>14.754098000000001</v>
      </c>
      <c r="CO150">
        <v>6.5573769999999998</v>
      </c>
      <c r="CQ150">
        <v>4.0983609999999997</v>
      </c>
      <c r="CR150">
        <v>4.0983609999999997</v>
      </c>
      <c r="CT150">
        <v>122</v>
      </c>
      <c r="CU150">
        <v>1997.6295990000001</v>
      </c>
      <c r="CV150">
        <v>986.52805799999999</v>
      </c>
      <c r="CW150">
        <v>2889.7314379999998</v>
      </c>
      <c r="CX150">
        <v>2409.6814749999999</v>
      </c>
      <c r="CY150">
        <v>1679.7799460000001</v>
      </c>
      <c r="CZ150">
        <v>2468.676586</v>
      </c>
      <c r="DA150">
        <v>4446.750196</v>
      </c>
      <c r="DB150">
        <v>649.79903100000001</v>
      </c>
      <c r="DC150">
        <v>1170.462743</v>
      </c>
      <c r="DD150">
        <v>177.36782400000001</v>
      </c>
      <c r="DE150">
        <v>31.579218999999998</v>
      </c>
      <c r="DF150">
        <v>0.195771</v>
      </c>
      <c r="DG150">
        <v>17</v>
      </c>
      <c r="DH150">
        <v>12</v>
      </c>
      <c r="DI150">
        <v>20</v>
      </c>
      <c r="DJ150">
        <v>28</v>
      </c>
      <c r="DK150">
        <v>21</v>
      </c>
      <c r="DM150">
        <v>5</v>
      </c>
      <c r="DN150">
        <v>16</v>
      </c>
      <c r="DO150">
        <v>7</v>
      </c>
      <c r="DQ150">
        <v>1012.264248</v>
      </c>
      <c r="DR150">
        <v>1317.916622</v>
      </c>
      <c r="DS150">
        <v>995.050026</v>
      </c>
      <c r="DT150">
        <v>1329.4216260000001</v>
      </c>
      <c r="DU150">
        <v>922.87730999999997</v>
      </c>
      <c r="DV150">
        <v>205.09120899999999</v>
      </c>
      <c r="DW150">
        <v>61.527363000000001</v>
      </c>
      <c r="DX150">
        <v>745.54260999999997</v>
      </c>
      <c r="DY150">
        <v>576.11048100000005</v>
      </c>
      <c r="DZ150">
        <v>84.716066999999995</v>
      </c>
      <c r="EA150">
        <v>84.716066999999995</v>
      </c>
      <c r="EB150">
        <v>672.88467500000002</v>
      </c>
      <c r="EC150">
        <v>5105.0228310000002</v>
      </c>
      <c r="EE150">
        <v>11121.951220000001</v>
      </c>
      <c r="EF150">
        <v>3218.75</v>
      </c>
      <c r="EG150">
        <v>3498.349835</v>
      </c>
      <c r="EI150">
        <v>0.29525600000000002</v>
      </c>
      <c r="EJ150">
        <v>0.21648872999999999</v>
      </c>
      <c r="EM150">
        <v>5</v>
      </c>
      <c r="EN150">
        <v>15</v>
      </c>
      <c r="EO150">
        <v>26</v>
      </c>
      <c r="EP150">
        <v>300.62867199999999</v>
      </c>
      <c r="EQ150">
        <v>209.21364500000001</v>
      </c>
      <c r="ER150">
        <v>207.667731</v>
      </c>
      <c r="ES150">
        <v>0</v>
      </c>
      <c r="EX150">
        <v>1092.19281297</v>
      </c>
      <c r="EY150">
        <v>789.95989138000004</v>
      </c>
      <c r="EZ150">
        <v>74</v>
      </c>
      <c r="FB150">
        <v>25.78125</v>
      </c>
      <c r="FC150">
        <v>3.0061892100000001</v>
      </c>
      <c r="FD150">
        <v>4.4045680000000003</v>
      </c>
      <c r="FE150">
        <v>48.508634219999998</v>
      </c>
      <c r="FF150">
        <v>25.117739400000001</v>
      </c>
      <c r="FG150">
        <v>14.442700159999999</v>
      </c>
      <c r="FH150">
        <v>0.88417330000000005</v>
      </c>
      <c r="FI150">
        <v>104</v>
      </c>
      <c r="FO150">
        <v>96.254071659999994</v>
      </c>
      <c r="FP150">
        <v>82.142857140000004</v>
      </c>
      <c r="FQ150">
        <v>80.776699030000003</v>
      </c>
      <c r="FT150">
        <v>82</v>
      </c>
      <c r="FU150">
        <v>72</v>
      </c>
      <c r="FW150">
        <v>100</v>
      </c>
      <c r="FX150">
        <v>23.333333329999999</v>
      </c>
      <c r="FY150">
        <v>23.333333329999999</v>
      </c>
      <c r="FZ150">
        <v>0</v>
      </c>
      <c r="GA150">
        <v>23.333333329999999</v>
      </c>
      <c r="GB150">
        <v>30</v>
      </c>
    </row>
    <row r="151" spans="1:184" x14ac:dyDescent="0.35">
      <c r="A151" t="s">
        <v>53</v>
      </c>
      <c r="B151" t="s">
        <v>444</v>
      </c>
      <c r="C151">
        <v>151</v>
      </c>
      <c r="D151">
        <v>0</v>
      </c>
      <c r="E151">
        <v>5.3887605850654348</v>
      </c>
      <c r="F151">
        <v>3.9093041438623923</v>
      </c>
      <c r="H151">
        <v>0</v>
      </c>
      <c r="I151">
        <v>4.0883074407195421</v>
      </c>
      <c r="J151">
        <v>7.6982294072363358</v>
      </c>
      <c r="K151">
        <v>7.8186082877247847</v>
      </c>
      <c r="L151">
        <v>6.4102564102564097</v>
      </c>
      <c r="M151">
        <v>6.2745098039215685</v>
      </c>
      <c r="N151">
        <v>4103999.9995809998</v>
      </c>
      <c r="O151">
        <v>1796999.9997620001</v>
      </c>
      <c r="P151">
        <v>1208.2890540000001</v>
      </c>
      <c r="Q151">
        <v>1223</v>
      </c>
      <c r="R151">
        <v>1299</v>
      </c>
      <c r="S151">
        <v>1279</v>
      </c>
      <c r="T151">
        <v>1248</v>
      </c>
      <c r="U151">
        <v>1275</v>
      </c>
      <c r="V151">
        <v>11.078177</v>
      </c>
      <c r="W151">
        <v>4.0574810000000001</v>
      </c>
      <c r="X151">
        <v>2.9900329999999999</v>
      </c>
      <c r="Y151">
        <v>3.9867110000000001</v>
      </c>
      <c r="Z151">
        <v>7.3375260000000004</v>
      </c>
      <c r="AA151">
        <v>9.1858039999999992</v>
      </c>
      <c r="AB151">
        <v>8.9519649999999995</v>
      </c>
      <c r="AC151">
        <v>3.2377919999999998</v>
      </c>
      <c r="AD151">
        <v>1.7829109999999999</v>
      </c>
      <c r="AE151">
        <v>90.322580000000002</v>
      </c>
      <c r="AF151">
        <v>82.258064000000005</v>
      </c>
      <c r="AG151">
        <v>67.2</v>
      </c>
      <c r="AH151">
        <v>68.3</v>
      </c>
      <c r="AI151">
        <v>78.260869999999997</v>
      </c>
      <c r="AJ151">
        <v>65.079364999999996</v>
      </c>
      <c r="AK151">
        <v>-23.5748</v>
      </c>
      <c r="AL151">
        <v>1.5288999999999999</v>
      </c>
      <c r="AM151">
        <v>-12.3248</v>
      </c>
      <c r="AN151">
        <v>-13.373100000000001</v>
      </c>
      <c r="AO151">
        <v>-25.413399999999999</v>
      </c>
      <c r="AP151">
        <v>2456.7835639999998</v>
      </c>
      <c r="AQ151">
        <v>2416.855697</v>
      </c>
      <c r="AR151">
        <v>2430.001757</v>
      </c>
      <c r="AS151">
        <v>2478.6279679999998</v>
      </c>
      <c r="AT151">
        <v>2306.8062829999999</v>
      </c>
      <c r="AU151">
        <v>3214.624018</v>
      </c>
      <c r="AV151">
        <v>2380.4605499999998</v>
      </c>
      <c r="AW151">
        <v>2771.5932269999998</v>
      </c>
      <c r="AX151">
        <v>2861.265922</v>
      </c>
      <c r="AY151">
        <v>3092.7888750000002</v>
      </c>
      <c r="AZ151">
        <v>-4.2787670000000002</v>
      </c>
      <c r="BA151">
        <v>100</v>
      </c>
      <c r="BE151">
        <v>85.18</v>
      </c>
      <c r="BF151">
        <v>352.81615299999999</v>
      </c>
      <c r="BG151">
        <v>216.43641500000001</v>
      </c>
      <c r="BH151">
        <v>236.73420593</v>
      </c>
      <c r="BI151">
        <v>27129.74</v>
      </c>
      <c r="BJ151">
        <v>225.115126</v>
      </c>
      <c r="BK151">
        <v>5872.2380952399999</v>
      </c>
      <c r="BL151">
        <v>9369.2038216599994</v>
      </c>
      <c r="BM151">
        <v>30.612245000000001</v>
      </c>
      <c r="BN151">
        <v>21</v>
      </c>
      <c r="BP151">
        <v>17</v>
      </c>
      <c r="BQ151">
        <v>7</v>
      </c>
      <c r="BR151">
        <v>7</v>
      </c>
      <c r="BS151">
        <v>4</v>
      </c>
      <c r="BW151">
        <v>4</v>
      </c>
      <c r="BZ151">
        <v>71</v>
      </c>
      <c r="CA151">
        <v>41646.042549999998</v>
      </c>
      <c r="CB151">
        <v>22</v>
      </c>
      <c r="CC151">
        <v>1164</v>
      </c>
      <c r="CD151">
        <v>21</v>
      </c>
      <c r="CE151">
        <v>374</v>
      </c>
      <c r="CF151">
        <v>362</v>
      </c>
      <c r="CG151">
        <v>13</v>
      </c>
      <c r="CH151">
        <v>1</v>
      </c>
      <c r="CI151">
        <v>1957.364</v>
      </c>
      <c r="CJ151">
        <v>47.540984000000002</v>
      </c>
      <c r="CK151">
        <v>8.1967210000000001</v>
      </c>
      <c r="CL151">
        <v>9.8360660000000006</v>
      </c>
      <c r="CO151">
        <v>9.8360660000000006</v>
      </c>
      <c r="CS151">
        <v>11.47541</v>
      </c>
      <c r="CT151">
        <v>61</v>
      </c>
      <c r="CU151">
        <v>1579.5253279999999</v>
      </c>
      <c r="CV151">
        <v>1579.305531</v>
      </c>
      <c r="CW151">
        <v>1519.936764</v>
      </c>
      <c r="CX151">
        <v>1518.9094110000001</v>
      </c>
      <c r="CY151">
        <v>1388.481675</v>
      </c>
      <c r="CZ151">
        <v>3355.6827469999998</v>
      </c>
      <c r="DA151">
        <v>1469.3376940000001</v>
      </c>
      <c r="DB151">
        <v>726.88629100000003</v>
      </c>
      <c r="DC151">
        <v>318.27842700000002</v>
      </c>
      <c r="DD151">
        <v>534.00637600000005</v>
      </c>
      <c r="DE151">
        <v>4.6983629999999996</v>
      </c>
      <c r="DF151">
        <v>2.943581</v>
      </c>
      <c r="DG151">
        <v>5</v>
      </c>
      <c r="DH151">
        <v>10</v>
      </c>
      <c r="DI151">
        <v>10</v>
      </c>
      <c r="DJ151">
        <v>8</v>
      </c>
      <c r="DK151">
        <v>8</v>
      </c>
      <c r="DL151">
        <v>0</v>
      </c>
      <c r="DM151">
        <v>7</v>
      </c>
      <c r="DN151">
        <v>5</v>
      </c>
      <c r="DP151">
        <v>0</v>
      </c>
      <c r="DQ151">
        <v>881.50903300000004</v>
      </c>
      <c r="DR151">
        <v>736.52067699999998</v>
      </c>
      <c r="DS151">
        <v>611.97962399999994</v>
      </c>
      <c r="DT151">
        <v>668.42568200000005</v>
      </c>
      <c r="DU151">
        <v>688.13263500000005</v>
      </c>
      <c r="DV151">
        <v>138.682253</v>
      </c>
      <c r="DW151">
        <v>0</v>
      </c>
      <c r="DX151">
        <v>742.82677999999999</v>
      </c>
      <c r="DY151">
        <v>202.62132500000001</v>
      </c>
      <c r="DZ151">
        <v>518.42012</v>
      </c>
      <c r="EA151">
        <v>21.785335</v>
      </c>
      <c r="EB151">
        <v>838.292597</v>
      </c>
      <c r="EE151">
        <v>7684.9315070000002</v>
      </c>
      <c r="EF151">
        <v>3989.130435</v>
      </c>
      <c r="EG151">
        <v>3183.8565020000001</v>
      </c>
      <c r="EI151">
        <v>13.682942000000001</v>
      </c>
      <c r="EJ151">
        <v>0</v>
      </c>
      <c r="EN151">
        <v>11</v>
      </c>
      <c r="EO151">
        <v>11</v>
      </c>
      <c r="EP151">
        <v>284.80340100000001</v>
      </c>
      <c r="EQ151">
        <v>84.307473999999999</v>
      </c>
      <c r="ER151">
        <v>983.17392800000005</v>
      </c>
      <c r="ES151">
        <v>0</v>
      </c>
      <c r="EX151">
        <v>374.68851719000003</v>
      </c>
      <c r="EY151">
        <v>754.28107279000005</v>
      </c>
      <c r="FB151">
        <v>8.47457627</v>
      </c>
      <c r="FC151">
        <v>2.1198156699999999</v>
      </c>
      <c r="FE151">
        <v>58.241758240000003</v>
      </c>
      <c r="FF151">
        <v>23.07692308</v>
      </c>
      <c r="FG151">
        <v>6.5934065899999998</v>
      </c>
      <c r="FH151">
        <v>0.36866358999999999</v>
      </c>
      <c r="FI151">
        <v>88</v>
      </c>
      <c r="FO151">
        <v>95.687331540000002</v>
      </c>
      <c r="FQ151">
        <v>79.532163740000001</v>
      </c>
      <c r="FT151">
        <v>27</v>
      </c>
      <c r="FU151">
        <v>13</v>
      </c>
      <c r="FW151">
        <v>100</v>
      </c>
      <c r="FX151">
        <v>33.333333330000002</v>
      </c>
      <c r="FY151">
        <v>16.666666670000001</v>
      </c>
      <c r="FZ151">
        <v>0</v>
      </c>
      <c r="GA151">
        <v>33.333333330000002</v>
      </c>
      <c r="GB151">
        <v>16.666666670000001</v>
      </c>
    </row>
    <row r="152" spans="1:184" x14ac:dyDescent="0.35">
      <c r="A152" t="s">
        <v>37</v>
      </c>
      <c r="B152" t="s">
        <v>445</v>
      </c>
      <c r="C152">
        <v>152</v>
      </c>
      <c r="D152">
        <v>5.9435364041604748</v>
      </c>
      <c r="E152">
        <v>4.4477390659747957</v>
      </c>
      <c r="G152">
        <v>4.5558086560364464</v>
      </c>
      <c r="H152">
        <v>5.2160953800298069</v>
      </c>
      <c r="I152">
        <v>12.63001485884101</v>
      </c>
      <c r="J152">
        <v>20.01482579688658</v>
      </c>
      <c r="K152">
        <v>16.356877323420075</v>
      </c>
      <c r="L152">
        <v>12.148823082763858</v>
      </c>
      <c r="M152">
        <v>14.157973174366617</v>
      </c>
      <c r="N152">
        <v>6780000.0006380007</v>
      </c>
      <c r="O152">
        <v>9478000.0002300013</v>
      </c>
      <c r="P152">
        <v>2194.5076090000002</v>
      </c>
      <c r="Q152">
        <v>1346</v>
      </c>
      <c r="R152">
        <v>1349</v>
      </c>
      <c r="S152">
        <v>1345</v>
      </c>
      <c r="T152">
        <v>1317</v>
      </c>
      <c r="U152">
        <v>1342</v>
      </c>
      <c r="V152">
        <v>14.060741999999999</v>
      </c>
      <c r="W152">
        <v>7.2908670000000004</v>
      </c>
      <c r="X152">
        <v>2.8483450000000001</v>
      </c>
      <c r="Y152">
        <v>7.1593530000000003</v>
      </c>
      <c r="Z152">
        <v>11.899314</v>
      </c>
      <c r="AA152">
        <v>10.952381000000001</v>
      </c>
      <c r="AB152">
        <v>13</v>
      </c>
      <c r="AC152">
        <v>4.8800800000000004</v>
      </c>
      <c r="AD152">
        <v>28.591144</v>
      </c>
      <c r="AE152">
        <v>82.608694999999997</v>
      </c>
      <c r="AF152">
        <v>73.913043000000002</v>
      </c>
      <c r="AH152">
        <v>40.799999999999997</v>
      </c>
      <c r="AI152">
        <v>86.486485999999999</v>
      </c>
      <c r="AJ152">
        <v>40</v>
      </c>
      <c r="AK152">
        <v>35.866399999999999</v>
      </c>
      <c r="AL152">
        <v>50.263599999999997</v>
      </c>
      <c r="AM152">
        <v>53.205199999999998</v>
      </c>
      <c r="AN152">
        <v>39.570500000000003</v>
      </c>
      <c r="AO152">
        <v>55.087899999999998</v>
      </c>
      <c r="AP152">
        <v>5054.5740770000002</v>
      </c>
      <c r="AQ152">
        <v>4128.5487569999996</v>
      </c>
      <c r="AR152">
        <v>5732.7555709999997</v>
      </c>
      <c r="AS152">
        <v>5628.8025319999997</v>
      </c>
      <c r="AT152">
        <v>6152.5096530000001</v>
      </c>
      <c r="AU152">
        <v>3720.252223</v>
      </c>
      <c r="AV152">
        <v>2747.5374919999999</v>
      </c>
      <c r="AW152">
        <v>3741.8782249999999</v>
      </c>
      <c r="AX152">
        <v>4032.943921</v>
      </c>
      <c r="AY152">
        <v>3967.110745</v>
      </c>
      <c r="AZ152">
        <v>7.6283180000000002</v>
      </c>
      <c r="BA152">
        <v>100</v>
      </c>
      <c r="BE152">
        <v>75.94</v>
      </c>
      <c r="BF152">
        <v>1370.474025</v>
      </c>
      <c r="BG152">
        <v>971.13870899999995</v>
      </c>
      <c r="BH152">
        <v>903.73780274000001</v>
      </c>
      <c r="BI152">
        <v>44778.243478260003</v>
      </c>
      <c r="BJ152">
        <v>1250.1311880000001</v>
      </c>
      <c r="BK152">
        <v>7112.5662983399998</v>
      </c>
      <c r="BL152">
        <v>10281.90715182</v>
      </c>
      <c r="BM152">
        <v>32.846715000000003</v>
      </c>
      <c r="BN152">
        <v>58</v>
      </c>
      <c r="BO152">
        <v>11</v>
      </c>
      <c r="BP152">
        <v>29</v>
      </c>
      <c r="BQ152">
        <v>13</v>
      </c>
      <c r="BR152">
        <v>19</v>
      </c>
      <c r="BS152">
        <v>14</v>
      </c>
      <c r="BT152">
        <v>16</v>
      </c>
      <c r="BU152">
        <v>14</v>
      </c>
      <c r="BV152">
        <v>8</v>
      </c>
      <c r="BW152">
        <v>10</v>
      </c>
      <c r="BX152">
        <v>5</v>
      </c>
      <c r="BY152">
        <v>5</v>
      </c>
      <c r="BZ152">
        <v>202</v>
      </c>
      <c r="CA152">
        <v>47235.65812</v>
      </c>
      <c r="CC152">
        <v>2386</v>
      </c>
      <c r="CD152">
        <v>230</v>
      </c>
      <c r="CE152">
        <v>1491</v>
      </c>
      <c r="CF152">
        <v>515</v>
      </c>
      <c r="CG152">
        <v>9</v>
      </c>
      <c r="CH152">
        <v>895</v>
      </c>
      <c r="CI152">
        <v>5526.5720000000001</v>
      </c>
      <c r="CJ152">
        <v>43.356642999999998</v>
      </c>
      <c r="CK152">
        <v>11.888112</v>
      </c>
      <c r="CL152">
        <v>12.587413</v>
      </c>
      <c r="CM152">
        <v>2.7972030000000001</v>
      </c>
      <c r="CO152">
        <v>13.986014000000001</v>
      </c>
      <c r="CR152">
        <v>6.2937060000000002</v>
      </c>
      <c r="CS152">
        <v>4.1958039999999999</v>
      </c>
      <c r="CT152">
        <v>143</v>
      </c>
      <c r="CU152">
        <v>3041.805143</v>
      </c>
      <c r="CV152">
        <v>2536.4133310000002</v>
      </c>
      <c r="CW152">
        <v>2784.0466929999998</v>
      </c>
      <c r="CX152">
        <v>2562.1593109999999</v>
      </c>
      <c r="CY152">
        <v>3649.70165</v>
      </c>
      <c r="CZ152">
        <v>5037.1471030000002</v>
      </c>
      <c r="DA152">
        <v>7041.6047550000003</v>
      </c>
      <c r="DB152">
        <v>1185.93668</v>
      </c>
      <c r="DC152">
        <v>1657.862515</v>
      </c>
      <c r="DD152">
        <v>198.00594699999999</v>
      </c>
      <c r="DE152">
        <v>39.430706999999998</v>
      </c>
      <c r="DF152">
        <v>1.7087669999999999</v>
      </c>
      <c r="DG152">
        <v>17</v>
      </c>
      <c r="DH152">
        <v>27</v>
      </c>
      <c r="DI152">
        <v>22</v>
      </c>
      <c r="DJ152">
        <v>16</v>
      </c>
      <c r="DK152">
        <v>19</v>
      </c>
      <c r="DL152">
        <v>8</v>
      </c>
      <c r="DM152">
        <v>6</v>
      </c>
      <c r="DO152">
        <v>6</v>
      </c>
      <c r="DP152">
        <v>7</v>
      </c>
      <c r="DQ152">
        <v>592.44358899999997</v>
      </c>
      <c r="DR152">
        <v>346.32339999999999</v>
      </c>
      <c r="DS152">
        <v>701.804033</v>
      </c>
      <c r="DT152">
        <v>784.948127</v>
      </c>
      <c r="DU152">
        <v>605.82660599999997</v>
      </c>
      <c r="DV152">
        <v>294.909918</v>
      </c>
      <c r="DW152">
        <v>13.468602000000001</v>
      </c>
      <c r="DX152">
        <v>284.06506000000002</v>
      </c>
      <c r="DY152">
        <v>41.455309</v>
      </c>
      <c r="DZ152">
        <v>63.145006000000002</v>
      </c>
      <c r="EA152">
        <v>179.464754</v>
      </c>
      <c r="EB152">
        <v>577.57565199999999</v>
      </c>
      <c r="EC152">
        <v>14812.5</v>
      </c>
      <c r="EE152">
        <v>7195.8762889999998</v>
      </c>
      <c r="EF152">
        <v>5064.695009</v>
      </c>
      <c r="EG152">
        <v>8798.0769230000005</v>
      </c>
      <c r="EH152">
        <v>9400</v>
      </c>
      <c r="EI152">
        <v>32.80189</v>
      </c>
      <c r="EJ152">
        <v>5.6140399999999998E-3</v>
      </c>
      <c r="EM152">
        <v>11</v>
      </c>
      <c r="EN152">
        <v>9</v>
      </c>
      <c r="EO152">
        <v>10</v>
      </c>
      <c r="EP152">
        <v>440.44079099999999</v>
      </c>
      <c r="EQ152">
        <v>106.174567</v>
      </c>
      <c r="ER152">
        <v>944.37642100000005</v>
      </c>
      <c r="ES152">
        <v>0</v>
      </c>
      <c r="EX152">
        <v>1560.87414476</v>
      </c>
      <c r="EY152">
        <v>1004.23330208</v>
      </c>
      <c r="EZ152">
        <v>90</v>
      </c>
      <c r="FB152">
        <v>14.18439716</v>
      </c>
      <c r="FC152">
        <v>3.82003396</v>
      </c>
      <c r="FD152">
        <v>11.661808000000001</v>
      </c>
      <c r="FE152">
        <v>52.316076289999998</v>
      </c>
      <c r="FF152">
        <v>24.52316076</v>
      </c>
      <c r="FG152">
        <v>7.90190736</v>
      </c>
      <c r="FH152">
        <v>1.0186757200000001</v>
      </c>
      <c r="FI152">
        <v>100</v>
      </c>
      <c r="FO152">
        <v>95.575221240000005</v>
      </c>
      <c r="FQ152">
        <v>72.377622380000005</v>
      </c>
      <c r="FT152">
        <v>106</v>
      </c>
      <c r="FU152">
        <v>111</v>
      </c>
    </row>
    <row r="153" spans="1:184" x14ac:dyDescent="0.35">
      <c r="A153" t="s">
        <v>92</v>
      </c>
      <c r="B153" t="s">
        <v>446</v>
      </c>
      <c r="C153">
        <v>153</v>
      </c>
      <c r="E153">
        <v>5.5788005578800552</v>
      </c>
      <c r="G153">
        <v>0</v>
      </c>
      <c r="I153">
        <v>8.934707903780069</v>
      </c>
      <c r="J153">
        <v>13.947001394700139</v>
      </c>
      <c r="K153">
        <v>13.947001394700139</v>
      </c>
      <c r="L153">
        <v>13.986013986013987</v>
      </c>
      <c r="M153">
        <v>10.630758327427356</v>
      </c>
      <c r="N153">
        <v>3881000.0001599998</v>
      </c>
      <c r="O153">
        <v>7609000.0005749995</v>
      </c>
      <c r="P153">
        <v>1723.1118040000001</v>
      </c>
      <c r="Q153">
        <v>1455</v>
      </c>
      <c r="R153">
        <v>1434</v>
      </c>
      <c r="S153">
        <v>1434</v>
      </c>
      <c r="T153">
        <v>1430</v>
      </c>
      <c r="U153">
        <v>1411</v>
      </c>
      <c r="V153">
        <v>8.9185820000000007</v>
      </c>
      <c r="W153">
        <v>4.9418600000000001</v>
      </c>
      <c r="X153">
        <v>3.003663</v>
      </c>
      <c r="Y153">
        <v>5.8608060000000002</v>
      </c>
      <c r="Z153">
        <v>6.6937119999999997</v>
      </c>
      <c r="AA153">
        <v>5.8467739999999999</v>
      </c>
      <c r="AB153">
        <v>7.1856289999999996</v>
      </c>
      <c r="AC153">
        <v>3.3747699999999998</v>
      </c>
      <c r="AD153">
        <v>37.156816999999997</v>
      </c>
      <c r="AE153">
        <v>94.202898000000005</v>
      </c>
      <c r="AF153">
        <v>92.753623000000005</v>
      </c>
      <c r="AG153">
        <v>82.7</v>
      </c>
      <c r="AH153">
        <v>85.3</v>
      </c>
      <c r="AI153">
        <v>84.090908999999996</v>
      </c>
      <c r="AJ153">
        <v>41.269841</v>
      </c>
      <c r="AK153">
        <v>10.2279</v>
      </c>
      <c r="AL153">
        <v>7.0834999999999999</v>
      </c>
      <c r="AM153">
        <v>8.8028999999999993</v>
      </c>
      <c r="AN153">
        <v>1.5169999999999999</v>
      </c>
      <c r="AO153">
        <v>9.6422000000000008</v>
      </c>
      <c r="AP153">
        <v>3677.0582399999998</v>
      </c>
      <c r="AQ153">
        <v>3147.5291739999998</v>
      </c>
      <c r="AR153">
        <v>3173.631124</v>
      </c>
      <c r="AS153">
        <v>3169.0606149999999</v>
      </c>
      <c r="AT153">
        <v>3599.8564249999999</v>
      </c>
      <c r="AU153">
        <v>3335.8674070000002</v>
      </c>
      <c r="AV153">
        <v>2939.3204040000001</v>
      </c>
      <c r="AW153">
        <v>2916.862404</v>
      </c>
      <c r="AX153">
        <v>3121.7042569999999</v>
      </c>
      <c r="AY153">
        <v>3283.2736949999999</v>
      </c>
      <c r="AZ153">
        <v>2.4077829999999998</v>
      </c>
      <c r="BA153">
        <v>95.179062999999999</v>
      </c>
      <c r="BE153">
        <v>66.41</v>
      </c>
      <c r="BF153">
        <v>1171.3192570000001</v>
      </c>
      <c r="BG153">
        <v>738.699164</v>
      </c>
      <c r="BH153">
        <v>864.19497487000001</v>
      </c>
      <c r="BI153">
        <v>55732.574074069998</v>
      </c>
      <c r="BJ153">
        <v>1155.3067880000001</v>
      </c>
      <c r="BK153">
        <v>8290.7961432499997</v>
      </c>
      <c r="BL153">
        <v>6033.0084745800004</v>
      </c>
      <c r="BM153">
        <v>41.592919999999999</v>
      </c>
      <c r="BN153">
        <v>78</v>
      </c>
      <c r="BO153">
        <v>7</v>
      </c>
      <c r="BP153">
        <v>11</v>
      </c>
      <c r="BQ153">
        <v>7</v>
      </c>
      <c r="BR153">
        <v>16</v>
      </c>
      <c r="BS153">
        <v>10</v>
      </c>
      <c r="BT153">
        <v>14</v>
      </c>
      <c r="BU153">
        <v>19</v>
      </c>
      <c r="BV153">
        <v>11</v>
      </c>
      <c r="BW153">
        <v>8</v>
      </c>
      <c r="BX153">
        <v>5</v>
      </c>
      <c r="BY153">
        <v>5</v>
      </c>
      <c r="BZ153">
        <v>191</v>
      </c>
      <c r="CA153">
        <v>60011.42697</v>
      </c>
      <c r="CC153">
        <v>1159</v>
      </c>
      <c r="CD153">
        <v>467</v>
      </c>
      <c r="CE153">
        <v>1506</v>
      </c>
      <c r="CF153">
        <v>673</v>
      </c>
      <c r="CG153">
        <v>122</v>
      </c>
      <c r="CH153">
        <v>1414</v>
      </c>
      <c r="CI153">
        <v>5341.0169999999998</v>
      </c>
      <c r="CJ153">
        <v>51.538462000000003</v>
      </c>
      <c r="CK153">
        <v>4.6153849999999998</v>
      </c>
      <c r="CL153">
        <v>22.307691999999999</v>
      </c>
      <c r="CM153">
        <v>3.8461539999999999</v>
      </c>
      <c r="CO153">
        <v>3.0769229999999999</v>
      </c>
      <c r="CR153">
        <v>5.3846150000000002</v>
      </c>
      <c r="CS153">
        <v>3.0769229999999999</v>
      </c>
      <c r="CT153">
        <v>130</v>
      </c>
      <c r="CU153">
        <v>1827.1220069999999</v>
      </c>
      <c r="CV153">
        <v>1542.7171880000001</v>
      </c>
      <c r="CW153">
        <v>1564.8414990000001</v>
      </c>
      <c r="CX153">
        <v>1202.384372</v>
      </c>
      <c r="CY153">
        <v>1358.7939699999999</v>
      </c>
      <c r="CZ153">
        <v>2667.3539519999999</v>
      </c>
      <c r="DA153">
        <v>5229.5532649999996</v>
      </c>
      <c r="DB153">
        <v>549.95040400000005</v>
      </c>
      <c r="DC153">
        <v>1078.2202070000001</v>
      </c>
      <c r="DD153">
        <v>198.95139599999999</v>
      </c>
      <c r="DE153">
        <v>37.924616</v>
      </c>
      <c r="DF153">
        <v>0</v>
      </c>
      <c r="DG153">
        <v>13</v>
      </c>
      <c r="DH153">
        <v>20</v>
      </c>
      <c r="DI153">
        <v>20</v>
      </c>
      <c r="DJ153">
        <v>20</v>
      </c>
      <c r="DK153">
        <v>15</v>
      </c>
      <c r="DM153">
        <v>8</v>
      </c>
      <c r="DO153">
        <v>0</v>
      </c>
      <c r="DQ153">
        <v>133.62618699999999</v>
      </c>
      <c r="DR153">
        <v>106.61288</v>
      </c>
      <c r="DS153">
        <v>196.685879</v>
      </c>
      <c r="DT153">
        <v>313.55932200000001</v>
      </c>
      <c r="DU153">
        <v>306.53266300000001</v>
      </c>
      <c r="DV153">
        <v>55.831090000000003</v>
      </c>
      <c r="DW153">
        <v>0</v>
      </c>
      <c r="DX153">
        <v>77.653390000000002</v>
      </c>
      <c r="DY153">
        <v>0</v>
      </c>
      <c r="DZ153">
        <v>77.228284000000002</v>
      </c>
      <c r="EA153">
        <v>0.42510999999999999</v>
      </c>
      <c r="EB153">
        <v>130.36701099999999</v>
      </c>
      <c r="EC153">
        <v>0</v>
      </c>
      <c r="EF153">
        <v>2800.8849559999999</v>
      </c>
      <c r="EG153">
        <v>3275.529865</v>
      </c>
      <c r="EI153">
        <v>32.237540000000003</v>
      </c>
      <c r="EJ153">
        <v>9.6170459999999999E-2</v>
      </c>
      <c r="EM153">
        <v>9</v>
      </c>
      <c r="EN153">
        <v>16</v>
      </c>
      <c r="EO153">
        <v>24</v>
      </c>
      <c r="EP153">
        <v>686.26895300000001</v>
      </c>
      <c r="EQ153">
        <v>174.861839</v>
      </c>
      <c r="ER153">
        <v>567.80501600000002</v>
      </c>
      <c r="ES153">
        <v>0</v>
      </c>
      <c r="ET153">
        <v>70.751633990000002</v>
      </c>
      <c r="EU153">
        <v>75.490196080000004</v>
      </c>
      <c r="EV153">
        <v>74.509803919999996</v>
      </c>
      <c r="EW153">
        <v>62.254901959999998</v>
      </c>
      <c r="EX153">
        <v>1972.6564012599999</v>
      </c>
      <c r="EY153">
        <v>735.79764650000004</v>
      </c>
      <c r="FB153">
        <v>17.69230769</v>
      </c>
      <c r="FC153">
        <v>5.9485530600000001</v>
      </c>
      <c r="FD153">
        <v>3.913043</v>
      </c>
      <c r="FE153">
        <v>34.426229509999999</v>
      </c>
      <c r="FF153">
        <v>30.327868850000002</v>
      </c>
      <c r="FG153">
        <v>16.393442619999998</v>
      </c>
      <c r="FH153">
        <v>2.49196142</v>
      </c>
      <c r="FO153">
        <v>95.687331540000002</v>
      </c>
      <c r="FQ153">
        <v>76.308539940000003</v>
      </c>
      <c r="FW153">
        <v>0</v>
      </c>
      <c r="FX153">
        <v>27.777777780000001</v>
      </c>
      <c r="FY153">
        <v>13.88888889</v>
      </c>
      <c r="FZ153">
        <v>0</v>
      </c>
      <c r="GA153">
        <v>2.7777777800000001</v>
      </c>
      <c r="GB153">
        <v>55.555555560000002</v>
      </c>
    </row>
    <row r="154" spans="1:184" x14ac:dyDescent="0.35">
      <c r="A154" t="s">
        <v>54</v>
      </c>
      <c r="B154" t="s">
        <v>447</v>
      </c>
      <c r="C154">
        <v>154</v>
      </c>
      <c r="D154">
        <v>5.7471264367816088</v>
      </c>
      <c r="E154">
        <v>25.092936802973977</v>
      </c>
      <c r="F154">
        <v>16.759776536312849</v>
      </c>
      <c r="G154">
        <v>6.9306930693069306</v>
      </c>
      <c r="I154">
        <v>10.536398467432951</v>
      </c>
      <c r="J154">
        <v>13.011152416356877</v>
      </c>
      <c r="K154">
        <v>17.690875232774673</v>
      </c>
      <c r="L154">
        <v>12.87128712871287</v>
      </c>
      <c r="M154">
        <v>12.357414448669202</v>
      </c>
      <c r="N154">
        <v>5456999.9997360008</v>
      </c>
      <c r="O154">
        <v>5948000.0003519999</v>
      </c>
      <c r="P154">
        <v>2445.128995</v>
      </c>
      <c r="Q154">
        <v>1044</v>
      </c>
      <c r="R154">
        <v>1076</v>
      </c>
      <c r="S154">
        <v>1074</v>
      </c>
      <c r="T154">
        <v>1010</v>
      </c>
      <c r="U154">
        <v>1052</v>
      </c>
      <c r="V154">
        <v>17.565217000000001</v>
      </c>
      <c r="W154">
        <v>12.625251</v>
      </c>
      <c r="X154">
        <v>3.7924150000000001</v>
      </c>
      <c r="Y154">
        <v>7.6846310000000004</v>
      </c>
      <c r="Z154">
        <v>12.254902</v>
      </c>
      <c r="AA154">
        <v>12.280702</v>
      </c>
      <c r="AB154">
        <v>8.8642660000000006</v>
      </c>
      <c r="AC154">
        <v>7.2703759999999997</v>
      </c>
      <c r="AD154">
        <v>36.25029</v>
      </c>
      <c r="AE154">
        <v>88.636363000000003</v>
      </c>
      <c r="AF154">
        <v>63.636363000000003</v>
      </c>
      <c r="AG154">
        <v>63.4</v>
      </c>
      <c r="AH154">
        <v>61.9</v>
      </c>
      <c r="AI154">
        <v>72.972972999999996</v>
      </c>
      <c r="AJ154">
        <v>22.727273</v>
      </c>
      <c r="AK154">
        <v>13.8026</v>
      </c>
      <c r="AL154">
        <v>22.117799999999999</v>
      </c>
      <c r="AM154">
        <v>-2.7023999999999999</v>
      </c>
      <c r="AN154">
        <v>5.7263999999999999</v>
      </c>
      <c r="AO154">
        <v>-4.8057999999999996</v>
      </c>
      <c r="AP154">
        <v>5432.9996149999997</v>
      </c>
      <c r="AQ154">
        <v>4537.8802189999997</v>
      </c>
      <c r="AR154">
        <v>4657.007576</v>
      </c>
      <c r="AS154">
        <v>5272.9734959999996</v>
      </c>
      <c r="AT154">
        <v>4472.5316940000002</v>
      </c>
      <c r="AU154">
        <v>4774.0537880000002</v>
      </c>
      <c r="AV154">
        <v>3715.9853280000002</v>
      </c>
      <c r="AW154">
        <v>4786.3526359999996</v>
      </c>
      <c r="AX154">
        <v>4987.3748820000001</v>
      </c>
      <c r="AY154">
        <v>4698.3188040000005</v>
      </c>
      <c r="AZ154">
        <v>3.4225639999999999</v>
      </c>
      <c r="BA154">
        <v>88.047538000000003</v>
      </c>
      <c r="BE154">
        <v>57.12</v>
      </c>
      <c r="BF154">
        <v>1828.263381</v>
      </c>
      <c r="BG154">
        <v>1195.995379</v>
      </c>
      <c r="BH154">
        <v>706.58528621000005</v>
      </c>
      <c r="BI154">
        <v>35033.17142857</v>
      </c>
      <c r="BJ154">
        <v>1477.281479</v>
      </c>
      <c r="BK154">
        <v>6786.8690036899998</v>
      </c>
      <c r="BL154">
        <v>15461.90184049</v>
      </c>
      <c r="BM154">
        <v>20.245398999999999</v>
      </c>
      <c r="BN154">
        <v>110</v>
      </c>
      <c r="BO154">
        <v>11</v>
      </c>
      <c r="BP154">
        <v>31</v>
      </c>
      <c r="BQ154">
        <v>14</v>
      </c>
      <c r="BR154">
        <v>18</v>
      </c>
      <c r="BS154">
        <v>14</v>
      </c>
      <c r="BT154">
        <v>17</v>
      </c>
      <c r="BU154">
        <v>18</v>
      </c>
      <c r="BV154">
        <v>8</v>
      </c>
      <c r="BW154">
        <v>17</v>
      </c>
      <c r="BX154">
        <v>13</v>
      </c>
      <c r="BY154">
        <v>8</v>
      </c>
      <c r="BZ154">
        <v>279</v>
      </c>
      <c r="CA154">
        <v>44692.66923</v>
      </c>
      <c r="CC154">
        <v>2116</v>
      </c>
      <c r="CD154">
        <v>113</v>
      </c>
      <c r="CE154">
        <v>1314</v>
      </c>
      <c r="CF154">
        <v>1284</v>
      </c>
      <c r="CG154">
        <v>221</v>
      </c>
      <c r="CH154">
        <v>762</v>
      </c>
      <c r="CI154">
        <v>5810.0469999999996</v>
      </c>
      <c r="CJ154">
        <v>53.968254000000002</v>
      </c>
      <c r="CK154">
        <v>0</v>
      </c>
      <c r="CL154">
        <v>13.492063</v>
      </c>
      <c r="CN154">
        <v>3.1746029999999998</v>
      </c>
      <c r="CO154">
        <v>9.5238099999999992</v>
      </c>
      <c r="CP154">
        <v>3.1746029999999998</v>
      </c>
      <c r="CQ154">
        <v>4.7619049999999996</v>
      </c>
      <c r="CS154">
        <v>7.1428570000000002</v>
      </c>
      <c r="CT154">
        <v>126</v>
      </c>
      <c r="CU154">
        <v>2486.137851</v>
      </c>
      <c r="CV154">
        <v>2269.2235030000002</v>
      </c>
      <c r="CW154">
        <v>2176.893939</v>
      </c>
      <c r="CX154">
        <v>3076.223641</v>
      </c>
      <c r="CY154">
        <v>2298.8859010000001</v>
      </c>
      <c r="CZ154">
        <v>5227.0114940000003</v>
      </c>
      <c r="DA154">
        <v>5697.3180080000002</v>
      </c>
      <c r="DB154">
        <v>1050.635348</v>
      </c>
      <c r="DC154">
        <v>1145.1675009999999</v>
      </c>
      <c r="DD154">
        <v>290.33500199999997</v>
      </c>
      <c r="DE154">
        <v>37.938512000000003</v>
      </c>
      <c r="DG154">
        <v>11</v>
      </c>
      <c r="DH154">
        <v>14</v>
      </c>
      <c r="DI154">
        <v>19</v>
      </c>
      <c r="DJ154">
        <v>13</v>
      </c>
      <c r="DK154">
        <v>13</v>
      </c>
      <c r="DL154">
        <v>6</v>
      </c>
      <c r="DM154">
        <v>27</v>
      </c>
      <c r="DN154">
        <v>18</v>
      </c>
      <c r="DO154">
        <v>7</v>
      </c>
      <c r="DQ154">
        <v>1140.739315</v>
      </c>
      <c r="DR154">
        <v>1272.8131490000001</v>
      </c>
      <c r="DS154">
        <v>641.66666699999996</v>
      </c>
      <c r="DT154">
        <v>618.68833400000005</v>
      </c>
      <c r="DU154">
        <v>650.787553</v>
      </c>
      <c r="DV154">
        <v>413.16904099999999</v>
      </c>
      <c r="DW154">
        <v>179.43781300000001</v>
      </c>
      <c r="DX154">
        <v>548.13246000000004</v>
      </c>
      <c r="DY154">
        <v>60.261840999999997</v>
      </c>
      <c r="DZ154">
        <v>352.13708100000002</v>
      </c>
      <c r="EA154">
        <v>135.73353900000001</v>
      </c>
      <c r="EB154">
        <v>1028.109357</v>
      </c>
      <c r="EE154">
        <v>1140.703518</v>
      </c>
      <c r="EF154">
        <v>2347.9789099999998</v>
      </c>
      <c r="EG154">
        <v>3562.691131</v>
      </c>
      <c r="EI154">
        <v>40.523206999999999</v>
      </c>
      <c r="EN154">
        <v>15</v>
      </c>
      <c r="EO154">
        <v>52</v>
      </c>
      <c r="EP154">
        <v>644.20485199999996</v>
      </c>
      <c r="EQ154">
        <v>55.256065</v>
      </c>
      <c r="ER154">
        <v>967.84751600000004</v>
      </c>
      <c r="ES154">
        <v>0</v>
      </c>
      <c r="EX154">
        <v>1276.3381903500001</v>
      </c>
      <c r="EY154">
        <v>1451.0630227300001</v>
      </c>
      <c r="EZ154">
        <v>85</v>
      </c>
      <c r="FB154">
        <v>13.93442623</v>
      </c>
      <c r="FC154">
        <v>7.6404494400000003</v>
      </c>
      <c r="FD154">
        <v>13.504823</v>
      </c>
      <c r="FE154">
        <v>68.802228409999998</v>
      </c>
      <c r="FF154">
        <v>13.091922009999999</v>
      </c>
      <c r="FG154">
        <v>6.9637883</v>
      </c>
      <c r="FH154">
        <v>1.4606741599999999</v>
      </c>
      <c r="FI154">
        <v>102</v>
      </c>
      <c r="FN154">
        <v>34.782608699999997</v>
      </c>
      <c r="FO154">
        <v>91.212121210000006</v>
      </c>
      <c r="FP154">
        <v>96.153846150000007</v>
      </c>
      <c r="FQ154">
        <v>67.5</v>
      </c>
      <c r="FR154">
        <v>10</v>
      </c>
      <c r="FT154">
        <v>53</v>
      </c>
      <c r="FU154">
        <v>36</v>
      </c>
      <c r="FW154">
        <v>100</v>
      </c>
      <c r="FX154">
        <v>29</v>
      </c>
      <c r="FY154">
        <v>6</v>
      </c>
      <c r="FZ154">
        <v>4</v>
      </c>
      <c r="GA154">
        <v>50</v>
      </c>
      <c r="GB154">
        <v>11</v>
      </c>
    </row>
    <row r="155" spans="1:184" x14ac:dyDescent="0.35">
      <c r="A155" t="s">
        <v>228</v>
      </c>
      <c r="B155" t="s">
        <v>448</v>
      </c>
      <c r="C155">
        <v>155</v>
      </c>
      <c r="D155">
        <v>2.1171489061397319</v>
      </c>
      <c r="E155">
        <v>6.2348458607551089</v>
      </c>
      <c r="F155">
        <v>4.1565639071700726</v>
      </c>
      <c r="G155">
        <v>1.768033946251768</v>
      </c>
      <c r="H155">
        <v>1.4144271570014144</v>
      </c>
      <c r="I155">
        <v>3.1757233592095977</v>
      </c>
      <c r="J155">
        <v>8.6595081399376514</v>
      </c>
      <c r="K155">
        <v>6.9276065119501213</v>
      </c>
      <c r="L155">
        <v>5.3041018387553045</v>
      </c>
      <c r="M155">
        <v>3.536067892503536</v>
      </c>
      <c r="N155">
        <v>14230999.999397999</v>
      </c>
      <c r="O155">
        <v>2914999.9993400001</v>
      </c>
      <c r="P155">
        <v>1740.8710209999999</v>
      </c>
      <c r="Q155">
        <v>2834</v>
      </c>
      <c r="R155">
        <v>2887</v>
      </c>
      <c r="S155">
        <v>2887</v>
      </c>
      <c r="T155">
        <v>2828</v>
      </c>
      <c r="U155">
        <v>2828</v>
      </c>
      <c r="V155">
        <v>16.203866000000001</v>
      </c>
      <c r="W155">
        <v>7.4428890000000001</v>
      </c>
      <c r="X155">
        <v>1.8819189999999999</v>
      </c>
      <c r="Y155">
        <v>4.760148</v>
      </c>
      <c r="Z155">
        <v>6.25</v>
      </c>
      <c r="AA155">
        <v>8.2751739999999998</v>
      </c>
      <c r="AB155">
        <v>6.6736180000000003</v>
      </c>
      <c r="AC155">
        <v>3.1861989999999998</v>
      </c>
      <c r="AD155">
        <v>38.039254</v>
      </c>
      <c r="AE155">
        <v>85.234898999999999</v>
      </c>
      <c r="AF155">
        <v>63.758389000000001</v>
      </c>
      <c r="AG155">
        <v>71.7</v>
      </c>
      <c r="AH155">
        <v>73.2</v>
      </c>
      <c r="AI155">
        <v>87.2</v>
      </c>
      <c r="AJ155">
        <v>45.967742000000001</v>
      </c>
      <c r="AK155">
        <v>11.6838</v>
      </c>
      <c r="AL155">
        <v>31.833100000000002</v>
      </c>
      <c r="AM155">
        <v>4.9226000000000001</v>
      </c>
      <c r="AN155">
        <v>-4.4343000000000004</v>
      </c>
      <c r="AO155">
        <v>3.7576000000000001</v>
      </c>
      <c r="AP155">
        <v>3633.7520939999999</v>
      </c>
      <c r="AQ155">
        <v>4034.866094</v>
      </c>
      <c r="AR155">
        <v>3722.5201069999998</v>
      </c>
      <c r="AS155">
        <v>3395.3723180000002</v>
      </c>
      <c r="AT155">
        <v>3616.2352350000001</v>
      </c>
      <c r="AU155">
        <v>3253.6058069999999</v>
      </c>
      <c r="AV155">
        <v>3060.5856979999999</v>
      </c>
      <c r="AW155">
        <v>3547.8693560000002</v>
      </c>
      <c r="AX155">
        <v>3552.9165899999998</v>
      </c>
      <c r="AY155">
        <v>3485.2709420000001</v>
      </c>
      <c r="AZ155">
        <v>4.5389460000000001</v>
      </c>
      <c r="BA155">
        <v>100</v>
      </c>
      <c r="BC155">
        <v>55</v>
      </c>
      <c r="BE155">
        <v>115.62</v>
      </c>
      <c r="BF155">
        <v>1081.658291</v>
      </c>
      <c r="BG155">
        <v>631.32328299999995</v>
      </c>
      <c r="BH155">
        <v>629.23858590999998</v>
      </c>
      <c r="BI155">
        <v>50074.806666670003</v>
      </c>
      <c r="BJ155">
        <v>1043.8023450000001</v>
      </c>
      <c r="BK155">
        <v>7579.4359233100004</v>
      </c>
      <c r="BL155">
        <v>5259.6240601500003</v>
      </c>
      <c r="BM155">
        <v>37.106918</v>
      </c>
      <c r="BN155">
        <v>0</v>
      </c>
      <c r="BO155">
        <v>5</v>
      </c>
      <c r="BP155">
        <v>18</v>
      </c>
      <c r="BQ155">
        <v>15</v>
      </c>
      <c r="BR155">
        <v>19</v>
      </c>
      <c r="BS155">
        <v>32</v>
      </c>
      <c r="BT155">
        <v>19</v>
      </c>
      <c r="BU155">
        <v>12</v>
      </c>
      <c r="BV155">
        <v>8</v>
      </c>
      <c r="BW155">
        <v>12</v>
      </c>
      <c r="BX155">
        <v>13</v>
      </c>
      <c r="BY155">
        <v>7</v>
      </c>
      <c r="BZ155">
        <v>160</v>
      </c>
      <c r="CA155">
        <v>56521.089549999997</v>
      </c>
      <c r="CC155">
        <v>3058</v>
      </c>
      <c r="CE155">
        <v>2607</v>
      </c>
      <c r="CG155">
        <v>1909</v>
      </c>
      <c r="CI155">
        <v>7573.826</v>
      </c>
      <c r="CJ155">
        <v>49.729730000000004</v>
      </c>
      <c r="CL155">
        <v>15.135135</v>
      </c>
      <c r="CM155">
        <v>2.1621619999999999</v>
      </c>
      <c r="CO155">
        <v>8.1081079999999996</v>
      </c>
      <c r="CQ155">
        <v>3.2432430000000001</v>
      </c>
      <c r="CR155">
        <v>4.864865</v>
      </c>
      <c r="CS155">
        <v>5.405405</v>
      </c>
      <c r="CT155">
        <v>185</v>
      </c>
      <c r="CU155">
        <v>1723.9530990000001</v>
      </c>
      <c r="CV155">
        <v>2366.8519449999999</v>
      </c>
      <c r="CW155">
        <v>2180.0435659999998</v>
      </c>
      <c r="CX155">
        <v>1893.226756</v>
      </c>
      <c r="CY155">
        <v>1931.892435</v>
      </c>
      <c r="CZ155">
        <v>5021.5243469999996</v>
      </c>
      <c r="DA155">
        <v>1028.58151</v>
      </c>
      <c r="DB155">
        <v>1191.876047</v>
      </c>
      <c r="DC155">
        <v>244.13735299999999</v>
      </c>
      <c r="DD155">
        <v>287.85594600000002</v>
      </c>
      <c r="DE155">
        <v>49.7911</v>
      </c>
      <c r="DF155">
        <v>0.59985900000000003</v>
      </c>
      <c r="DG155">
        <v>9</v>
      </c>
      <c r="DH155">
        <v>25</v>
      </c>
      <c r="DI155">
        <v>20</v>
      </c>
      <c r="DJ155">
        <v>15</v>
      </c>
      <c r="DK155">
        <v>10</v>
      </c>
      <c r="DL155">
        <v>6</v>
      </c>
      <c r="DM155">
        <v>18</v>
      </c>
      <c r="DN155">
        <v>12</v>
      </c>
      <c r="DO155">
        <v>5</v>
      </c>
      <c r="DP155">
        <v>4</v>
      </c>
      <c r="DQ155">
        <v>625.96314900000004</v>
      </c>
      <c r="DR155">
        <v>490.14653900000002</v>
      </c>
      <c r="DS155">
        <v>364.69504000000001</v>
      </c>
      <c r="DT155">
        <v>385.94867499999998</v>
      </c>
      <c r="DU155">
        <v>480.690291</v>
      </c>
      <c r="DV155">
        <v>423.785595</v>
      </c>
      <c r="DW155">
        <v>0</v>
      </c>
      <c r="DX155">
        <v>202.17755</v>
      </c>
      <c r="DY155">
        <v>42.713568000000002</v>
      </c>
      <c r="DZ155">
        <v>155.695142</v>
      </c>
      <c r="EA155">
        <v>3.7688440000000001</v>
      </c>
      <c r="EB155">
        <v>597.82244600000001</v>
      </c>
      <c r="EC155">
        <v>2256.6371680000002</v>
      </c>
      <c r="ED155">
        <v>20485.829959999999</v>
      </c>
      <c r="EE155">
        <v>3429.420505</v>
      </c>
      <c r="EF155">
        <v>2490.4458599999998</v>
      </c>
      <c r="EG155">
        <v>3644.9511400000001</v>
      </c>
      <c r="EI155">
        <v>32.646507999999997</v>
      </c>
      <c r="EJ155">
        <v>3.6946220000000002E-2</v>
      </c>
      <c r="EK155">
        <v>4.0379270000000002E-2</v>
      </c>
      <c r="EM155">
        <v>24</v>
      </c>
      <c r="EN155">
        <v>15</v>
      </c>
      <c r="EO155">
        <v>26</v>
      </c>
      <c r="EP155">
        <v>324.958124</v>
      </c>
      <c r="EQ155">
        <v>60.887771999999998</v>
      </c>
      <c r="ER155">
        <v>697.06867599999998</v>
      </c>
      <c r="ES155">
        <v>0</v>
      </c>
      <c r="EX155">
        <v>1281.7485612999999</v>
      </c>
      <c r="EY155">
        <v>1017.3130568300001</v>
      </c>
      <c r="EZ155">
        <v>85</v>
      </c>
      <c r="FB155">
        <v>21.857923499999998</v>
      </c>
      <c r="FC155">
        <v>0</v>
      </c>
      <c r="FD155">
        <v>2.896725</v>
      </c>
      <c r="FE155">
        <v>51.933701659999997</v>
      </c>
      <c r="FF155">
        <v>16.022099449999999</v>
      </c>
      <c r="FG155">
        <v>6.0773480700000002</v>
      </c>
      <c r="FH155">
        <v>0</v>
      </c>
      <c r="FI155">
        <v>67</v>
      </c>
      <c r="FO155">
        <v>96.296296299999995</v>
      </c>
      <c r="FP155">
        <v>61.290322580000002</v>
      </c>
      <c r="FQ155">
        <v>77.655172410000006</v>
      </c>
      <c r="FR155">
        <v>20</v>
      </c>
      <c r="FT155">
        <v>23</v>
      </c>
      <c r="FU155">
        <v>25</v>
      </c>
      <c r="FW155">
        <v>0</v>
      </c>
      <c r="FX155">
        <v>20.987654320000001</v>
      </c>
      <c r="FY155">
        <v>6.1728395100000002</v>
      </c>
      <c r="FZ155">
        <v>46.913580250000003</v>
      </c>
      <c r="GA155">
        <v>19.753086419999999</v>
      </c>
      <c r="GB155">
        <v>6.1728395100000002</v>
      </c>
    </row>
    <row r="156" spans="1:184" x14ac:dyDescent="0.35">
      <c r="A156" t="s">
        <v>10</v>
      </c>
      <c r="B156" t="s">
        <v>449</v>
      </c>
      <c r="C156">
        <v>156</v>
      </c>
      <c r="D156">
        <v>4.2918454935622314</v>
      </c>
      <c r="E156">
        <v>7.7332044465925565</v>
      </c>
      <c r="F156">
        <v>3.380009657170449</v>
      </c>
      <c r="G156">
        <v>4.0120361083249749</v>
      </c>
      <c r="H156">
        <v>3.6861506055818851</v>
      </c>
      <c r="I156">
        <v>15.021459227467812</v>
      </c>
      <c r="J156">
        <v>13.04978250362494</v>
      </c>
      <c r="K156">
        <v>11.105746016417191</v>
      </c>
      <c r="L156">
        <v>11.534603811434303</v>
      </c>
      <c r="M156">
        <v>11.058451816745656</v>
      </c>
      <c r="N156">
        <v>6803000.0007680003</v>
      </c>
      <c r="O156">
        <v>13943000.00076</v>
      </c>
      <c r="P156">
        <v>2619.3408959999997</v>
      </c>
      <c r="Q156">
        <v>1864</v>
      </c>
      <c r="R156">
        <v>2069</v>
      </c>
      <c r="S156">
        <v>2071</v>
      </c>
      <c r="T156">
        <v>1994</v>
      </c>
      <c r="U156">
        <v>1899</v>
      </c>
      <c r="V156">
        <v>15.805542000000001</v>
      </c>
      <c r="W156">
        <v>9.7995549999999998</v>
      </c>
      <c r="X156">
        <v>1.702361</v>
      </c>
      <c r="Y156">
        <v>13.454146</v>
      </c>
      <c r="Z156">
        <v>8.3333329999999997</v>
      </c>
      <c r="AA156">
        <v>8.2543980000000001</v>
      </c>
      <c r="AB156">
        <v>9.5558549999999993</v>
      </c>
      <c r="AC156">
        <v>6.4493200000000002</v>
      </c>
      <c r="AD156">
        <v>29.084743</v>
      </c>
      <c r="AE156">
        <v>88.235293999999996</v>
      </c>
      <c r="AF156">
        <v>63.725490000000001</v>
      </c>
      <c r="AG156">
        <v>65.2</v>
      </c>
      <c r="AH156">
        <v>66.3</v>
      </c>
      <c r="AI156">
        <v>75.308642000000006</v>
      </c>
      <c r="AJ156">
        <v>49.549550000000004</v>
      </c>
      <c r="AK156">
        <v>10.9229</v>
      </c>
      <c r="AL156">
        <v>22.770199999999999</v>
      </c>
      <c r="AM156">
        <v>28.8047</v>
      </c>
      <c r="AN156">
        <v>16.326599999999999</v>
      </c>
      <c r="AO156">
        <v>20.573899999999998</v>
      </c>
      <c r="AP156">
        <v>5214.9108589999996</v>
      </c>
      <c r="AQ156">
        <v>5045.5007109999997</v>
      </c>
      <c r="AR156">
        <v>6037.4358970000003</v>
      </c>
      <c r="AS156">
        <v>5753.101866</v>
      </c>
      <c r="AT156">
        <v>6123.0736530000004</v>
      </c>
      <c r="AU156">
        <v>4701.3811729999998</v>
      </c>
      <c r="AV156">
        <v>4109.710255</v>
      </c>
      <c r="AW156">
        <v>4687.2789860000003</v>
      </c>
      <c r="AX156">
        <v>4945.6418119999998</v>
      </c>
      <c r="AY156">
        <v>5078.2703469999997</v>
      </c>
      <c r="AZ156">
        <v>4.7527169999999996</v>
      </c>
      <c r="BA156">
        <v>93.288315999999995</v>
      </c>
      <c r="BC156">
        <v>63.888888999999999</v>
      </c>
      <c r="BE156">
        <v>89.41</v>
      </c>
      <c r="BF156">
        <v>1651.1075089999999</v>
      </c>
      <c r="BG156">
        <v>1251.9719070000001</v>
      </c>
      <c r="BH156">
        <v>1593.27973217</v>
      </c>
      <c r="BI156">
        <v>55114.591911759999</v>
      </c>
      <c r="BJ156">
        <v>1553.1064289999999</v>
      </c>
      <c r="BK156">
        <v>8227.8644346900001</v>
      </c>
      <c r="BL156">
        <v>3967.8688524600002</v>
      </c>
      <c r="BM156">
        <v>34.814815000000003</v>
      </c>
      <c r="BN156">
        <v>140</v>
      </c>
      <c r="BO156">
        <v>24</v>
      </c>
      <c r="BP156">
        <v>31</v>
      </c>
      <c r="BQ156">
        <v>22</v>
      </c>
      <c r="BR156">
        <v>35</v>
      </c>
      <c r="BS156">
        <v>30</v>
      </c>
      <c r="BT156">
        <v>34</v>
      </c>
      <c r="BU156">
        <v>27</v>
      </c>
      <c r="BV156">
        <v>24</v>
      </c>
      <c r="BW156">
        <v>17</v>
      </c>
      <c r="BX156">
        <v>21</v>
      </c>
      <c r="BY156">
        <v>14</v>
      </c>
      <c r="BZ156">
        <v>419</v>
      </c>
      <c r="CA156">
        <v>56237.032859999999</v>
      </c>
      <c r="CC156">
        <v>4311</v>
      </c>
      <c r="CD156">
        <v>325</v>
      </c>
      <c r="CE156">
        <v>3076</v>
      </c>
      <c r="CF156">
        <v>1221</v>
      </c>
      <c r="CG156">
        <v>498</v>
      </c>
      <c r="CH156">
        <v>2546</v>
      </c>
      <c r="CI156">
        <v>11978.487999999999</v>
      </c>
      <c r="CJ156">
        <v>58.841462999999997</v>
      </c>
      <c r="CK156">
        <v>3.3536589999999999</v>
      </c>
      <c r="CL156">
        <v>7.3170729999999997</v>
      </c>
      <c r="CM156">
        <v>3.6585369999999999</v>
      </c>
      <c r="CO156">
        <v>10.365854000000001</v>
      </c>
      <c r="CP156">
        <v>4.2682929999999999</v>
      </c>
      <c r="CR156">
        <v>2.7439019999999998</v>
      </c>
      <c r="CS156">
        <v>6.0975609999999998</v>
      </c>
      <c r="CT156">
        <v>328</v>
      </c>
      <c r="CU156">
        <v>2516.9097780000002</v>
      </c>
      <c r="CV156">
        <v>2611.0095470000001</v>
      </c>
      <c r="CW156">
        <v>3209.6410259999998</v>
      </c>
      <c r="CX156">
        <v>2581.0655820000002</v>
      </c>
      <c r="CY156">
        <v>2887.2356249999998</v>
      </c>
      <c r="CZ156">
        <v>3649.6781120000001</v>
      </c>
      <c r="DA156">
        <v>7480.1502149999997</v>
      </c>
      <c r="DB156">
        <v>735.06212900000003</v>
      </c>
      <c r="DC156">
        <v>1506.5370069999999</v>
      </c>
      <c r="DD156">
        <v>275.41869300000002</v>
      </c>
      <c r="DE156">
        <v>43.886837999999997</v>
      </c>
      <c r="DF156">
        <v>2.1995710000000002</v>
      </c>
      <c r="DG156">
        <v>28</v>
      </c>
      <c r="DH156">
        <v>27</v>
      </c>
      <c r="DI156">
        <v>23</v>
      </c>
      <c r="DJ156">
        <v>23</v>
      </c>
      <c r="DK156">
        <v>21</v>
      </c>
      <c r="DL156">
        <v>8</v>
      </c>
      <c r="DM156">
        <v>16</v>
      </c>
      <c r="DN156">
        <v>7</v>
      </c>
      <c r="DO156">
        <v>8</v>
      </c>
      <c r="DP156">
        <v>7</v>
      </c>
      <c r="DQ156">
        <v>1161.750405</v>
      </c>
      <c r="DR156">
        <v>1186.7763560000001</v>
      </c>
      <c r="DS156">
        <v>794.56410300000005</v>
      </c>
      <c r="DT156">
        <v>742.04983800000002</v>
      </c>
      <c r="DU156">
        <v>1090.7641619999999</v>
      </c>
      <c r="DV156">
        <v>284.81901699999997</v>
      </c>
      <c r="DW156">
        <v>29.389519</v>
      </c>
      <c r="DX156">
        <v>847.54186000000004</v>
      </c>
      <c r="DY156">
        <v>119.719071</v>
      </c>
      <c r="DZ156">
        <v>495.73203699999999</v>
      </c>
      <c r="EA156">
        <v>232.09076200000001</v>
      </c>
      <c r="EB156">
        <v>1004.430038</v>
      </c>
      <c r="EC156">
        <v>692.93308300000001</v>
      </c>
      <c r="EE156">
        <v>9919.6675899999991</v>
      </c>
      <c r="EF156">
        <v>63886.363636000002</v>
      </c>
      <c r="EG156">
        <v>25596.590908999999</v>
      </c>
      <c r="EI156">
        <v>11.058408</v>
      </c>
      <c r="EJ156">
        <v>0.34958461000000002</v>
      </c>
      <c r="EL156">
        <v>319.8</v>
      </c>
      <c r="EM156">
        <v>12</v>
      </c>
      <c r="EN156">
        <v>19</v>
      </c>
      <c r="EO156">
        <v>30</v>
      </c>
      <c r="EP156">
        <v>177.633712</v>
      </c>
      <c r="EQ156">
        <v>148.136143</v>
      </c>
      <c r="ER156">
        <v>1066.234467</v>
      </c>
      <c r="ES156">
        <v>0</v>
      </c>
      <c r="ET156">
        <v>72.888888890000004</v>
      </c>
      <c r="EU156">
        <v>74.916666669999998</v>
      </c>
      <c r="EV156">
        <v>72.5</v>
      </c>
      <c r="EW156">
        <v>71.25</v>
      </c>
      <c r="EX156">
        <v>1175.56295712</v>
      </c>
      <c r="EY156">
        <v>1657.7441125800001</v>
      </c>
      <c r="EZ156">
        <v>84</v>
      </c>
      <c r="FB156">
        <v>20.658682630000001</v>
      </c>
      <c r="FC156">
        <v>12.17125382</v>
      </c>
      <c r="FD156">
        <v>9.5818820000000002</v>
      </c>
      <c r="FE156">
        <v>52.50501002</v>
      </c>
      <c r="FF156">
        <v>26.25250501</v>
      </c>
      <c r="FG156">
        <v>8.4168336700000008</v>
      </c>
      <c r="FH156">
        <v>4.4648317999999998</v>
      </c>
      <c r="FI156">
        <v>93</v>
      </c>
      <c r="FO156">
        <v>94.075403949999995</v>
      </c>
      <c r="FP156">
        <v>69.565217390000001</v>
      </c>
      <c r="FQ156">
        <v>71.297989029999997</v>
      </c>
      <c r="FR156">
        <v>13.79310345</v>
      </c>
      <c r="FT156">
        <v>77</v>
      </c>
      <c r="FU156">
        <v>83</v>
      </c>
      <c r="FW156">
        <v>0</v>
      </c>
      <c r="FX156">
        <v>27.049180329999999</v>
      </c>
      <c r="FY156">
        <v>16.393442619999998</v>
      </c>
      <c r="FZ156">
        <v>11.475409839999999</v>
      </c>
      <c r="GA156">
        <v>15.573770489999999</v>
      </c>
      <c r="GB156">
        <v>29.508196720000001</v>
      </c>
    </row>
    <row r="157" spans="1:184" x14ac:dyDescent="0.35">
      <c r="A157" t="s">
        <v>140</v>
      </c>
      <c r="B157" t="s">
        <v>450</v>
      </c>
      <c r="C157">
        <v>157</v>
      </c>
      <c r="D157">
        <v>4.3144774688398853</v>
      </c>
      <c r="E157">
        <v>9.4741828517290383</v>
      </c>
      <c r="F157">
        <v>10.602409638554217</v>
      </c>
      <c r="G157">
        <v>9.0909090909090899</v>
      </c>
      <c r="H157">
        <v>3.8554216867469879</v>
      </c>
      <c r="I157">
        <v>14.860977948226271</v>
      </c>
      <c r="J157">
        <v>24.159166271909047</v>
      </c>
      <c r="K157">
        <v>23.132530120481928</v>
      </c>
      <c r="L157">
        <v>20.574162679425839</v>
      </c>
      <c r="M157">
        <v>19.277108433734941</v>
      </c>
      <c r="N157">
        <v>3279999.9995840001</v>
      </c>
      <c r="O157">
        <v>25633999.999944001</v>
      </c>
      <c r="P157">
        <v>1805.786462</v>
      </c>
      <c r="Q157">
        <v>2086</v>
      </c>
      <c r="R157">
        <v>2111</v>
      </c>
      <c r="S157">
        <v>2075</v>
      </c>
      <c r="T157">
        <v>2090</v>
      </c>
      <c r="U157">
        <v>2075</v>
      </c>
      <c r="V157">
        <v>15.731392</v>
      </c>
      <c r="W157">
        <v>12.298387</v>
      </c>
      <c r="X157">
        <v>3.15</v>
      </c>
      <c r="Y157">
        <v>12.4</v>
      </c>
      <c r="Z157">
        <v>10.052910000000001</v>
      </c>
      <c r="AA157">
        <v>10.276680000000001</v>
      </c>
      <c r="AB157">
        <v>11.2</v>
      </c>
      <c r="AC157">
        <v>6.9879350000000002</v>
      </c>
      <c r="AD157">
        <v>27.862397000000001</v>
      </c>
      <c r="AE157">
        <v>83.908045000000001</v>
      </c>
      <c r="AF157">
        <v>65.517240999999999</v>
      </c>
      <c r="AG157">
        <v>51.9</v>
      </c>
      <c r="AH157">
        <v>52.3</v>
      </c>
      <c r="AI157">
        <v>82.857142999999994</v>
      </c>
      <c r="AJ157">
        <v>44.537815000000002</v>
      </c>
      <c r="AK157">
        <v>0.113</v>
      </c>
      <c r="AL157">
        <v>52.012099999999997</v>
      </c>
      <c r="AM157">
        <v>33.656700000000001</v>
      </c>
      <c r="AN157">
        <v>34.520000000000003</v>
      </c>
      <c r="AO157">
        <v>12.866899999999999</v>
      </c>
      <c r="AP157">
        <v>4873.3671599999998</v>
      </c>
      <c r="AQ157">
        <v>5744.7081459999999</v>
      </c>
      <c r="AR157">
        <v>6366.1654140000001</v>
      </c>
      <c r="AS157">
        <v>6400.3436430000002</v>
      </c>
      <c r="AT157">
        <v>5613.9404400000003</v>
      </c>
      <c r="AU157">
        <v>4867.8662940000004</v>
      </c>
      <c r="AV157">
        <v>3779.111668</v>
      </c>
      <c r="AW157">
        <v>4763.0709280000001</v>
      </c>
      <c r="AX157">
        <v>4757.910449</v>
      </c>
      <c r="AY157">
        <v>4973.943867</v>
      </c>
      <c r="AZ157">
        <v>5.0953999999999999E-2</v>
      </c>
      <c r="BA157">
        <v>92.488532000000006</v>
      </c>
      <c r="BB157">
        <v>33.333333000000003</v>
      </c>
      <c r="BC157">
        <v>38.461537999999997</v>
      </c>
      <c r="BE157">
        <v>144.03</v>
      </c>
      <c r="BF157">
        <v>1139.3716939999999</v>
      </c>
      <c r="BG157">
        <v>705.818849</v>
      </c>
      <c r="BH157">
        <v>802.27816141999995</v>
      </c>
      <c r="BI157">
        <v>43997.124260359997</v>
      </c>
      <c r="BJ157">
        <v>1100.183526</v>
      </c>
      <c r="BK157">
        <v>7325.6295566500003</v>
      </c>
      <c r="BL157">
        <v>8192.4778761100006</v>
      </c>
      <c r="BM157">
        <v>30.38674</v>
      </c>
      <c r="BN157">
        <v>151</v>
      </c>
      <c r="BO157">
        <v>17</v>
      </c>
      <c r="BP157">
        <v>4</v>
      </c>
      <c r="BQ157">
        <v>10</v>
      </c>
      <c r="BR157">
        <v>19</v>
      </c>
      <c r="BS157">
        <v>21</v>
      </c>
      <c r="BT157">
        <v>24</v>
      </c>
      <c r="BU157">
        <v>30</v>
      </c>
      <c r="BV157">
        <v>13</v>
      </c>
      <c r="BW157">
        <v>21</v>
      </c>
      <c r="BX157">
        <v>17</v>
      </c>
      <c r="BY157">
        <v>9</v>
      </c>
      <c r="BZ157">
        <v>336</v>
      </c>
      <c r="CA157">
        <v>46985.123189999998</v>
      </c>
      <c r="CC157">
        <v>2141</v>
      </c>
      <c r="CD157">
        <v>173</v>
      </c>
      <c r="CE157">
        <v>1417</v>
      </c>
      <c r="CF157">
        <v>875</v>
      </c>
      <c r="CG157">
        <v>161</v>
      </c>
      <c r="CH157">
        <v>1718</v>
      </c>
      <c r="CI157">
        <v>6483.9470000000001</v>
      </c>
      <c r="CJ157">
        <v>53.051642999999999</v>
      </c>
      <c r="CK157">
        <v>2.3474179999999998</v>
      </c>
      <c r="CL157">
        <v>12.206573000000001</v>
      </c>
      <c r="CM157">
        <v>3.2863850000000001</v>
      </c>
      <c r="CN157">
        <v>3.2863850000000001</v>
      </c>
      <c r="CO157">
        <v>6.5727700000000002</v>
      </c>
      <c r="CP157">
        <v>2.3474179999999998</v>
      </c>
      <c r="CQ157">
        <v>4.6948359999999996</v>
      </c>
      <c r="CR157">
        <v>3.7558690000000001</v>
      </c>
      <c r="CS157">
        <v>7.5117370000000001</v>
      </c>
      <c r="CT157">
        <v>213</v>
      </c>
      <c r="CU157">
        <v>3536.759149</v>
      </c>
      <c r="CV157">
        <v>4799.3371820000002</v>
      </c>
      <c r="CW157">
        <v>4674.3286790000002</v>
      </c>
      <c r="CX157">
        <v>4472.1864260000002</v>
      </c>
      <c r="CY157">
        <v>4140.4833840000001</v>
      </c>
      <c r="CZ157">
        <v>1572.387344</v>
      </c>
      <c r="DA157">
        <v>12288.590604000001</v>
      </c>
      <c r="DB157">
        <v>354.09694500000001</v>
      </c>
      <c r="DC157">
        <v>2767.3539890000002</v>
      </c>
      <c r="DD157">
        <v>415.52412800000002</v>
      </c>
      <c r="DE157">
        <v>34.278562999999998</v>
      </c>
      <c r="DF157">
        <v>2.9242569999999999</v>
      </c>
      <c r="DG157">
        <v>31</v>
      </c>
      <c r="DH157">
        <v>51</v>
      </c>
      <c r="DI157">
        <v>48</v>
      </c>
      <c r="DJ157">
        <v>43</v>
      </c>
      <c r="DK157">
        <v>40</v>
      </c>
      <c r="DL157">
        <v>9</v>
      </c>
      <c r="DM157">
        <v>20</v>
      </c>
      <c r="DN157">
        <v>22</v>
      </c>
      <c r="DO157">
        <v>19</v>
      </c>
      <c r="DP157">
        <v>8</v>
      </c>
      <c r="DQ157">
        <v>473.06488200000001</v>
      </c>
      <c r="DR157">
        <v>1010.583708</v>
      </c>
      <c r="DS157">
        <v>1163.6949520000001</v>
      </c>
      <c r="DT157">
        <v>845.25343599999997</v>
      </c>
      <c r="DU157">
        <v>696.69831699999997</v>
      </c>
      <c r="DV157">
        <v>446.507611</v>
      </c>
      <c r="DW157">
        <v>0</v>
      </c>
      <c r="DX157">
        <v>26.017479999999999</v>
      </c>
      <c r="DY157">
        <v>10.795639</v>
      </c>
      <c r="DZ157">
        <v>6.2614700000000001</v>
      </c>
      <c r="EA157">
        <v>8.9603800000000007</v>
      </c>
      <c r="EB157">
        <v>464.64428400000003</v>
      </c>
      <c r="EC157">
        <v>55.340342999999997</v>
      </c>
      <c r="ED157">
        <v>8109.8039220000001</v>
      </c>
      <c r="EE157">
        <v>3200.2089139999998</v>
      </c>
      <c r="EF157">
        <v>3545.1930980000002</v>
      </c>
      <c r="EG157">
        <v>4406.7937030000003</v>
      </c>
      <c r="EH157">
        <v>5702.2132799999999</v>
      </c>
      <c r="EI157">
        <v>13.235965</v>
      </c>
      <c r="EJ157">
        <v>0.39505902999999998</v>
      </c>
      <c r="EK157">
        <v>0.11149978000000001</v>
      </c>
      <c r="EL157">
        <v>258.14285713999999</v>
      </c>
      <c r="EM157">
        <v>9</v>
      </c>
      <c r="EN157">
        <v>20</v>
      </c>
      <c r="EO157">
        <v>32</v>
      </c>
      <c r="EP157">
        <v>104.82565</v>
      </c>
      <c r="EQ157">
        <v>79.132030999999998</v>
      </c>
      <c r="ER157">
        <v>705.602936</v>
      </c>
      <c r="ES157">
        <v>0</v>
      </c>
      <c r="EX157">
        <v>871.90653858999997</v>
      </c>
      <c r="EY157">
        <v>1582.95322315</v>
      </c>
      <c r="EZ157">
        <v>76</v>
      </c>
      <c r="FB157">
        <v>18.636363639999999</v>
      </c>
      <c r="FC157">
        <v>9.8028168999999998</v>
      </c>
      <c r="FD157">
        <v>3.3762059999999998</v>
      </c>
      <c r="FE157">
        <v>50.84134615</v>
      </c>
      <c r="FF157">
        <v>18.26923077</v>
      </c>
      <c r="FG157">
        <v>12.74038462</v>
      </c>
      <c r="FH157">
        <v>2.9295774699999999</v>
      </c>
      <c r="FI157">
        <v>93</v>
      </c>
      <c r="FO157">
        <v>93.513513509999996</v>
      </c>
      <c r="FP157">
        <v>70.833333330000002</v>
      </c>
      <c r="FQ157">
        <v>71.047227930000005</v>
      </c>
      <c r="FR157">
        <v>14.70588235</v>
      </c>
      <c r="FT157">
        <v>64</v>
      </c>
      <c r="FU157">
        <v>56</v>
      </c>
      <c r="FW157">
        <v>33.299999999999997</v>
      </c>
      <c r="FX157">
        <v>34.01015228</v>
      </c>
      <c r="FY157">
        <v>8.6294416199999997</v>
      </c>
      <c r="FZ157">
        <v>6.0913705599999997</v>
      </c>
      <c r="GA157">
        <v>30.96446701</v>
      </c>
      <c r="GB157">
        <v>20.304568530000001</v>
      </c>
    </row>
    <row r="158" spans="1:184" x14ac:dyDescent="0.35">
      <c r="A158" t="s">
        <v>122</v>
      </c>
      <c r="B158" t="s">
        <v>451</v>
      </c>
      <c r="C158">
        <v>158</v>
      </c>
      <c r="D158">
        <v>7.2202166064981954</v>
      </c>
      <c r="E158">
        <v>4.6525152660657163</v>
      </c>
      <c r="F158">
        <v>6.0711188204683442</v>
      </c>
      <c r="G158">
        <v>6.2199604184337005</v>
      </c>
      <c r="H158">
        <v>4.1516745087185161</v>
      </c>
      <c r="I158">
        <v>9.1641210774784767</v>
      </c>
      <c r="J158">
        <v>8.1419017156150044</v>
      </c>
      <c r="K158">
        <v>8.9621277825961254</v>
      </c>
      <c r="L158">
        <v>9.3299406276505508</v>
      </c>
      <c r="M158">
        <v>9.1336839191807364</v>
      </c>
      <c r="N158">
        <v>20984999.998702999</v>
      </c>
      <c r="O158">
        <v>19421999.999805</v>
      </c>
      <c r="P158">
        <v>1758.178541</v>
      </c>
      <c r="Q158">
        <v>3601</v>
      </c>
      <c r="R158">
        <v>3439</v>
      </c>
      <c r="S158">
        <v>3459</v>
      </c>
      <c r="T158">
        <v>3537</v>
      </c>
      <c r="U158">
        <v>3613</v>
      </c>
      <c r="V158">
        <v>12.601514999999999</v>
      </c>
      <c r="W158">
        <v>7.4575300000000002</v>
      </c>
      <c r="X158">
        <v>2.9089860000000001</v>
      </c>
      <c r="Y158">
        <v>6.7396310000000001</v>
      </c>
      <c r="Z158">
        <v>9.5937769999999993</v>
      </c>
      <c r="AA158">
        <v>9.5735419999999998</v>
      </c>
      <c r="AB158">
        <v>11.248893000000001</v>
      </c>
      <c r="AC158">
        <v>4.4543980000000003</v>
      </c>
      <c r="AD158">
        <v>32.844290000000001</v>
      </c>
      <c r="AE158">
        <v>70.748299000000003</v>
      </c>
      <c r="AF158">
        <v>59.183672999999999</v>
      </c>
      <c r="AG158">
        <v>70.8</v>
      </c>
      <c r="AH158">
        <v>70.8</v>
      </c>
      <c r="AI158">
        <v>74.311926999999997</v>
      </c>
      <c r="AJ158">
        <v>39.007092</v>
      </c>
      <c r="AK158">
        <v>32.630400000000002</v>
      </c>
      <c r="AL158">
        <v>38.123600000000003</v>
      </c>
      <c r="AM158">
        <v>24.3096</v>
      </c>
      <c r="AN158">
        <v>13.512</v>
      </c>
      <c r="AO158">
        <v>17.038900000000002</v>
      </c>
      <c r="AP158">
        <v>5637.233158</v>
      </c>
      <c r="AQ158">
        <v>5479.0687740000003</v>
      </c>
      <c r="AR158">
        <v>4999.1494789999997</v>
      </c>
      <c r="AS158">
        <v>4565.8871310000004</v>
      </c>
      <c r="AT158">
        <v>4672.1345369999999</v>
      </c>
      <c r="AU158">
        <v>4250.3301719999999</v>
      </c>
      <c r="AV158">
        <v>3966.7860230000001</v>
      </c>
      <c r="AW158">
        <v>4021.528683</v>
      </c>
      <c r="AX158">
        <v>4022.3798539999998</v>
      </c>
      <c r="AY158">
        <v>3991.9491710000002</v>
      </c>
      <c r="AZ158">
        <v>20.010235999999999</v>
      </c>
      <c r="BA158">
        <v>86.325596000000004</v>
      </c>
      <c r="BB158">
        <v>36.734693999999998</v>
      </c>
      <c r="BC158">
        <v>51.020408000000003</v>
      </c>
      <c r="BE158">
        <v>148.76</v>
      </c>
      <c r="BF158">
        <v>1173.620737</v>
      </c>
      <c r="BG158">
        <v>808.635986</v>
      </c>
      <c r="BH158">
        <v>804.73285547</v>
      </c>
      <c r="BI158">
        <v>59570.760204079997</v>
      </c>
      <c r="BJ158">
        <v>1086.0133069999999</v>
      </c>
      <c r="BK158">
        <v>8491.5410909099992</v>
      </c>
      <c r="BL158">
        <v>10264.028213170001</v>
      </c>
      <c r="BM158">
        <v>37.662337999999998</v>
      </c>
      <c r="BN158">
        <v>118</v>
      </c>
      <c r="BO158">
        <v>20</v>
      </c>
      <c r="BP158">
        <v>28</v>
      </c>
      <c r="BQ158">
        <v>20</v>
      </c>
      <c r="BR158">
        <v>23</v>
      </c>
      <c r="BS158">
        <v>29</v>
      </c>
      <c r="BT158">
        <v>27</v>
      </c>
      <c r="BU158">
        <v>19</v>
      </c>
      <c r="BV158">
        <v>17</v>
      </c>
      <c r="BW158">
        <v>14</v>
      </c>
      <c r="BX158">
        <v>27</v>
      </c>
      <c r="BY158">
        <v>7</v>
      </c>
      <c r="BZ158">
        <v>349</v>
      </c>
      <c r="CA158">
        <v>56915.599009999998</v>
      </c>
      <c r="CC158">
        <v>4531</v>
      </c>
      <c r="CD158">
        <v>155</v>
      </c>
      <c r="CE158">
        <v>3123</v>
      </c>
      <c r="CF158">
        <v>2524</v>
      </c>
      <c r="CG158">
        <v>296</v>
      </c>
      <c r="CH158">
        <v>869</v>
      </c>
      <c r="CI158">
        <v>11496.950999999999</v>
      </c>
      <c r="CJ158">
        <v>43.362831999999997</v>
      </c>
      <c r="CK158">
        <v>3.5398230000000002</v>
      </c>
      <c r="CL158">
        <v>28.318584000000001</v>
      </c>
      <c r="CM158">
        <v>2.6548669999999999</v>
      </c>
      <c r="CO158">
        <v>13.274336</v>
      </c>
      <c r="CQ158">
        <v>2.6548669999999999</v>
      </c>
      <c r="CS158">
        <v>3.5398230000000002</v>
      </c>
      <c r="CT158">
        <v>226</v>
      </c>
      <c r="CU158">
        <v>3713.1965620000001</v>
      </c>
      <c r="CV158">
        <v>2927.310266</v>
      </c>
      <c r="CW158">
        <v>3247.6433480000001</v>
      </c>
      <c r="CX158">
        <v>2690.7295899999999</v>
      </c>
      <c r="CY158">
        <v>2679.4403470000002</v>
      </c>
      <c r="CZ158">
        <v>5827.5479029999997</v>
      </c>
      <c r="DA158">
        <v>5393.5018049999999</v>
      </c>
      <c r="DB158">
        <v>1454.4635430000001</v>
      </c>
      <c r="DC158">
        <v>1346.1325200000001</v>
      </c>
      <c r="DD158">
        <v>912.60049900000001</v>
      </c>
      <c r="DE158">
        <v>38.628812000000003</v>
      </c>
      <c r="DF158">
        <v>1.5273540000000001</v>
      </c>
      <c r="DG158">
        <v>33</v>
      </c>
      <c r="DH158">
        <v>28</v>
      </c>
      <c r="DI158">
        <v>31</v>
      </c>
      <c r="DJ158">
        <v>33</v>
      </c>
      <c r="DK158">
        <v>33</v>
      </c>
      <c r="DL158">
        <v>26</v>
      </c>
      <c r="DM158">
        <v>16</v>
      </c>
      <c r="DN158">
        <v>21</v>
      </c>
      <c r="DO158">
        <v>22</v>
      </c>
      <c r="DP158">
        <v>15</v>
      </c>
      <c r="DQ158">
        <v>656.15469900000005</v>
      </c>
      <c r="DR158">
        <v>879.18268499999999</v>
      </c>
      <c r="DS158">
        <v>623.64448200000004</v>
      </c>
      <c r="DT158">
        <v>433.48270600000001</v>
      </c>
      <c r="DU158">
        <v>785.30567199999996</v>
      </c>
      <c r="DV158">
        <v>335.11228199999999</v>
      </c>
      <c r="DW158">
        <v>0</v>
      </c>
      <c r="DX158">
        <v>321.04241000000002</v>
      </c>
      <c r="DY158">
        <v>65.359024000000005</v>
      </c>
      <c r="DZ158">
        <v>255.683393</v>
      </c>
      <c r="EA158">
        <v>0</v>
      </c>
      <c r="EB158">
        <v>595.30080399999997</v>
      </c>
      <c r="EC158">
        <v>216.58245299999999</v>
      </c>
      <c r="ED158">
        <v>5797.36211</v>
      </c>
      <c r="EE158">
        <v>3209.507783</v>
      </c>
      <c r="EF158">
        <v>5904.1095889999997</v>
      </c>
      <c r="EG158">
        <v>5628.8659790000002</v>
      </c>
      <c r="EH158">
        <v>7529.550827</v>
      </c>
      <c r="EI158">
        <v>17.714165000000001</v>
      </c>
      <c r="EJ158">
        <v>0.55309958999999997</v>
      </c>
      <c r="EK158">
        <v>0.10594512</v>
      </c>
      <c r="EL158">
        <v>272.125</v>
      </c>
      <c r="EM158">
        <v>22</v>
      </c>
      <c r="EN158">
        <v>40</v>
      </c>
      <c r="EO158">
        <v>59</v>
      </c>
      <c r="EP158">
        <v>427.64069899999998</v>
      </c>
      <c r="EQ158">
        <v>203.35458800000001</v>
      </c>
      <c r="ER158">
        <v>672.16523400000005</v>
      </c>
      <c r="ES158">
        <v>0</v>
      </c>
      <c r="EX158">
        <v>1252.90927474</v>
      </c>
      <c r="EY158">
        <v>1085.62813506</v>
      </c>
      <c r="EZ158">
        <v>90</v>
      </c>
      <c r="FB158">
        <v>26.696832579999999</v>
      </c>
      <c r="FC158">
        <v>4.0289581400000003</v>
      </c>
      <c r="FD158">
        <v>5.2573930000000004</v>
      </c>
      <c r="FE158">
        <v>47.452229299999999</v>
      </c>
      <c r="FF158">
        <v>23.885350320000001</v>
      </c>
      <c r="FG158">
        <v>10.1910828</v>
      </c>
      <c r="FH158">
        <v>1.5738117700000001</v>
      </c>
      <c r="FI158">
        <v>82</v>
      </c>
      <c r="FO158">
        <v>96.177558570000002</v>
      </c>
      <c r="FP158">
        <v>84.782608699999997</v>
      </c>
      <c r="FQ158">
        <v>75.156838140000005</v>
      </c>
      <c r="FR158">
        <v>22</v>
      </c>
      <c r="FT158">
        <v>55</v>
      </c>
      <c r="FU158">
        <v>55</v>
      </c>
      <c r="FW158">
        <v>28.6</v>
      </c>
      <c r="FX158">
        <v>36.363636360000001</v>
      </c>
      <c r="FY158">
        <v>6.0606060599999996</v>
      </c>
      <c r="FZ158">
        <v>30.3030303</v>
      </c>
      <c r="GA158">
        <v>24.242424239999998</v>
      </c>
      <c r="GB158">
        <v>3.0303030299999998</v>
      </c>
    </row>
    <row r="159" spans="1:184" x14ac:dyDescent="0.35">
      <c r="A159" t="s">
        <v>138</v>
      </c>
      <c r="B159" t="s">
        <v>452</v>
      </c>
      <c r="C159">
        <v>159</v>
      </c>
      <c r="D159">
        <v>2.1814006888633757</v>
      </c>
      <c r="E159">
        <v>4.5385779122541603</v>
      </c>
      <c r="F159">
        <v>2.5587345894394042</v>
      </c>
      <c r="G159">
        <v>2.6685230305139807</v>
      </c>
      <c r="H159">
        <v>2.0739716557207051</v>
      </c>
      <c r="I159">
        <v>6.3145809414466125</v>
      </c>
      <c r="J159">
        <v>6.1678110089607818</v>
      </c>
      <c r="K159">
        <v>5.5826936496859734</v>
      </c>
      <c r="L159">
        <v>6.8453416869706469</v>
      </c>
      <c r="M159">
        <v>6.5675769097822334</v>
      </c>
      <c r="N159">
        <v>24569000.00152</v>
      </c>
      <c r="O159">
        <v>30026999.997019999</v>
      </c>
      <c r="P159">
        <v>1400.2377649999999</v>
      </c>
      <c r="Q159">
        <v>8710</v>
      </c>
      <c r="R159">
        <v>8593</v>
      </c>
      <c r="S159">
        <v>8598</v>
      </c>
      <c r="T159">
        <v>8619</v>
      </c>
      <c r="U159">
        <v>8679</v>
      </c>
      <c r="V159">
        <v>13.546049</v>
      </c>
      <c r="W159">
        <v>5.6332969999999998</v>
      </c>
      <c r="X159">
        <v>2.6062940000000001</v>
      </c>
      <c r="Y159">
        <v>5.1885659999999998</v>
      </c>
      <c r="Z159">
        <v>7.8125</v>
      </c>
      <c r="AA159">
        <v>7.7421559999999996</v>
      </c>
      <c r="AB159">
        <v>7.5799719999999997</v>
      </c>
      <c r="AC159">
        <v>3.3684949999999998</v>
      </c>
      <c r="AD159">
        <v>36.828021</v>
      </c>
      <c r="AE159">
        <v>82.298850000000002</v>
      </c>
      <c r="AF159">
        <v>71.494252000000003</v>
      </c>
      <c r="AG159">
        <v>60</v>
      </c>
      <c r="AH159">
        <v>62.7</v>
      </c>
      <c r="AI159">
        <v>82.840237000000002</v>
      </c>
      <c r="AJ159">
        <v>55.687204000000001</v>
      </c>
      <c r="AK159">
        <v>7.5734000000000004</v>
      </c>
      <c r="AL159">
        <v>-3.1259000000000001</v>
      </c>
      <c r="AM159">
        <v>-6.2827999999999999</v>
      </c>
      <c r="AN159">
        <v>5.4629000000000003</v>
      </c>
      <c r="AO159">
        <v>12.1373</v>
      </c>
      <c r="AP159">
        <v>4183.8149960000001</v>
      </c>
      <c r="AQ159">
        <v>3312.7857159999999</v>
      </c>
      <c r="AR159">
        <v>3321.1141160000002</v>
      </c>
      <c r="AS159">
        <v>3795.162769</v>
      </c>
      <c r="AT159">
        <v>4266.2992530000001</v>
      </c>
      <c r="AU159">
        <v>3889.262663</v>
      </c>
      <c r="AV159">
        <v>3419.680758</v>
      </c>
      <c r="AW159">
        <v>3543.7593820000002</v>
      </c>
      <c r="AX159">
        <v>3598.575855</v>
      </c>
      <c r="AY159">
        <v>3804.5293099999999</v>
      </c>
      <c r="AZ159">
        <v>10.406238999999999</v>
      </c>
      <c r="BA159">
        <v>99.378382000000002</v>
      </c>
      <c r="BB159">
        <v>34</v>
      </c>
      <c r="BC159">
        <v>44</v>
      </c>
      <c r="BE159">
        <v>447.71</v>
      </c>
      <c r="BF159">
        <v>1057.006991</v>
      </c>
      <c r="BG159">
        <v>591.638597</v>
      </c>
      <c r="BH159">
        <v>705.33107013999995</v>
      </c>
      <c r="BI159">
        <v>52160.418067229999</v>
      </c>
      <c r="BJ159">
        <v>1024.7105779999999</v>
      </c>
      <c r="BK159">
        <v>7783.1846395000002</v>
      </c>
      <c r="BL159">
        <v>10131.67247387</v>
      </c>
      <c r="BM159">
        <v>41.478439000000002</v>
      </c>
      <c r="BN159">
        <v>261</v>
      </c>
      <c r="BO159">
        <v>31</v>
      </c>
      <c r="BP159">
        <v>69</v>
      </c>
      <c r="BQ159">
        <v>37</v>
      </c>
      <c r="BR159">
        <v>55</v>
      </c>
      <c r="BS159">
        <v>58</v>
      </c>
      <c r="BT159">
        <v>47</v>
      </c>
      <c r="BU159">
        <v>47</v>
      </c>
      <c r="BV159">
        <v>39</v>
      </c>
      <c r="BW159">
        <v>45</v>
      </c>
      <c r="BX159">
        <v>46</v>
      </c>
      <c r="BY159">
        <v>20</v>
      </c>
      <c r="BZ159">
        <v>755</v>
      </c>
      <c r="CA159">
        <v>55490.055690000001</v>
      </c>
      <c r="CB159">
        <v>6</v>
      </c>
      <c r="CC159">
        <v>8744</v>
      </c>
      <c r="CD159">
        <v>251</v>
      </c>
      <c r="CE159">
        <v>6500</v>
      </c>
      <c r="CF159">
        <v>2911</v>
      </c>
      <c r="CG159">
        <v>895</v>
      </c>
      <c r="CH159">
        <v>3611</v>
      </c>
      <c r="CI159">
        <v>22917.393</v>
      </c>
      <c r="CJ159">
        <v>45.269016999999998</v>
      </c>
      <c r="CK159">
        <v>4.2671609999999998</v>
      </c>
      <c r="CL159">
        <v>20.593692000000001</v>
      </c>
      <c r="CM159">
        <v>2.9684599999999999</v>
      </c>
      <c r="CN159">
        <v>1.113173</v>
      </c>
      <c r="CO159">
        <v>8.9053799999999992</v>
      </c>
      <c r="CP159">
        <v>1.4842299999999999</v>
      </c>
      <c r="CQ159">
        <v>1.855288</v>
      </c>
      <c r="CR159">
        <v>1.4842299999999999</v>
      </c>
      <c r="CS159">
        <v>12.059369</v>
      </c>
      <c r="CT159">
        <v>539</v>
      </c>
      <c r="CU159">
        <v>2379.914518</v>
      </c>
      <c r="CV159">
        <v>1612.0008049999999</v>
      </c>
      <c r="CW159">
        <v>1770.213501</v>
      </c>
      <c r="CX159">
        <v>2168.98785</v>
      </c>
      <c r="CY159">
        <v>2481.7476780000002</v>
      </c>
      <c r="CZ159">
        <v>2820.7807120000002</v>
      </c>
      <c r="DA159">
        <v>3447.4167619999998</v>
      </c>
      <c r="DB159">
        <v>695.43434600000001</v>
      </c>
      <c r="DC159">
        <v>849.92499099999998</v>
      </c>
      <c r="DD159">
        <v>834.55518099999995</v>
      </c>
      <c r="DE159">
        <v>44.363700999999999</v>
      </c>
      <c r="DF159">
        <v>0.619977</v>
      </c>
      <c r="DG159">
        <v>55</v>
      </c>
      <c r="DH159">
        <v>53</v>
      </c>
      <c r="DI159">
        <v>48</v>
      </c>
      <c r="DJ159">
        <v>59</v>
      </c>
      <c r="DK159">
        <v>57</v>
      </c>
      <c r="DL159">
        <v>19</v>
      </c>
      <c r="DM159">
        <v>39</v>
      </c>
      <c r="DN159">
        <v>22</v>
      </c>
      <c r="DO159">
        <v>23</v>
      </c>
      <c r="DP159">
        <v>18</v>
      </c>
      <c r="DQ159">
        <v>633.02103099999999</v>
      </c>
      <c r="DR159">
        <v>536.52856399999996</v>
      </c>
      <c r="DS159">
        <v>480.31881199999998</v>
      </c>
      <c r="DT159">
        <v>448.61875300000003</v>
      </c>
      <c r="DU159">
        <v>500.46873699999998</v>
      </c>
      <c r="DV159">
        <v>343.68365899999998</v>
      </c>
      <c r="DW159">
        <v>18.936285000000002</v>
      </c>
      <c r="DX159">
        <v>270.40107999999998</v>
      </c>
      <c r="DY159">
        <v>16.303885999999999</v>
      </c>
      <c r="DZ159">
        <v>184.975516</v>
      </c>
      <c r="EA159">
        <v>69.121684999999999</v>
      </c>
      <c r="EB159">
        <v>592.11978799999997</v>
      </c>
      <c r="EC159">
        <v>94.256259</v>
      </c>
      <c r="ED159">
        <v>5222.3655909999998</v>
      </c>
      <c r="EE159">
        <v>2287.2991579999998</v>
      </c>
      <c r="EF159">
        <v>2969.9863570000002</v>
      </c>
      <c r="EG159">
        <v>3082.8657750000002</v>
      </c>
      <c r="EH159">
        <v>5840.4181179999996</v>
      </c>
      <c r="EI159">
        <v>33.612054999999998</v>
      </c>
      <c r="EJ159">
        <v>0.33224596000000001</v>
      </c>
      <c r="EK159">
        <v>0.12640678999999999</v>
      </c>
      <c r="EL159">
        <v>152.77500000000001</v>
      </c>
      <c r="EM159">
        <v>66</v>
      </c>
      <c r="EN159">
        <v>82</v>
      </c>
      <c r="EO159">
        <v>179</v>
      </c>
      <c r="EP159">
        <v>188.740129</v>
      </c>
      <c r="EQ159">
        <v>132.35585499999999</v>
      </c>
      <c r="ER159">
        <v>375.52718700000003</v>
      </c>
      <c r="ES159">
        <v>0</v>
      </c>
      <c r="EX159">
        <v>1252.2937895800001</v>
      </c>
      <c r="EY159">
        <v>1023.44308102</v>
      </c>
      <c r="EZ159">
        <v>80</v>
      </c>
      <c r="FB159">
        <v>22.138836770000001</v>
      </c>
      <c r="FC159">
        <v>3.5010649599999999</v>
      </c>
      <c r="FD159">
        <v>4.0617380000000001</v>
      </c>
      <c r="FE159">
        <v>47.589952480000001</v>
      </c>
      <c r="FF159">
        <v>17.311608960000001</v>
      </c>
      <c r="FG159">
        <v>20.638153429999999</v>
      </c>
      <c r="FH159">
        <v>1.3045793400000001</v>
      </c>
      <c r="FI159">
        <v>106</v>
      </c>
      <c r="FM159">
        <v>76.190476189999998</v>
      </c>
      <c r="FO159">
        <v>97.158608990000005</v>
      </c>
      <c r="FP159">
        <v>68.493150679999999</v>
      </c>
      <c r="FQ159">
        <v>81.884057970000001</v>
      </c>
      <c r="FR159">
        <v>21.212121209999999</v>
      </c>
      <c r="FT159">
        <v>78</v>
      </c>
      <c r="FU159">
        <v>61</v>
      </c>
      <c r="FW159">
        <v>78.900000000000006</v>
      </c>
      <c r="FX159">
        <v>22.38095238</v>
      </c>
      <c r="FY159">
        <v>12.38095238</v>
      </c>
      <c r="FZ159">
        <v>16.190476189999998</v>
      </c>
      <c r="GA159">
        <v>20.47619048</v>
      </c>
      <c r="GB159">
        <v>28.571428569999998</v>
      </c>
    </row>
    <row r="160" spans="1:184" x14ac:dyDescent="0.35">
      <c r="A160" t="s">
        <v>210</v>
      </c>
      <c r="B160" t="s">
        <v>453</v>
      </c>
      <c r="C160">
        <v>160</v>
      </c>
      <c r="E160">
        <v>11.133200795228628</v>
      </c>
      <c r="F160">
        <v>3.5280282242257934</v>
      </c>
      <c r="G160">
        <v>3.1298904538341157</v>
      </c>
      <c r="I160">
        <v>13.7524557956778</v>
      </c>
      <c r="J160">
        <v>11.928429423459244</v>
      </c>
      <c r="K160">
        <v>11.368090944727557</v>
      </c>
      <c r="L160">
        <v>9.3896713615023479</v>
      </c>
      <c r="M160">
        <v>10.112796577207313</v>
      </c>
      <c r="N160">
        <v>7379999.9991199998</v>
      </c>
      <c r="O160">
        <v>20716000.000489999</v>
      </c>
      <c r="P160">
        <v>1858.542899</v>
      </c>
      <c r="Q160">
        <v>2545</v>
      </c>
      <c r="R160">
        <v>2515</v>
      </c>
      <c r="S160">
        <v>2551</v>
      </c>
      <c r="T160">
        <v>2556</v>
      </c>
      <c r="U160">
        <v>2571</v>
      </c>
      <c r="V160">
        <v>17.164033</v>
      </c>
      <c r="W160">
        <v>9.4069529999999997</v>
      </c>
      <c r="X160">
        <v>2.5234030000000001</v>
      </c>
      <c r="Y160">
        <v>8.5470089999999992</v>
      </c>
      <c r="Z160">
        <v>9.8623849999999997</v>
      </c>
      <c r="AA160">
        <v>8.3627800000000008</v>
      </c>
      <c r="AB160">
        <v>10.911424999999999</v>
      </c>
      <c r="AC160">
        <v>4.219786</v>
      </c>
      <c r="AD160">
        <v>51.630878000000003</v>
      </c>
      <c r="AE160">
        <v>81.896551000000002</v>
      </c>
      <c r="AF160">
        <v>63.793103000000002</v>
      </c>
      <c r="AG160">
        <v>67.7</v>
      </c>
      <c r="AH160">
        <v>68.8</v>
      </c>
      <c r="AI160">
        <v>79.797979999999995</v>
      </c>
      <c r="AJ160">
        <v>49.523809999999997</v>
      </c>
      <c r="AK160">
        <v>6.8760000000000003</v>
      </c>
      <c r="AL160">
        <v>38.278500000000001</v>
      </c>
      <c r="AM160">
        <v>-3.9174000000000002</v>
      </c>
      <c r="AN160">
        <v>3.7298</v>
      </c>
      <c r="AO160">
        <v>9.4201999999999995</v>
      </c>
      <c r="AP160">
        <v>4688.0547340000003</v>
      </c>
      <c r="AQ160">
        <v>4521.2955160000001</v>
      </c>
      <c r="AR160">
        <v>3877.7365490000002</v>
      </c>
      <c r="AS160">
        <v>4190.4939080000004</v>
      </c>
      <c r="AT160">
        <v>4748.4351989999996</v>
      </c>
      <c r="AU160">
        <v>4386.4390450000001</v>
      </c>
      <c r="AV160">
        <v>3269.7021639999998</v>
      </c>
      <c r="AW160">
        <v>4035.8332839999998</v>
      </c>
      <c r="AX160">
        <v>4039.815094</v>
      </c>
      <c r="AY160">
        <v>4339.6319780000003</v>
      </c>
      <c r="AZ160">
        <v>3.2622749999999998</v>
      </c>
      <c r="BA160">
        <v>100</v>
      </c>
      <c r="BB160">
        <v>24.657533999999998</v>
      </c>
      <c r="BC160">
        <v>53.424658000000001</v>
      </c>
      <c r="BE160">
        <v>125.41</v>
      </c>
      <c r="BF160">
        <v>1185.0961540000001</v>
      </c>
      <c r="BG160">
        <v>701.36834299999998</v>
      </c>
      <c r="BH160">
        <v>881.22588365000001</v>
      </c>
      <c r="BI160">
        <v>54395.670454550003</v>
      </c>
      <c r="BJ160">
        <v>1119.8224849999999</v>
      </c>
      <c r="BK160">
        <v>8663.9257918599997</v>
      </c>
      <c r="BL160">
        <v>8930.9383378000002</v>
      </c>
      <c r="BM160">
        <v>33.862434</v>
      </c>
      <c r="BN160">
        <v>88</v>
      </c>
      <c r="BO160">
        <v>12</v>
      </c>
      <c r="BP160">
        <v>28</v>
      </c>
      <c r="BQ160">
        <v>16</v>
      </c>
      <c r="BR160">
        <v>30</v>
      </c>
      <c r="BS160">
        <v>16</v>
      </c>
      <c r="BT160">
        <v>19</v>
      </c>
      <c r="BU160">
        <v>18</v>
      </c>
      <c r="BV160">
        <v>12</v>
      </c>
      <c r="BW160">
        <v>16</v>
      </c>
      <c r="BX160">
        <v>18</v>
      </c>
      <c r="BY160">
        <v>7</v>
      </c>
      <c r="BZ160">
        <v>280</v>
      </c>
      <c r="CA160">
        <v>48501.121789999997</v>
      </c>
      <c r="CC160">
        <v>2577</v>
      </c>
      <c r="CD160">
        <v>147</v>
      </c>
      <c r="CE160">
        <v>2574</v>
      </c>
      <c r="CF160">
        <v>715</v>
      </c>
      <c r="CG160">
        <v>441</v>
      </c>
      <c r="CH160">
        <v>1113</v>
      </c>
      <c r="CI160">
        <v>7566.1750000000002</v>
      </c>
      <c r="CJ160">
        <v>52.403846000000001</v>
      </c>
      <c r="CK160">
        <v>4.3269229999999999</v>
      </c>
      <c r="CL160">
        <v>15.865385</v>
      </c>
      <c r="CM160">
        <v>2.8846150000000002</v>
      </c>
      <c r="CO160">
        <v>7.211538</v>
      </c>
      <c r="CR160">
        <v>2.8846150000000002</v>
      </c>
      <c r="CS160">
        <v>8.1730769999999993</v>
      </c>
      <c r="CT160">
        <v>208</v>
      </c>
      <c r="CU160">
        <v>3285.2255919999998</v>
      </c>
      <c r="CV160">
        <v>1968.5481609999999</v>
      </c>
      <c r="CW160">
        <v>1804.5454549999999</v>
      </c>
      <c r="CX160">
        <v>2298.3908470000001</v>
      </c>
      <c r="CY160">
        <v>2775.3129600000002</v>
      </c>
      <c r="CZ160">
        <v>2899.8035359999999</v>
      </c>
      <c r="DA160">
        <v>8139.882122</v>
      </c>
      <c r="DB160">
        <v>682.32248500000003</v>
      </c>
      <c r="DC160">
        <v>1915.310651</v>
      </c>
      <c r="DD160">
        <v>687.59245599999997</v>
      </c>
      <c r="DE160">
        <v>53.327891999999999</v>
      </c>
      <c r="DF160">
        <v>2.8290769999999998</v>
      </c>
      <c r="DG160">
        <v>35</v>
      </c>
      <c r="DH160">
        <v>30</v>
      </c>
      <c r="DI160">
        <v>29</v>
      </c>
      <c r="DJ160">
        <v>24</v>
      </c>
      <c r="DK160">
        <v>26</v>
      </c>
      <c r="DM160">
        <v>28</v>
      </c>
      <c r="DN160">
        <v>9</v>
      </c>
      <c r="DO160">
        <v>8</v>
      </c>
      <c r="DQ160">
        <v>728.08801800000003</v>
      </c>
      <c r="DR160">
        <v>1133.6703170000001</v>
      </c>
      <c r="DS160">
        <v>815.30612199999996</v>
      </c>
      <c r="DT160">
        <v>555.01813800000002</v>
      </c>
      <c r="DU160">
        <v>1001.656848</v>
      </c>
      <c r="DV160">
        <v>39.293638999999999</v>
      </c>
      <c r="DW160">
        <v>187.407544</v>
      </c>
      <c r="DX160">
        <v>501.38682999999997</v>
      </c>
      <c r="DY160">
        <v>17.011834</v>
      </c>
      <c r="DZ160">
        <v>450.35133100000002</v>
      </c>
      <c r="EA160">
        <v>34.023668999999998</v>
      </c>
      <c r="EB160">
        <v>687.130178</v>
      </c>
      <c r="EE160">
        <v>10536.11557</v>
      </c>
      <c r="EF160">
        <v>15754.666667</v>
      </c>
      <c r="EG160">
        <v>10155.672823000001</v>
      </c>
      <c r="EH160">
        <v>3350.5586589999998</v>
      </c>
      <c r="EI160">
        <v>16.24127</v>
      </c>
      <c r="EJ160">
        <v>0</v>
      </c>
      <c r="EM160">
        <v>11</v>
      </c>
      <c r="EN160">
        <v>29</v>
      </c>
      <c r="EO160">
        <v>44</v>
      </c>
      <c r="EP160">
        <v>158.09911199999999</v>
      </c>
      <c r="EQ160">
        <v>43.546598000000003</v>
      </c>
      <c r="ER160">
        <v>738.72041400000001</v>
      </c>
      <c r="ES160">
        <v>0</v>
      </c>
      <c r="EX160">
        <v>1200.8422038000001</v>
      </c>
      <c r="EY160">
        <v>1164.5670742100001</v>
      </c>
      <c r="EZ160">
        <v>90</v>
      </c>
      <c r="FA160">
        <v>83</v>
      </c>
      <c r="FB160">
        <v>18.483412319999999</v>
      </c>
      <c r="FC160">
        <v>5.8770749200000001</v>
      </c>
      <c r="FD160">
        <v>5.91716</v>
      </c>
      <c r="FE160">
        <v>52.192744990000001</v>
      </c>
      <c r="FF160">
        <v>8.6897671899999995</v>
      </c>
      <c r="FG160">
        <v>29.18245804</v>
      </c>
      <c r="FH160">
        <v>0.89726335000000002</v>
      </c>
      <c r="FI160">
        <v>92</v>
      </c>
      <c r="FJ160">
        <v>100</v>
      </c>
      <c r="FK160">
        <v>100</v>
      </c>
      <c r="FL160">
        <v>77</v>
      </c>
      <c r="FO160">
        <v>96.661828740000004</v>
      </c>
      <c r="FP160">
        <v>76.92307692</v>
      </c>
      <c r="FQ160">
        <v>75</v>
      </c>
      <c r="FR160">
        <v>22.85714286</v>
      </c>
      <c r="FT160">
        <v>37</v>
      </c>
      <c r="FU160">
        <v>20</v>
      </c>
      <c r="FW160">
        <v>50</v>
      </c>
      <c r="FX160">
        <v>19.60784314</v>
      </c>
      <c r="FY160">
        <v>6.8627450999999997</v>
      </c>
      <c r="FZ160">
        <v>46.078431369999997</v>
      </c>
      <c r="GA160">
        <v>12.74509804</v>
      </c>
      <c r="GB160">
        <v>14.70588235</v>
      </c>
    </row>
    <row r="161" spans="1:184" x14ac:dyDescent="0.35">
      <c r="A161" t="s">
        <v>70</v>
      </c>
      <c r="B161" t="s">
        <v>454</v>
      </c>
      <c r="C161">
        <v>161</v>
      </c>
      <c r="E161">
        <v>4.9460431654676258</v>
      </c>
      <c r="F161">
        <v>3.1876138433515484</v>
      </c>
      <c r="G161">
        <v>1.8691588785046729</v>
      </c>
      <c r="I161">
        <v>10.933940774487471</v>
      </c>
      <c r="J161">
        <v>13.039568345323742</v>
      </c>
      <c r="K161">
        <v>14.571948998178506</v>
      </c>
      <c r="L161">
        <v>15.88785046728972</v>
      </c>
      <c r="M161">
        <v>13.278388278388277</v>
      </c>
      <c r="N161">
        <v>6697000.0001149997</v>
      </c>
      <c r="O161">
        <v>15176999.999415001</v>
      </c>
      <c r="P161">
        <v>1429.2319</v>
      </c>
      <c r="Q161">
        <v>2195</v>
      </c>
      <c r="R161">
        <v>2224</v>
      </c>
      <c r="S161">
        <v>2196</v>
      </c>
      <c r="T161">
        <v>2140</v>
      </c>
      <c r="U161">
        <v>2184</v>
      </c>
      <c r="V161">
        <v>14.051214</v>
      </c>
      <c r="W161">
        <v>6.909789</v>
      </c>
      <c r="X161">
        <v>3.6895060000000002</v>
      </c>
      <c r="Y161">
        <v>5.2707240000000004</v>
      </c>
      <c r="Z161">
        <v>8.4745760000000008</v>
      </c>
      <c r="AA161">
        <v>8.3333329999999997</v>
      </c>
      <c r="AB161">
        <v>8.7231349999999992</v>
      </c>
      <c r="AC161">
        <v>3.3219110000000001</v>
      </c>
      <c r="AD161">
        <v>19.117336999999999</v>
      </c>
      <c r="AE161">
        <v>69.072164000000001</v>
      </c>
      <c r="AF161">
        <v>46.391751999999997</v>
      </c>
      <c r="AG161">
        <v>72.2</v>
      </c>
      <c r="AH161">
        <v>73.7</v>
      </c>
      <c r="AI161">
        <v>84.146341000000007</v>
      </c>
      <c r="AJ161">
        <v>38.888888999999999</v>
      </c>
      <c r="AK161">
        <v>4.2624000000000004</v>
      </c>
      <c r="AL161">
        <v>21.228100000000001</v>
      </c>
      <c r="AM161">
        <v>10.6152</v>
      </c>
      <c r="AN161">
        <v>47.7789</v>
      </c>
      <c r="AO161">
        <v>17.2347</v>
      </c>
      <c r="AP161">
        <v>3865.503835</v>
      </c>
      <c r="AQ161">
        <v>3717.4004629999999</v>
      </c>
      <c r="AR161">
        <v>3808.3262890000001</v>
      </c>
      <c r="AS161">
        <v>4993.2232110000004</v>
      </c>
      <c r="AT161">
        <v>4174.5079470000001</v>
      </c>
      <c r="AU161">
        <v>3707.4744649999998</v>
      </c>
      <c r="AV161">
        <v>3066.4503110000001</v>
      </c>
      <c r="AW161">
        <v>3442.856839</v>
      </c>
      <c r="AX161">
        <v>3378.8453829999999</v>
      </c>
      <c r="AY161">
        <v>3560.8105479999999</v>
      </c>
      <c r="AZ161">
        <v>1.503965</v>
      </c>
      <c r="BA161">
        <v>99.292832000000004</v>
      </c>
      <c r="BC161">
        <v>35.714286000000001</v>
      </c>
      <c r="BE161">
        <v>68.45</v>
      </c>
      <c r="BF161">
        <v>883.47168199999999</v>
      </c>
      <c r="BG161">
        <v>544.70946700000002</v>
      </c>
      <c r="BH161">
        <v>639.14787917000001</v>
      </c>
      <c r="BI161">
        <v>55711.412844040002</v>
      </c>
      <c r="BJ161">
        <v>878.53315099999998</v>
      </c>
      <c r="BK161">
        <v>8195.0661268599997</v>
      </c>
      <c r="BL161">
        <v>7632.7012986999998</v>
      </c>
      <c r="BM161">
        <v>36.507936999999998</v>
      </c>
      <c r="BN161">
        <v>71</v>
      </c>
      <c r="BO161">
        <v>10</v>
      </c>
      <c r="BP161">
        <v>24</v>
      </c>
      <c r="BQ161">
        <v>10</v>
      </c>
      <c r="BR161">
        <v>21</v>
      </c>
      <c r="BS161">
        <v>13</v>
      </c>
      <c r="BT161">
        <v>6</v>
      </c>
      <c r="BU161">
        <v>7</v>
      </c>
      <c r="BV161">
        <v>8</v>
      </c>
      <c r="BW161">
        <v>12</v>
      </c>
      <c r="BX161">
        <v>8</v>
      </c>
      <c r="BY161">
        <v>7</v>
      </c>
      <c r="BZ161">
        <v>197</v>
      </c>
      <c r="CA161">
        <v>56689.733330000003</v>
      </c>
      <c r="CC161">
        <v>2268</v>
      </c>
      <c r="CD161">
        <v>385</v>
      </c>
      <c r="CE161">
        <v>971</v>
      </c>
      <c r="CF161">
        <v>943</v>
      </c>
      <c r="CG161">
        <v>242</v>
      </c>
      <c r="CH161">
        <v>1143</v>
      </c>
      <c r="CI161">
        <v>5952.4219999999996</v>
      </c>
      <c r="CJ161">
        <v>37.903225999999997</v>
      </c>
      <c r="CK161">
        <v>5.6451609999999999</v>
      </c>
      <c r="CL161">
        <v>27.419354999999999</v>
      </c>
      <c r="CM161">
        <v>5.6451609999999999</v>
      </c>
      <c r="CO161">
        <v>16.129031999999999</v>
      </c>
      <c r="CR161">
        <v>0</v>
      </c>
      <c r="CT161">
        <v>124</v>
      </c>
      <c r="CU161">
        <v>2992.749816</v>
      </c>
      <c r="CV161">
        <v>2015.9047820000001</v>
      </c>
      <c r="CW161">
        <v>2330.198648</v>
      </c>
      <c r="CX161">
        <v>3619.4409150000001</v>
      </c>
      <c r="CY161">
        <v>2969.8979049999998</v>
      </c>
      <c r="CZ161">
        <v>3051.0250569999998</v>
      </c>
      <c r="DA161">
        <v>6914.3507970000001</v>
      </c>
      <c r="DB161">
        <v>703.68813699999998</v>
      </c>
      <c r="DC161">
        <v>1594.7252289999999</v>
      </c>
      <c r="DD161">
        <v>694.33645100000001</v>
      </c>
      <c r="DE161">
        <v>20.132013000000001</v>
      </c>
      <c r="DF161">
        <v>2.0501140000000002</v>
      </c>
      <c r="DG161">
        <v>24</v>
      </c>
      <c r="DH161">
        <v>29</v>
      </c>
      <c r="DI161">
        <v>32</v>
      </c>
      <c r="DJ161">
        <v>34</v>
      </c>
      <c r="DK161">
        <v>29</v>
      </c>
      <c r="DM161">
        <v>11</v>
      </c>
      <c r="DN161">
        <v>7</v>
      </c>
      <c r="DO161">
        <v>4</v>
      </c>
      <c r="DQ161">
        <v>205.001576</v>
      </c>
      <c r="DR161">
        <v>529.80830000000003</v>
      </c>
      <c r="DS161">
        <v>623.30938300000003</v>
      </c>
      <c r="DT161">
        <v>467.81025</v>
      </c>
      <c r="DU161">
        <v>436.585623</v>
      </c>
      <c r="DV161">
        <v>57.581170999999998</v>
      </c>
      <c r="DW161">
        <v>0</v>
      </c>
      <c r="DX161">
        <v>147.4204</v>
      </c>
      <c r="DY161">
        <v>15.025743</v>
      </c>
      <c r="DZ161">
        <v>132.28958700000001</v>
      </c>
      <c r="EA161">
        <v>0.105075</v>
      </c>
      <c r="EB161">
        <v>139.434696</v>
      </c>
      <c r="EC161">
        <v>337.26415100000003</v>
      </c>
      <c r="EE161">
        <v>4651.1627909999997</v>
      </c>
      <c r="EF161">
        <v>4399.1031389999998</v>
      </c>
      <c r="EG161">
        <v>14352</v>
      </c>
      <c r="EI161">
        <v>0</v>
      </c>
      <c r="EJ161">
        <v>8.6126350000000004E-2</v>
      </c>
      <c r="EM161">
        <v>9</v>
      </c>
      <c r="EN161">
        <v>18</v>
      </c>
      <c r="EO161">
        <v>38</v>
      </c>
      <c r="EP161">
        <v>237.57486599999999</v>
      </c>
      <c r="EQ161">
        <v>80.592624000000001</v>
      </c>
      <c r="ER161">
        <v>550.69874900000002</v>
      </c>
      <c r="ES161">
        <v>0</v>
      </c>
      <c r="EX161">
        <v>1133.1062866699999</v>
      </c>
      <c r="EY161">
        <v>969.92833096000004</v>
      </c>
      <c r="EZ161">
        <v>89</v>
      </c>
      <c r="FB161">
        <v>28.68852459</v>
      </c>
      <c r="FC161">
        <v>3.2</v>
      </c>
      <c r="FD161">
        <v>5.2469140000000003</v>
      </c>
      <c r="FE161">
        <v>47.459086990000003</v>
      </c>
      <c r="FF161">
        <v>24.849267869999998</v>
      </c>
      <c r="FG161">
        <v>14.25495263</v>
      </c>
      <c r="FH161">
        <v>1.28</v>
      </c>
      <c r="FI161">
        <v>105</v>
      </c>
      <c r="FO161">
        <v>96.133567659999997</v>
      </c>
      <c r="FP161">
        <v>88.571428569999995</v>
      </c>
      <c r="FQ161">
        <v>83.514492750000002</v>
      </c>
      <c r="FR161">
        <v>23.07692308</v>
      </c>
      <c r="FT161">
        <v>101</v>
      </c>
      <c r="FU161">
        <v>76</v>
      </c>
      <c r="FW161">
        <v>50</v>
      </c>
      <c r="FX161">
        <v>23.07692308</v>
      </c>
      <c r="FY161">
        <v>17.948717949999999</v>
      </c>
      <c r="FZ161">
        <v>25.641025639999999</v>
      </c>
      <c r="GA161">
        <v>23.07692308</v>
      </c>
      <c r="GB161">
        <v>10.256410259999999</v>
      </c>
    </row>
    <row r="162" spans="1:184" x14ac:dyDescent="0.35">
      <c r="A162" t="s">
        <v>248</v>
      </c>
      <c r="B162" t="s">
        <v>455</v>
      </c>
      <c r="C162">
        <v>162</v>
      </c>
      <c r="D162">
        <v>1.328374070138151</v>
      </c>
      <c r="E162">
        <v>7.831487982716717</v>
      </c>
      <c r="F162">
        <v>5.0747863247863254</v>
      </c>
      <c r="G162">
        <v>3.7313432835820897</v>
      </c>
      <c r="H162">
        <v>3.156233561283535</v>
      </c>
      <c r="I162">
        <v>8.767268862911795</v>
      </c>
      <c r="J162">
        <v>8.1015392924655689</v>
      </c>
      <c r="K162">
        <v>8.0128205128205128</v>
      </c>
      <c r="L162">
        <v>8.795309168443497</v>
      </c>
      <c r="M162">
        <v>9.9947396107311945</v>
      </c>
      <c r="N162">
        <v>19412000.000360001</v>
      </c>
      <c r="O162">
        <v>25209000.000668</v>
      </c>
      <c r="P162">
        <v>1969.6838459999999</v>
      </c>
      <c r="Q162">
        <v>3764</v>
      </c>
      <c r="R162">
        <v>3703</v>
      </c>
      <c r="S162">
        <v>3744</v>
      </c>
      <c r="T162">
        <v>3752</v>
      </c>
      <c r="U162">
        <v>3802</v>
      </c>
      <c r="V162">
        <v>13.169301000000001</v>
      </c>
      <c r="W162">
        <v>8.0953700000000008</v>
      </c>
      <c r="X162">
        <v>3.3314979999999998</v>
      </c>
      <c r="Y162">
        <v>8.8656389999999998</v>
      </c>
      <c r="Z162">
        <v>10.235027000000001</v>
      </c>
      <c r="AA162">
        <v>10.069713</v>
      </c>
      <c r="AB162">
        <v>11.72466</v>
      </c>
      <c r="AC162">
        <v>3.7780990000000001</v>
      </c>
      <c r="AD162">
        <v>20.267499999999998</v>
      </c>
      <c r="AE162">
        <v>81.578946999999999</v>
      </c>
      <c r="AF162">
        <v>71.052631000000005</v>
      </c>
      <c r="AG162">
        <v>68.8</v>
      </c>
      <c r="AH162">
        <v>73.599999999999994</v>
      </c>
      <c r="AI162">
        <v>82.608695999999995</v>
      </c>
      <c r="AJ162">
        <v>39.682540000000003</v>
      </c>
      <c r="AK162">
        <v>26.109500000000001</v>
      </c>
      <c r="AL162">
        <v>31.458400000000001</v>
      </c>
      <c r="AM162">
        <v>10.190099999999999</v>
      </c>
      <c r="AN162">
        <v>9.1689000000000007</v>
      </c>
      <c r="AO162">
        <v>21.220400000000001</v>
      </c>
      <c r="AP162">
        <v>5349.0688609999997</v>
      </c>
      <c r="AQ162">
        <v>4086.3214640000001</v>
      </c>
      <c r="AR162">
        <v>4019.221168</v>
      </c>
      <c r="AS162">
        <v>4293.4890660000001</v>
      </c>
      <c r="AT162">
        <v>5130.9243909999996</v>
      </c>
      <c r="AU162">
        <v>4241.605595</v>
      </c>
      <c r="AV162">
        <v>3108.451509</v>
      </c>
      <c r="AW162">
        <v>3647.5307189999999</v>
      </c>
      <c r="AX162">
        <v>3932.8835829999998</v>
      </c>
      <c r="AY162">
        <v>4232.7226570000003</v>
      </c>
      <c r="AZ162">
        <v>17.899927999999999</v>
      </c>
      <c r="BA162">
        <v>93.657370999999998</v>
      </c>
      <c r="BB162">
        <v>25.531915000000001</v>
      </c>
      <c r="BC162">
        <v>48.936169999999997</v>
      </c>
      <c r="BE162">
        <v>224.79</v>
      </c>
      <c r="BF162">
        <v>1302.1716269999999</v>
      </c>
      <c r="BG162">
        <v>958.73290799999995</v>
      </c>
      <c r="BH162">
        <v>1121.99232768</v>
      </c>
      <c r="BI162">
        <v>55968.024691359999</v>
      </c>
      <c r="BJ162">
        <v>1254.098868</v>
      </c>
      <c r="BK162">
        <v>8124.3906809999999</v>
      </c>
      <c r="BL162">
        <v>11617.67963085</v>
      </c>
      <c r="BM162">
        <v>35.530085999999997</v>
      </c>
      <c r="BN162">
        <v>190</v>
      </c>
      <c r="BO162">
        <v>25</v>
      </c>
      <c r="BP162">
        <v>65</v>
      </c>
      <c r="BQ162">
        <v>43</v>
      </c>
      <c r="BR162">
        <v>55</v>
      </c>
      <c r="BS162">
        <v>38</v>
      </c>
      <c r="BT162">
        <v>35</v>
      </c>
      <c r="BU162">
        <v>27</v>
      </c>
      <c r="BV162">
        <v>24</v>
      </c>
      <c r="BW162">
        <v>17</v>
      </c>
      <c r="BX162">
        <v>7</v>
      </c>
      <c r="BY162">
        <v>16</v>
      </c>
      <c r="BZ162">
        <v>542</v>
      </c>
      <c r="CA162">
        <v>59063.427080000001</v>
      </c>
      <c r="CC162">
        <v>6369</v>
      </c>
      <c r="CD162">
        <v>831</v>
      </c>
      <c r="CE162">
        <v>4653</v>
      </c>
      <c r="CF162">
        <v>2156</v>
      </c>
      <c r="CG162">
        <v>540</v>
      </c>
      <c r="CH162">
        <v>2461</v>
      </c>
      <c r="CI162">
        <v>17010.267</v>
      </c>
      <c r="CJ162">
        <v>47.258485999999998</v>
      </c>
      <c r="CK162">
        <v>7.0496080000000001</v>
      </c>
      <c r="CL162">
        <v>8.8772850000000005</v>
      </c>
      <c r="CM162">
        <v>1.8276760000000001</v>
      </c>
      <c r="CN162">
        <v>1.5665800000000001</v>
      </c>
      <c r="CO162">
        <v>19.843342</v>
      </c>
      <c r="CP162">
        <v>3.3942559999999999</v>
      </c>
      <c r="CQ162">
        <v>2.6109659999999999</v>
      </c>
      <c r="CR162">
        <v>4.9608359999999996</v>
      </c>
      <c r="CS162">
        <v>2.0887730000000002</v>
      </c>
      <c r="CT162">
        <v>383</v>
      </c>
      <c r="CU162">
        <v>3108.5194580000002</v>
      </c>
      <c r="CV162">
        <v>2103.8741220000002</v>
      </c>
      <c r="CW162">
        <v>2026.9595609999999</v>
      </c>
      <c r="CX162">
        <v>2052.6217689999999</v>
      </c>
      <c r="CY162">
        <v>2725.8383859999999</v>
      </c>
      <c r="CZ162">
        <v>5157.2794899999999</v>
      </c>
      <c r="DA162">
        <v>6697.3963869999998</v>
      </c>
      <c r="DB162">
        <v>1201.0146629999999</v>
      </c>
      <c r="DC162">
        <v>1559.6733280000001</v>
      </c>
      <c r="DD162">
        <v>347.76959699999998</v>
      </c>
      <c r="DE162">
        <v>24.809425999999998</v>
      </c>
      <c r="DF162">
        <v>0.87672700000000003</v>
      </c>
      <c r="DG162">
        <v>33</v>
      </c>
      <c r="DH162">
        <v>30</v>
      </c>
      <c r="DI162">
        <v>30</v>
      </c>
      <c r="DJ162">
        <v>33</v>
      </c>
      <c r="DK162">
        <v>38</v>
      </c>
      <c r="DL162">
        <v>5</v>
      </c>
      <c r="DM162">
        <v>29</v>
      </c>
      <c r="DN162">
        <v>19</v>
      </c>
      <c r="DO162">
        <v>14</v>
      </c>
      <c r="DP162">
        <v>12</v>
      </c>
      <c r="DQ162">
        <v>994.55546600000002</v>
      </c>
      <c r="DR162">
        <v>693.51805400000001</v>
      </c>
      <c r="DS162">
        <v>730.65401899999995</v>
      </c>
      <c r="DT162">
        <v>613.38220699999999</v>
      </c>
      <c r="DU162">
        <v>1000.061874</v>
      </c>
      <c r="DV162">
        <v>326.67202900000001</v>
      </c>
      <c r="DW162">
        <v>288.745901</v>
      </c>
      <c r="DX162">
        <v>379.13753000000003</v>
      </c>
      <c r="DY162">
        <v>74.243643000000006</v>
      </c>
      <c r="DZ162">
        <v>56.425168999999997</v>
      </c>
      <c r="EA162">
        <v>248.46872500000001</v>
      </c>
      <c r="EB162">
        <v>953.53585299999997</v>
      </c>
      <c r="EE162">
        <v>6383.4472290000003</v>
      </c>
      <c r="EF162">
        <v>10705.174489000001</v>
      </c>
      <c r="EG162">
        <v>10001.333333</v>
      </c>
      <c r="EH162">
        <v>5477.9783390000002</v>
      </c>
      <c r="EI162">
        <v>15.595644999999999</v>
      </c>
      <c r="EJ162">
        <v>0</v>
      </c>
      <c r="EM162">
        <v>37</v>
      </c>
      <c r="EN162">
        <v>46</v>
      </c>
      <c r="EO162">
        <v>79</v>
      </c>
      <c r="EP162">
        <v>66.509929999999997</v>
      </c>
      <c r="EQ162">
        <v>104.869146</v>
      </c>
      <c r="ER162">
        <v>715.58497799999998</v>
      </c>
      <c r="ES162">
        <v>0</v>
      </c>
      <c r="EX162">
        <v>1596.17348367</v>
      </c>
      <c r="EY162">
        <v>982.94795549000003</v>
      </c>
      <c r="EZ162">
        <v>90</v>
      </c>
      <c r="FB162">
        <v>18.617021279999999</v>
      </c>
      <c r="FC162">
        <v>7.3021692600000003</v>
      </c>
      <c r="FD162">
        <v>7.8740160000000001</v>
      </c>
      <c r="FE162">
        <v>67.539267019999997</v>
      </c>
      <c r="FF162">
        <v>15.96858639</v>
      </c>
      <c r="FG162">
        <v>6.8062827199999996</v>
      </c>
      <c r="FH162">
        <v>2.4747937699999998</v>
      </c>
      <c r="FI162">
        <v>87</v>
      </c>
      <c r="FO162">
        <v>95.458937199999994</v>
      </c>
      <c r="FP162">
        <v>86.792452830000002</v>
      </c>
      <c r="FQ162">
        <v>71.871539310000003</v>
      </c>
      <c r="FR162">
        <v>20</v>
      </c>
      <c r="FT162">
        <v>53</v>
      </c>
      <c r="FU162">
        <v>49</v>
      </c>
      <c r="FX162">
        <v>39.39393939</v>
      </c>
      <c r="FY162">
        <v>9.0909090900000002</v>
      </c>
      <c r="FZ162">
        <v>23.636363639999999</v>
      </c>
      <c r="GA162">
        <v>26.666666670000001</v>
      </c>
      <c r="GB162">
        <v>1.2121212100000001</v>
      </c>
    </row>
    <row r="163" spans="1:184" x14ac:dyDescent="0.35">
      <c r="A163" t="s">
        <v>58</v>
      </c>
      <c r="B163" t="s">
        <v>456</v>
      </c>
      <c r="C163">
        <v>163</v>
      </c>
      <c r="D163">
        <v>3.9037085230969422</v>
      </c>
      <c r="E163">
        <v>9.9774702285162533</v>
      </c>
      <c r="F163">
        <v>5.1413881748071972</v>
      </c>
      <c r="G163">
        <v>2.9335071707953064</v>
      </c>
      <c r="H163">
        <v>2.9287341360234302</v>
      </c>
      <c r="I163">
        <v>6.8314899154196489</v>
      </c>
      <c r="J163">
        <v>11.586739620212423</v>
      </c>
      <c r="K163">
        <v>9.3187660668380463</v>
      </c>
      <c r="L163">
        <v>8.1486310299869622</v>
      </c>
      <c r="M163">
        <v>7.1591278880572728</v>
      </c>
      <c r="N163">
        <v>9261000.000922</v>
      </c>
      <c r="O163">
        <v>14272999.999445999</v>
      </c>
      <c r="P163">
        <v>1523.540489</v>
      </c>
      <c r="Q163">
        <v>3074</v>
      </c>
      <c r="R163">
        <v>3107</v>
      </c>
      <c r="S163">
        <v>3112</v>
      </c>
      <c r="T163">
        <v>3068</v>
      </c>
      <c r="U163">
        <v>3073</v>
      </c>
      <c r="V163">
        <v>12.275449</v>
      </c>
      <c r="W163">
        <v>6.40327</v>
      </c>
      <c r="X163">
        <v>2.7665320000000002</v>
      </c>
      <c r="Y163">
        <v>5.0607290000000003</v>
      </c>
      <c r="Z163">
        <v>8.707865</v>
      </c>
      <c r="AA163">
        <v>8.9808269999999997</v>
      </c>
      <c r="AB163">
        <v>9.5688750000000002</v>
      </c>
      <c r="AC163">
        <v>3.6163080000000001</v>
      </c>
      <c r="AD163">
        <v>34.299503000000001</v>
      </c>
      <c r="AE163">
        <v>80.575539000000006</v>
      </c>
      <c r="AF163">
        <v>72.661869999999993</v>
      </c>
      <c r="AG163">
        <v>75.3</v>
      </c>
      <c r="AH163">
        <v>76.099999999999994</v>
      </c>
      <c r="AI163">
        <v>86.324786000000003</v>
      </c>
      <c r="AJ163">
        <v>48.591549000000001</v>
      </c>
      <c r="AK163">
        <v>36.243099999999998</v>
      </c>
      <c r="AL163">
        <v>28.310400000000001</v>
      </c>
      <c r="AM163">
        <v>19.207699999999999</v>
      </c>
      <c r="AN163">
        <v>1.8595999999999999</v>
      </c>
      <c r="AO163">
        <v>26.441299999999998</v>
      </c>
      <c r="AP163">
        <v>4587.269303</v>
      </c>
      <c r="AQ163">
        <v>3923.8210399999998</v>
      </c>
      <c r="AR163">
        <v>3739.9106529999999</v>
      </c>
      <c r="AS163">
        <v>3439.5937549999999</v>
      </c>
      <c r="AT163">
        <v>4129.9856739999996</v>
      </c>
      <c r="AU163">
        <v>3366.9733660000002</v>
      </c>
      <c r="AV163">
        <v>3058.06918</v>
      </c>
      <c r="AW163">
        <v>3137.3039330000001</v>
      </c>
      <c r="AX163">
        <v>3376.7987760000001</v>
      </c>
      <c r="AY163">
        <v>3266.3258289999999</v>
      </c>
      <c r="AZ163">
        <v>16.199428000000001</v>
      </c>
      <c r="BA163">
        <v>91.765134000000003</v>
      </c>
      <c r="BB163">
        <v>23.809524</v>
      </c>
      <c r="BC163">
        <v>54.761904999999999</v>
      </c>
      <c r="BE163">
        <v>157.41</v>
      </c>
      <c r="BF163">
        <v>939.20903999999996</v>
      </c>
      <c r="BG163">
        <v>571.45009400000004</v>
      </c>
      <c r="BH163">
        <v>797.59828092999999</v>
      </c>
      <c r="BI163">
        <v>54248.953846149998</v>
      </c>
      <c r="BJ163">
        <v>925.95103600000004</v>
      </c>
      <c r="BK163">
        <v>7710.3104956300003</v>
      </c>
      <c r="BL163">
        <v>12605.135135140001</v>
      </c>
      <c r="BM163">
        <v>40.10989</v>
      </c>
      <c r="BN163">
        <v>81</v>
      </c>
      <c r="BO163">
        <v>12</v>
      </c>
      <c r="BP163">
        <v>24</v>
      </c>
      <c r="BQ163">
        <v>29</v>
      </c>
      <c r="BR163">
        <v>22</v>
      </c>
      <c r="BS163">
        <v>20</v>
      </c>
      <c r="BT163">
        <v>14</v>
      </c>
      <c r="BU163">
        <v>14</v>
      </c>
      <c r="BV163">
        <v>18</v>
      </c>
      <c r="BW163">
        <v>17</v>
      </c>
      <c r="BX163">
        <v>11</v>
      </c>
      <c r="BY163">
        <v>4</v>
      </c>
      <c r="BZ163">
        <v>266</v>
      </c>
      <c r="CA163">
        <v>58076.697370000002</v>
      </c>
      <c r="CC163">
        <v>2964</v>
      </c>
      <c r="CD163">
        <v>326</v>
      </c>
      <c r="CE163">
        <v>2035</v>
      </c>
      <c r="CF163">
        <v>1885</v>
      </c>
      <c r="CG163">
        <v>782</v>
      </c>
      <c r="CH163">
        <v>837</v>
      </c>
      <c r="CI163">
        <v>8827.6579999999994</v>
      </c>
      <c r="CJ163">
        <v>55</v>
      </c>
      <c r="CK163">
        <v>3.6363639999999999</v>
      </c>
      <c r="CL163">
        <v>10.454545</v>
      </c>
      <c r="CO163">
        <v>20</v>
      </c>
      <c r="CP163">
        <v>1.818182</v>
      </c>
      <c r="CR163">
        <v>2.7272729999999998</v>
      </c>
      <c r="CS163">
        <v>3.1818179999999998</v>
      </c>
      <c r="CT163">
        <v>220</v>
      </c>
      <c r="CU163">
        <v>2544.3314500000001</v>
      </c>
      <c r="CV163">
        <v>2530.0785970000002</v>
      </c>
      <c r="CW163">
        <v>2158.7037180000002</v>
      </c>
      <c r="CX163">
        <v>1785.129604</v>
      </c>
      <c r="CY163">
        <v>2183.4426600000002</v>
      </c>
      <c r="CZ163">
        <v>3012.6870530000001</v>
      </c>
      <c r="DA163">
        <v>4643.1359789999997</v>
      </c>
      <c r="DB163">
        <v>697.62711899999999</v>
      </c>
      <c r="DC163">
        <v>1075.1789080000001</v>
      </c>
      <c r="DD163">
        <v>771.60075300000005</v>
      </c>
      <c r="DE163">
        <v>35.092965</v>
      </c>
      <c r="DF163">
        <v>0.26024700000000001</v>
      </c>
      <c r="DG163">
        <v>21</v>
      </c>
      <c r="DH163">
        <v>36</v>
      </c>
      <c r="DI163">
        <v>29</v>
      </c>
      <c r="DJ163">
        <v>25</v>
      </c>
      <c r="DK163">
        <v>22</v>
      </c>
      <c r="DL163">
        <v>12</v>
      </c>
      <c r="DM163">
        <v>31</v>
      </c>
      <c r="DN163">
        <v>16</v>
      </c>
      <c r="DO163">
        <v>9</v>
      </c>
      <c r="DP163">
        <v>9</v>
      </c>
      <c r="DQ163">
        <v>1090.244821</v>
      </c>
      <c r="DR163">
        <v>735.94316800000001</v>
      </c>
      <c r="DS163">
        <v>731.65745400000003</v>
      </c>
      <c r="DT163">
        <v>803.31969100000003</v>
      </c>
      <c r="DU163">
        <v>995.62693200000001</v>
      </c>
      <c r="DV163">
        <v>404.670433</v>
      </c>
      <c r="DW163">
        <v>0</v>
      </c>
      <c r="DX163">
        <v>685.49905000000001</v>
      </c>
      <c r="DY163">
        <v>486.17702400000002</v>
      </c>
      <c r="DZ163">
        <v>91.525424000000001</v>
      </c>
      <c r="EA163">
        <v>107.79661</v>
      </c>
      <c r="EB163">
        <v>1038.4934089999999</v>
      </c>
      <c r="EC163">
        <v>2406.413125</v>
      </c>
      <c r="ED163">
        <v>5409.8690839999999</v>
      </c>
      <c r="EE163">
        <v>5923.9543729999996</v>
      </c>
      <c r="EF163">
        <v>3674.1329479999999</v>
      </c>
      <c r="EG163">
        <v>3757.6257209999999</v>
      </c>
      <c r="EH163">
        <v>4198.6754970000002</v>
      </c>
      <c r="EI163">
        <v>12.879154</v>
      </c>
      <c r="EJ163">
        <v>0.39946380999999997</v>
      </c>
      <c r="EK163">
        <v>0.14789991</v>
      </c>
      <c r="EL163">
        <v>243.81818182000001</v>
      </c>
      <c r="EM163">
        <v>17</v>
      </c>
      <c r="EN163">
        <v>23</v>
      </c>
      <c r="EO163">
        <v>43</v>
      </c>
      <c r="EP163">
        <v>100.037665</v>
      </c>
      <c r="EQ163">
        <v>67.193973999999997</v>
      </c>
      <c r="ER163">
        <v>597.58945300000005</v>
      </c>
      <c r="ES163">
        <v>0</v>
      </c>
      <c r="EX163">
        <v>1307.62095615</v>
      </c>
      <c r="EY163">
        <v>887.28135030999999</v>
      </c>
      <c r="EZ163">
        <v>79</v>
      </c>
      <c r="FA163">
        <v>91</v>
      </c>
      <c r="FB163">
        <v>27.272727270000001</v>
      </c>
      <c r="FC163">
        <v>4.4854881300000002</v>
      </c>
      <c r="FD163">
        <v>4.5397230000000004</v>
      </c>
      <c r="FE163">
        <v>54.824673660000002</v>
      </c>
      <c r="FF163">
        <v>12.15766573</v>
      </c>
      <c r="FG163">
        <v>20.732019449999999</v>
      </c>
      <c r="FH163">
        <v>1.5454202800000001</v>
      </c>
      <c r="FI163">
        <v>86</v>
      </c>
      <c r="FJ163">
        <v>100</v>
      </c>
      <c r="FK163">
        <v>83</v>
      </c>
      <c r="FL163">
        <v>96</v>
      </c>
      <c r="FO163">
        <v>96.864111500000007</v>
      </c>
      <c r="FP163">
        <v>83.720930229999993</v>
      </c>
      <c r="FQ163">
        <v>75.976845150000003</v>
      </c>
      <c r="FR163">
        <v>17.30769231</v>
      </c>
      <c r="FT163">
        <v>49</v>
      </c>
      <c r="FU163">
        <v>42</v>
      </c>
      <c r="FV163">
        <v>93</v>
      </c>
      <c r="FW163">
        <v>100</v>
      </c>
    </row>
    <row r="164" spans="1:184" x14ac:dyDescent="0.35">
      <c r="A164" t="s">
        <v>219</v>
      </c>
      <c r="B164" t="s">
        <v>457</v>
      </c>
      <c r="C164">
        <v>164</v>
      </c>
      <c r="D164">
        <v>1.470047776552738</v>
      </c>
      <c r="E164">
        <v>3.7693177534866189</v>
      </c>
      <c r="G164">
        <v>0</v>
      </c>
      <c r="I164">
        <v>4.4101433296582142</v>
      </c>
      <c r="J164">
        <v>9.0463626083678861</v>
      </c>
      <c r="L164">
        <v>4.1152263374485596</v>
      </c>
      <c r="M164">
        <v>4.5061960195268496</v>
      </c>
      <c r="N164">
        <v>9570999.9990569986</v>
      </c>
      <c r="O164">
        <v>7977999.9990900001</v>
      </c>
      <c r="P164">
        <v>1899.815773</v>
      </c>
      <c r="Q164">
        <v>2721</v>
      </c>
      <c r="R164">
        <v>2653</v>
      </c>
      <c r="S164">
        <v>2688</v>
      </c>
      <c r="T164">
        <v>2673</v>
      </c>
      <c r="U164">
        <v>2663</v>
      </c>
      <c r="V164">
        <v>13.209284999999999</v>
      </c>
      <c r="W164">
        <v>7.8755280000000001</v>
      </c>
      <c r="X164">
        <v>2.7279810000000002</v>
      </c>
      <c r="Y164">
        <v>8.9633669999999999</v>
      </c>
      <c r="Z164">
        <v>8.6956520000000008</v>
      </c>
      <c r="AA164">
        <v>9.8166130000000003</v>
      </c>
      <c r="AB164">
        <v>11.256831</v>
      </c>
      <c r="AC164">
        <v>6.4204549999999996</v>
      </c>
      <c r="AD164">
        <v>33.866174000000001</v>
      </c>
      <c r="AE164">
        <v>77.697840999999997</v>
      </c>
      <c r="AF164">
        <v>58.992804999999997</v>
      </c>
      <c r="AG164">
        <v>70.400000000000006</v>
      </c>
      <c r="AH164">
        <v>70.900000000000006</v>
      </c>
      <c r="AI164">
        <v>85.714286000000001</v>
      </c>
      <c r="AJ164">
        <v>54.054054000000001</v>
      </c>
      <c r="AK164">
        <v>2.1798999999999999</v>
      </c>
      <c r="AL164">
        <v>12.620100000000001</v>
      </c>
      <c r="AM164">
        <v>-6.0713999999999997</v>
      </c>
      <c r="AN164">
        <v>-12.6762</v>
      </c>
      <c r="AO164">
        <v>-20.865300000000001</v>
      </c>
      <c r="AP164">
        <v>4399.421002</v>
      </c>
      <c r="AQ164">
        <v>4328.8861029999998</v>
      </c>
      <c r="AR164">
        <v>3567.7046260000002</v>
      </c>
      <c r="AS164">
        <v>3617.4205539999998</v>
      </c>
      <c r="AT164">
        <v>3388.3520960000001</v>
      </c>
      <c r="AU164">
        <v>4305.5623130000004</v>
      </c>
      <c r="AV164">
        <v>3843.7938079999999</v>
      </c>
      <c r="AW164">
        <v>3798.3141310000001</v>
      </c>
      <c r="AX164">
        <v>4142.5358889999998</v>
      </c>
      <c r="AY164">
        <v>4281.7509659999996</v>
      </c>
      <c r="AZ164">
        <v>1.069895</v>
      </c>
      <c r="BA164">
        <v>86.523060000000001</v>
      </c>
      <c r="BB164">
        <v>45.161290000000001</v>
      </c>
      <c r="BC164">
        <v>45.161290000000001</v>
      </c>
      <c r="BE164">
        <v>86.84</v>
      </c>
      <c r="BF164">
        <v>1227.2129130000001</v>
      </c>
      <c r="BG164">
        <v>1116.5014470000001</v>
      </c>
      <c r="BH164">
        <v>1051.6476376200001</v>
      </c>
      <c r="BI164">
        <v>60528.760204079997</v>
      </c>
      <c r="BJ164">
        <v>1169.7517330000001</v>
      </c>
      <c r="BK164">
        <v>8065.0149558100002</v>
      </c>
      <c r="BL164">
        <v>5422.21698113</v>
      </c>
      <c r="BM164">
        <v>51.807229</v>
      </c>
      <c r="BN164">
        <v>121</v>
      </c>
      <c r="BO164">
        <v>22</v>
      </c>
      <c r="BP164">
        <v>24</v>
      </c>
      <c r="BQ164">
        <v>14</v>
      </c>
      <c r="BR164">
        <v>16</v>
      </c>
      <c r="BS164">
        <v>27</v>
      </c>
      <c r="BT164">
        <v>27</v>
      </c>
      <c r="BU164">
        <v>19</v>
      </c>
      <c r="BV164">
        <v>34</v>
      </c>
      <c r="BW164">
        <v>38</v>
      </c>
      <c r="BX164">
        <v>17</v>
      </c>
      <c r="BY164">
        <v>14</v>
      </c>
      <c r="BZ164">
        <v>373</v>
      </c>
      <c r="CA164">
        <v>67554.440860000002</v>
      </c>
      <c r="CC164">
        <v>4076</v>
      </c>
      <c r="CD164">
        <v>406</v>
      </c>
      <c r="CE164">
        <v>3287</v>
      </c>
      <c r="CF164">
        <v>1316</v>
      </c>
      <c r="CG164">
        <v>1142</v>
      </c>
      <c r="CH164">
        <v>2338</v>
      </c>
      <c r="CI164">
        <v>12565.126</v>
      </c>
      <c r="CJ164">
        <v>68.217054000000005</v>
      </c>
      <c r="CK164">
        <v>1.5503880000000001</v>
      </c>
      <c r="CL164">
        <v>15.503876</v>
      </c>
      <c r="CN164">
        <v>1.5503880000000001</v>
      </c>
      <c r="CO164">
        <v>5.4263570000000003</v>
      </c>
      <c r="CP164">
        <v>3.488372</v>
      </c>
      <c r="CS164">
        <v>1.9379839999999999</v>
      </c>
      <c r="CT164">
        <v>258</v>
      </c>
      <c r="CU164">
        <v>1948.241074</v>
      </c>
      <c r="CV164">
        <v>2104.047278</v>
      </c>
      <c r="CW164">
        <v>1768.594306</v>
      </c>
      <c r="CX164">
        <v>1515.8891739999999</v>
      </c>
      <c r="CY164">
        <v>993.61758699999996</v>
      </c>
      <c r="CZ164">
        <v>3517.4568169999998</v>
      </c>
      <c r="DA164">
        <v>2932.0102900000002</v>
      </c>
      <c r="DB164">
        <v>839.63505599999996</v>
      </c>
      <c r="DC164">
        <v>699.88595499999997</v>
      </c>
      <c r="DD164">
        <v>408.80779000000001</v>
      </c>
      <c r="DE164">
        <v>36.820065</v>
      </c>
      <c r="DF164">
        <v>0.47776600000000002</v>
      </c>
      <c r="DG164">
        <v>12</v>
      </c>
      <c r="DH164">
        <v>24</v>
      </c>
      <c r="DJ164">
        <v>11</v>
      </c>
      <c r="DK164">
        <v>12</v>
      </c>
      <c r="DL164">
        <v>4</v>
      </c>
      <c r="DM164">
        <v>10</v>
      </c>
      <c r="DO164">
        <v>0</v>
      </c>
      <c r="DQ164">
        <v>1442.8458639999999</v>
      </c>
      <c r="DR164">
        <v>953.25931200000002</v>
      </c>
      <c r="DS164">
        <v>868.23843399999998</v>
      </c>
      <c r="DT164">
        <v>828.53854999999999</v>
      </c>
      <c r="DU164">
        <v>1215.7610139999999</v>
      </c>
      <c r="DV164">
        <v>848.05684699999995</v>
      </c>
      <c r="DW164">
        <v>0</v>
      </c>
      <c r="DX164">
        <v>594.70128</v>
      </c>
      <c r="DY164">
        <v>82.638828000000004</v>
      </c>
      <c r="DZ164">
        <v>451.53083600000002</v>
      </c>
      <c r="EA164">
        <v>60.531626000000003</v>
      </c>
      <c r="EB164">
        <v>1339.8543729999999</v>
      </c>
      <c r="ED164">
        <v>45599.056603999998</v>
      </c>
      <c r="EE164">
        <v>17878.787879</v>
      </c>
      <c r="EF164">
        <v>9052.6315790000008</v>
      </c>
      <c r="EG164">
        <v>9418.9189189999997</v>
      </c>
      <c r="EI164">
        <v>1.8483609999999999</v>
      </c>
      <c r="EJ164">
        <v>0</v>
      </c>
      <c r="EK164">
        <v>3.6239319999999998E-2</v>
      </c>
      <c r="EM164">
        <v>23</v>
      </c>
      <c r="EN164">
        <v>29</v>
      </c>
      <c r="EO164">
        <v>41</v>
      </c>
      <c r="EP164">
        <v>20.615843000000002</v>
      </c>
      <c r="EQ164">
        <v>61.321168999999998</v>
      </c>
      <c r="ER164">
        <v>730.06403999999998</v>
      </c>
      <c r="ES164">
        <v>8.7726900000000008</v>
      </c>
      <c r="ET164">
        <v>72.888888890000004</v>
      </c>
      <c r="EU164">
        <v>77.5</v>
      </c>
      <c r="EV164">
        <v>75.25</v>
      </c>
      <c r="EW164">
        <v>65.916666669999998</v>
      </c>
      <c r="EX164">
        <v>1051.4754806000001</v>
      </c>
      <c r="EY164">
        <v>1397.91395792</v>
      </c>
      <c r="EZ164">
        <v>65</v>
      </c>
      <c r="FA164">
        <v>70</v>
      </c>
      <c r="FB164">
        <v>27.23735409</v>
      </c>
      <c r="FC164">
        <v>5.8369098700000004</v>
      </c>
      <c r="FD164">
        <v>5.7934510000000001</v>
      </c>
      <c r="FE164">
        <v>55.19125683</v>
      </c>
      <c r="FF164">
        <v>11.475409839999999</v>
      </c>
      <c r="FG164">
        <v>15.846994540000001</v>
      </c>
      <c r="FH164">
        <v>2.7896995699999998</v>
      </c>
      <c r="FI164">
        <v>95</v>
      </c>
      <c r="FO164">
        <v>94.042553190000007</v>
      </c>
      <c r="FP164">
        <v>63.636363639999999</v>
      </c>
      <c r="FQ164">
        <v>67.138810199999995</v>
      </c>
      <c r="FR164">
        <v>11.53846154</v>
      </c>
      <c r="FT164">
        <v>19</v>
      </c>
      <c r="FU164">
        <v>10</v>
      </c>
      <c r="FW164">
        <v>33.299999999999997</v>
      </c>
      <c r="FX164">
        <v>35.714285709999999</v>
      </c>
      <c r="FY164">
        <v>14.28571429</v>
      </c>
      <c r="FZ164">
        <v>10.71428571</v>
      </c>
      <c r="GA164">
        <v>10.71428571</v>
      </c>
      <c r="GB164">
        <v>28.571428569999998</v>
      </c>
    </row>
    <row r="165" spans="1:184" x14ac:dyDescent="0.35">
      <c r="A165" t="s">
        <v>235</v>
      </c>
      <c r="B165" t="s">
        <v>458</v>
      </c>
      <c r="C165">
        <v>165</v>
      </c>
      <c r="D165">
        <v>3.4347399411187438</v>
      </c>
      <c r="E165">
        <v>2.827521206409048</v>
      </c>
      <c r="F165">
        <v>8.0721747388414062</v>
      </c>
      <c r="G165">
        <v>8.2244799225931295</v>
      </c>
      <c r="H165">
        <v>4.4139283962726825</v>
      </c>
      <c r="I165">
        <v>28.949950932286555</v>
      </c>
      <c r="J165">
        <v>22.620169651272384</v>
      </c>
      <c r="K165">
        <v>32.288698955365625</v>
      </c>
      <c r="L165">
        <v>35.800677310111276</v>
      </c>
      <c r="M165">
        <v>32.859244727807749</v>
      </c>
      <c r="N165">
        <v>14471000.000894001</v>
      </c>
      <c r="O165">
        <v>24565000.000704002</v>
      </c>
      <c r="P165">
        <v>1658.828651</v>
      </c>
      <c r="Q165">
        <v>2038</v>
      </c>
      <c r="R165">
        <v>2122</v>
      </c>
      <c r="S165">
        <v>2106</v>
      </c>
      <c r="T165">
        <v>2067</v>
      </c>
      <c r="U165">
        <v>2039</v>
      </c>
      <c r="V165">
        <v>13.925514</v>
      </c>
      <c r="W165">
        <v>8.1916539999999998</v>
      </c>
      <c r="X165">
        <v>2.8075549999999998</v>
      </c>
      <c r="Y165">
        <v>9.5967330000000004</v>
      </c>
      <c r="Z165">
        <v>10.572139</v>
      </c>
      <c r="AA165">
        <v>12.155388</v>
      </c>
      <c r="AB165">
        <v>12.27154</v>
      </c>
      <c r="AC165">
        <v>6.0081769999999999</v>
      </c>
      <c r="AD165">
        <v>16.240216</v>
      </c>
      <c r="AE165">
        <v>65.957446000000004</v>
      </c>
      <c r="AF165">
        <v>51.063828999999998</v>
      </c>
      <c r="AG165">
        <v>72.400000000000006</v>
      </c>
      <c r="AH165">
        <v>77.7</v>
      </c>
      <c r="AI165">
        <v>84.210526000000002</v>
      </c>
      <c r="AJ165">
        <v>32.075471999999998</v>
      </c>
      <c r="AK165">
        <v>70.056399999999996</v>
      </c>
      <c r="AL165">
        <v>41.238300000000002</v>
      </c>
      <c r="AM165">
        <v>37.8063</v>
      </c>
      <c r="AN165">
        <v>64.168400000000005</v>
      </c>
      <c r="AO165">
        <v>66.902199999999993</v>
      </c>
      <c r="AP165">
        <v>7550.8382320000001</v>
      </c>
      <c r="AQ165">
        <v>5114.4759450000001</v>
      </c>
      <c r="AR165">
        <v>5789.8418160000001</v>
      </c>
      <c r="AS165">
        <v>7256.1146429999999</v>
      </c>
      <c r="AT165">
        <v>7290.9742589999996</v>
      </c>
      <c r="AU165">
        <v>4440.1958789999999</v>
      </c>
      <c r="AV165">
        <v>3621.167477</v>
      </c>
      <c r="AW165">
        <v>4201.4342939999997</v>
      </c>
      <c r="AX165">
        <v>4419.9194580000003</v>
      </c>
      <c r="AY165">
        <v>4368.4103750000004</v>
      </c>
      <c r="AZ165">
        <v>28.574359999999999</v>
      </c>
      <c r="BA165">
        <v>88.793276000000006</v>
      </c>
      <c r="BC165">
        <v>60.606060999999997</v>
      </c>
      <c r="BE165">
        <v>158.55000000000001</v>
      </c>
      <c r="BF165">
        <v>1464.29349</v>
      </c>
      <c r="BG165">
        <v>1037.4482909999999</v>
      </c>
      <c r="BH165">
        <v>1159.94547627</v>
      </c>
      <c r="BI165">
        <v>43949.045267490001</v>
      </c>
      <c r="BJ165">
        <v>1345.6346610000001</v>
      </c>
      <c r="BK165">
        <v>7186.8223418600001</v>
      </c>
      <c r="BL165">
        <v>8068.0148148099997</v>
      </c>
      <c r="BM165">
        <v>29.741378999999998</v>
      </c>
      <c r="BN165">
        <v>110</v>
      </c>
      <c r="BO165">
        <v>14</v>
      </c>
      <c r="BP165">
        <v>40</v>
      </c>
      <c r="BQ165">
        <v>24</v>
      </c>
      <c r="BR165">
        <v>26</v>
      </c>
      <c r="BS165">
        <v>21</v>
      </c>
      <c r="BT165">
        <v>26</v>
      </c>
      <c r="BU165">
        <v>16</v>
      </c>
      <c r="BV165">
        <v>14</v>
      </c>
      <c r="BW165">
        <v>21</v>
      </c>
      <c r="BX165">
        <v>20</v>
      </c>
      <c r="BY165">
        <v>10</v>
      </c>
      <c r="BZ165">
        <v>342</v>
      </c>
      <c r="CA165">
        <v>51055.833330000001</v>
      </c>
      <c r="CC165">
        <v>4069</v>
      </c>
      <c r="CD165">
        <v>180</v>
      </c>
      <c r="CE165">
        <v>2572</v>
      </c>
      <c r="CF165">
        <v>1719</v>
      </c>
      <c r="CG165">
        <v>455</v>
      </c>
      <c r="CH165">
        <v>808</v>
      </c>
      <c r="CI165">
        <v>9802.7199999999993</v>
      </c>
      <c r="CJ165">
        <v>60</v>
      </c>
      <c r="CL165">
        <v>17.454545</v>
      </c>
      <c r="CN165">
        <v>2.9090910000000001</v>
      </c>
      <c r="CO165">
        <v>4.7272730000000003</v>
      </c>
      <c r="CP165">
        <v>4</v>
      </c>
      <c r="CQ165">
        <v>3.2727270000000002</v>
      </c>
      <c r="CR165">
        <v>2.545455</v>
      </c>
      <c r="CS165">
        <v>3.2727270000000002</v>
      </c>
      <c r="CT165">
        <v>275</v>
      </c>
      <c r="CU165">
        <v>5479.8606579999996</v>
      </c>
      <c r="CV165">
        <v>3850.945017</v>
      </c>
      <c r="CW165">
        <v>4582.696653</v>
      </c>
      <c r="CX165">
        <v>5459.5409980000004</v>
      </c>
      <c r="CY165">
        <v>5230.911263</v>
      </c>
      <c r="CZ165">
        <v>7100.5888130000003</v>
      </c>
      <c r="DA165">
        <v>12053.483808000001</v>
      </c>
      <c r="DB165">
        <v>1575.3320269999999</v>
      </c>
      <c r="DC165">
        <v>2674.178097</v>
      </c>
      <c r="DD165">
        <v>1230.350533</v>
      </c>
      <c r="DE165">
        <v>21.671500999999999</v>
      </c>
      <c r="DF165">
        <v>3.8763489999999998</v>
      </c>
      <c r="DG165">
        <v>59</v>
      </c>
      <c r="DH165">
        <v>48</v>
      </c>
      <c r="DI165">
        <v>68</v>
      </c>
      <c r="DJ165">
        <v>74</v>
      </c>
      <c r="DK165">
        <v>67</v>
      </c>
      <c r="DL165">
        <v>7</v>
      </c>
      <c r="DM165">
        <v>6</v>
      </c>
      <c r="DN165">
        <v>17</v>
      </c>
      <c r="DO165">
        <v>17</v>
      </c>
      <c r="DP165">
        <v>9</v>
      </c>
      <c r="DQ165">
        <v>979.96951899999999</v>
      </c>
      <c r="DR165">
        <v>639.282646</v>
      </c>
      <c r="DS165">
        <v>667.92209200000002</v>
      </c>
      <c r="DT165">
        <v>915.63409100000001</v>
      </c>
      <c r="DU165">
        <v>851.85185200000001</v>
      </c>
      <c r="DV165">
        <v>659.37295900000004</v>
      </c>
      <c r="DW165">
        <v>73.916830000000004</v>
      </c>
      <c r="DX165">
        <v>246.78859</v>
      </c>
      <c r="DY165">
        <v>0</v>
      </c>
      <c r="DZ165">
        <v>234.48726300000001</v>
      </c>
      <c r="EA165">
        <v>12.301328</v>
      </c>
      <c r="EB165">
        <v>932.72370999999998</v>
      </c>
      <c r="EC165">
        <v>0</v>
      </c>
      <c r="ED165">
        <v>4304.9040510000004</v>
      </c>
      <c r="EE165">
        <v>4717.8002889999998</v>
      </c>
      <c r="EF165">
        <v>2810.2453099999998</v>
      </c>
      <c r="EG165">
        <v>3881.972514</v>
      </c>
      <c r="EH165">
        <v>4395.1473139999998</v>
      </c>
      <c r="EI165">
        <v>33.581426</v>
      </c>
      <c r="EJ165">
        <v>0.20619657999999999</v>
      </c>
      <c r="EK165">
        <v>0.30064102999999998</v>
      </c>
      <c r="EL165">
        <v>107.22222222000001</v>
      </c>
      <c r="EM165">
        <v>18</v>
      </c>
      <c r="EN165">
        <v>29</v>
      </c>
      <c r="EO165">
        <v>37</v>
      </c>
      <c r="EP165">
        <v>34.617896999999999</v>
      </c>
      <c r="EQ165">
        <v>89.701719999999995</v>
      </c>
      <c r="ER165">
        <v>313.19398999999999</v>
      </c>
      <c r="ES165">
        <v>0</v>
      </c>
      <c r="EX165">
        <v>1263.4226265299999</v>
      </c>
      <c r="EY165">
        <v>1335.94757994</v>
      </c>
      <c r="EZ165">
        <v>68</v>
      </c>
      <c r="FB165">
        <v>12.727272729999999</v>
      </c>
      <c r="FC165">
        <v>7.6185101599999996</v>
      </c>
      <c r="FD165">
        <v>8.3462130000000005</v>
      </c>
      <c r="FE165">
        <v>63.47826087</v>
      </c>
      <c r="FF165">
        <v>20</v>
      </c>
      <c r="FG165">
        <v>3.4782608700000002</v>
      </c>
      <c r="FH165">
        <v>1.6930022600000001</v>
      </c>
      <c r="FI165">
        <v>92</v>
      </c>
      <c r="FM165">
        <v>65.217391300000003</v>
      </c>
      <c r="FO165">
        <v>94.316163410000001</v>
      </c>
      <c r="FP165">
        <v>86.842105259999997</v>
      </c>
      <c r="FQ165">
        <v>67.032967029999995</v>
      </c>
      <c r="FR165">
        <v>21.428571430000002</v>
      </c>
      <c r="FT165">
        <v>52</v>
      </c>
      <c r="FU165">
        <v>50</v>
      </c>
      <c r="FW165">
        <v>100</v>
      </c>
      <c r="FX165">
        <v>58.503401359999998</v>
      </c>
      <c r="FY165">
        <v>3.4013605400000002</v>
      </c>
      <c r="FZ165">
        <v>15.6462585</v>
      </c>
      <c r="GA165">
        <v>19.727891159999999</v>
      </c>
      <c r="GB165">
        <v>2.7210884399999999</v>
      </c>
    </row>
    <row r="166" spans="1:184" x14ac:dyDescent="0.35">
      <c r="A166" t="s">
        <v>57</v>
      </c>
      <c r="B166" t="s">
        <v>459</v>
      </c>
      <c r="C166">
        <v>166</v>
      </c>
      <c r="D166">
        <v>4.0529766123316797</v>
      </c>
      <c r="E166">
        <v>4.0476589010453923</v>
      </c>
      <c r="F166">
        <v>4.7329174786868222</v>
      </c>
      <c r="G166">
        <v>4.0540439275517626</v>
      </c>
      <c r="H166">
        <v>3.9125088497223977</v>
      </c>
      <c r="I166">
        <v>6.7771084337349397</v>
      </c>
      <c r="J166">
        <v>8.5442123042743887</v>
      </c>
      <c r="K166">
        <v>8.5854671592713263</v>
      </c>
      <c r="L166">
        <v>7.5685478129894266</v>
      </c>
      <c r="M166">
        <v>7.2735402615791633</v>
      </c>
      <c r="N166">
        <v>805354000.05014408</v>
      </c>
      <c r="O166">
        <v>732500999.93990397</v>
      </c>
      <c r="P166">
        <v>2431.9374830000002</v>
      </c>
      <c r="Q166">
        <v>135456</v>
      </c>
      <c r="R166">
        <v>131434</v>
      </c>
      <c r="S166">
        <v>132899</v>
      </c>
      <c r="T166">
        <v>133447</v>
      </c>
      <c r="U166">
        <v>134185</v>
      </c>
      <c r="V166">
        <v>9.4904259999999994</v>
      </c>
      <c r="W166">
        <v>8.4149519999999995</v>
      </c>
      <c r="X166">
        <v>1.718208</v>
      </c>
      <c r="Y166">
        <v>9.7529640000000004</v>
      </c>
      <c r="Z166">
        <v>7.2718910000000001</v>
      </c>
      <c r="AA166">
        <v>7.1730109999999998</v>
      </c>
      <c r="AB166">
        <v>7.426024</v>
      </c>
      <c r="AC166">
        <v>5.887937</v>
      </c>
      <c r="AD166">
        <v>26.201080999999999</v>
      </c>
      <c r="AE166">
        <v>82.387542999999994</v>
      </c>
      <c r="AF166">
        <v>72.439446000000004</v>
      </c>
      <c r="AG166">
        <v>67.2</v>
      </c>
      <c r="AH166">
        <v>71.099999999999994</v>
      </c>
      <c r="AI166">
        <v>85.016045000000005</v>
      </c>
      <c r="AJ166">
        <v>61.915930000000003</v>
      </c>
      <c r="AK166">
        <v>-0.44269999999999998</v>
      </c>
      <c r="AL166">
        <v>8.9358000000000004</v>
      </c>
      <c r="AM166">
        <v>9.2972999999999999</v>
      </c>
      <c r="AN166">
        <v>4.0454999999999997</v>
      </c>
      <c r="AO166">
        <v>3.3369</v>
      </c>
      <c r="AP166">
        <v>7068.1002140000001</v>
      </c>
      <c r="AQ166">
        <v>7200.2612490000001</v>
      </c>
      <c r="AR166">
        <v>7039.6992129999999</v>
      </c>
      <c r="AS166">
        <v>6924.0090149999996</v>
      </c>
      <c r="AT166">
        <v>7174.3837540000004</v>
      </c>
      <c r="AU166">
        <v>7099.5297570000002</v>
      </c>
      <c r="AV166">
        <v>6609.6348180000005</v>
      </c>
      <c r="AW166">
        <v>6440.8686719999996</v>
      </c>
      <c r="AX166">
        <v>6654.7833650000002</v>
      </c>
      <c r="AY166">
        <v>6942.7108369999996</v>
      </c>
      <c r="AZ166">
        <v>-18.758438999999999</v>
      </c>
      <c r="BA166">
        <v>94.634636</v>
      </c>
      <c r="BB166">
        <v>35.735736000000003</v>
      </c>
      <c r="BC166">
        <v>45.245244999999997</v>
      </c>
      <c r="BD166">
        <v>19.019019</v>
      </c>
      <c r="BE166">
        <v>6751</v>
      </c>
      <c r="BF166">
        <v>1941.4534189999999</v>
      </c>
      <c r="BG166">
        <v>1405.9054249999999</v>
      </c>
      <c r="BH166">
        <v>1546.43374765</v>
      </c>
      <c r="BI166">
        <v>66691.544480330005</v>
      </c>
      <c r="BJ166">
        <v>1896.2956630000001</v>
      </c>
      <c r="BK166">
        <v>8452.0665110099999</v>
      </c>
      <c r="BL166">
        <v>6724.07748498</v>
      </c>
      <c r="BM166">
        <v>56.536951000000002</v>
      </c>
      <c r="BN166">
        <v>6075</v>
      </c>
      <c r="BO166">
        <v>847</v>
      </c>
      <c r="BP166">
        <v>1375</v>
      </c>
      <c r="BQ166">
        <v>1139</v>
      </c>
      <c r="BR166">
        <v>1451</v>
      </c>
      <c r="BS166">
        <v>1481</v>
      </c>
      <c r="BT166">
        <v>1540</v>
      </c>
      <c r="BU166">
        <v>1473</v>
      </c>
      <c r="BV166">
        <v>1449</v>
      </c>
      <c r="BW166">
        <v>1431</v>
      </c>
      <c r="BX166">
        <v>1323</v>
      </c>
      <c r="BY166">
        <v>568</v>
      </c>
      <c r="BZ166">
        <v>20152</v>
      </c>
      <c r="CA166">
        <v>72994.07862</v>
      </c>
      <c r="CB166">
        <v>78</v>
      </c>
      <c r="CC166">
        <v>329515</v>
      </c>
      <c r="CD166">
        <v>13169</v>
      </c>
      <c r="CE166">
        <v>262411</v>
      </c>
      <c r="CF166">
        <v>119722</v>
      </c>
      <c r="CG166">
        <v>34507</v>
      </c>
      <c r="CH166">
        <v>112440</v>
      </c>
      <c r="CI166">
        <v>871841.27500000002</v>
      </c>
      <c r="CJ166">
        <v>48.041535000000003</v>
      </c>
      <c r="CK166">
        <v>4.3309670000000002</v>
      </c>
      <c r="CL166">
        <v>12.835174</v>
      </c>
      <c r="CM166">
        <v>2.9442689999999998</v>
      </c>
      <c r="CN166">
        <v>2.3002099999999999</v>
      </c>
      <c r="CO166">
        <v>19.058885</v>
      </c>
      <c r="CP166">
        <v>1.892744</v>
      </c>
      <c r="CQ166">
        <v>1.6495789999999999</v>
      </c>
      <c r="CR166">
        <v>2.280494</v>
      </c>
      <c r="CS166">
        <v>1.5838589999999999</v>
      </c>
      <c r="CT166">
        <v>15216</v>
      </c>
      <c r="CU166">
        <v>3499.873501</v>
      </c>
      <c r="CV166">
        <v>2844.7701219999999</v>
      </c>
      <c r="CW166">
        <v>2896.2645069999999</v>
      </c>
      <c r="CX166">
        <v>2980.0379379999999</v>
      </c>
      <c r="CY166">
        <v>3324.5074030000001</v>
      </c>
      <c r="CZ166">
        <v>5945.5025990000004</v>
      </c>
      <c r="DA166">
        <v>5407.667434</v>
      </c>
      <c r="DB166">
        <v>1349.3610530000001</v>
      </c>
      <c r="DC166">
        <v>1227.2967169999999</v>
      </c>
      <c r="DD166">
        <v>923.21740599999998</v>
      </c>
      <c r="DE166">
        <v>29.985906</v>
      </c>
      <c r="DF166">
        <v>1.1273029999999999</v>
      </c>
      <c r="DG166">
        <v>918</v>
      </c>
      <c r="DH166">
        <v>1123</v>
      </c>
      <c r="DI166">
        <v>1141</v>
      </c>
      <c r="DJ166">
        <v>1010</v>
      </c>
      <c r="DK166">
        <v>976</v>
      </c>
      <c r="DL166">
        <v>549</v>
      </c>
      <c r="DM166">
        <v>532</v>
      </c>
      <c r="DN166">
        <v>629</v>
      </c>
      <c r="DO166">
        <v>541</v>
      </c>
      <c r="DP166">
        <v>525</v>
      </c>
      <c r="DQ166">
        <v>1406.4298530000001</v>
      </c>
      <c r="DR166">
        <v>1624.035617</v>
      </c>
      <c r="DS166">
        <v>1557.1389360000001</v>
      </c>
      <c r="DT166">
        <v>1562.614912</v>
      </c>
      <c r="DU166">
        <v>1634.5377149999999</v>
      </c>
      <c r="DV166">
        <v>127.407467</v>
      </c>
      <c r="DW166">
        <v>2.4076759999999999</v>
      </c>
      <c r="DX166">
        <v>1276.61806</v>
      </c>
      <c r="DY166">
        <v>1108.244909</v>
      </c>
      <c r="DZ166">
        <v>53.625672000000002</v>
      </c>
      <c r="EA166">
        <v>114.747479</v>
      </c>
      <c r="EB166">
        <v>1285.1965600000001</v>
      </c>
      <c r="EC166">
        <v>1901.657725</v>
      </c>
      <c r="ED166">
        <v>5482.0849250000001</v>
      </c>
      <c r="EE166">
        <v>4236.1106790000003</v>
      </c>
      <c r="EF166">
        <v>5125.4431619999996</v>
      </c>
      <c r="EG166">
        <v>5305.5951610000002</v>
      </c>
      <c r="EH166">
        <v>5061.1474349999999</v>
      </c>
      <c r="EI166">
        <v>23.695073000000001</v>
      </c>
      <c r="EJ166">
        <v>0.94654256999999997</v>
      </c>
      <c r="EK166">
        <v>3.7747299999999998E-2</v>
      </c>
      <c r="EL166">
        <v>203.28813559</v>
      </c>
      <c r="EM166">
        <v>442</v>
      </c>
      <c r="EN166">
        <v>2180</v>
      </c>
      <c r="EO166">
        <v>5118</v>
      </c>
      <c r="EP166">
        <v>636.93010400000003</v>
      </c>
      <c r="EQ166">
        <v>75.564514000000003</v>
      </c>
      <c r="ER166">
        <v>535.64182000000005</v>
      </c>
      <c r="ES166">
        <v>3.1834199999999999</v>
      </c>
      <c r="ET166">
        <v>77.916666669999998</v>
      </c>
      <c r="EU166">
        <v>78.333333330000002</v>
      </c>
      <c r="EV166">
        <v>76.25</v>
      </c>
      <c r="EW166">
        <v>79.166666669999998</v>
      </c>
      <c r="EX166">
        <v>1613.6106678000001</v>
      </c>
      <c r="EY166">
        <v>1474.0415407400001</v>
      </c>
      <c r="FB166">
        <v>35.905161120000002</v>
      </c>
      <c r="FC166">
        <v>6.2015771700000002</v>
      </c>
      <c r="FD166">
        <v>4.1141290000000001</v>
      </c>
      <c r="FE166">
        <v>52.04262877</v>
      </c>
      <c r="FF166">
        <v>15.795013490000001</v>
      </c>
      <c r="FG166">
        <v>19.419775009999999</v>
      </c>
      <c r="FH166">
        <v>3.0904238300000002</v>
      </c>
      <c r="FM166">
        <v>74.841437630000001</v>
      </c>
      <c r="FN166">
        <v>35.593220340000002</v>
      </c>
      <c r="FO166">
        <v>93.656813170000007</v>
      </c>
      <c r="FP166">
        <v>73.54138399</v>
      </c>
      <c r="FQ166">
        <v>77.986834889999997</v>
      </c>
      <c r="FR166">
        <v>23.35970219</v>
      </c>
      <c r="FX166">
        <v>38.640906059999999</v>
      </c>
      <c r="FY166">
        <v>8.1279147199999997</v>
      </c>
      <c r="FZ166">
        <v>0.26648901000000003</v>
      </c>
      <c r="GA166">
        <v>23.384410389999999</v>
      </c>
      <c r="GB166">
        <v>29.58027981</v>
      </c>
    </row>
    <row r="167" spans="1:184" x14ac:dyDescent="0.35">
      <c r="A167" t="s">
        <v>147</v>
      </c>
      <c r="B167" t="s">
        <v>460</v>
      </c>
      <c r="C167">
        <v>167</v>
      </c>
      <c r="D167">
        <v>1.2295311015480914</v>
      </c>
      <c r="E167">
        <v>3.4582459323090879</v>
      </c>
      <c r="F167">
        <v>1.7968442922118031</v>
      </c>
      <c r="G167">
        <v>1.6680567139282736</v>
      </c>
      <c r="H167">
        <v>1.8344543887931515</v>
      </c>
      <c r="I167">
        <v>4.3033588554183195</v>
      </c>
      <c r="J167">
        <v>5.9527184080730198</v>
      </c>
      <c r="K167">
        <v>4.323656578134651</v>
      </c>
      <c r="L167">
        <v>4.1145398943564082</v>
      </c>
      <c r="M167">
        <v>4.7251097893156926</v>
      </c>
      <c r="N167">
        <v>36261999.999725997</v>
      </c>
      <c r="O167">
        <v>39726000.004799001</v>
      </c>
      <c r="P167">
        <v>1177.124192</v>
      </c>
      <c r="Q167">
        <v>17893</v>
      </c>
      <c r="R167">
        <v>17639</v>
      </c>
      <c r="S167">
        <v>17809</v>
      </c>
      <c r="T167">
        <v>17985</v>
      </c>
      <c r="U167">
        <v>17989</v>
      </c>
      <c r="V167">
        <v>6.3632309999999999</v>
      </c>
      <c r="W167">
        <v>3.808913</v>
      </c>
      <c r="X167">
        <v>1.4547349999999999</v>
      </c>
      <c r="Y167">
        <v>4.0048680000000001</v>
      </c>
      <c r="Z167">
        <v>5.8363899999999997</v>
      </c>
      <c r="AA167">
        <v>5.8602679999999996</v>
      </c>
      <c r="AB167">
        <v>6.0522020000000003</v>
      </c>
      <c r="AC167">
        <v>3.1801110000000001</v>
      </c>
      <c r="AD167">
        <v>17.651653</v>
      </c>
      <c r="AE167">
        <v>89.090908999999996</v>
      </c>
      <c r="AF167">
        <v>81.212120999999996</v>
      </c>
      <c r="AG167">
        <v>76.8</v>
      </c>
      <c r="AH167">
        <v>78.2</v>
      </c>
      <c r="AI167">
        <v>83.529411999999994</v>
      </c>
      <c r="AJ167">
        <v>66.419753</v>
      </c>
      <c r="AK167">
        <v>0.24030000000000001</v>
      </c>
      <c r="AL167">
        <v>-1.5760000000000001</v>
      </c>
      <c r="AM167">
        <v>6.9550000000000001</v>
      </c>
      <c r="AN167">
        <v>8.4954999999999998</v>
      </c>
      <c r="AO167">
        <v>9.9687999999999999</v>
      </c>
      <c r="AP167">
        <v>3791.05393</v>
      </c>
      <c r="AQ167">
        <v>3599.5421999999999</v>
      </c>
      <c r="AR167">
        <v>3613.3008479999999</v>
      </c>
      <c r="AS167">
        <v>3778.6583879999998</v>
      </c>
      <c r="AT167">
        <v>4066.2396520000002</v>
      </c>
      <c r="AU167">
        <v>3781.9650419999998</v>
      </c>
      <c r="AV167">
        <v>3657.1781769999998</v>
      </c>
      <c r="AW167">
        <v>3378.3374290000002</v>
      </c>
      <c r="AX167">
        <v>3482.7764689999999</v>
      </c>
      <c r="AY167">
        <v>3697.6273379999998</v>
      </c>
      <c r="AZ167">
        <v>0.637212</v>
      </c>
      <c r="BA167">
        <v>89.362747999999996</v>
      </c>
      <c r="BB167">
        <v>25</v>
      </c>
      <c r="BC167">
        <v>56.481481000000002</v>
      </c>
      <c r="BE167">
        <v>881.27</v>
      </c>
      <c r="BF167">
        <v>980.92969500000004</v>
      </c>
      <c r="BG167">
        <v>634.29802199999995</v>
      </c>
      <c r="BH167">
        <v>751.52514189999999</v>
      </c>
      <c r="BI167">
        <v>64024.266747870002</v>
      </c>
      <c r="BJ167">
        <v>950.69106699999998</v>
      </c>
      <c r="BK167">
        <v>8566.4802803099992</v>
      </c>
      <c r="BL167">
        <v>9150.1977626799999</v>
      </c>
      <c r="BM167">
        <v>44.604317000000002</v>
      </c>
      <c r="BN167">
        <v>430</v>
      </c>
      <c r="BO167">
        <v>62</v>
      </c>
      <c r="BP167">
        <v>117</v>
      </c>
      <c r="BQ167">
        <v>96</v>
      </c>
      <c r="BR167">
        <v>112</v>
      </c>
      <c r="BS167">
        <v>122</v>
      </c>
      <c r="BT167">
        <v>92</v>
      </c>
      <c r="BU167">
        <v>90</v>
      </c>
      <c r="BV167">
        <v>95</v>
      </c>
      <c r="BW167">
        <v>92</v>
      </c>
      <c r="BX167">
        <v>58</v>
      </c>
      <c r="BY167">
        <v>44</v>
      </c>
      <c r="BZ167">
        <v>1410</v>
      </c>
      <c r="CA167">
        <v>65482.603510000001</v>
      </c>
      <c r="CC167">
        <v>17390</v>
      </c>
      <c r="CD167">
        <v>1147</v>
      </c>
      <c r="CE167">
        <v>14452</v>
      </c>
      <c r="CF167">
        <v>7269</v>
      </c>
      <c r="CG167">
        <v>2341</v>
      </c>
      <c r="CH167">
        <v>9591</v>
      </c>
      <c r="CI167">
        <v>52189.635000000002</v>
      </c>
      <c r="CJ167">
        <v>42.829267999999999</v>
      </c>
      <c r="CK167">
        <v>6.9268289999999997</v>
      </c>
      <c r="CL167">
        <v>11.707317</v>
      </c>
      <c r="CM167">
        <v>3.0243899999999999</v>
      </c>
      <c r="CO167">
        <v>21.463415000000001</v>
      </c>
      <c r="CQ167">
        <v>3.4146339999999999</v>
      </c>
      <c r="CR167">
        <v>2.8292679999999999</v>
      </c>
      <c r="CS167">
        <v>4.390244</v>
      </c>
      <c r="CT167">
        <v>1025</v>
      </c>
      <c r="CU167">
        <v>1789.5990529999999</v>
      </c>
      <c r="CV167">
        <v>1730.029933</v>
      </c>
      <c r="CW167">
        <v>1782.5240759999999</v>
      </c>
      <c r="CX167">
        <v>1775.253573</v>
      </c>
      <c r="CY167">
        <v>1953.9196199999999</v>
      </c>
      <c r="CZ167">
        <v>2026.602582</v>
      </c>
      <c r="DA167">
        <v>2220.1978429999999</v>
      </c>
      <c r="DB167">
        <v>517.22318099999995</v>
      </c>
      <c r="DC167">
        <v>566.63195900000005</v>
      </c>
      <c r="DD167">
        <v>705.74391300000002</v>
      </c>
      <c r="DE167">
        <v>22.086286000000001</v>
      </c>
      <c r="DF167">
        <v>0.84949399999999997</v>
      </c>
      <c r="DG167">
        <v>77</v>
      </c>
      <c r="DH167">
        <v>105</v>
      </c>
      <c r="DI167">
        <v>77</v>
      </c>
      <c r="DJ167">
        <v>74</v>
      </c>
      <c r="DK167">
        <v>85</v>
      </c>
      <c r="DL167">
        <v>22</v>
      </c>
      <c r="DM167">
        <v>61</v>
      </c>
      <c r="DN167">
        <v>32</v>
      </c>
      <c r="DO167">
        <v>30</v>
      </c>
      <c r="DP167">
        <v>33</v>
      </c>
      <c r="DQ167">
        <v>771.78393600000004</v>
      </c>
      <c r="DR167">
        <v>810.45310500000005</v>
      </c>
      <c r="DS167">
        <v>648.44876299999999</v>
      </c>
      <c r="DT167">
        <v>651.43560200000002</v>
      </c>
      <c r="DU167">
        <v>730.30896600000005</v>
      </c>
      <c r="DV167">
        <v>59.535865999999999</v>
      </c>
      <c r="DW167">
        <v>14.078078</v>
      </c>
      <c r="DX167">
        <v>698.14146000000005</v>
      </c>
      <c r="DY167">
        <v>636.87971600000003</v>
      </c>
      <c r="DZ167">
        <v>39.809440000000002</v>
      </c>
      <c r="EA167">
        <v>21.452310000000001</v>
      </c>
      <c r="EB167">
        <v>736.86687900000004</v>
      </c>
      <c r="EC167">
        <v>3060.5935979999999</v>
      </c>
      <c r="ED167">
        <v>658.77525300000002</v>
      </c>
      <c r="EE167">
        <v>544.81151699999998</v>
      </c>
      <c r="EF167">
        <v>781.28609900000004</v>
      </c>
      <c r="EG167">
        <v>1007.578492</v>
      </c>
      <c r="EH167">
        <v>1295.8365369999999</v>
      </c>
      <c r="EI167">
        <v>36.535511999999997</v>
      </c>
      <c r="EJ167">
        <v>0.35596818000000002</v>
      </c>
      <c r="EK167">
        <v>0.15459692</v>
      </c>
      <c r="EL167">
        <v>197.14864865000001</v>
      </c>
      <c r="EM167">
        <v>54</v>
      </c>
      <c r="EN167">
        <v>207</v>
      </c>
      <c r="EO167">
        <v>463</v>
      </c>
      <c r="EP167">
        <v>359.31192900000002</v>
      </c>
      <c r="EQ167">
        <v>87.449543000000006</v>
      </c>
      <c r="ER167">
        <v>226.43312499999999</v>
      </c>
      <c r="ES167">
        <v>0</v>
      </c>
      <c r="EX167">
        <v>1617.70383743</v>
      </c>
      <c r="EY167">
        <v>738.35678051000002</v>
      </c>
      <c r="FB167">
        <v>28.875968990000001</v>
      </c>
      <c r="FC167">
        <v>3.4031413599999998</v>
      </c>
      <c r="FD167">
        <v>3.4462839999999999</v>
      </c>
      <c r="FE167">
        <v>56.876606680000002</v>
      </c>
      <c r="FF167">
        <v>21.143958869999999</v>
      </c>
      <c r="FG167">
        <v>11.05398458</v>
      </c>
      <c r="FH167">
        <v>1.50044694</v>
      </c>
      <c r="FM167">
        <v>91.489361700000003</v>
      </c>
      <c r="FN167">
        <v>45.333333330000002</v>
      </c>
      <c r="FO167">
        <v>94.637648639999995</v>
      </c>
      <c r="FP167">
        <v>79.874213839999996</v>
      </c>
      <c r="FQ167">
        <v>83.652465289999995</v>
      </c>
      <c r="FR167">
        <v>18.775510199999999</v>
      </c>
      <c r="FW167">
        <v>100</v>
      </c>
      <c r="FX167">
        <v>27.906976740000001</v>
      </c>
      <c r="FY167">
        <v>7.2674418599999999</v>
      </c>
      <c r="FZ167">
        <v>5.5232558100000002</v>
      </c>
      <c r="GA167">
        <v>28.488372089999999</v>
      </c>
      <c r="GB167">
        <v>30.813953489999999</v>
      </c>
    </row>
    <row r="168" spans="1:184" x14ac:dyDescent="0.35">
      <c r="A168" t="s">
        <v>110</v>
      </c>
      <c r="B168" t="s">
        <v>461</v>
      </c>
      <c r="C168">
        <v>168</v>
      </c>
      <c r="D168">
        <v>2.2407170294494239</v>
      </c>
      <c r="F168">
        <v>2.7125540391624989</v>
      </c>
      <c r="G168">
        <v>2.2535681495701527</v>
      </c>
      <c r="H168">
        <v>2.3644516918059519</v>
      </c>
      <c r="I168">
        <v>6.7221510883482711</v>
      </c>
      <c r="K168">
        <v>5.8489446469441377</v>
      </c>
      <c r="L168">
        <v>5.0079292212670063</v>
      </c>
      <c r="M168">
        <v>6.8487566245413776</v>
      </c>
      <c r="N168">
        <v>43959999.997056</v>
      </c>
      <c r="O168">
        <v>46259999.998959996</v>
      </c>
      <c r="P168">
        <v>950.11005099999988</v>
      </c>
      <c r="Q168">
        <v>12496</v>
      </c>
      <c r="R168">
        <v>11463</v>
      </c>
      <c r="S168">
        <v>11797</v>
      </c>
      <c r="T168">
        <v>11981</v>
      </c>
      <c r="U168">
        <v>12265</v>
      </c>
      <c r="V168">
        <v>8.6138849999999998</v>
      </c>
      <c r="W168">
        <v>3.2687349999999999</v>
      </c>
      <c r="X168">
        <v>1.2642119999999999</v>
      </c>
      <c r="Y168">
        <v>3.402342</v>
      </c>
      <c r="Z168">
        <v>6.708761</v>
      </c>
      <c r="AA168">
        <v>5.8838840000000001</v>
      </c>
      <c r="AB168">
        <v>6.013655</v>
      </c>
      <c r="AC168">
        <v>3.1213280000000001</v>
      </c>
      <c r="AD168">
        <v>34.467481999999997</v>
      </c>
      <c r="AE168">
        <v>90.219223999999997</v>
      </c>
      <c r="AF168">
        <v>76.222595999999996</v>
      </c>
      <c r="AG168">
        <v>79.8</v>
      </c>
      <c r="AH168">
        <v>85.9</v>
      </c>
      <c r="AI168">
        <v>86.575342000000006</v>
      </c>
      <c r="AJ168">
        <v>55.534351000000001</v>
      </c>
      <c r="AK168">
        <v>15.6884</v>
      </c>
      <c r="AL168">
        <v>8.5899000000000001</v>
      </c>
      <c r="AM168">
        <v>6.9032999999999998</v>
      </c>
      <c r="AN168">
        <v>11.1424</v>
      </c>
      <c r="AO168">
        <v>13.0403</v>
      </c>
      <c r="AP168">
        <v>4065.745496</v>
      </c>
      <c r="AQ168">
        <v>3348.5782730000001</v>
      </c>
      <c r="AR168">
        <v>3418.1414020000002</v>
      </c>
      <c r="AS168">
        <v>3652.0510100000001</v>
      </c>
      <c r="AT168">
        <v>3878.332746</v>
      </c>
      <c r="AU168">
        <v>3514.3907819999999</v>
      </c>
      <c r="AV168">
        <v>3083.6898209999999</v>
      </c>
      <c r="AW168">
        <v>3197.4122349999998</v>
      </c>
      <c r="AX168">
        <v>3285.9191030000002</v>
      </c>
      <c r="AY168">
        <v>3430.9289090000002</v>
      </c>
      <c r="AZ168">
        <v>27.053872999999999</v>
      </c>
      <c r="BA168">
        <v>88.412056000000007</v>
      </c>
      <c r="BB168">
        <v>25.974025999999999</v>
      </c>
      <c r="BC168">
        <v>49.350648999999997</v>
      </c>
      <c r="BE168">
        <v>530.14</v>
      </c>
      <c r="BF168">
        <v>741.31817100000001</v>
      </c>
      <c r="BG168">
        <v>460.95214800000002</v>
      </c>
      <c r="BH168">
        <v>513.78227092999998</v>
      </c>
      <c r="BI168">
        <v>54747.867549670002</v>
      </c>
      <c r="BJ168">
        <v>714.57976699999995</v>
      </c>
      <c r="BK168">
        <v>7931.1749280499998</v>
      </c>
      <c r="BL168">
        <v>8337.3715677599994</v>
      </c>
      <c r="BM168">
        <v>43.220339000000003</v>
      </c>
      <c r="BN168">
        <v>327</v>
      </c>
      <c r="BO168">
        <v>45</v>
      </c>
      <c r="BP168">
        <v>75</v>
      </c>
      <c r="BQ168">
        <v>58</v>
      </c>
      <c r="BR168">
        <v>82</v>
      </c>
      <c r="BS168">
        <v>79</v>
      </c>
      <c r="BT168">
        <v>55</v>
      </c>
      <c r="BU168">
        <v>52</v>
      </c>
      <c r="BV168">
        <v>38</v>
      </c>
      <c r="BW168">
        <v>46</v>
      </c>
      <c r="BX168">
        <v>40</v>
      </c>
      <c r="BY168">
        <v>21</v>
      </c>
      <c r="BZ168">
        <v>918</v>
      </c>
      <c r="CA168">
        <v>58790.646690000001</v>
      </c>
      <c r="CC168">
        <v>8909</v>
      </c>
      <c r="CD168">
        <v>968</v>
      </c>
      <c r="CE168">
        <v>6341</v>
      </c>
      <c r="CF168">
        <v>4937</v>
      </c>
      <c r="CG168">
        <v>748</v>
      </c>
      <c r="CH168">
        <v>6553</v>
      </c>
      <c r="CI168">
        <v>28454.672999999999</v>
      </c>
      <c r="CJ168">
        <v>42.222222000000002</v>
      </c>
      <c r="CK168">
        <v>15.384615</v>
      </c>
      <c r="CL168">
        <v>12.307691999999999</v>
      </c>
      <c r="CM168">
        <v>4.273504</v>
      </c>
      <c r="CN168">
        <v>2.5641029999999998</v>
      </c>
      <c r="CO168">
        <v>11.282050999999999</v>
      </c>
      <c r="CP168">
        <v>3.9316239999999998</v>
      </c>
      <c r="CQ168">
        <v>1.7094020000000001</v>
      </c>
      <c r="CR168">
        <v>3.9316239999999998</v>
      </c>
      <c r="CS168">
        <v>2.3931619999999998</v>
      </c>
      <c r="CT168">
        <v>585</v>
      </c>
      <c r="CU168">
        <v>2185.0696990000001</v>
      </c>
      <c r="CV168">
        <v>2001.5969480000001</v>
      </c>
      <c r="CW168">
        <v>1800.2848759999999</v>
      </c>
      <c r="CX168">
        <v>1876.6631239999999</v>
      </c>
      <c r="CY168">
        <v>2210.0225810000002</v>
      </c>
      <c r="CZ168">
        <v>3517.9257360000001</v>
      </c>
      <c r="DA168">
        <v>3701.9846349999998</v>
      </c>
      <c r="DB168">
        <v>895.89956800000004</v>
      </c>
      <c r="DC168">
        <v>942.77329399999996</v>
      </c>
      <c r="DD168">
        <v>346.41721699999999</v>
      </c>
      <c r="DE168">
        <v>45.090797000000002</v>
      </c>
      <c r="DF168">
        <v>0.92829700000000004</v>
      </c>
      <c r="DG168">
        <v>84</v>
      </c>
      <c r="DI168">
        <v>69</v>
      </c>
      <c r="DJ168">
        <v>60</v>
      </c>
      <c r="DK168">
        <v>84</v>
      </c>
      <c r="DL168">
        <v>28</v>
      </c>
      <c r="DN168">
        <v>32</v>
      </c>
      <c r="DO168">
        <v>27</v>
      </c>
      <c r="DP168">
        <v>29</v>
      </c>
      <c r="DQ168">
        <v>1027.675878</v>
      </c>
      <c r="DR168">
        <v>724.17158300000006</v>
      </c>
      <c r="DS168">
        <v>940.04661599999997</v>
      </c>
      <c r="DT168">
        <v>961.63655700000004</v>
      </c>
      <c r="DU168">
        <v>1043.462949</v>
      </c>
      <c r="DV168">
        <v>365.71696400000002</v>
      </c>
      <c r="DW168">
        <v>4.0759999999999998E-2</v>
      </c>
      <c r="DX168">
        <v>661.89777000000004</v>
      </c>
      <c r="DY168">
        <v>606.97399499999995</v>
      </c>
      <c r="DZ168">
        <v>54.923779000000003</v>
      </c>
      <c r="EA168">
        <v>0</v>
      </c>
      <c r="EB168">
        <v>966.76041399999997</v>
      </c>
      <c r="EC168">
        <v>1746.9059769999999</v>
      </c>
      <c r="ED168">
        <v>9044.8588710000004</v>
      </c>
      <c r="EE168">
        <v>6323.9057240000002</v>
      </c>
      <c r="EF168">
        <v>6367.4176779999998</v>
      </c>
      <c r="EG168">
        <v>8580.4140129999996</v>
      </c>
      <c r="EH168">
        <v>6501.8066849999996</v>
      </c>
      <c r="EI168">
        <v>52.603814999999997</v>
      </c>
      <c r="EJ168">
        <v>0.64014568000000005</v>
      </c>
      <c r="EK168">
        <v>7.4494050000000006E-2</v>
      </c>
      <c r="EL168">
        <v>213.11250000000001</v>
      </c>
      <c r="EM168">
        <v>33</v>
      </c>
      <c r="EN168">
        <v>128</v>
      </c>
      <c r="EO168">
        <v>221</v>
      </c>
      <c r="EP168">
        <v>390.58041900000001</v>
      </c>
      <c r="EQ168">
        <v>132.26542800000001</v>
      </c>
      <c r="ER168">
        <v>235.53028399999999</v>
      </c>
      <c r="ES168">
        <v>2.0379800000000001</v>
      </c>
      <c r="EX168">
        <v>1308.6918486699999</v>
      </c>
      <c r="EY168">
        <v>685.77816590999998</v>
      </c>
      <c r="EZ168">
        <v>85</v>
      </c>
      <c r="FB168">
        <v>20.101351350000002</v>
      </c>
      <c r="FC168">
        <v>3.4251675399999999</v>
      </c>
      <c r="FD168">
        <v>3.5273370000000002</v>
      </c>
      <c r="FE168">
        <v>61.64154104</v>
      </c>
      <c r="FF168">
        <v>10.552763819999999</v>
      </c>
      <c r="FG168">
        <v>15.996649919999999</v>
      </c>
      <c r="FH168">
        <v>1.3495904700000001</v>
      </c>
      <c r="FI168">
        <v>95</v>
      </c>
      <c r="FM168">
        <v>95.238095240000007</v>
      </c>
      <c r="FO168">
        <v>96.23217923</v>
      </c>
      <c r="FP168">
        <v>74.324324320000002</v>
      </c>
      <c r="FQ168">
        <v>82.043576259999995</v>
      </c>
      <c r="FR168">
        <v>28.75</v>
      </c>
      <c r="FT168">
        <v>45</v>
      </c>
      <c r="FU168">
        <v>36</v>
      </c>
      <c r="FW168">
        <v>100</v>
      </c>
      <c r="FX168">
        <v>27.272727270000001</v>
      </c>
      <c r="FY168">
        <v>9.0909090900000002</v>
      </c>
      <c r="FZ168">
        <v>25</v>
      </c>
      <c r="GA168">
        <v>6.8181818200000004</v>
      </c>
      <c r="GB168">
        <v>31.81818182</v>
      </c>
    </row>
    <row r="169" spans="1:184" x14ac:dyDescent="0.35">
      <c r="A169" t="s">
        <v>133</v>
      </c>
      <c r="B169" t="s">
        <v>462</v>
      </c>
      <c r="C169">
        <v>169</v>
      </c>
      <c r="D169">
        <v>1.4044943820224718</v>
      </c>
      <c r="E169">
        <v>3.9382999671808339</v>
      </c>
      <c r="F169">
        <v>9.9173553719008272</v>
      </c>
      <c r="G169">
        <v>4.4612216884008236</v>
      </c>
      <c r="H169">
        <v>5.5594162612925642</v>
      </c>
      <c r="I169">
        <v>5.6179775280898872</v>
      </c>
      <c r="J169">
        <v>12.471283229405973</v>
      </c>
      <c r="K169">
        <v>11.570247933884296</v>
      </c>
      <c r="L169">
        <v>14.413177762525738</v>
      </c>
      <c r="M169">
        <v>15.288394718554551</v>
      </c>
      <c r="N169">
        <v>14837999.999680001</v>
      </c>
      <c r="O169">
        <v>29113000.000128001</v>
      </c>
      <c r="P169">
        <v>1960.0564570000001</v>
      </c>
      <c r="Q169">
        <v>2848</v>
      </c>
      <c r="R169">
        <v>3047</v>
      </c>
      <c r="S169">
        <v>3025</v>
      </c>
      <c r="T169">
        <v>2914</v>
      </c>
      <c r="U169">
        <v>2878</v>
      </c>
      <c r="V169">
        <v>11.969531999999999</v>
      </c>
      <c r="W169">
        <v>7.4128439999999998</v>
      </c>
      <c r="X169">
        <v>2.7737750000000001</v>
      </c>
      <c r="Y169">
        <v>10.158500999999999</v>
      </c>
      <c r="Z169">
        <v>8.8209610000000005</v>
      </c>
      <c r="AA169">
        <v>8.4837550000000004</v>
      </c>
      <c r="AB169">
        <v>9.9089989999999997</v>
      </c>
      <c r="AC169">
        <v>5.1302260000000004</v>
      </c>
      <c r="AD169">
        <v>49.016159000000002</v>
      </c>
      <c r="AE169">
        <v>77.631578000000005</v>
      </c>
      <c r="AF169">
        <v>70.394735999999995</v>
      </c>
      <c r="AG169">
        <v>73.900000000000006</v>
      </c>
      <c r="AH169">
        <v>75</v>
      </c>
      <c r="AI169">
        <v>81.651375999999999</v>
      </c>
      <c r="AJ169">
        <v>48.245614000000003</v>
      </c>
      <c r="AK169">
        <v>34.3626</v>
      </c>
      <c r="AL169">
        <v>10.421200000000001</v>
      </c>
      <c r="AM169">
        <v>29.9283</v>
      </c>
      <c r="AN169">
        <v>35.541899999999998</v>
      </c>
      <c r="AO169">
        <v>56.767400000000002</v>
      </c>
      <c r="AP169">
        <v>6011.362032</v>
      </c>
      <c r="AQ169">
        <v>4218.8077480000002</v>
      </c>
      <c r="AR169">
        <v>5438.6808659999997</v>
      </c>
      <c r="AS169">
        <v>6042.2525409999998</v>
      </c>
      <c r="AT169">
        <v>7162.974905</v>
      </c>
      <c r="AU169">
        <v>4473.9827089999999</v>
      </c>
      <c r="AV169">
        <v>3820.6469010000001</v>
      </c>
      <c r="AW169">
        <v>4185.9086829999997</v>
      </c>
      <c r="AX169">
        <v>4457.8455320000003</v>
      </c>
      <c r="AY169">
        <v>4569.1715299999996</v>
      </c>
      <c r="AZ169">
        <v>21.784665</v>
      </c>
      <c r="BA169">
        <v>100</v>
      </c>
      <c r="BC169">
        <v>66.666667000000004</v>
      </c>
      <c r="BE169">
        <v>183.42</v>
      </c>
      <c r="BF169">
        <v>1401.482004</v>
      </c>
      <c r="BG169">
        <v>919.90120000000002</v>
      </c>
      <c r="BH169">
        <v>1267.22444974</v>
      </c>
      <c r="BI169">
        <v>53171.247058820001</v>
      </c>
      <c r="BJ169">
        <v>1249.752999</v>
      </c>
      <c r="BK169">
        <v>7792.3379310299997</v>
      </c>
      <c r="BL169">
        <v>5255.9050445100002</v>
      </c>
      <c r="BM169">
        <v>40.549827999999998</v>
      </c>
      <c r="BN169">
        <v>159</v>
      </c>
      <c r="BO169">
        <v>20</v>
      </c>
      <c r="BP169">
        <v>30</v>
      </c>
      <c r="BQ169">
        <v>30</v>
      </c>
      <c r="BR169">
        <v>46</v>
      </c>
      <c r="BS169">
        <v>32</v>
      </c>
      <c r="BT169">
        <v>38</v>
      </c>
      <c r="BU169">
        <v>20</v>
      </c>
      <c r="BV169">
        <v>27</v>
      </c>
      <c r="BW169">
        <v>32</v>
      </c>
      <c r="BX169">
        <v>17</v>
      </c>
      <c r="BY169">
        <v>9</v>
      </c>
      <c r="BZ169">
        <v>460</v>
      </c>
      <c r="CA169">
        <v>56031.720650000003</v>
      </c>
      <c r="CC169">
        <v>5237</v>
      </c>
      <c r="CD169">
        <v>178</v>
      </c>
      <c r="CE169">
        <v>3366</v>
      </c>
      <c r="CF169">
        <v>1906</v>
      </c>
      <c r="CG169">
        <v>1060</v>
      </c>
      <c r="CH169">
        <v>2092</v>
      </c>
      <c r="CI169">
        <v>13839.834999999999</v>
      </c>
      <c r="CJ169">
        <v>64.483626999999998</v>
      </c>
      <c r="CK169">
        <v>4.7858939999999999</v>
      </c>
      <c r="CL169">
        <v>10.579345</v>
      </c>
      <c r="CM169">
        <v>2.2670029999999999</v>
      </c>
      <c r="CN169">
        <v>1.2594460000000001</v>
      </c>
      <c r="CO169">
        <v>6.8010080000000004</v>
      </c>
      <c r="CP169">
        <v>2.7707809999999999</v>
      </c>
      <c r="CQ169">
        <v>2.0151129999999999</v>
      </c>
      <c r="CR169">
        <v>2.5188920000000001</v>
      </c>
      <c r="CS169">
        <v>2.2670029999999999</v>
      </c>
      <c r="CT169">
        <v>397</v>
      </c>
      <c r="CU169">
        <v>4052.7875789999998</v>
      </c>
      <c r="CV169">
        <v>2819.1773320000002</v>
      </c>
      <c r="CW169">
        <v>3698.1793200000002</v>
      </c>
      <c r="CX169">
        <v>4086.523737</v>
      </c>
      <c r="CY169">
        <v>4705.3834290000004</v>
      </c>
      <c r="CZ169">
        <v>5209.9719100000002</v>
      </c>
      <c r="DA169">
        <v>10222.261236</v>
      </c>
      <c r="DB169">
        <v>1047.1418490000001</v>
      </c>
      <c r="DC169">
        <v>2054.5518699999998</v>
      </c>
      <c r="DD169">
        <v>951.09385999999995</v>
      </c>
      <c r="DE169">
        <v>49.850247000000003</v>
      </c>
      <c r="DF169">
        <v>1.4747189999999999</v>
      </c>
      <c r="DG169">
        <v>16</v>
      </c>
      <c r="DH169">
        <v>38</v>
      </c>
      <c r="DI169">
        <v>35</v>
      </c>
      <c r="DJ169">
        <v>42</v>
      </c>
      <c r="DK169">
        <v>44</v>
      </c>
      <c r="DL169">
        <v>4</v>
      </c>
      <c r="DM169">
        <v>12</v>
      </c>
      <c r="DN169">
        <v>30</v>
      </c>
      <c r="DO169">
        <v>13</v>
      </c>
      <c r="DP169">
        <v>16</v>
      </c>
      <c r="DQ169">
        <v>694.07198300000005</v>
      </c>
      <c r="DR169">
        <v>452.19355300000001</v>
      </c>
      <c r="DS169">
        <v>485.26279599999998</v>
      </c>
      <c r="DT169">
        <v>639.28720599999997</v>
      </c>
      <c r="DU169">
        <v>923.94504400000005</v>
      </c>
      <c r="DV169">
        <v>453.06986599999999</v>
      </c>
      <c r="DW169">
        <v>0</v>
      </c>
      <c r="DX169">
        <v>240.93154000000001</v>
      </c>
      <c r="DY169">
        <v>157.23359199999999</v>
      </c>
      <c r="DZ169">
        <v>53.775582</v>
      </c>
      <c r="EA169">
        <v>29.922370999999998</v>
      </c>
      <c r="EB169">
        <v>687.64996499999995</v>
      </c>
      <c r="EC169">
        <v>20822.429907000002</v>
      </c>
      <c r="EE169">
        <v>2709.0492549999999</v>
      </c>
      <c r="EF169">
        <v>3145.3703700000001</v>
      </c>
      <c r="EG169">
        <v>5652.1739129999996</v>
      </c>
      <c r="EH169">
        <v>3924.7813409999999</v>
      </c>
      <c r="EI169">
        <v>8.3884089999999993</v>
      </c>
      <c r="EJ169">
        <v>1.5625E-2</v>
      </c>
      <c r="EM169">
        <v>35</v>
      </c>
      <c r="EN169">
        <v>33</v>
      </c>
      <c r="EO169">
        <v>52</v>
      </c>
      <c r="EP169">
        <v>187.08539200000001</v>
      </c>
      <c r="EQ169">
        <v>102.96400800000001</v>
      </c>
      <c r="ER169">
        <v>710.30345799999998</v>
      </c>
      <c r="ES169">
        <v>21.171479999999999</v>
      </c>
      <c r="EX169">
        <v>1403.77658129</v>
      </c>
      <c r="EY169">
        <v>1117.4013515500001</v>
      </c>
      <c r="EZ169">
        <v>75</v>
      </c>
      <c r="FB169">
        <v>25.061425060000001</v>
      </c>
      <c r="FC169">
        <v>9.0694006300000005</v>
      </c>
      <c r="FD169">
        <v>6.2735260000000004</v>
      </c>
      <c r="FE169">
        <v>59.703947370000002</v>
      </c>
      <c r="FF169">
        <v>15.46052632</v>
      </c>
      <c r="FG169">
        <v>10.85526316</v>
      </c>
      <c r="FH169">
        <v>3.0757097799999999</v>
      </c>
      <c r="FI169">
        <v>86</v>
      </c>
      <c r="FO169">
        <v>95.365853659999999</v>
      </c>
      <c r="FP169">
        <v>81.818181820000007</v>
      </c>
      <c r="FQ169">
        <v>69.455511290000004</v>
      </c>
      <c r="FR169">
        <v>19.565217390000001</v>
      </c>
      <c r="FT169">
        <v>15</v>
      </c>
      <c r="FU169">
        <v>10</v>
      </c>
      <c r="FW169">
        <v>0</v>
      </c>
      <c r="FX169">
        <v>30.714285709999999</v>
      </c>
      <c r="FY169">
        <v>18.571428569999998</v>
      </c>
      <c r="FZ169">
        <v>10</v>
      </c>
      <c r="GA169">
        <v>9.2857142899999996</v>
      </c>
      <c r="GB169">
        <v>31.428571430000002</v>
      </c>
    </row>
    <row r="170" spans="1:184" x14ac:dyDescent="0.35">
      <c r="A170" t="s">
        <v>236</v>
      </c>
      <c r="B170" t="s">
        <v>463</v>
      </c>
      <c r="C170">
        <v>170</v>
      </c>
      <c r="D170">
        <v>3.5694288913773797</v>
      </c>
      <c r="E170">
        <v>5.762028233938346</v>
      </c>
      <c r="F170">
        <v>3.7397685577194468</v>
      </c>
      <c r="G170">
        <v>3.0457571894035982</v>
      </c>
      <c r="H170">
        <v>2.5952163849337166</v>
      </c>
      <c r="I170">
        <v>9.5184770436730126</v>
      </c>
      <c r="J170">
        <v>10.947853644482858</v>
      </c>
      <c r="K170">
        <v>10.443127293254305</v>
      </c>
      <c r="L170">
        <v>9.7039240685649535</v>
      </c>
      <c r="M170">
        <v>8.9780458722031273</v>
      </c>
      <c r="N170">
        <v>52084999.995407999</v>
      </c>
      <c r="O170">
        <v>79344999.997664005</v>
      </c>
      <c r="P170">
        <v>2360.6193920000001</v>
      </c>
      <c r="Q170">
        <v>14288</v>
      </c>
      <c r="R170">
        <v>13884</v>
      </c>
      <c r="S170">
        <v>14172</v>
      </c>
      <c r="T170">
        <v>14118</v>
      </c>
      <c r="U170">
        <v>14257</v>
      </c>
      <c r="V170">
        <v>11.189882000000001</v>
      </c>
      <c r="W170">
        <v>7.6182840000000001</v>
      </c>
      <c r="X170">
        <v>1.675691</v>
      </c>
      <c r="Y170">
        <v>9.4541199999999996</v>
      </c>
      <c r="Z170">
        <v>8.2976240000000008</v>
      </c>
      <c r="AA170">
        <v>8.4993099999999995</v>
      </c>
      <c r="AB170">
        <v>8.4208400000000001</v>
      </c>
      <c r="AC170">
        <v>6.297777</v>
      </c>
      <c r="AD170">
        <v>21.03078</v>
      </c>
      <c r="AE170">
        <v>89.160304999999994</v>
      </c>
      <c r="AF170">
        <v>78.167938000000007</v>
      </c>
      <c r="AG170">
        <v>67.7</v>
      </c>
      <c r="AH170">
        <v>69.599999999999994</v>
      </c>
      <c r="AI170">
        <v>78.601695000000007</v>
      </c>
      <c r="AJ170">
        <v>51.811024000000003</v>
      </c>
      <c r="AK170">
        <v>14.7599</v>
      </c>
      <c r="AL170">
        <v>11.3491</v>
      </c>
      <c r="AM170">
        <v>10.237</v>
      </c>
      <c r="AN170">
        <v>17.947500000000002</v>
      </c>
      <c r="AO170">
        <v>17.075399999999998</v>
      </c>
      <c r="AP170">
        <v>5430.8857930000004</v>
      </c>
      <c r="AQ170">
        <v>4406.0150379999995</v>
      </c>
      <c r="AR170">
        <v>4606.793291</v>
      </c>
      <c r="AS170">
        <v>5115.801152</v>
      </c>
      <c r="AT170">
        <v>5307.4647249999998</v>
      </c>
      <c r="AU170">
        <v>4732.3881689999998</v>
      </c>
      <c r="AV170">
        <v>3956.936592</v>
      </c>
      <c r="AW170">
        <v>4178.9889320000002</v>
      </c>
      <c r="AX170">
        <v>4337.351181</v>
      </c>
      <c r="AY170">
        <v>4533.3704289999996</v>
      </c>
      <c r="AZ170">
        <v>40.011339999999997</v>
      </c>
      <c r="BA170">
        <v>92.984920000000002</v>
      </c>
      <c r="BB170">
        <v>26.956522</v>
      </c>
      <c r="BC170">
        <v>51.739130000000003</v>
      </c>
      <c r="BE170">
        <v>883.55</v>
      </c>
      <c r="BF170">
        <v>1730.840404</v>
      </c>
      <c r="BG170">
        <v>1263.0145600000001</v>
      </c>
      <c r="BH170">
        <v>1323.30812997</v>
      </c>
      <c r="BI170">
        <v>57614.334603659998</v>
      </c>
      <c r="BJ170">
        <v>1680.458085</v>
      </c>
      <c r="BK170">
        <v>8195.8155697700004</v>
      </c>
      <c r="BL170">
        <v>8817.2384510899992</v>
      </c>
      <c r="BM170">
        <v>43.133333</v>
      </c>
      <c r="BN170">
        <v>777</v>
      </c>
      <c r="BO170">
        <v>115</v>
      </c>
      <c r="BP170">
        <v>174</v>
      </c>
      <c r="BQ170">
        <v>154</v>
      </c>
      <c r="BR170">
        <v>155</v>
      </c>
      <c r="BS170">
        <v>149</v>
      </c>
      <c r="BT170">
        <v>176</v>
      </c>
      <c r="BU170">
        <v>144</v>
      </c>
      <c r="BV170">
        <v>139</v>
      </c>
      <c r="BW170">
        <v>130</v>
      </c>
      <c r="BX170">
        <v>116</v>
      </c>
      <c r="BY170">
        <v>54</v>
      </c>
      <c r="BZ170">
        <v>2283</v>
      </c>
      <c r="CA170">
        <v>62049.08743</v>
      </c>
      <c r="CB170">
        <v>1</v>
      </c>
      <c r="CC170">
        <v>25012</v>
      </c>
      <c r="CD170">
        <v>1185</v>
      </c>
      <c r="CE170">
        <v>17211</v>
      </c>
      <c r="CF170">
        <v>10222</v>
      </c>
      <c r="CG170">
        <v>5480</v>
      </c>
      <c r="CH170">
        <v>15410</v>
      </c>
      <c r="CI170">
        <v>74520.953999999998</v>
      </c>
      <c r="CJ170">
        <v>56.513648000000003</v>
      </c>
      <c r="CK170">
        <v>2.8535979999999999</v>
      </c>
      <c r="CL170">
        <v>13.151365</v>
      </c>
      <c r="CM170">
        <v>1.9230769999999999</v>
      </c>
      <c r="CN170">
        <v>1.9230769999999999</v>
      </c>
      <c r="CO170">
        <v>12.965261</v>
      </c>
      <c r="CP170">
        <v>2.2332510000000001</v>
      </c>
      <c r="CQ170">
        <v>1.674938</v>
      </c>
      <c r="CR170">
        <v>3.101737</v>
      </c>
      <c r="CS170">
        <v>3.3498760000000001</v>
      </c>
      <c r="CT170">
        <v>1612</v>
      </c>
      <c r="CU170">
        <v>2888.6386649999999</v>
      </c>
      <c r="CV170">
        <v>2597.5221740000002</v>
      </c>
      <c r="CW170">
        <v>2553.9918520000001</v>
      </c>
      <c r="CX170">
        <v>2827.7774840000002</v>
      </c>
      <c r="CY170">
        <v>2815.937817</v>
      </c>
      <c r="CZ170">
        <v>3645.3667409999998</v>
      </c>
      <c r="DA170">
        <v>5553.2614780000004</v>
      </c>
      <c r="DB170">
        <v>909.27341899999999</v>
      </c>
      <c r="DC170">
        <v>1385.164624</v>
      </c>
      <c r="DD170">
        <v>594.165707</v>
      </c>
      <c r="DE170">
        <v>24.327508999999999</v>
      </c>
      <c r="DF170">
        <v>1.112822</v>
      </c>
      <c r="DG170">
        <v>136</v>
      </c>
      <c r="DH170">
        <v>152</v>
      </c>
      <c r="DI170">
        <v>148</v>
      </c>
      <c r="DJ170">
        <v>137</v>
      </c>
      <c r="DK170">
        <v>128</v>
      </c>
      <c r="DL170">
        <v>51</v>
      </c>
      <c r="DM170">
        <v>80</v>
      </c>
      <c r="DN170">
        <v>53</v>
      </c>
      <c r="DO170">
        <v>43</v>
      </c>
      <c r="DP170">
        <v>37</v>
      </c>
      <c r="DQ170">
        <v>740.70388600000001</v>
      </c>
      <c r="DR170">
        <v>528.43100700000002</v>
      </c>
      <c r="DS170">
        <v>546.65538000000004</v>
      </c>
      <c r="DT170">
        <v>626.92165499999999</v>
      </c>
      <c r="DU170">
        <v>730.52414099999999</v>
      </c>
      <c r="DV170">
        <v>267.11707000000001</v>
      </c>
      <c r="DW170">
        <v>0</v>
      </c>
      <c r="DX170">
        <v>473.56934999999999</v>
      </c>
      <c r="DY170">
        <v>330.22590000000002</v>
      </c>
      <c r="DZ170">
        <v>16.340212000000001</v>
      </c>
      <c r="EA170">
        <v>127.003247</v>
      </c>
      <c r="EB170">
        <v>694.73831199999995</v>
      </c>
      <c r="EC170">
        <v>1506.4107670000001</v>
      </c>
      <c r="ED170">
        <v>3867.7957529999999</v>
      </c>
      <c r="EE170">
        <v>3130.8277830000002</v>
      </c>
      <c r="EF170">
        <v>3114.8382000000001</v>
      </c>
      <c r="EG170">
        <v>3468.5271320000002</v>
      </c>
      <c r="EH170">
        <v>4427.0635990000001</v>
      </c>
      <c r="EI170">
        <v>18.791392999999999</v>
      </c>
      <c r="EJ170">
        <v>0.41179943000000002</v>
      </c>
      <c r="EK170">
        <v>0.12973469000000001</v>
      </c>
      <c r="EL170">
        <v>209.28333333</v>
      </c>
      <c r="EM170">
        <v>48</v>
      </c>
      <c r="EN170">
        <v>137</v>
      </c>
      <c r="EO170">
        <v>233</v>
      </c>
      <c r="EP170">
        <v>174.90660199999999</v>
      </c>
      <c r="EQ170">
        <v>113.12454200000001</v>
      </c>
      <c r="ER170">
        <v>680.16130699999997</v>
      </c>
      <c r="ES170">
        <v>1.7457400000000001</v>
      </c>
      <c r="EX170">
        <v>1511.58366318</v>
      </c>
      <c r="EY170">
        <v>1396.2126509</v>
      </c>
      <c r="EZ170">
        <v>87</v>
      </c>
      <c r="FB170">
        <v>24.737816160000001</v>
      </c>
      <c r="FC170">
        <v>6.8815119899999999</v>
      </c>
      <c r="FD170">
        <v>6.6574520000000001</v>
      </c>
      <c r="FE170">
        <v>57.163958639999997</v>
      </c>
      <c r="FF170">
        <v>10.930576070000001</v>
      </c>
      <c r="FG170">
        <v>16.69128508</v>
      </c>
      <c r="FH170">
        <v>2.6734512600000002</v>
      </c>
      <c r="FI170">
        <v>104</v>
      </c>
      <c r="FJ170">
        <v>100</v>
      </c>
      <c r="FK170">
        <v>60</v>
      </c>
      <c r="FL170">
        <v>88</v>
      </c>
      <c r="FM170">
        <v>84.313725489999996</v>
      </c>
      <c r="FN170">
        <v>45</v>
      </c>
      <c r="FO170">
        <v>95.126816759999997</v>
      </c>
      <c r="FP170">
        <v>75.274725270000005</v>
      </c>
      <c r="FQ170">
        <v>75.824175819999994</v>
      </c>
      <c r="FR170">
        <v>24.553571430000002</v>
      </c>
      <c r="FT170">
        <v>36</v>
      </c>
      <c r="FU170">
        <v>27</v>
      </c>
      <c r="FW170">
        <v>50</v>
      </c>
      <c r="FX170">
        <v>21.6</v>
      </c>
      <c r="FY170">
        <v>13.2</v>
      </c>
      <c r="FZ170">
        <v>8.8000000000000007</v>
      </c>
      <c r="GA170">
        <v>48.8</v>
      </c>
      <c r="GB170">
        <v>7.6</v>
      </c>
    </row>
    <row r="171" spans="1:184" x14ac:dyDescent="0.35">
      <c r="A171" t="s">
        <v>202</v>
      </c>
      <c r="B171" t="s">
        <v>464</v>
      </c>
      <c r="C171">
        <v>171</v>
      </c>
      <c r="E171">
        <v>3.8119440914866582</v>
      </c>
      <c r="G171">
        <v>3.531300160513644</v>
      </c>
      <c r="H171">
        <v>4.1296060991105463</v>
      </c>
      <c r="I171">
        <v>4.1720154043645703</v>
      </c>
      <c r="J171">
        <v>5.4002541296060995</v>
      </c>
      <c r="K171">
        <v>4.7923322683706067</v>
      </c>
      <c r="L171">
        <v>2.8892455858747996</v>
      </c>
      <c r="M171">
        <v>3.1766200762388817</v>
      </c>
      <c r="N171">
        <v>2360999.9991119998</v>
      </c>
      <c r="O171">
        <v>9416999.9997840002</v>
      </c>
      <c r="P171">
        <v>1194.507147</v>
      </c>
      <c r="Q171">
        <v>3116</v>
      </c>
      <c r="R171">
        <v>3148</v>
      </c>
      <c r="S171">
        <v>3130</v>
      </c>
      <c r="T171">
        <v>3115</v>
      </c>
      <c r="U171">
        <v>3148</v>
      </c>
      <c r="V171">
        <v>14.104115999999999</v>
      </c>
      <c r="W171">
        <v>11.402926000000001</v>
      </c>
      <c r="X171">
        <v>1.560425</v>
      </c>
      <c r="Y171">
        <v>7.0717129999999999</v>
      </c>
      <c r="Z171">
        <v>12.015136999999999</v>
      </c>
      <c r="AA171">
        <v>11.935807</v>
      </c>
      <c r="AB171">
        <v>10</v>
      </c>
      <c r="AC171">
        <v>4.2630710000000001</v>
      </c>
      <c r="AD171">
        <v>35.184401999999999</v>
      </c>
      <c r="AE171">
        <v>89.932884999999999</v>
      </c>
      <c r="AF171">
        <v>67.785234000000003</v>
      </c>
      <c r="AG171">
        <v>75.2</v>
      </c>
      <c r="AH171">
        <v>77</v>
      </c>
      <c r="AI171">
        <v>70.408163000000002</v>
      </c>
      <c r="AJ171">
        <v>44.827585999999997</v>
      </c>
      <c r="AK171">
        <v>-24.08</v>
      </c>
      <c r="AL171">
        <v>-7.9696999999999996</v>
      </c>
      <c r="AM171">
        <v>-25.996700000000001</v>
      </c>
      <c r="AN171">
        <v>-21.1175</v>
      </c>
      <c r="AO171">
        <v>-13.415900000000001</v>
      </c>
      <c r="AP171">
        <v>2872.8367189999999</v>
      </c>
      <c r="AQ171">
        <v>2711.3106469999998</v>
      </c>
      <c r="AR171">
        <v>2633.605689</v>
      </c>
      <c r="AS171">
        <v>2813.3494409999998</v>
      </c>
      <c r="AT171">
        <v>3263.6890859999999</v>
      </c>
      <c r="AU171">
        <v>3784.0302029999998</v>
      </c>
      <c r="AV171">
        <v>2946.1043730000001</v>
      </c>
      <c r="AW171">
        <v>3558.7677250000002</v>
      </c>
      <c r="AX171">
        <v>3566.5051039999998</v>
      </c>
      <c r="AY171">
        <v>3769.382525</v>
      </c>
      <c r="AZ171">
        <v>-12.109761000000001</v>
      </c>
      <c r="BA171">
        <v>90.667552000000001</v>
      </c>
      <c r="BC171">
        <v>50</v>
      </c>
      <c r="BE171">
        <v>153.44</v>
      </c>
      <c r="BF171">
        <v>885.47780299999999</v>
      </c>
      <c r="BG171">
        <v>440.93303200000003</v>
      </c>
      <c r="BH171">
        <v>623.62928371999999</v>
      </c>
      <c r="BI171">
        <v>51428.111801239997</v>
      </c>
      <c r="BJ171">
        <v>693.82994699999995</v>
      </c>
      <c r="BK171">
        <v>8500.9507186899991</v>
      </c>
      <c r="BL171">
        <v>10297.102362199999</v>
      </c>
      <c r="BM171">
        <v>32.075471999999998</v>
      </c>
      <c r="BN171">
        <v>0</v>
      </c>
      <c r="BO171">
        <v>4</v>
      </c>
      <c r="BP171">
        <v>15</v>
      </c>
      <c r="BQ171">
        <v>12</v>
      </c>
      <c r="BR171">
        <v>22</v>
      </c>
      <c r="BS171">
        <v>22</v>
      </c>
      <c r="BT171">
        <v>20</v>
      </c>
      <c r="BU171">
        <v>20</v>
      </c>
      <c r="BV171">
        <v>13</v>
      </c>
      <c r="BW171">
        <v>15</v>
      </c>
      <c r="BX171">
        <v>13</v>
      </c>
      <c r="BY171">
        <v>13</v>
      </c>
      <c r="BZ171">
        <v>169</v>
      </c>
      <c r="CA171">
        <v>52561.907140000003</v>
      </c>
      <c r="CC171">
        <v>2698</v>
      </c>
      <c r="CE171">
        <v>2323</v>
      </c>
      <c r="CG171">
        <v>2338</v>
      </c>
      <c r="CI171">
        <v>7358.6670000000004</v>
      </c>
      <c r="CJ171">
        <v>47.448979999999999</v>
      </c>
      <c r="CK171">
        <v>6.6326530000000004</v>
      </c>
      <c r="CL171">
        <v>17.857143000000001</v>
      </c>
      <c r="CM171">
        <v>3.0612240000000002</v>
      </c>
      <c r="CO171">
        <v>10.204082</v>
      </c>
      <c r="CP171">
        <v>3.0612240000000002</v>
      </c>
      <c r="CQ171">
        <v>4.0816330000000001</v>
      </c>
      <c r="CS171">
        <v>4.0816330000000001</v>
      </c>
      <c r="CT171">
        <v>196</v>
      </c>
      <c r="CU171">
        <v>1424.078254</v>
      </c>
      <c r="CV171">
        <v>1473.477703</v>
      </c>
      <c r="CW171">
        <v>1288.0919960000001</v>
      </c>
      <c r="CX171">
        <v>1322.334642</v>
      </c>
      <c r="CY171">
        <v>1818.859682</v>
      </c>
      <c r="CZ171">
        <v>757.70218199999999</v>
      </c>
      <c r="DA171">
        <v>3022.1437740000001</v>
      </c>
      <c r="DB171">
        <v>177.65236999999999</v>
      </c>
      <c r="DC171">
        <v>708.57787800000006</v>
      </c>
      <c r="DD171">
        <v>537.92325100000005</v>
      </c>
      <c r="DE171">
        <v>35.527844999999999</v>
      </c>
      <c r="DF171">
        <v>1.5725290000000001</v>
      </c>
      <c r="DG171">
        <v>13</v>
      </c>
      <c r="DH171">
        <v>17</v>
      </c>
      <c r="DI171">
        <v>15</v>
      </c>
      <c r="DJ171">
        <v>9</v>
      </c>
      <c r="DK171">
        <v>10</v>
      </c>
      <c r="DM171">
        <v>12</v>
      </c>
      <c r="DO171">
        <v>11</v>
      </c>
      <c r="DP171">
        <v>13</v>
      </c>
      <c r="DQ171">
        <v>798.26937499999997</v>
      </c>
      <c r="DR171">
        <v>636.00694199999998</v>
      </c>
      <c r="DS171">
        <v>604.78135899999995</v>
      </c>
      <c r="DT171">
        <v>819.31440699999996</v>
      </c>
      <c r="DU171">
        <v>726.14295400000003</v>
      </c>
      <c r="DV171">
        <v>236.568849</v>
      </c>
      <c r="DW171">
        <v>0</v>
      </c>
      <c r="DX171">
        <v>561.77576999999997</v>
      </c>
      <c r="DY171">
        <v>0</v>
      </c>
      <c r="DZ171">
        <v>472.38525199999998</v>
      </c>
      <c r="EA171">
        <v>89.390518999999998</v>
      </c>
      <c r="EB171">
        <v>676.07223499999998</v>
      </c>
      <c r="ED171">
        <v>4485.0213979999999</v>
      </c>
      <c r="EE171">
        <v>3957.219251</v>
      </c>
      <c r="EF171">
        <v>2656.8627449999999</v>
      </c>
      <c r="EG171">
        <v>5390.8323280000004</v>
      </c>
      <c r="EI171">
        <v>7.4370820000000002</v>
      </c>
      <c r="EJ171">
        <v>0</v>
      </c>
      <c r="EK171">
        <v>9.927772E-2</v>
      </c>
      <c r="EM171">
        <v>18</v>
      </c>
      <c r="EN171">
        <v>17</v>
      </c>
      <c r="EO171">
        <v>24</v>
      </c>
      <c r="EP171">
        <v>308.12641100000002</v>
      </c>
      <c r="EQ171">
        <v>85.778780999999995</v>
      </c>
      <c r="ER171">
        <v>500.67720000000003</v>
      </c>
      <c r="ES171">
        <v>7.5244499999999999</v>
      </c>
      <c r="EX171">
        <v>543.04059373999996</v>
      </c>
      <c r="EY171">
        <v>1597.92851718</v>
      </c>
      <c r="EZ171">
        <v>90</v>
      </c>
      <c r="FA171">
        <v>86</v>
      </c>
      <c r="FB171">
        <v>15.8974359</v>
      </c>
      <c r="FC171">
        <v>4.6418128699999999</v>
      </c>
      <c r="FD171">
        <v>2.308627</v>
      </c>
      <c r="FE171">
        <v>64.505119449999995</v>
      </c>
      <c r="FF171">
        <v>11.604095559999999</v>
      </c>
      <c r="FG171">
        <v>6.4846416400000004</v>
      </c>
      <c r="FH171">
        <v>1.2426900599999999</v>
      </c>
      <c r="FI171">
        <v>105</v>
      </c>
      <c r="FL171">
        <v>88</v>
      </c>
      <c r="FO171">
        <v>94.064516130000001</v>
      </c>
      <c r="FP171">
        <v>80.769230769999993</v>
      </c>
      <c r="FQ171">
        <v>69.080779939999999</v>
      </c>
      <c r="FR171">
        <v>14.70588235</v>
      </c>
      <c r="FT171">
        <v>54</v>
      </c>
      <c r="FU171">
        <v>48</v>
      </c>
      <c r="FV171">
        <v>96</v>
      </c>
      <c r="FW171">
        <v>66.7</v>
      </c>
      <c r="FX171">
        <v>52.173913040000002</v>
      </c>
      <c r="FY171">
        <v>17.391304349999999</v>
      </c>
      <c r="FZ171">
        <v>17.391304349999999</v>
      </c>
      <c r="GA171">
        <v>6.5217391300000003</v>
      </c>
      <c r="GB171">
        <v>6.5217391300000003</v>
      </c>
    </row>
    <row r="172" spans="1:184" x14ac:dyDescent="0.35">
      <c r="A172" t="s">
        <v>258</v>
      </c>
      <c r="B172" t="s">
        <v>465</v>
      </c>
      <c r="C172">
        <v>172</v>
      </c>
      <c r="D172">
        <v>2.4570024570024569</v>
      </c>
      <c r="E172">
        <v>6.238679814852083</v>
      </c>
      <c r="F172">
        <v>4.3522267206477734</v>
      </c>
      <c r="G172">
        <v>2.8501628664495113</v>
      </c>
      <c r="H172">
        <v>2.2571047501795425</v>
      </c>
      <c r="I172">
        <v>8.7018837018837019</v>
      </c>
      <c r="J172">
        <v>12.678607365667137</v>
      </c>
      <c r="K172">
        <v>11.133603238866396</v>
      </c>
      <c r="L172">
        <v>9.8737785016286637</v>
      </c>
      <c r="M172">
        <v>10.156971375807942</v>
      </c>
      <c r="N172">
        <v>49438999.996848002</v>
      </c>
      <c r="O172">
        <v>53839000.002216004</v>
      </c>
      <c r="P172">
        <v>2263.8582589999996</v>
      </c>
      <c r="Q172">
        <v>9768</v>
      </c>
      <c r="R172">
        <v>9938</v>
      </c>
      <c r="S172">
        <v>9880</v>
      </c>
      <c r="T172">
        <v>9824</v>
      </c>
      <c r="U172">
        <v>9747</v>
      </c>
      <c r="V172">
        <v>11.162404</v>
      </c>
      <c r="W172">
        <v>9.4440290000000005</v>
      </c>
      <c r="X172">
        <v>2.0770879999999998</v>
      </c>
      <c r="Y172">
        <v>10.438972</v>
      </c>
      <c r="Z172">
        <v>9.5183490000000006</v>
      </c>
      <c r="AA172">
        <v>9.3414560000000009</v>
      </c>
      <c r="AB172">
        <v>9.033989</v>
      </c>
      <c r="AC172">
        <v>6.7826300000000002</v>
      </c>
      <c r="AD172">
        <v>32.294828000000003</v>
      </c>
      <c r="AE172">
        <v>85.256410000000002</v>
      </c>
      <c r="AF172">
        <v>70.085470000000001</v>
      </c>
      <c r="AG172">
        <v>63.1</v>
      </c>
      <c r="AH172">
        <v>67.400000000000006</v>
      </c>
      <c r="AI172">
        <v>82.595870000000005</v>
      </c>
      <c r="AJ172">
        <v>56.437767999999998</v>
      </c>
      <c r="AK172">
        <v>2.8506</v>
      </c>
      <c r="AL172">
        <v>11.393700000000001</v>
      </c>
      <c r="AM172">
        <v>4.7706999999999997</v>
      </c>
      <c r="AN172">
        <v>-0.35339999999999999</v>
      </c>
      <c r="AO172">
        <v>0.26150000000000001</v>
      </c>
      <c r="AP172">
        <v>4998.095429</v>
      </c>
      <c r="AQ172">
        <v>4334.8303770000002</v>
      </c>
      <c r="AR172">
        <v>4568.3867550000004</v>
      </c>
      <c r="AS172">
        <v>4584.4942460000002</v>
      </c>
      <c r="AT172">
        <v>4925.4970229999999</v>
      </c>
      <c r="AU172">
        <v>4859.5647749999998</v>
      </c>
      <c r="AV172">
        <v>3891.4496640000002</v>
      </c>
      <c r="AW172">
        <v>4360.365562</v>
      </c>
      <c r="AX172">
        <v>4600.7524000000003</v>
      </c>
      <c r="AY172">
        <v>4912.6499400000002</v>
      </c>
      <c r="AZ172">
        <v>5.527927</v>
      </c>
      <c r="BA172">
        <v>97.591750000000005</v>
      </c>
      <c r="BB172">
        <v>33.050846999999997</v>
      </c>
      <c r="BC172">
        <v>52.542372999999998</v>
      </c>
      <c r="BE172">
        <v>577.94000000000005</v>
      </c>
      <c r="BF172">
        <v>1710.555333</v>
      </c>
      <c r="BG172">
        <v>1152.566159</v>
      </c>
      <c r="BH172">
        <v>1271.91828136</v>
      </c>
      <c r="BI172">
        <v>59590.724586290002</v>
      </c>
      <c r="BJ172">
        <v>1637.4799519999999</v>
      </c>
      <c r="BK172">
        <v>7964.25797788</v>
      </c>
      <c r="BL172">
        <v>7403.7301587299999</v>
      </c>
      <c r="BM172">
        <v>48.110317000000002</v>
      </c>
      <c r="BN172">
        <v>587</v>
      </c>
      <c r="BO172">
        <v>98</v>
      </c>
      <c r="BP172">
        <v>156</v>
      </c>
      <c r="BQ172">
        <v>75</v>
      </c>
      <c r="BR172">
        <v>98</v>
      </c>
      <c r="BS172">
        <v>103</v>
      </c>
      <c r="BT172">
        <v>104</v>
      </c>
      <c r="BU172">
        <v>91</v>
      </c>
      <c r="BV172">
        <v>85</v>
      </c>
      <c r="BW172">
        <v>70</v>
      </c>
      <c r="BX172">
        <v>68</v>
      </c>
      <c r="BY172">
        <v>35</v>
      </c>
      <c r="BZ172">
        <v>1570</v>
      </c>
      <c r="CA172">
        <v>61869.531999999999</v>
      </c>
      <c r="CC172">
        <v>14350</v>
      </c>
      <c r="CD172">
        <v>847</v>
      </c>
      <c r="CE172">
        <v>10844</v>
      </c>
      <c r="CF172">
        <v>9125</v>
      </c>
      <c r="CG172">
        <v>2689</v>
      </c>
      <c r="CH172">
        <v>8547</v>
      </c>
      <c r="CI172">
        <v>46402.148999999998</v>
      </c>
      <c r="CJ172">
        <v>62.487659999999998</v>
      </c>
      <c r="CK172">
        <v>1.6781839999999999</v>
      </c>
      <c r="CL172">
        <v>11.352418999999999</v>
      </c>
      <c r="CM172">
        <v>1.8756170000000001</v>
      </c>
      <c r="CN172">
        <v>1.8756170000000001</v>
      </c>
      <c r="CO172">
        <v>10.463967999999999</v>
      </c>
      <c r="CP172">
        <v>3.0602170000000002</v>
      </c>
      <c r="CQ172">
        <v>0.98716700000000002</v>
      </c>
      <c r="CR172">
        <v>1.974334</v>
      </c>
      <c r="CS172">
        <v>4.0473840000000001</v>
      </c>
      <c r="CT172">
        <v>1013</v>
      </c>
      <c r="CU172">
        <v>2972.9350439999998</v>
      </c>
      <c r="CV172">
        <v>2417.751389</v>
      </c>
      <c r="CW172">
        <v>2598.5198660000001</v>
      </c>
      <c r="CX172">
        <v>2368.8673530000001</v>
      </c>
      <c r="CY172">
        <v>2651.0495510000001</v>
      </c>
      <c r="CZ172">
        <v>5061.3226860000004</v>
      </c>
      <c r="DA172">
        <v>5511.7731370000001</v>
      </c>
      <c r="DB172">
        <v>1238.948476</v>
      </c>
      <c r="DC172">
        <v>1349.213111</v>
      </c>
      <c r="DD172">
        <v>384.79851600000001</v>
      </c>
      <c r="DE172">
        <v>39.689123000000002</v>
      </c>
      <c r="DF172">
        <v>1.0647009999999999</v>
      </c>
      <c r="DG172">
        <v>85</v>
      </c>
      <c r="DH172">
        <v>126</v>
      </c>
      <c r="DI172">
        <v>110</v>
      </c>
      <c r="DJ172">
        <v>97</v>
      </c>
      <c r="DK172">
        <v>99</v>
      </c>
      <c r="DL172">
        <v>24</v>
      </c>
      <c r="DM172">
        <v>62</v>
      </c>
      <c r="DN172">
        <v>43</v>
      </c>
      <c r="DO172">
        <v>28</v>
      </c>
      <c r="DP172">
        <v>22</v>
      </c>
      <c r="DQ172">
        <v>466.46952700000003</v>
      </c>
      <c r="DR172">
        <v>496.993225</v>
      </c>
      <c r="DS172">
        <v>441.33767799999998</v>
      </c>
      <c r="DT172">
        <v>502.49848600000001</v>
      </c>
      <c r="DU172">
        <v>520.99101800000005</v>
      </c>
      <c r="DV172">
        <v>34.257216999999997</v>
      </c>
      <c r="DW172">
        <v>0</v>
      </c>
      <c r="DX172">
        <v>432.23736000000002</v>
      </c>
      <c r="DY172">
        <v>111.693063</v>
      </c>
      <c r="DZ172">
        <v>210.22955099999999</v>
      </c>
      <c r="EA172">
        <v>110.31475500000001</v>
      </c>
      <c r="EB172">
        <v>444.165998</v>
      </c>
      <c r="EC172">
        <v>1104.037652</v>
      </c>
      <c r="ED172">
        <v>4481.9672129999999</v>
      </c>
      <c r="EE172">
        <v>9538.6861310000004</v>
      </c>
      <c r="EF172">
        <v>4605.1188300000003</v>
      </c>
      <c r="EG172">
        <v>6939.0862939999997</v>
      </c>
      <c r="EH172">
        <v>4678.8511749999998</v>
      </c>
      <c r="EI172">
        <v>0</v>
      </c>
      <c r="EJ172">
        <v>0.19342629</v>
      </c>
      <c r="EK172">
        <v>1.4613579999999999E-2</v>
      </c>
      <c r="EL172">
        <v>212.47368420999999</v>
      </c>
      <c r="EM172">
        <v>52</v>
      </c>
      <c r="EN172">
        <v>86</v>
      </c>
      <c r="EO172">
        <v>162</v>
      </c>
      <c r="EP172">
        <v>87.033880999999994</v>
      </c>
      <c r="EQ172">
        <v>106.95669599999999</v>
      </c>
      <c r="ER172">
        <v>626.37830699999995</v>
      </c>
      <c r="ES172">
        <v>12.53007</v>
      </c>
      <c r="ET172">
        <v>79.833333330000002</v>
      </c>
      <c r="EU172">
        <v>80.083333330000002</v>
      </c>
      <c r="EV172">
        <v>76.916666669999998</v>
      </c>
      <c r="EW172">
        <v>82.5</v>
      </c>
      <c r="EX172">
        <v>1465.0737130800001</v>
      </c>
      <c r="EY172">
        <v>1405.81622154</v>
      </c>
      <c r="EZ172">
        <v>72</v>
      </c>
      <c r="FA172">
        <v>100</v>
      </c>
      <c r="FB172">
        <v>26.900584800000001</v>
      </c>
      <c r="FC172">
        <v>8.2552484899999996</v>
      </c>
      <c r="FD172">
        <v>8.8133239999999997</v>
      </c>
      <c r="FE172">
        <v>52.225519290000001</v>
      </c>
      <c r="FF172">
        <v>13.946587539999999</v>
      </c>
      <c r="FG172">
        <v>5.9347181000000004</v>
      </c>
      <c r="FH172">
        <v>4.0801802900000004</v>
      </c>
      <c r="FI172">
        <v>83</v>
      </c>
      <c r="FJ172">
        <v>100</v>
      </c>
      <c r="FK172">
        <v>80</v>
      </c>
      <c r="FL172">
        <v>75</v>
      </c>
      <c r="FM172">
        <v>62.5</v>
      </c>
      <c r="FN172">
        <v>17.85714286</v>
      </c>
      <c r="FO172">
        <v>94.785631519999995</v>
      </c>
      <c r="FP172">
        <v>78.400000000000006</v>
      </c>
      <c r="FQ172">
        <v>71.757322180000003</v>
      </c>
      <c r="FR172">
        <v>20</v>
      </c>
      <c r="FT172">
        <v>52</v>
      </c>
      <c r="FU172">
        <v>52</v>
      </c>
      <c r="FV172">
        <v>74</v>
      </c>
      <c r="FW172">
        <v>28.6</v>
      </c>
      <c r="FX172">
        <v>22.169811320000001</v>
      </c>
      <c r="FY172">
        <v>9.9056603800000005</v>
      </c>
      <c r="FZ172">
        <v>23.113207549999998</v>
      </c>
      <c r="GA172">
        <v>20.754716980000001</v>
      </c>
      <c r="GB172">
        <v>24.056603769999999</v>
      </c>
    </row>
    <row r="173" spans="1:184" x14ac:dyDescent="0.35">
      <c r="A173" t="s">
        <v>231</v>
      </c>
      <c r="B173" t="s">
        <v>466</v>
      </c>
      <c r="C173">
        <v>173</v>
      </c>
      <c r="D173">
        <v>1.8083182640144664</v>
      </c>
      <c r="E173">
        <v>2.0770519262981573</v>
      </c>
      <c r="F173">
        <v>1.5971251746855659</v>
      </c>
      <c r="G173">
        <v>1.4009339559706471</v>
      </c>
      <c r="H173">
        <v>1.4705882352941175</v>
      </c>
      <c r="I173">
        <v>11.854530841872613</v>
      </c>
      <c r="J173">
        <v>11.658291457286433</v>
      </c>
      <c r="K173">
        <v>12.444266986091701</v>
      </c>
      <c r="L173">
        <v>11.407605070046698</v>
      </c>
      <c r="M173">
        <v>11.631016042780749</v>
      </c>
      <c r="N173">
        <v>34358999.998742998</v>
      </c>
      <c r="O173">
        <v>86258999.999654993</v>
      </c>
      <c r="P173">
        <v>2600.9717579999997</v>
      </c>
      <c r="Q173">
        <v>14931</v>
      </c>
      <c r="R173">
        <v>14925</v>
      </c>
      <c r="S173">
        <v>15027</v>
      </c>
      <c r="T173">
        <v>14990</v>
      </c>
      <c r="U173">
        <v>14960</v>
      </c>
      <c r="V173">
        <v>10.924789000000001</v>
      </c>
      <c r="W173">
        <v>9.8993880000000001</v>
      </c>
      <c r="X173">
        <v>1.7721519999999999</v>
      </c>
      <c r="Y173">
        <v>11.631505000000001</v>
      </c>
      <c r="Z173">
        <v>8.016667</v>
      </c>
      <c r="AA173">
        <v>8.0804639999999992</v>
      </c>
      <c r="AB173">
        <v>8.8225259999999999</v>
      </c>
      <c r="AC173">
        <v>7.9617500000000003</v>
      </c>
      <c r="AD173">
        <v>18.941236</v>
      </c>
      <c r="AE173">
        <v>82.014387999999997</v>
      </c>
      <c r="AF173">
        <v>70.647481999999997</v>
      </c>
      <c r="AG173">
        <v>68.3</v>
      </c>
      <c r="AH173">
        <v>68.599999999999994</v>
      </c>
      <c r="AI173">
        <v>81.237525000000005</v>
      </c>
      <c r="AJ173">
        <v>54.775281</v>
      </c>
      <c r="AK173">
        <v>0.74960000000000004</v>
      </c>
      <c r="AL173">
        <v>-0.19370000000000001</v>
      </c>
      <c r="AM173">
        <v>0.5161</v>
      </c>
      <c r="AN173">
        <v>-1.2436</v>
      </c>
      <c r="AO173">
        <v>1.8415999999999999</v>
      </c>
      <c r="AP173">
        <v>5364.173162</v>
      </c>
      <c r="AQ173">
        <v>5105.2308949999997</v>
      </c>
      <c r="AR173">
        <v>5035.59213</v>
      </c>
      <c r="AS173">
        <v>5023.1902650000002</v>
      </c>
      <c r="AT173">
        <v>5333.1473779999997</v>
      </c>
      <c r="AU173">
        <v>5324.2582979999997</v>
      </c>
      <c r="AV173">
        <v>5115.1343219999999</v>
      </c>
      <c r="AW173">
        <v>5009.7324360000002</v>
      </c>
      <c r="AX173">
        <v>5086.4437969999999</v>
      </c>
      <c r="AY173">
        <v>5236.7065640000001</v>
      </c>
      <c r="AZ173">
        <v>2.3659129999999999</v>
      </c>
      <c r="BA173">
        <v>87.969185999999993</v>
      </c>
      <c r="BB173">
        <v>30.313589</v>
      </c>
      <c r="BC173">
        <v>50.871079999999999</v>
      </c>
      <c r="BE173">
        <v>826.03</v>
      </c>
      <c r="BF173">
        <v>1631.389817</v>
      </c>
      <c r="BG173">
        <v>1168.9948380000001</v>
      </c>
      <c r="BH173">
        <v>1337.4440443599999</v>
      </c>
      <c r="BI173">
        <v>65601.297678279996</v>
      </c>
      <c r="BJ173">
        <v>1593.4811219999999</v>
      </c>
      <c r="BK173">
        <v>7869.0237716299998</v>
      </c>
      <c r="BL173">
        <v>6648.0277427499996</v>
      </c>
      <c r="BM173">
        <v>54.907539</v>
      </c>
      <c r="BN173">
        <v>893</v>
      </c>
      <c r="BO173">
        <v>108</v>
      </c>
      <c r="BP173">
        <v>176</v>
      </c>
      <c r="BQ173">
        <v>107</v>
      </c>
      <c r="BR173">
        <v>145</v>
      </c>
      <c r="BS173">
        <v>156</v>
      </c>
      <c r="BT173">
        <v>155</v>
      </c>
      <c r="BU173">
        <v>141</v>
      </c>
      <c r="BV173">
        <v>133</v>
      </c>
      <c r="BW173">
        <v>151</v>
      </c>
      <c r="BX173">
        <v>96</v>
      </c>
      <c r="BY173">
        <v>42</v>
      </c>
      <c r="BZ173">
        <v>2303</v>
      </c>
      <c r="CA173">
        <v>64506.292659999999</v>
      </c>
      <c r="CC173">
        <v>21242</v>
      </c>
      <c r="CD173">
        <v>1433</v>
      </c>
      <c r="CE173">
        <v>18101</v>
      </c>
      <c r="CF173">
        <v>12575</v>
      </c>
      <c r="CG173">
        <v>5141</v>
      </c>
      <c r="CH173">
        <v>14465</v>
      </c>
      <c r="CI173">
        <v>72956.616999999998</v>
      </c>
      <c r="CJ173">
        <v>52.087474999999998</v>
      </c>
      <c r="CK173">
        <v>2.3194170000000001</v>
      </c>
      <c r="CL173">
        <v>11.729622000000001</v>
      </c>
      <c r="CM173">
        <v>2.4519549999999999</v>
      </c>
      <c r="CN173">
        <v>1.1928430000000001</v>
      </c>
      <c r="CO173">
        <v>22.39894</v>
      </c>
      <c r="CP173">
        <v>3.5785290000000001</v>
      </c>
      <c r="CQ173">
        <v>1.590457</v>
      </c>
      <c r="CR173">
        <v>1.7229950000000001</v>
      </c>
      <c r="CS173">
        <v>0.92776700000000001</v>
      </c>
      <c r="CT173">
        <v>1509</v>
      </c>
      <c r="CU173">
        <v>2948.1897629999999</v>
      </c>
      <c r="CV173">
        <v>2420.0892250000002</v>
      </c>
      <c r="CW173">
        <v>2489.1123980000002</v>
      </c>
      <c r="CX173">
        <v>2621.6645010000002</v>
      </c>
      <c r="CY173">
        <v>2840.9405959999999</v>
      </c>
      <c r="CZ173">
        <v>2301.1854530000001</v>
      </c>
      <c r="DA173">
        <v>5777.1750050000001</v>
      </c>
      <c r="DB173">
        <v>579.66393400000004</v>
      </c>
      <c r="DC173">
        <v>1455.2586289999999</v>
      </c>
      <c r="DD173">
        <v>913.28407100000004</v>
      </c>
      <c r="DE173">
        <v>25.360084000000001</v>
      </c>
      <c r="DF173">
        <v>1.982453</v>
      </c>
      <c r="DG173">
        <v>177</v>
      </c>
      <c r="DH173">
        <v>174</v>
      </c>
      <c r="DI173">
        <v>187</v>
      </c>
      <c r="DJ173">
        <v>171</v>
      </c>
      <c r="DK173">
        <v>174</v>
      </c>
      <c r="DL173">
        <v>27</v>
      </c>
      <c r="DM173">
        <v>31</v>
      </c>
      <c r="DN173">
        <v>24</v>
      </c>
      <c r="DO173">
        <v>21</v>
      </c>
      <c r="DP173">
        <v>22</v>
      </c>
      <c r="DQ173">
        <v>734.06552599999998</v>
      </c>
      <c r="DR173">
        <v>839.66762000000006</v>
      </c>
      <c r="DS173">
        <v>685.69880499999999</v>
      </c>
      <c r="DT173">
        <v>697.98646399999996</v>
      </c>
      <c r="DU173">
        <v>718.15938100000005</v>
      </c>
      <c r="DV173">
        <v>140.24698900000001</v>
      </c>
      <c r="DW173">
        <v>9.3632960000000001</v>
      </c>
      <c r="DX173">
        <v>584.43836999999996</v>
      </c>
      <c r="DY173">
        <v>184.60033100000001</v>
      </c>
      <c r="DZ173">
        <v>294.429261</v>
      </c>
      <c r="EA173">
        <v>105.40877999999999</v>
      </c>
      <c r="EB173">
        <v>671.64355399999999</v>
      </c>
      <c r="EC173">
        <v>601.44011399999999</v>
      </c>
      <c r="ED173">
        <v>3584.7347989999998</v>
      </c>
      <c r="EE173">
        <v>3142.2738020000002</v>
      </c>
      <c r="EF173">
        <v>3408.3752089999998</v>
      </c>
      <c r="EG173">
        <v>3497.251953</v>
      </c>
      <c r="EH173">
        <v>2239.3834539999998</v>
      </c>
      <c r="EI173">
        <v>7.5038499999999999</v>
      </c>
      <c r="EJ173">
        <v>0.55254205999999995</v>
      </c>
      <c r="EK173">
        <v>7.0430660000000006E-2</v>
      </c>
      <c r="EL173">
        <v>236.27272726999999</v>
      </c>
      <c r="EM173">
        <v>116</v>
      </c>
      <c r="EN173">
        <v>155</v>
      </c>
      <c r="EO173">
        <v>257</v>
      </c>
      <c r="EP173">
        <v>269.86537099999998</v>
      </c>
      <c r="EQ173">
        <v>124.62462499999999</v>
      </c>
      <c r="ER173">
        <v>1007.490636</v>
      </c>
      <c r="ES173">
        <v>15.183719999999999</v>
      </c>
      <c r="ET173">
        <v>80</v>
      </c>
      <c r="EU173">
        <v>78.666666669999998</v>
      </c>
      <c r="EV173">
        <v>80.416666669999998</v>
      </c>
      <c r="EW173">
        <v>80.916666669999998</v>
      </c>
      <c r="EX173">
        <v>1146.8259694000001</v>
      </c>
      <c r="EY173">
        <v>1747.0638491</v>
      </c>
      <c r="EZ173">
        <v>78</v>
      </c>
      <c r="FA173">
        <v>82</v>
      </c>
      <c r="FB173">
        <v>37.234042549999998</v>
      </c>
      <c r="FC173">
        <v>8.5767995599999995</v>
      </c>
      <c r="FD173">
        <v>5.5555560000000002</v>
      </c>
      <c r="FE173">
        <v>46.116504849999998</v>
      </c>
      <c r="FF173">
        <v>22.330097089999999</v>
      </c>
      <c r="FG173">
        <v>16.990291259999999</v>
      </c>
      <c r="FH173">
        <v>5.0834181899999997</v>
      </c>
      <c r="FI173">
        <v>102</v>
      </c>
      <c r="FL173">
        <v>88</v>
      </c>
      <c r="FM173">
        <v>73.809523810000002</v>
      </c>
      <c r="FN173">
        <v>30.76923077</v>
      </c>
      <c r="FO173">
        <v>94.304271799999995</v>
      </c>
      <c r="FP173">
        <v>74.834437089999994</v>
      </c>
      <c r="FQ173">
        <v>79.466470880000003</v>
      </c>
      <c r="FR173">
        <v>25.714285709999999</v>
      </c>
      <c r="FT173">
        <v>55</v>
      </c>
      <c r="FU173">
        <v>44</v>
      </c>
      <c r="FX173">
        <v>65.090090090000004</v>
      </c>
      <c r="FY173">
        <v>27.477477480000001</v>
      </c>
      <c r="GA173">
        <v>7.4324324300000004</v>
      </c>
    </row>
    <row r="174" spans="1:184" x14ac:dyDescent="0.35">
      <c r="A174" t="s">
        <v>1</v>
      </c>
      <c r="B174" t="s">
        <v>467</v>
      </c>
      <c r="C174">
        <v>174</v>
      </c>
      <c r="D174">
        <v>0.84025767902156656</v>
      </c>
      <c r="E174">
        <v>2.9154518950437316</v>
      </c>
      <c r="F174">
        <v>3.2595149074872976</v>
      </c>
      <c r="G174">
        <v>2.1827844737591344</v>
      </c>
      <c r="H174">
        <v>1.4173674761409809</v>
      </c>
      <c r="I174">
        <v>7.0955092895154515</v>
      </c>
      <c r="J174">
        <v>10.398445092322644</v>
      </c>
      <c r="K174">
        <v>9.0116000383472343</v>
      </c>
      <c r="L174">
        <v>9.6801746227579013</v>
      </c>
      <c r="M174">
        <v>8.882169517150146</v>
      </c>
      <c r="N174">
        <v>15790000.001487</v>
      </c>
      <c r="O174">
        <v>49605000.001350999</v>
      </c>
      <c r="P174">
        <v>1033.578994</v>
      </c>
      <c r="Q174">
        <v>10711</v>
      </c>
      <c r="R174">
        <v>10290</v>
      </c>
      <c r="S174">
        <v>10431</v>
      </c>
      <c r="T174">
        <v>10537</v>
      </c>
      <c r="U174">
        <v>10583</v>
      </c>
      <c r="V174">
        <v>9.1384319999999999</v>
      </c>
      <c r="W174">
        <v>4.543253</v>
      </c>
      <c r="X174">
        <v>1.9174040000000001</v>
      </c>
      <c r="Y174">
        <v>4.0314649999999999</v>
      </c>
      <c r="Z174">
        <v>7.5466369999999996</v>
      </c>
      <c r="AA174">
        <v>6.4395030000000002</v>
      </c>
      <c r="AB174">
        <v>7.4552389999999997</v>
      </c>
      <c r="AC174">
        <v>4.0047790000000001</v>
      </c>
      <c r="AD174">
        <v>13.069424</v>
      </c>
      <c r="AE174">
        <v>86.187844999999996</v>
      </c>
      <c r="AF174">
        <v>75.138120999999998</v>
      </c>
      <c r="AG174">
        <v>72</v>
      </c>
      <c r="AH174">
        <v>72.8</v>
      </c>
      <c r="AI174">
        <v>84.078211999999994</v>
      </c>
      <c r="AJ174">
        <v>60.373443999999999</v>
      </c>
      <c r="AK174">
        <v>11.74</v>
      </c>
      <c r="AL174">
        <v>36.978400000000001</v>
      </c>
      <c r="AM174">
        <v>28.1218</v>
      </c>
      <c r="AN174">
        <v>15.7416</v>
      </c>
      <c r="AO174">
        <v>9.4016000000000002</v>
      </c>
      <c r="AP174">
        <v>4000.0710920000001</v>
      </c>
      <c r="AQ174">
        <v>4004.3097149999999</v>
      </c>
      <c r="AR174">
        <v>4338.1458229999998</v>
      </c>
      <c r="AS174">
        <v>4036.7049659999998</v>
      </c>
      <c r="AT174">
        <v>3869.5195090000002</v>
      </c>
      <c r="AU174">
        <v>3579.802091</v>
      </c>
      <c r="AV174">
        <v>2923.3128080000001</v>
      </c>
      <c r="AW174">
        <v>3385.9521719999998</v>
      </c>
      <c r="AX174">
        <v>3487.6855270000001</v>
      </c>
      <c r="AY174">
        <v>3536.9861799999999</v>
      </c>
      <c r="AZ174">
        <v>17.734931</v>
      </c>
      <c r="BA174">
        <v>94.598603999999995</v>
      </c>
      <c r="BB174">
        <v>24.137930999999998</v>
      </c>
      <c r="BC174">
        <v>50.574713000000003</v>
      </c>
      <c r="BE174">
        <v>592.98</v>
      </c>
      <c r="BF174">
        <v>786.06128100000001</v>
      </c>
      <c r="BG174">
        <v>514.34868100000006</v>
      </c>
      <c r="BH174">
        <v>525.54834778999998</v>
      </c>
      <c r="BI174">
        <v>48130.798687089999</v>
      </c>
      <c r="BJ174">
        <v>755.30225800000005</v>
      </c>
      <c r="BK174">
        <v>7405.9848484800004</v>
      </c>
      <c r="BL174">
        <v>9839.1657271700005</v>
      </c>
      <c r="BM174">
        <v>37.191651</v>
      </c>
      <c r="BN174">
        <v>265</v>
      </c>
      <c r="BO174">
        <v>37</v>
      </c>
      <c r="BP174">
        <v>72</v>
      </c>
      <c r="BQ174">
        <v>62</v>
      </c>
      <c r="BR174">
        <v>69</v>
      </c>
      <c r="BS174">
        <v>57</v>
      </c>
      <c r="BT174">
        <v>64</v>
      </c>
      <c r="BU174">
        <v>45</v>
      </c>
      <c r="BV174">
        <v>40</v>
      </c>
      <c r="BW174">
        <v>38</v>
      </c>
      <c r="BX174">
        <v>26</v>
      </c>
      <c r="BY174">
        <v>20</v>
      </c>
      <c r="BZ174">
        <v>795</v>
      </c>
      <c r="CA174">
        <v>53742.358569999997</v>
      </c>
      <c r="CC174">
        <v>9084</v>
      </c>
      <c r="CD174">
        <v>537</v>
      </c>
      <c r="CE174">
        <v>7029</v>
      </c>
      <c r="CF174">
        <v>3666</v>
      </c>
      <c r="CG174">
        <v>755</v>
      </c>
      <c r="CH174">
        <v>3059</v>
      </c>
      <c r="CI174">
        <v>24130.319</v>
      </c>
      <c r="CJ174">
        <v>46.494464999999998</v>
      </c>
      <c r="CK174">
        <v>3.1365310000000002</v>
      </c>
      <c r="CL174">
        <v>18.265682999999999</v>
      </c>
      <c r="CM174">
        <v>3.3210329999999999</v>
      </c>
      <c r="CN174">
        <v>1.2915129999999999</v>
      </c>
      <c r="CO174">
        <v>15.682657000000001</v>
      </c>
      <c r="CP174">
        <v>2.3985240000000001</v>
      </c>
      <c r="CQ174">
        <v>2.2140219999999999</v>
      </c>
      <c r="CR174">
        <v>2.767528</v>
      </c>
      <c r="CS174">
        <v>4.0590409999999997</v>
      </c>
      <c r="CT174">
        <v>542</v>
      </c>
      <c r="CU174">
        <v>2156.2359299999998</v>
      </c>
      <c r="CV174">
        <v>2336.3525690000001</v>
      </c>
      <c r="CW174">
        <v>2765.0651859999998</v>
      </c>
      <c r="CX174">
        <v>2508.5572809999999</v>
      </c>
      <c r="CY174">
        <v>2168.351134</v>
      </c>
      <c r="CZ174">
        <v>1474.1854169999999</v>
      </c>
      <c r="DA174">
        <v>4631.220241</v>
      </c>
      <c r="DB174">
        <v>374.179483</v>
      </c>
      <c r="DC174">
        <v>1175.5017889999999</v>
      </c>
      <c r="DD174">
        <v>606.55465800000002</v>
      </c>
      <c r="DE174">
        <v>19.881087000000001</v>
      </c>
      <c r="DF174">
        <v>0.95229200000000003</v>
      </c>
      <c r="DG174">
        <v>76</v>
      </c>
      <c r="DH174">
        <v>107</v>
      </c>
      <c r="DI174">
        <v>94</v>
      </c>
      <c r="DJ174">
        <v>102</v>
      </c>
      <c r="DK174">
        <v>94</v>
      </c>
      <c r="DL174">
        <v>9</v>
      </c>
      <c r="DM174">
        <v>30</v>
      </c>
      <c r="DN174">
        <v>34</v>
      </c>
      <c r="DO174">
        <v>23</v>
      </c>
      <c r="DP174">
        <v>15</v>
      </c>
      <c r="DQ174">
        <v>872.05858000000001</v>
      </c>
      <c r="DR174">
        <v>987.77696600000002</v>
      </c>
      <c r="DS174">
        <v>890.77740200000005</v>
      </c>
      <c r="DT174">
        <v>679.48656300000005</v>
      </c>
      <c r="DU174">
        <v>829.16397900000004</v>
      </c>
      <c r="DV174">
        <v>228.72579899999999</v>
      </c>
      <c r="DW174">
        <v>69.504017000000005</v>
      </c>
      <c r="DX174">
        <v>573.87615000000005</v>
      </c>
      <c r="DY174">
        <v>312.35337299999998</v>
      </c>
      <c r="DZ174">
        <v>251.214484</v>
      </c>
      <c r="EA174">
        <v>10.308301</v>
      </c>
      <c r="EB174">
        <v>814.758644</v>
      </c>
      <c r="EC174">
        <v>1637.1879269999999</v>
      </c>
      <c r="ED174">
        <v>1414.8343589999999</v>
      </c>
      <c r="EE174">
        <v>3145.3393959999999</v>
      </c>
      <c r="EF174">
        <v>4801.6729029999997</v>
      </c>
      <c r="EG174">
        <v>4453.9448119999997</v>
      </c>
      <c r="EH174">
        <v>5370.6770580000002</v>
      </c>
      <c r="EI174">
        <v>22.241848000000001</v>
      </c>
      <c r="EJ174">
        <v>0.36858489999999999</v>
      </c>
      <c r="EK174">
        <v>0.31231974000000001</v>
      </c>
      <c r="EL174">
        <v>191.69047619</v>
      </c>
      <c r="EM174">
        <v>40</v>
      </c>
      <c r="EN174">
        <v>87</v>
      </c>
      <c r="EO174">
        <v>178</v>
      </c>
      <c r="EP174">
        <v>191.52112600000001</v>
      </c>
      <c r="EQ174">
        <v>121.874926</v>
      </c>
      <c r="ER174">
        <v>278.27673600000003</v>
      </c>
      <c r="ES174">
        <v>0</v>
      </c>
      <c r="EX174">
        <v>1048.85763084</v>
      </c>
      <c r="EY174">
        <v>904.43009488999996</v>
      </c>
      <c r="EZ174">
        <v>81</v>
      </c>
      <c r="FB174">
        <v>20.255474450000001</v>
      </c>
      <c r="FC174">
        <v>2.9030865499999998</v>
      </c>
      <c r="FD174">
        <v>3.7037040000000001</v>
      </c>
      <c r="FE174">
        <v>60.784313730000001</v>
      </c>
      <c r="FF174">
        <v>16.666666670000001</v>
      </c>
      <c r="FG174">
        <v>10.29411765</v>
      </c>
      <c r="FH174">
        <v>0.71228146000000003</v>
      </c>
      <c r="FI174">
        <v>100</v>
      </c>
      <c r="FM174">
        <v>83.720930229999993</v>
      </c>
      <c r="FN174">
        <v>29.03225806</v>
      </c>
      <c r="FO174">
        <v>97.062190000000001</v>
      </c>
      <c r="FP174">
        <v>82.795698920000007</v>
      </c>
      <c r="FQ174">
        <v>81.252627149999995</v>
      </c>
      <c r="FR174">
        <v>26.15384615</v>
      </c>
      <c r="FT174">
        <v>57</v>
      </c>
      <c r="FU174">
        <v>44</v>
      </c>
      <c r="FW174">
        <v>83.7</v>
      </c>
      <c r="FX174">
        <v>26.37362637</v>
      </c>
      <c r="FY174">
        <v>5.4945054899999999</v>
      </c>
      <c r="FZ174">
        <v>15.38461538</v>
      </c>
      <c r="GA174">
        <v>45.054945050000001</v>
      </c>
      <c r="GB174">
        <v>7.6923076899999998</v>
      </c>
    </row>
    <row r="175" spans="1:184" x14ac:dyDescent="0.35">
      <c r="A175" t="s">
        <v>19</v>
      </c>
      <c r="B175" t="s">
        <v>468</v>
      </c>
      <c r="C175">
        <v>175</v>
      </c>
      <c r="D175">
        <v>1.5419119708438462</v>
      </c>
      <c r="E175">
        <v>2.5088706497974984</v>
      </c>
      <c r="F175">
        <v>2.0120724346076462</v>
      </c>
      <c r="G175">
        <v>1.9662230960991538</v>
      </c>
      <c r="H175">
        <v>2.1698047175754183</v>
      </c>
      <c r="I175">
        <v>5.9573871600784969</v>
      </c>
      <c r="J175">
        <v>6.4872226801906745</v>
      </c>
      <c r="K175">
        <v>5.6126231070634338</v>
      </c>
      <c r="L175">
        <v>5.3720023875566172</v>
      </c>
      <c r="M175">
        <v>5.7044865962063414</v>
      </c>
      <c r="N175">
        <v>68499000.013727993</v>
      </c>
      <c r="O175">
        <v>106816000.00152001</v>
      </c>
      <c r="P175">
        <v>2001.433002</v>
      </c>
      <c r="Q175">
        <v>28536</v>
      </c>
      <c r="R175">
        <v>27901</v>
      </c>
      <c r="S175">
        <v>28329</v>
      </c>
      <c r="T175">
        <v>28481</v>
      </c>
      <c r="U175">
        <v>28574</v>
      </c>
      <c r="V175">
        <v>12.357298999999999</v>
      </c>
      <c r="W175">
        <v>8.9173150000000003</v>
      </c>
      <c r="X175">
        <v>2.455587</v>
      </c>
      <c r="Y175">
        <v>6.4931729999999996</v>
      </c>
      <c r="Z175">
        <v>7.5154490000000003</v>
      </c>
      <c r="AA175">
        <v>7.8323070000000001</v>
      </c>
      <c r="AB175">
        <v>7.5691410000000001</v>
      </c>
      <c r="AC175">
        <v>5.3431660000000001</v>
      </c>
      <c r="AD175">
        <v>25.895634000000001</v>
      </c>
      <c r="AE175">
        <v>84.171042</v>
      </c>
      <c r="AF175">
        <v>72.24306</v>
      </c>
      <c r="AG175">
        <v>66.8</v>
      </c>
      <c r="AH175">
        <v>70</v>
      </c>
      <c r="AI175">
        <v>87.197581</v>
      </c>
      <c r="AJ175">
        <v>52.153109999999998</v>
      </c>
      <c r="AK175">
        <v>-12.8241</v>
      </c>
      <c r="AL175">
        <v>-10.181800000000001</v>
      </c>
      <c r="AM175">
        <v>-18.118500000000001</v>
      </c>
      <c r="AN175">
        <v>-16.2318</v>
      </c>
      <c r="AO175">
        <v>-16.068899999999999</v>
      </c>
      <c r="AP175">
        <v>4345.6857010000003</v>
      </c>
      <c r="AQ175">
        <v>3605.2256240000002</v>
      </c>
      <c r="AR175">
        <v>3684.3672409999999</v>
      </c>
      <c r="AS175">
        <v>3860.3162320000001</v>
      </c>
      <c r="AT175">
        <v>4127.959261</v>
      </c>
      <c r="AU175">
        <v>4984.9608669999998</v>
      </c>
      <c r="AV175">
        <v>4013.9110810000002</v>
      </c>
      <c r="AW175">
        <v>4499.6319899999999</v>
      </c>
      <c r="AX175">
        <v>4608.3287280000004</v>
      </c>
      <c r="AY175">
        <v>4918.2680229999996</v>
      </c>
      <c r="AZ175">
        <v>-73.161845999999997</v>
      </c>
      <c r="BA175">
        <v>94.890417999999997</v>
      </c>
      <c r="BB175">
        <v>22.505800000000001</v>
      </c>
      <c r="BC175">
        <v>49.883991000000002</v>
      </c>
      <c r="BD175">
        <v>27.610209000000001</v>
      </c>
      <c r="BE175">
        <v>1202.6600000000001</v>
      </c>
      <c r="BF175">
        <v>846.35414400000002</v>
      </c>
      <c r="BG175">
        <v>550.18567900000005</v>
      </c>
      <c r="BH175">
        <v>534.41030406000004</v>
      </c>
      <c r="BI175">
        <v>46436.71439452</v>
      </c>
      <c r="BJ175">
        <v>810.13587299999995</v>
      </c>
      <c r="BK175">
        <v>7034.0800646099997</v>
      </c>
      <c r="BL175">
        <v>6985.41416166</v>
      </c>
      <c r="BM175">
        <v>41.440216999999997</v>
      </c>
      <c r="BN175">
        <v>640</v>
      </c>
      <c r="BO175">
        <v>115</v>
      </c>
      <c r="BP175">
        <v>168</v>
      </c>
      <c r="BQ175">
        <v>129</v>
      </c>
      <c r="BR175">
        <v>157</v>
      </c>
      <c r="BS175">
        <v>140</v>
      </c>
      <c r="BT175">
        <v>173</v>
      </c>
      <c r="BU175">
        <v>108</v>
      </c>
      <c r="BV175">
        <v>146</v>
      </c>
      <c r="BW175">
        <v>141</v>
      </c>
      <c r="BX175">
        <v>123</v>
      </c>
      <c r="BY175">
        <v>79</v>
      </c>
      <c r="BZ175">
        <v>2119</v>
      </c>
      <c r="CA175">
        <v>49151.832799999996</v>
      </c>
      <c r="CB175">
        <v>2</v>
      </c>
      <c r="CC175">
        <v>20356</v>
      </c>
      <c r="CD175">
        <v>1171</v>
      </c>
      <c r="CE175">
        <v>20212</v>
      </c>
      <c r="CF175">
        <v>8310</v>
      </c>
      <c r="CG175">
        <v>3365</v>
      </c>
      <c r="CH175">
        <v>7729</v>
      </c>
      <c r="CI175">
        <v>61144.88</v>
      </c>
      <c r="CJ175">
        <v>54.27825</v>
      </c>
      <c r="CK175">
        <v>3.7230569999999998</v>
      </c>
      <c r="CL175">
        <v>17.896799000000001</v>
      </c>
      <c r="CM175">
        <v>3.331156</v>
      </c>
      <c r="CN175">
        <v>2.4167209999999999</v>
      </c>
      <c r="CO175">
        <v>9.6668839999999996</v>
      </c>
      <c r="CP175">
        <v>1.045069</v>
      </c>
      <c r="CQ175">
        <v>2.2860879999999999</v>
      </c>
      <c r="CR175">
        <v>1.4369689999999999</v>
      </c>
      <c r="CS175">
        <v>3.8536899999999998</v>
      </c>
      <c r="CT175">
        <v>1531</v>
      </c>
      <c r="CU175">
        <v>2253.152169</v>
      </c>
      <c r="CV175">
        <v>1787.1418639999999</v>
      </c>
      <c r="CW175">
        <v>1856.3779500000001</v>
      </c>
      <c r="CX175">
        <v>1923.993528</v>
      </c>
      <c r="CY175">
        <v>2081.4087</v>
      </c>
      <c r="CZ175">
        <v>2400.4415479999998</v>
      </c>
      <c r="DA175">
        <v>3743.2015700000002</v>
      </c>
      <c r="DB175">
        <v>598.53204600000004</v>
      </c>
      <c r="DC175">
        <v>933.339159</v>
      </c>
      <c r="DD175">
        <v>721.28096500000004</v>
      </c>
      <c r="DE175">
        <v>35.048591999999999</v>
      </c>
      <c r="DF175">
        <v>0.900617</v>
      </c>
      <c r="DG175">
        <v>170</v>
      </c>
      <c r="DH175">
        <v>181</v>
      </c>
      <c r="DI175">
        <v>159</v>
      </c>
      <c r="DJ175">
        <v>153</v>
      </c>
      <c r="DK175">
        <v>163</v>
      </c>
      <c r="DL175">
        <v>44</v>
      </c>
      <c r="DM175">
        <v>70</v>
      </c>
      <c r="DN175">
        <v>57</v>
      </c>
      <c r="DO175">
        <v>56</v>
      </c>
      <c r="DP175">
        <v>62</v>
      </c>
      <c r="DQ175">
        <v>1332.849841</v>
      </c>
      <c r="DR175">
        <v>1078.5804700000001</v>
      </c>
      <c r="DS175">
        <v>1135.961618</v>
      </c>
      <c r="DT175">
        <v>1198.489192</v>
      </c>
      <c r="DU175">
        <v>1264.6396299999999</v>
      </c>
      <c r="DV175">
        <v>321.962515</v>
      </c>
      <c r="DW175">
        <v>22.858141</v>
      </c>
      <c r="DX175">
        <v>988.04665</v>
      </c>
      <c r="DY175">
        <v>805.02424699999995</v>
      </c>
      <c r="DZ175">
        <v>103.84901000000001</v>
      </c>
      <c r="EA175">
        <v>79.173401999999996</v>
      </c>
      <c r="EB175">
        <v>1174.843811</v>
      </c>
      <c r="EC175">
        <v>1238.819416</v>
      </c>
      <c r="ED175">
        <v>3520.6382570000001</v>
      </c>
      <c r="EE175">
        <v>3137.4323490000002</v>
      </c>
      <c r="EF175">
        <v>2876.326638</v>
      </c>
      <c r="EG175">
        <v>3131.9418559999999</v>
      </c>
      <c r="EH175">
        <v>3428.0973450000001</v>
      </c>
      <c r="EI175">
        <v>26.645818999999999</v>
      </c>
      <c r="EJ175">
        <v>1.16669804</v>
      </c>
      <c r="EK175">
        <v>0.164188</v>
      </c>
      <c r="EL175">
        <v>244.63815789</v>
      </c>
      <c r="EM175">
        <v>88</v>
      </c>
      <c r="EN175">
        <v>270</v>
      </c>
      <c r="EO175">
        <v>539</v>
      </c>
      <c r="EP175">
        <v>164.00017500000001</v>
      </c>
      <c r="EQ175">
        <v>81.401546999999994</v>
      </c>
      <c r="ER175">
        <v>1191.297129</v>
      </c>
      <c r="ES175">
        <v>6.1164699999999996</v>
      </c>
      <c r="EX175">
        <v>731.16240060999996</v>
      </c>
      <c r="EY175">
        <v>1389.0078103599999</v>
      </c>
      <c r="EZ175">
        <v>81.599999999999994</v>
      </c>
      <c r="FA175">
        <v>80</v>
      </c>
      <c r="FB175">
        <v>19.39711664</v>
      </c>
      <c r="FC175">
        <v>3.1914461099999998</v>
      </c>
      <c r="FD175">
        <v>2.8582969999999999</v>
      </c>
      <c r="FE175">
        <v>48.83099532</v>
      </c>
      <c r="FF175">
        <v>22.91249165</v>
      </c>
      <c r="FG175">
        <v>19.77287909</v>
      </c>
      <c r="FH175">
        <v>0.99605642999999999</v>
      </c>
      <c r="FI175">
        <v>77</v>
      </c>
      <c r="FM175">
        <v>77.777777779999994</v>
      </c>
      <c r="FN175">
        <v>36.111111110000003</v>
      </c>
      <c r="FO175">
        <v>93.805309730000005</v>
      </c>
      <c r="FP175">
        <v>72.941176470000002</v>
      </c>
      <c r="FQ175">
        <v>77.017147410000007</v>
      </c>
      <c r="FR175">
        <v>25.862068969999999</v>
      </c>
      <c r="FT175">
        <v>50</v>
      </c>
      <c r="FU175">
        <v>30</v>
      </c>
      <c r="FW175">
        <v>70.099999999999994</v>
      </c>
      <c r="FX175">
        <v>14.716981130000001</v>
      </c>
      <c r="FY175">
        <v>9.0566037700000006</v>
      </c>
      <c r="FZ175">
        <v>47.169811320000001</v>
      </c>
      <c r="GA175">
        <v>9.4339622599999995</v>
      </c>
      <c r="GB175">
        <v>19.622641510000001</v>
      </c>
    </row>
    <row r="176" spans="1:184" x14ac:dyDescent="0.35">
      <c r="A176" t="s">
        <v>237</v>
      </c>
      <c r="B176" t="s">
        <v>469</v>
      </c>
      <c r="C176">
        <v>176</v>
      </c>
      <c r="D176">
        <v>1.1658894070619585</v>
      </c>
      <c r="E176">
        <v>2.7387880862718244</v>
      </c>
      <c r="F176">
        <v>1.8521636639164842</v>
      </c>
      <c r="G176">
        <v>0.8461668641056016</v>
      </c>
      <c r="H176">
        <v>1.1782528193906749</v>
      </c>
      <c r="I176">
        <v>4.3304463690872756</v>
      </c>
      <c r="J176">
        <v>6.846970215679562</v>
      </c>
      <c r="K176">
        <v>3.53594881293147</v>
      </c>
      <c r="L176">
        <v>3.3846674564224064</v>
      </c>
      <c r="M176">
        <v>3.0297929641474499</v>
      </c>
      <c r="N176">
        <v>18564000.002831999</v>
      </c>
      <c r="O176">
        <v>17503000.002739999</v>
      </c>
      <c r="P176">
        <v>805.55998099999999</v>
      </c>
      <c r="Q176">
        <v>6004</v>
      </c>
      <c r="R176">
        <v>5842</v>
      </c>
      <c r="S176">
        <v>5939</v>
      </c>
      <c r="T176">
        <v>5909</v>
      </c>
      <c r="U176">
        <v>5941</v>
      </c>
      <c r="V176">
        <v>12.497933</v>
      </c>
      <c r="W176">
        <v>6.1533110000000004</v>
      </c>
      <c r="X176">
        <v>2.346349</v>
      </c>
      <c r="Y176">
        <v>5.4806509999999999</v>
      </c>
      <c r="Z176">
        <v>7.8546880000000003</v>
      </c>
      <c r="AA176">
        <v>7.6275380000000004</v>
      </c>
      <c r="AB176">
        <v>8.3787800000000008</v>
      </c>
      <c r="AC176">
        <v>3.4654660000000002</v>
      </c>
      <c r="AD176">
        <v>21.936347000000001</v>
      </c>
      <c r="AE176">
        <v>82.089551999999998</v>
      </c>
      <c r="AF176">
        <v>70.895522</v>
      </c>
      <c r="AG176">
        <v>79</v>
      </c>
      <c r="AH176">
        <v>81.7</v>
      </c>
      <c r="AI176">
        <v>88.235293999999996</v>
      </c>
      <c r="AJ176">
        <v>46.126761000000002</v>
      </c>
      <c r="AK176">
        <v>-13.0688</v>
      </c>
      <c r="AL176">
        <v>-13.2418</v>
      </c>
      <c r="AM176">
        <v>-24.129300000000001</v>
      </c>
      <c r="AN176">
        <v>-23.709299999999999</v>
      </c>
      <c r="AO176">
        <v>-13.3916</v>
      </c>
      <c r="AP176">
        <v>3063.6848810000001</v>
      </c>
      <c r="AQ176">
        <v>2492.6160770000001</v>
      </c>
      <c r="AR176">
        <v>2445.4353820000001</v>
      </c>
      <c r="AS176">
        <v>2535.2169690000001</v>
      </c>
      <c r="AT176">
        <v>2842.9191099999998</v>
      </c>
      <c r="AU176">
        <v>3524.262138</v>
      </c>
      <c r="AV176">
        <v>2873.0603719999999</v>
      </c>
      <c r="AW176">
        <v>3223.161658</v>
      </c>
      <c r="AX176">
        <v>3323.0966659999999</v>
      </c>
      <c r="AY176">
        <v>3282.4952669999998</v>
      </c>
      <c r="AZ176">
        <v>-11.564173</v>
      </c>
      <c r="BA176">
        <v>94.789257000000006</v>
      </c>
      <c r="BB176">
        <v>17.333333</v>
      </c>
      <c r="BC176">
        <v>54.666666999999997</v>
      </c>
      <c r="BE176">
        <v>313.08999999999997</v>
      </c>
      <c r="BF176">
        <v>660.38712799999996</v>
      </c>
      <c r="BG176">
        <v>447.82539400000002</v>
      </c>
      <c r="BH176">
        <v>554.69069805000004</v>
      </c>
      <c r="BI176">
        <v>47296.880136990003</v>
      </c>
      <c r="BJ176">
        <v>623.22765700000002</v>
      </c>
      <c r="BK176">
        <v>7178.1127858600003</v>
      </c>
      <c r="BL176">
        <v>7954.0868454700003</v>
      </c>
      <c r="BM176">
        <v>33.881579000000002</v>
      </c>
      <c r="BN176">
        <v>168</v>
      </c>
      <c r="BO176">
        <v>23</v>
      </c>
      <c r="BP176">
        <v>37</v>
      </c>
      <c r="BQ176">
        <v>37</v>
      </c>
      <c r="BR176">
        <v>27</v>
      </c>
      <c r="BS176">
        <v>32</v>
      </c>
      <c r="BT176">
        <v>27</v>
      </c>
      <c r="BU176">
        <v>24</v>
      </c>
      <c r="BV176">
        <v>26</v>
      </c>
      <c r="BW176">
        <v>32</v>
      </c>
      <c r="BX176">
        <v>23</v>
      </c>
      <c r="BY176">
        <v>19</v>
      </c>
      <c r="BZ176">
        <v>475</v>
      </c>
      <c r="CA176">
        <v>47021.737050000003</v>
      </c>
      <c r="CB176">
        <v>8</v>
      </c>
      <c r="CC176">
        <v>3251</v>
      </c>
      <c r="CD176">
        <v>855</v>
      </c>
      <c r="CE176">
        <v>3313</v>
      </c>
      <c r="CF176">
        <v>1775</v>
      </c>
      <c r="CG176">
        <v>548</v>
      </c>
      <c r="CH176">
        <v>2052</v>
      </c>
      <c r="CI176">
        <v>11802.456</v>
      </c>
      <c r="CJ176">
        <v>53.532609000000001</v>
      </c>
      <c r="CK176">
        <v>0</v>
      </c>
      <c r="CL176">
        <v>14.945652000000001</v>
      </c>
      <c r="CM176">
        <v>5.163043</v>
      </c>
      <c r="CN176">
        <v>0</v>
      </c>
      <c r="CO176">
        <v>8.6956520000000008</v>
      </c>
      <c r="CP176">
        <v>2.1739130000000002</v>
      </c>
      <c r="CQ176">
        <v>4.8913039999999999</v>
      </c>
      <c r="CR176">
        <v>3.2608700000000002</v>
      </c>
      <c r="CS176">
        <v>1.902174</v>
      </c>
      <c r="CT176">
        <v>368</v>
      </c>
      <c r="CU176">
        <v>1815.795762</v>
      </c>
      <c r="CV176">
        <v>1202.4135819999999</v>
      </c>
      <c r="CW176">
        <v>1258.026593</v>
      </c>
      <c r="CX176">
        <v>1278.7402850000001</v>
      </c>
      <c r="CY176">
        <v>1542.0917340000001</v>
      </c>
      <c r="CZ176">
        <v>3091.9387080000001</v>
      </c>
      <c r="DA176">
        <v>2915.2231849999998</v>
      </c>
      <c r="DB176">
        <v>739.36593900000003</v>
      </c>
      <c r="DC176">
        <v>697.10849099999996</v>
      </c>
      <c r="DD176">
        <v>379.28150399999998</v>
      </c>
      <c r="DE176">
        <v>27.827860999999999</v>
      </c>
      <c r="DF176">
        <v>1.365756</v>
      </c>
      <c r="DG176">
        <v>26</v>
      </c>
      <c r="DH176">
        <v>40</v>
      </c>
      <c r="DI176">
        <v>21</v>
      </c>
      <c r="DJ176">
        <v>20</v>
      </c>
      <c r="DK176">
        <v>18</v>
      </c>
      <c r="DL176">
        <v>7</v>
      </c>
      <c r="DM176">
        <v>16</v>
      </c>
      <c r="DN176">
        <v>11</v>
      </c>
      <c r="DO176">
        <v>5</v>
      </c>
      <c r="DP176">
        <v>7</v>
      </c>
      <c r="DQ176">
        <v>475.90409399999999</v>
      </c>
      <c r="DR176">
        <v>587.56391900000006</v>
      </c>
      <c r="DS176">
        <v>521.323172</v>
      </c>
      <c r="DT176">
        <v>481.541451</v>
      </c>
      <c r="DU176">
        <v>518.55570699999998</v>
      </c>
      <c r="DV176">
        <v>241.99458300000001</v>
      </c>
      <c r="DW176">
        <v>0</v>
      </c>
      <c r="DX176">
        <v>233.94933</v>
      </c>
      <c r="DY176">
        <v>38.234825999999998</v>
      </c>
      <c r="DZ176">
        <v>97.936913000000004</v>
      </c>
      <c r="EA176">
        <v>97.777601000000004</v>
      </c>
      <c r="EB176">
        <v>442.807073</v>
      </c>
      <c r="EC176">
        <v>206.807411</v>
      </c>
      <c r="ED176">
        <v>5513.6116149999998</v>
      </c>
      <c r="EE176">
        <v>5479.0139909999998</v>
      </c>
      <c r="EF176">
        <v>5610.0795760000001</v>
      </c>
      <c r="EG176">
        <v>24179.775280999998</v>
      </c>
      <c r="EH176">
        <v>6594.2432680000002</v>
      </c>
      <c r="EI176">
        <v>15.541048999999999</v>
      </c>
      <c r="EJ176">
        <v>0.35625479999999998</v>
      </c>
      <c r="EK176">
        <v>8.4574060000000006E-2</v>
      </c>
      <c r="EL176">
        <v>232.1</v>
      </c>
      <c r="EM176">
        <v>42</v>
      </c>
      <c r="EN176">
        <v>68</v>
      </c>
      <c r="EO176">
        <v>136</v>
      </c>
      <c r="EP176">
        <v>214.23450700000001</v>
      </c>
      <c r="EQ176">
        <v>60.259678000000001</v>
      </c>
      <c r="ER176">
        <v>182.332324</v>
      </c>
      <c r="ES176">
        <v>0</v>
      </c>
      <c r="ET176">
        <v>80.397352280000007</v>
      </c>
      <c r="EU176">
        <v>81.446540880000001</v>
      </c>
      <c r="EV176">
        <v>78.572676450000003</v>
      </c>
      <c r="EW176">
        <v>81.172839510000003</v>
      </c>
      <c r="EX176">
        <v>865.74748713999998</v>
      </c>
      <c r="EY176">
        <v>900.99629023</v>
      </c>
      <c r="EZ176">
        <v>88</v>
      </c>
      <c r="FB176">
        <v>18.07909605</v>
      </c>
      <c r="FC176">
        <v>3.5091120600000001</v>
      </c>
      <c r="FD176">
        <v>3.4822980000000001</v>
      </c>
      <c r="FE176">
        <v>52.00356189</v>
      </c>
      <c r="FF176">
        <v>10.655981000000001</v>
      </c>
      <c r="FG176">
        <v>16.47373108</v>
      </c>
      <c r="FH176">
        <v>1.4346646000000001</v>
      </c>
      <c r="FI176">
        <v>82</v>
      </c>
      <c r="FN176">
        <v>37.5</v>
      </c>
      <c r="FO176">
        <v>96.401985109999998</v>
      </c>
      <c r="FP176">
        <v>94.444444439999998</v>
      </c>
      <c r="FQ176">
        <v>79.07627712</v>
      </c>
      <c r="FR176">
        <v>25</v>
      </c>
      <c r="FT176">
        <v>18</v>
      </c>
      <c r="FU176">
        <v>8</v>
      </c>
      <c r="FW176">
        <v>66.7</v>
      </c>
      <c r="FX176">
        <v>26.168224299999999</v>
      </c>
      <c r="FY176">
        <v>13.084112149999999</v>
      </c>
      <c r="FZ176">
        <v>14.01869159</v>
      </c>
      <c r="GA176">
        <v>28.971962619999999</v>
      </c>
      <c r="GB176">
        <v>17.757009350000001</v>
      </c>
    </row>
    <row r="177" spans="1:184" x14ac:dyDescent="0.35">
      <c r="A177" t="s">
        <v>267</v>
      </c>
      <c r="B177" t="s">
        <v>470</v>
      </c>
      <c r="C177">
        <v>177</v>
      </c>
      <c r="E177">
        <v>1.3333333333333333</v>
      </c>
      <c r="F177">
        <v>3.7478705281090292</v>
      </c>
      <c r="G177">
        <v>2.4432809773123911</v>
      </c>
      <c r="I177">
        <v>13.119533527696793</v>
      </c>
      <c r="J177">
        <v>8.3333333333333339</v>
      </c>
      <c r="K177">
        <v>10.90289608177172</v>
      </c>
      <c r="L177">
        <v>13.612565445026178</v>
      </c>
      <c r="M177">
        <v>13.167259786476869</v>
      </c>
      <c r="N177">
        <v>4888999.999016</v>
      </c>
      <c r="O177">
        <v>16841000.001224</v>
      </c>
      <c r="P177">
        <v>3163.965291</v>
      </c>
      <c r="Q177">
        <v>2744</v>
      </c>
      <c r="R177">
        <v>3000</v>
      </c>
      <c r="S177">
        <v>2935</v>
      </c>
      <c r="T177">
        <v>2865</v>
      </c>
      <c r="U177">
        <v>2810</v>
      </c>
      <c r="V177">
        <v>11.343125000000001</v>
      </c>
      <c r="W177">
        <v>8.4158419999999996</v>
      </c>
      <c r="X177">
        <v>1.8283579999999999</v>
      </c>
      <c r="Y177">
        <v>13.731343000000001</v>
      </c>
      <c r="Z177">
        <v>10.516772</v>
      </c>
      <c r="AA177">
        <v>9.3220340000000004</v>
      </c>
      <c r="AB177">
        <v>10.787172</v>
      </c>
      <c r="AC177">
        <v>8.0908119999999997</v>
      </c>
      <c r="AD177">
        <v>5.2910209999999998</v>
      </c>
      <c r="AE177">
        <v>76.870748000000006</v>
      </c>
      <c r="AF177">
        <v>70.068027000000001</v>
      </c>
      <c r="AG177">
        <v>51.3</v>
      </c>
      <c r="AH177">
        <v>61.4</v>
      </c>
      <c r="AI177">
        <v>82.786884999999998</v>
      </c>
      <c r="AJ177">
        <v>59.722222000000002</v>
      </c>
      <c r="AK177">
        <v>6.8560999999999996</v>
      </c>
      <c r="AL177">
        <v>-3.4988999999999999</v>
      </c>
      <c r="AM177">
        <v>-1.8090999999999999</v>
      </c>
      <c r="AN177">
        <v>-4.9169999999999998</v>
      </c>
      <c r="AO177">
        <v>3.3439000000000001</v>
      </c>
      <c r="AP177">
        <v>5203.7491810000001</v>
      </c>
      <c r="AQ177">
        <v>3720.1257860000001</v>
      </c>
      <c r="AR177">
        <v>4714.9881050000004</v>
      </c>
      <c r="AS177">
        <v>4855.9601320000002</v>
      </c>
      <c r="AT177">
        <v>4844.0493589999996</v>
      </c>
      <c r="AU177">
        <v>4869.8639370000001</v>
      </c>
      <c r="AV177">
        <v>3855.0071849999999</v>
      </c>
      <c r="AW177">
        <v>4801.856554</v>
      </c>
      <c r="AX177">
        <v>5107.0700790000001</v>
      </c>
      <c r="AY177">
        <v>4687.3070230000003</v>
      </c>
      <c r="AZ177">
        <v>4.0787420000000001</v>
      </c>
      <c r="BA177">
        <v>100</v>
      </c>
      <c r="BC177">
        <v>57.5</v>
      </c>
      <c r="BE177">
        <v>222.81</v>
      </c>
      <c r="BF177">
        <v>2082.023576</v>
      </c>
      <c r="BG177">
        <v>1559.0209560000001</v>
      </c>
      <c r="BH177">
        <v>1472.9253125499999</v>
      </c>
      <c r="BI177">
        <v>56521.78816199</v>
      </c>
      <c r="BJ177">
        <v>1994.7609689999999</v>
      </c>
      <c r="BK177">
        <v>7833.9784110500004</v>
      </c>
      <c r="BL177">
        <v>6704.1913043499999</v>
      </c>
      <c r="BM177">
        <v>41.123595999999999</v>
      </c>
      <c r="BN177">
        <v>272</v>
      </c>
      <c r="BO177">
        <v>48</v>
      </c>
      <c r="BP177">
        <v>71</v>
      </c>
      <c r="BQ177">
        <v>32</v>
      </c>
      <c r="BR177">
        <v>49</v>
      </c>
      <c r="BS177">
        <v>35</v>
      </c>
      <c r="BT177">
        <v>54</v>
      </c>
      <c r="BU177">
        <v>50</v>
      </c>
      <c r="BV177">
        <v>49</v>
      </c>
      <c r="BX177">
        <v>28</v>
      </c>
      <c r="BZ177">
        <v>717</v>
      </c>
      <c r="CA177">
        <v>61355.839740000003</v>
      </c>
      <c r="CC177">
        <v>6233</v>
      </c>
      <c r="CD177">
        <v>351</v>
      </c>
      <c r="CE177">
        <v>3234</v>
      </c>
      <c r="CF177">
        <v>2980</v>
      </c>
      <c r="CG177">
        <v>599</v>
      </c>
      <c r="CH177">
        <v>5747</v>
      </c>
      <c r="CI177">
        <v>19143.022000000001</v>
      </c>
      <c r="CJ177">
        <v>56.281407000000002</v>
      </c>
      <c r="CL177">
        <v>6.7839200000000002</v>
      </c>
      <c r="CM177">
        <v>2.0100500000000001</v>
      </c>
      <c r="CO177">
        <v>15.577889000000001</v>
      </c>
      <c r="CP177">
        <v>3.2663319999999998</v>
      </c>
      <c r="CQ177">
        <v>6.7839200000000002</v>
      </c>
      <c r="CR177">
        <v>1.256281</v>
      </c>
      <c r="CS177">
        <v>6.030151</v>
      </c>
      <c r="CT177">
        <v>398</v>
      </c>
      <c r="CU177">
        <v>2705.959398</v>
      </c>
      <c r="CV177">
        <v>2011.1635220000001</v>
      </c>
      <c r="CW177">
        <v>2384.6153850000001</v>
      </c>
      <c r="CX177">
        <v>2381.962865</v>
      </c>
      <c r="CY177">
        <v>2421.415814</v>
      </c>
      <c r="CZ177">
        <v>1781.705539</v>
      </c>
      <c r="DA177">
        <v>6137.3906710000001</v>
      </c>
      <c r="DB177">
        <v>400.21283599999998</v>
      </c>
      <c r="DC177">
        <v>1378.6018340000001</v>
      </c>
      <c r="DD177">
        <v>927.06286799999998</v>
      </c>
      <c r="DE177">
        <v>13.129235</v>
      </c>
      <c r="DF177">
        <v>3.607872</v>
      </c>
      <c r="DG177">
        <v>36</v>
      </c>
      <c r="DH177">
        <v>25</v>
      </c>
      <c r="DI177">
        <v>32</v>
      </c>
      <c r="DJ177">
        <v>39</v>
      </c>
      <c r="DK177">
        <v>37</v>
      </c>
      <c r="DM177">
        <v>4</v>
      </c>
      <c r="DN177">
        <v>11</v>
      </c>
      <c r="DO177">
        <v>7</v>
      </c>
      <c r="DQ177">
        <v>524.88539600000001</v>
      </c>
      <c r="DR177">
        <v>515.80188699999997</v>
      </c>
      <c r="DS177">
        <v>485.64631200000002</v>
      </c>
      <c r="DT177">
        <v>492.80604499999998</v>
      </c>
      <c r="DU177">
        <v>474.914759</v>
      </c>
      <c r="DV177">
        <v>47.233136999999999</v>
      </c>
      <c r="DW177">
        <v>0</v>
      </c>
      <c r="DX177">
        <v>477.57038999999997</v>
      </c>
      <c r="DY177">
        <v>128.84741299999999</v>
      </c>
      <c r="DZ177">
        <v>278.56909000000002</v>
      </c>
      <c r="EA177">
        <v>70.153897000000001</v>
      </c>
      <c r="EB177">
        <v>414.53831000000002</v>
      </c>
      <c r="EC177">
        <v>821.50313200000005</v>
      </c>
      <c r="ED177">
        <v>27476.190476</v>
      </c>
      <c r="EE177">
        <v>2262.6641650000001</v>
      </c>
      <c r="EF177">
        <v>6536.4806870000002</v>
      </c>
      <c r="EG177">
        <v>5079.3103449999999</v>
      </c>
      <c r="EH177">
        <v>11252.525253</v>
      </c>
      <c r="EI177">
        <v>0.38989400000000002</v>
      </c>
      <c r="EJ177">
        <v>0.31528715000000002</v>
      </c>
      <c r="EK177">
        <v>3.4556500000000002E-3</v>
      </c>
      <c r="EL177">
        <v>319.33333333000002</v>
      </c>
      <c r="EM177">
        <v>28</v>
      </c>
      <c r="EN177">
        <v>21</v>
      </c>
      <c r="EO177">
        <v>34</v>
      </c>
      <c r="EP177">
        <v>385.47806200000002</v>
      </c>
      <c r="EQ177">
        <v>168.303864</v>
      </c>
      <c r="ER177">
        <v>1169.204322</v>
      </c>
      <c r="ES177">
        <v>0</v>
      </c>
      <c r="EX177">
        <v>1692.69116145</v>
      </c>
      <c r="EY177">
        <v>1484.6995160700001</v>
      </c>
      <c r="EZ177">
        <v>81</v>
      </c>
      <c r="FB177">
        <v>24.09638554</v>
      </c>
      <c r="FC177">
        <v>11.72298707</v>
      </c>
      <c r="FD177">
        <v>14.337349</v>
      </c>
      <c r="FE177">
        <v>47.222222219999999</v>
      </c>
      <c r="FF177">
        <v>26.38888889</v>
      </c>
      <c r="FG177">
        <v>2.7777777800000001</v>
      </c>
      <c r="FH177">
        <v>5.3817271599999996</v>
      </c>
      <c r="FI177">
        <v>148</v>
      </c>
      <c r="FO177">
        <v>92.281879189999998</v>
      </c>
      <c r="FP177">
        <v>65.517241380000002</v>
      </c>
      <c r="FQ177">
        <v>69.780219779999996</v>
      </c>
      <c r="FR177">
        <v>19.565217390000001</v>
      </c>
      <c r="FT177">
        <v>84</v>
      </c>
      <c r="FU177">
        <v>75</v>
      </c>
      <c r="FW177">
        <v>66.7</v>
      </c>
      <c r="FX177">
        <v>38.46153846</v>
      </c>
      <c r="FY177">
        <v>7.6923076899999998</v>
      </c>
      <c r="FZ177">
        <v>8.5470085499999993</v>
      </c>
      <c r="GA177">
        <v>38.46153846</v>
      </c>
      <c r="GB177">
        <v>6.8376068400000003</v>
      </c>
    </row>
    <row r="178" spans="1:184" x14ac:dyDescent="0.35">
      <c r="A178" t="s">
        <v>137</v>
      </c>
      <c r="B178" t="s">
        <v>471</v>
      </c>
      <c r="C178">
        <v>178</v>
      </c>
      <c r="D178">
        <v>4.1719571920914209</v>
      </c>
      <c r="E178">
        <v>6.8316100443131464</v>
      </c>
      <c r="F178">
        <v>6.3729060451565918</v>
      </c>
      <c r="G178">
        <v>5.1357300073367567</v>
      </c>
      <c r="H178">
        <v>5.257432922407542</v>
      </c>
      <c r="I178">
        <v>8.8880827135860692</v>
      </c>
      <c r="J178">
        <v>7.7548005908419499</v>
      </c>
      <c r="K178">
        <v>7.6474872541879098</v>
      </c>
      <c r="L178">
        <v>9.5377842993396929</v>
      </c>
      <c r="M178">
        <v>9.9709934735315446</v>
      </c>
      <c r="N178">
        <v>35133999.999535002</v>
      </c>
      <c r="O178">
        <v>28373999.997266997</v>
      </c>
      <c r="P178">
        <v>1039.0826870000001</v>
      </c>
      <c r="Q178">
        <v>5513</v>
      </c>
      <c r="R178">
        <v>5416</v>
      </c>
      <c r="S178">
        <v>5492</v>
      </c>
      <c r="T178">
        <v>5452</v>
      </c>
      <c r="U178">
        <v>5516</v>
      </c>
      <c r="V178">
        <v>9.9073049999999991</v>
      </c>
      <c r="W178">
        <v>5.0218759999999998</v>
      </c>
      <c r="X178">
        <v>2.3498199999999998</v>
      </c>
      <c r="Y178">
        <v>5.3060450000000001</v>
      </c>
      <c r="Z178">
        <v>7.5617279999999996</v>
      </c>
      <c r="AA178">
        <v>6.6971080000000001</v>
      </c>
      <c r="AB178">
        <v>6.7145049999999999</v>
      </c>
      <c r="AC178">
        <v>4.1567730000000003</v>
      </c>
      <c r="AD178">
        <v>38.071311000000001</v>
      </c>
      <c r="AE178">
        <v>82.539681999999999</v>
      </c>
      <c r="AF178">
        <v>62.698411999999998</v>
      </c>
      <c r="AG178">
        <v>68.400000000000006</v>
      </c>
      <c r="AH178">
        <v>71.400000000000006</v>
      </c>
      <c r="AI178">
        <v>86.338797999999997</v>
      </c>
      <c r="AJ178">
        <v>48.398577000000003</v>
      </c>
      <c r="AK178">
        <v>18.993099999999998</v>
      </c>
      <c r="AL178">
        <v>8.4666999999999994</v>
      </c>
      <c r="AM178">
        <v>11.1173</v>
      </c>
      <c r="AN178">
        <v>13.7201</v>
      </c>
      <c r="AO178">
        <v>21.136600000000001</v>
      </c>
      <c r="AP178">
        <v>4359.2538759999998</v>
      </c>
      <c r="AQ178">
        <v>3214.3443299999999</v>
      </c>
      <c r="AR178">
        <v>3770.0615400000002</v>
      </c>
      <c r="AS178">
        <v>4004.7321830000001</v>
      </c>
      <c r="AT178">
        <v>4301.3792819999999</v>
      </c>
      <c r="AU178">
        <v>3663.4507910000002</v>
      </c>
      <c r="AV178">
        <v>2963.437559</v>
      </c>
      <c r="AW178">
        <v>3392.8643269999998</v>
      </c>
      <c r="AX178">
        <v>3521.5676870000002</v>
      </c>
      <c r="AY178">
        <v>3550.8488849999999</v>
      </c>
      <c r="AZ178">
        <v>17.233650000000001</v>
      </c>
      <c r="BA178">
        <v>84.090187</v>
      </c>
      <c r="BB178">
        <v>26.923076999999999</v>
      </c>
      <c r="BC178">
        <v>46.153846000000001</v>
      </c>
      <c r="BE178">
        <v>327.82</v>
      </c>
      <c r="BF178">
        <v>746.93152499999997</v>
      </c>
      <c r="BG178">
        <v>631.70219599999996</v>
      </c>
      <c r="BH178">
        <v>686.17222829000002</v>
      </c>
      <c r="BI178">
        <v>50488.797619049998</v>
      </c>
      <c r="BJ178">
        <v>700.01615000000004</v>
      </c>
      <c r="BK178">
        <v>7469.9409951600001</v>
      </c>
      <c r="BL178">
        <v>10286.83040936</v>
      </c>
      <c r="BM178">
        <v>41.755319</v>
      </c>
      <c r="BN178">
        <v>196</v>
      </c>
      <c r="BO178">
        <v>32</v>
      </c>
      <c r="BP178">
        <v>53</v>
      </c>
      <c r="BQ178">
        <v>42</v>
      </c>
      <c r="BR178">
        <v>47</v>
      </c>
      <c r="BS178">
        <v>40</v>
      </c>
      <c r="BT178">
        <v>45</v>
      </c>
      <c r="BU178">
        <v>37</v>
      </c>
      <c r="BV178">
        <v>35</v>
      </c>
      <c r="BW178">
        <v>18</v>
      </c>
      <c r="BX178">
        <v>25</v>
      </c>
      <c r="BY178">
        <v>6</v>
      </c>
      <c r="BZ178">
        <v>576</v>
      </c>
      <c r="CA178">
        <v>56696.485339999999</v>
      </c>
      <c r="CC178">
        <v>7184</v>
      </c>
      <c r="CD178">
        <v>650</v>
      </c>
      <c r="CE178">
        <v>3800</v>
      </c>
      <c r="CF178">
        <v>2858</v>
      </c>
      <c r="CG178">
        <v>505</v>
      </c>
      <c r="CH178">
        <v>2409</v>
      </c>
      <c r="CI178">
        <v>17405.821</v>
      </c>
      <c r="CJ178">
        <v>60.519480999999999</v>
      </c>
      <c r="CK178">
        <v>0</v>
      </c>
      <c r="CL178">
        <v>17.662337999999998</v>
      </c>
      <c r="CM178">
        <v>4.675325</v>
      </c>
      <c r="CN178">
        <v>0</v>
      </c>
      <c r="CO178">
        <v>7.7922079999999996</v>
      </c>
      <c r="CQ178">
        <v>2.5974029999999999</v>
      </c>
      <c r="CR178">
        <v>3.6363639999999999</v>
      </c>
      <c r="CT178">
        <v>385</v>
      </c>
      <c r="CU178">
        <v>2932.8165370000002</v>
      </c>
      <c r="CV178">
        <v>1994.789102</v>
      </c>
      <c r="CW178">
        <v>2395.484371</v>
      </c>
      <c r="CX178">
        <v>2794.2724269999999</v>
      </c>
      <c r="CY178">
        <v>2977.9961979999998</v>
      </c>
      <c r="CZ178">
        <v>6372.9366950000003</v>
      </c>
      <c r="DA178">
        <v>5146.7440589999997</v>
      </c>
      <c r="DB178">
        <v>1418.5239019999999</v>
      </c>
      <c r="DC178">
        <v>1145.591085</v>
      </c>
      <c r="DD178">
        <v>368.74192499999998</v>
      </c>
      <c r="DE178">
        <v>39.911893999999997</v>
      </c>
      <c r="DF178">
        <v>1.8138939999999999</v>
      </c>
      <c r="DG178">
        <v>49</v>
      </c>
      <c r="DH178">
        <v>42</v>
      </c>
      <c r="DI178">
        <v>42</v>
      </c>
      <c r="DJ178">
        <v>52</v>
      </c>
      <c r="DK178">
        <v>55</v>
      </c>
      <c r="DL178">
        <v>23</v>
      </c>
      <c r="DM178">
        <v>37</v>
      </c>
      <c r="DN178">
        <v>35</v>
      </c>
      <c r="DO178">
        <v>28</v>
      </c>
      <c r="DP178">
        <v>29</v>
      </c>
      <c r="DQ178">
        <v>590.88339800000006</v>
      </c>
      <c r="DR178">
        <v>614.35253599999999</v>
      </c>
      <c r="DS178">
        <v>580.26653599999997</v>
      </c>
      <c r="DT178">
        <v>531.02435400000002</v>
      </c>
      <c r="DU178">
        <v>531.569793</v>
      </c>
      <c r="DV178">
        <v>277.41440599999999</v>
      </c>
      <c r="DW178">
        <v>16.230619999999998</v>
      </c>
      <c r="DX178">
        <v>297.27874000000003</v>
      </c>
      <c r="DY178">
        <v>140.22125299999999</v>
      </c>
      <c r="DZ178">
        <v>59.875646000000003</v>
      </c>
      <c r="EA178">
        <v>97.181848000000002</v>
      </c>
      <c r="EB178">
        <v>556.20155</v>
      </c>
      <c r="EE178">
        <v>3241.8582379999998</v>
      </c>
      <c r="EF178">
        <v>3729.7111420000001</v>
      </c>
      <c r="EG178">
        <v>3920.5685619999999</v>
      </c>
      <c r="EI178">
        <v>26.491288000000001</v>
      </c>
      <c r="EN178">
        <v>59</v>
      </c>
      <c r="EO178">
        <v>93</v>
      </c>
      <c r="EP178">
        <v>212.653424</v>
      </c>
      <c r="EQ178">
        <v>87.088177999999999</v>
      </c>
      <c r="ER178">
        <v>339.06653699999998</v>
      </c>
      <c r="ES178">
        <v>0</v>
      </c>
      <c r="EX178">
        <v>912.90855848000001</v>
      </c>
      <c r="EY178">
        <v>962.33486925</v>
      </c>
      <c r="FB178">
        <v>16.187989559999998</v>
      </c>
      <c r="FC178">
        <v>4.3348916300000004</v>
      </c>
      <c r="FD178">
        <v>4.9104559999999999</v>
      </c>
      <c r="FE178">
        <v>62.709497210000002</v>
      </c>
      <c r="FF178">
        <v>15.78212291</v>
      </c>
      <c r="FG178">
        <v>8.7988826800000002</v>
      </c>
      <c r="FH178">
        <v>1.7637059100000001</v>
      </c>
      <c r="FM178">
        <v>72.727272729999996</v>
      </c>
      <c r="FO178">
        <v>96.965610249999997</v>
      </c>
      <c r="FP178">
        <v>75</v>
      </c>
      <c r="FQ178">
        <v>81.985294120000006</v>
      </c>
      <c r="FR178">
        <v>20</v>
      </c>
      <c r="FW178">
        <v>100</v>
      </c>
      <c r="FX178">
        <v>25.732899020000001</v>
      </c>
      <c r="FY178">
        <v>9.4462540700000002</v>
      </c>
      <c r="FZ178">
        <v>18.89250814</v>
      </c>
      <c r="GA178">
        <v>14.983713359999999</v>
      </c>
      <c r="GB178">
        <v>30.94462541</v>
      </c>
    </row>
    <row r="179" spans="1:184" x14ac:dyDescent="0.35">
      <c r="A179" t="s">
        <v>121</v>
      </c>
      <c r="B179" t="s">
        <v>472</v>
      </c>
      <c r="C179">
        <v>179</v>
      </c>
      <c r="D179">
        <v>4.5555673270473571</v>
      </c>
      <c r="E179">
        <v>5.6818181818181817</v>
      </c>
      <c r="F179">
        <v>4.2408821034775235</v>
      </c>
      <c r="G179">
        <v>4.5315628622615662</v>
      </c>
      <c r="H179">
        <v>4.0109774118640491</v>
      </c>
      <c r="I179">
        <v>7.6279266871490625</v>
      </c>
      <c r="J179">
        <v>7.0754716981132075</v>
      </c>
      <c r="K179">
        <v>6.5733672603901612</v>
      </c>
      <c r="L179">
        <v>7.3769627990304567</v>
      </c>
      <c r="M179">
        <v>7.5997466751108291</v>
      </c>
      <c r="N179">
        <v>49416000.003650002</v>
      </c>
      <c r="O179">
        <v>30449999.998992</v>
      </c>
      <c r="P179">
        <v>1314.5314779999999</v>
      </c>
      <c r="Q179">
        <v>9439</v>
      </c>
      <c r="R179">
        <v>9328</v>
      </c>
      <c r="S179">
        <v>9432</v>
      </c>
      <c r="T179">
        <v>9489</v>
      </c>
      <c r="U179">
        <v>9474</v>
      </c>
      <c r="V179">
        <v>10.113215</v>
      </c>
      <c r="W179">
        <v>5.7768920000000001</v>
      </c>
      <c r="X179">
        <v>2.0516209999999999</v>
      </c>
      <c r="Y179">
        <v>5.4268700000000001</v>
      </c>
      <c r="Z179">
        <v>7.0221450000000001</v>
      </c>
      <c r="AA179">
        <v>7.317793</v>
      </c>
      <c r="AB179">
        <v>7.571345</v>
      </c>
      <c r="AC179">
        <v>3.7174870000000002</v>
      </c>
      <c r="AD179">
        <v>18.757508000000001</v>
      </c>
      <c r="AE179">
        <v>89.366052999999994</v>
      </c>
      <c r="AF179">
        <v>78.732106000000002</v>
      </c>
      <c r="AG179">
        <v>73.099999999999994</v>
      </c>
      <c r="AH179">
        <v>76.400000000000006</v>
      </c>
      <c r="AI179">
        <v>80.571428999999995</v>
      </c>
      <c r="AJ179">
        <v>54.468085000000002</v>
      </c>
      <c r="AK179">
        <v>5.9523999999999999</v>
      </c>
      <c r="AL179">
        <v>-2.5983000000000001</v>
      </c>
      <c r="AM179">
        <v>5.4203999999999999</v>
      </c>
      <c r="AN179">
        <v>-2.6017999999999999</v>
      </c>
      <c r="AO179">
        <v>2.0924</v>
      </c>
      <c r="AP179">
        <v>4189.2132389999997</v>
      </c>
      <c r="AQ179">
        <v>3115.1734000000001</v>
      </c>
      <c r="AR179">
        <v>3724.9869039999999</v>
      </c>
      <c r="AS179">
        <v>3597.922039</v>
      </c>
      <c r="AT179">
        <v>3876.7671770000002</v>
      </c>
      <c r="AU179">
        <v>3953.8602850000002</v>
      </c>
      <c r="AV179">
        <v>3198.272727</v>
      </c>
      <c r="AW179">
        <v>3533.4576029999998</v>
      </c>
      <c r="AX179">
        <v>3694.030953</v>
      </c>
      <c r="AY179">
        <v>3797.311596</v>
      </c>
      <c r="AZ179">
        <v>9.5216740000000009</v>
      </c>
      <c r="BA179">
        <v>97.700699</v>
      </c>
      <c r="BB179">
        <v>31.25</v>
      </c>
      <c r="BC179">
        <v>54.6875</v>
      </c>
      <c r="BE179">
        <v>578.07000000000005</v>
      </c>
      <c r="BF179">
        <v>901.154312</v>
      </c>
      <c r="BG179">
        <v>641.39703899999995</v>
      </c>
      <c r="BH179">
        <v>726.00326247999999</v>
      </c>
      <c r="BI179">
        <v>58051.565217390002</v>
      </c>
      <c r="BJ179">
        <v>880.09491600000001</v>
      </c>
      <c r="BK179">
        <v>7740.2086956499998</v>
      </c>
      <c r="BL179">
        <v>10730.204778159999</v>
      </c>
      <c r="BM179">
        <v>40.604027000000002</v>
      </c>
      <c r="BN179">
        <v>259</v>
      </c>
      <c r="BO179">
        <v>51</v>
      </c>
      <c r="BP179">
        <v>86</v>
      </c>
      <c r="BQ179">
        <v>67</v>
      </c>
      <c r="BR179">
        <v>65</v>
      </c>
      <c r="BS179">
        <v>68</v>
      </c>
      <c r="BT179">
        <v>63</v>
      </c>
      <c r="BU179">
        <v>58</v>
      </c>
      <c r="BV179">
        <v>43</v>
      </c>
      <c r="BW179">
        <v>44</v>
      </c>
      <c r="BX179">
        <v>29</v>
      </c>
      <c r="BY179">
        <v>26</v>
      </c>
      <c r="BZ179">
        <v>859</v>
      </c>
      <c r="CA179">
        <v>56999.241450000001</v>
      </c>
      <c r="CC179">
        <v>10249</v>
      </c>
      <c r="CD179">
        <v>631</v>
      </c>
      <c r="CE179">
        <v>8710</v>
      </c>
      <c r="CF179">
        <v>4294</v>
      </c>
      <c r="CG179">
        <v>1278</v>
      </c>
      <c r="CH179">
        <v>3166</v>
      </c>
      <c r="CI179">
        <v>28328.623</v>
      </c>
      <c r="CJ179">
        <v>38.5</v>
      </c>
      <c r="CK179">
        <v>5.6666670000000003</v>
      </c>
      <c r="CL179">
        <v>14.5</v>
      </c>
      <c r="CM179">
        <v>2</v>
      </c>
      <c r="CN179">
        <v>1.5</v>
      </c>
      <c r="CO179">
        <v>28.333333</v>
      </c>
      <c r="CP179">
        <v>2.3333330000000001</v>
      </c>
      <c r="CQ179">
        <v>2.1666669999999999</v>
      </c>
      <c r="CR179">
        <v>2.3333330000000001</v>
      </c>
      <c r="CS179">
        <v>2.1666669999999999</v>
      </c>
      <c r="CT179">
        <v>600</v>
      </c>
      <c r="CU179">
        <v>2715.8711720000001</v>
      </c>
      <c r="CV179">
        <v>1993.756112</v>
      </c>
      <c r="CW179">
        <v>2382.5238840000002</v>
      </c>
      <c r="CX179">
        <v>2287.5669509999998</v>
      </c>
      <c r="CY179">
        <v>2406.8462679999998</v>
      </c>
      <c r="CZ179">
        <v>5235.3003500000004</v>
      </c>
      <c r="DA179">
        <v>3225.9773279999999</v>
      </c>
      <c r="DB179">
        <v>1221.4449910000001</v>
      </c>
      <c r="DC179">
        <v>752.65096300000005</v>
      </c>
      <c r="DD179">
        <v>741.775218</v>
      </c>
      <c r="DE179">
        <v>27.492809999999999</v>
      </c>
      <c r="DF179">
        <v>1.642123</v>
      </c>
      <c r="DG179">
        <v>72</v>
      </c>
      <c r="DH179">
        <v>66</v>
      </c>
      <c r="DI179">
        <v>62</v>
      </c>
      <c r="DJ179">
        <v>70</v>
      </c>
      <c r="DK179">
        <v>72</v>
      </c>
      <c r="DL179">
        <v>43</v>
      </c>
      <c r="DM179">
        <v>53</v>
      </c>
      <c r="DN179">
        <v>40</v>
      </c>
      <c r="DO179">
        <v>43</v>
      </c>
      <c r="DP179">
        <v>38</v>
      </c>
      <c r="DQ179">
        <v>479.34844399999997</v>
      </c>
      <c r="DR179">
        <v>411.41954399999997</v>
      </c>
      <c r="DS179">
        <v>432.56254799999999</v>
      </c>
      <c r="DT179">
        <v>411.05435399999999</v>
      </c>
      <c r="DU179">
        <v>419.79733099999999</v>
      </c>
      <c r="DV179">
        <v>207.52898099999999</v>
      </c>
      <c r="DW179">
        <v>0</v>
      </c>
      <c r="DX179">
        <v>271.84417999999999</v>
      </c>
      <c r="DY179">
        <v>5.190696</v>
      </c>
      <c r="DZ179">
        <v>237.61030199999999</v>
      </c>
      <c r="EA179">
        <v>29.043182000000002</v>
      </c>
      <c r="EB179">
        <v>455.34765299999998</v>
      </c>
      <c r="EC179">
        <v>58.10736</v>
      </c>
      <c r="ED179">
        <v>3603.4334760000002</v>
      </c>
      <c r="EE179">
        <v>2928.6280729999999</v>
      </c>
      <c r="EF179">
        <v>3035.982602</v>
      </c>
      <c r="EG179">
        <v>3160.5769230000001</v>
      </c>
      <c r="EH179">
        <v>3278.2437100000002</v>
      </c>
      <c r="EI179">
        <v>15.686071999999999</v>
      </c>
      <c r="EJ179">
        <v>0.16942478</v>
      </c>
      <c r="EK179">
        <v>0.1092307</v>
      </c>
      <c r="EL179">
        <v>133.85185185</v>
      </c>
      <c r="EM179">
        <v>51</v>
      </c>
      <c r="EN179">
        <v>89</v>
      </c>
      <c r="EO179">
        <v>164</v>
      </c>
      <c r="EP179">
        <v>173.517562</v>
      </c>
      <c r="EQ179">
        <v>93.877449999999996</v>
      </c>
      <c r="ER179">
        <v>434.43656199999998</v>
      </c>
      <c r="ES179">
        <v>0</v>
      </c>
      <c r="EX179">
        <v>1211.7603755499999</v>
      </c>
      <c r="EY179">
        <v>911.53746301000001</v>
      </c>
      <c r="EZ179">
        <v>96</v>
      </c>
      <c r="FB179">
        <v>25.337837839999999</v>
      </c>
      <c r="FC179">
        <v>3.7222970499999999</v>
      </c>
      <c r="FD179">
        <v>4.6096899999999996</v>
      </c>
      <c r="FE179">
        <v>61.02362205</v>
      </c>
      <c r="FF179">
        <v>14.17322835</v>
      </c>
      <c r="FG179">
        <v>9.0551181100000004</v>
      </c>
      <c r="FH179">
        <v>1.27341741</v>
      </c>
      <c r="FI179">
        <v>71</v>
      </c>
      <c r="FM179">
        <v>72.413793100000007</v>
      </c>
      <c r="FO179">
        <v>89.384800970000001</v>
      </c>
      <c r="FP179">
        <v>76.829268290000002</v>
      </c>
      <c r="FQ179">
        <v>81.602002499999998</v>
      </c>
      <c r="FR179">
        <v>16.666666670000001</v>
      </c>
      <c r="FT179">
        <v>37</v>
      </c>
      <c r="FU179">
        <v>30</v>
      </c>
      <c r="FW179">
        <v>100</v>
      </c>
      <c r="FX179">
        <v>39.591836729999997</v>
      </c>
      <c r="FY179">
        <v>6.9387755100000001</v>
      </c>
      <c r="FZ179">
        <v>6.1224489799999997</v>
      </c>
      <c r="GA179">
        <v>22.44897959</v>
      </c>
      <c r="GB179">
        <v>24.897959180000001</v>
      </c>
    </row>
    <row r="180" spans="1:184" x14ac:dyDescent="0.35">
      <c r="A180" t="s">
        <v>185</v>
      </c>
      <c r="B180" t="s">
        <v>473</v>
      </c>
      <c r="C180">
        <v>180</v>
      </c>
      <c r="D180">
        <v>1.1210762331838564</v>
      </c>
      <c r="E180">
        <v>4.6408839779005522</v>
      </c>
      <c r="F180">
        <v>2.8634361233480177</v>
      </c>
      <c r="G180">
        <v>1.5698587127158556</v>
      </c>
      <c r="H180">
        <v>1.1183180496533214</v>
      </c>
      <c r="I180">
        <v>8.7443946188340806</v>
      </c>
      <c r="J180">
        <v>11.049723756906078</v>
      </c>
      <c r="K180">
        <v>6.8281938325991192</v>
      </c>
      <c r="L180">
        <v>8.0735590939672566</v>
      </c>
      <c r="M180">
        <v>8.946544397226571</v>
      </c>
      <c r="N180">
        <v>5218999.9991199998</v>
      </c>
      <c r="O180">
        <v>17904000.00096</v>
      </c>
      <c r="P180">
        <v>1904.77206</v>
      </c>
      <c r="Q180">
        <v>4460</v>
      </c>
      <c r="R180">
        <v>4525</v>
      </c>
      <c r="S180">
        <v>4540</v>
      </c>
      <c r="T180">
        <v>4459</v>
      </c>
      <c r="U180">
        <v>4471</v>
      </c>
      <c r="V180">
        <v>12.755545</v>
      </c>
      <c r="W180">
        <v>10.825345</v>
      </c>
      <c r="X180">
        <v>2.5111479999999999</v>
      </c>
      <c r="Y180">
        <v>9.4109359999999995</v>
      </c>
      <c r="Z180">
        <v>7.918552</v>
      </c>
      <c r="AA180">
        <v>8.3978560000000009</v>
      </c>
      <c r="AB180">
        <v>9.6363640000000004</v>
      </c>
      <c r="AC180">
        <v>4.7850070000000002</v>
      </c>
      <c r="AD180">
        <v>15.518953</v>
      </c>
      <c r="AE180">
        <v>76.233182999999997</v>
      </c>
      <c r="AF180">
        <v>65.022420999999994</v>
      </c>
      <c r="AG180">
        <v>62.6</v>
      </c>
      <c r="AH180">
        <v>66.2</v>
      </c>
      <c r="AI180">
        <v>83.850932</v>
      </c>
      <c r="AJ180">
        <v>48.803828000000003</v>
      </c>
      <c r="AK180">
        <v>-1.0548999999999999</v>
      </c>
      <c r="AL180">
        <v>2.9550999999999998</v>
      </c>
      <c r="AM180">
        <v>-8.5670999999999999</v>
      </c>
      <c r="AN180">
        <v>-5.3331</v>
      </c>
      <c r="AO180">
        <v>7.9737999999999998</v>
      </c>
      <c r="AP180">
        <v>4590.7757929999998</v>
      </c>
      <c r="AQ180">
        <v>3780.6574959999998</v>
      </c>
      <c r="AR180">
        <v>3757.392366</v>
      </c>
      <c r="AS180">
        <v>4061.1928320000002</v>
      </c>
      <c r="AT180">
        <v>4767.2966050000005</v>
      </c>
      <c r="AU180">
        <v>4639.7178560000002</v>
      </c>
      <c r="AV180">
        <v>3672.1417339999998</v>
      </c>
      <c r="AW180">
        <v>4109.4490539999997</v>
      </c>
      <c r="AX180">
        <v>4289.9793040000004</v>
      </c>
      <c r="AY180">
        <v>4415.234152</v>
      </c>
      <c r="AZ180">
        <v>-0.91790799999999995</v>
      </c>
      <c r="BA180">
        <v>97.995367000000002</v>
      </c>
      <c r="BB180">
        <v>33.333333000000003</v>
      </c>
      <c r="BC180">
        <v>48.275861999999996</v>
      </c>
      <c r="BE180">
        <v>238.42</v>
      </c>
      <c r="BF180">
        <v>1577.979206</v>
      </c>
      <c r="BG180">
        <v>946.78752299999996</v>
      </c>
      <c r="BH180">
        <v>1027.60169763</v>
      </c>
      <c r="BI180">
        <v>54529.84419263</v>
      </c>
      <c r="BJ180">
        <v>1405.491869</v>
      </c>
      <c r="BK180">
        <v>7993.7852990000001</v>
      </c>
      <c r="BL180">
        <v>7677.43842365</v>
      </c>
      <c r="BM180">
        <v>35.613208</v>
      </c>
      <c r="BN180">
        <v>252</v>
      </c>
      <c r="BO180">
        <v>36</v>
      </c>
      <c r="BP180">
        <v>46</v>
      </c>
      <c r="BQ180">
        <v>49</v>
      </c>
      <c r="BR180">
        <v>49</v>
      </c>
      <c r="BS180">
        <v>53</v>
      </c>
      <c r="BT180">
        <v>38</v>
      </c>
      <c r="BU180">
        <v>35</v>
      </c>
      <c r="BV180">
        <v>38</v>
      </c>
      <c r="BW180">
        <v>31</v>
      </c>
      <c r="BX180">
        <v>30</v>
      </c>
      <c r="BY180">
        <v>19</v>
      </c>
      <c r="BZ180">
        <v>676</v>
      </c>
      <c r="CA180">
        <v>52736.50445</v>
      </c>
      <c r="CC180">
        <v>5909</v>
      </c>
      <c r="CD180">
        <v>209</v>
      </c>
      <c r="CE180">
        <v>3799</v>
      </c>
      <c r="CF180">
        <v>4001</v>
      </c>
      <c r="CG180">
        <v>1098</v>
      </c>
      <c r="CH180">
        <v>2756</v>
      </c>
      <c r="CI180">
        <v>17772.202000000001</v>
      </c>
      <c r="CJ180">
        <v>48.578198999999998</v>
      </c>
      <c r="CL180">
        <v>14.454976</v>
      </c>
      <c r="CM180">
        <v>1.8957349999999999</v>
      </c>
      <c r="CN180">
        <v>1.8957349999999999</v>
      </c>
      <c r="CO180">
        <v>10.900474000000001</v>
      </c>
      <c r="CP180">
        <v>2.8436020000000002</v>
      </c>
      <c r="CR180">
        <v>2.6066349999999998</v>
      </c>
      <c r="CS180">
        <v>14.92891</v>
      </c>
      <c r="CT180">
        <v>422</v>
      </c>
      <c r="CU180">
        <v>2094.428152</v>
      </c>
      <c r="CV180">
        <v>2206.808646</v>
      </c>
      <c r="CW180">
        <v>2077.984817</v>
      </c>
      <c r="CX180">
        <v>2068.2535440000001</v>
      </c>
      <c r="CY180">
        <v>2099.13517</v>
      </c>
      <c r="CZ180">
        <v>1170.1793720000001</v>
      </c>
      <c r="DA180">
        <v>4014.349776</v>
      </c>
      <c r="DB180">
        <v>278.27246100000002</v>
      </c>
      <c r="DC180">
        <v>954.62543300000004</v>
      </c>
      <c r="DD180">
        <v>861.58357799999999</v>
      </c>
      <c r="DE180">
        <v>16.254677999999998</v>
      </c>
      <c r="DF180">
        <v>1.1659189999999999</v>
      </c>
      <c r="DG180">
        <v>39</v>
      </c>
      <c r="DH180">
        <v>50</v>
      </c>
      <c r="DI180">
        <v>31</v>
      </c>
      <c r="DJ180">
        <v>36</v>
      </c>
      <c r="DK180">
        <v>40</v>
      </c>
      <c r="DL180">
        <v>5</v>
      </c>
      <c r="DM180">
        <v>21</v>
      </c>
      <c r="DN180">
        <v>13</v>
      </c>
      <c r="DO180">
        <v>7</v>
      </c>
      <c r="DP180">
        <v>5</v>
      </c>
      <c r="DQ180">
        <v>845.694481</v>
      </c>
      <c r="DR180">
        <v>360.08285100000001</v>
      </c>
      <c r="DS180">
        <v>291.606944</v>
      </c>
      <c r="DT180">
        <v>286.70767599999999</v>
      </c>
      <c r="DU180">
        <v>775.19752300000005</v>
      </c>
      <c r="DV180">
        <v>388.003199</v>
      </c>
      <c r="DW180">
        <v>0</v>
      </c>
      <c r="DX180">
        <v>457.63796000000002</v>
      </c>
      <c r="DY180">
        <v>55.931752000000003</v>
      </c>
      <c r="DZ180">
        <v>60.197280999999997</v>
      </c>
      <c r="EA180">
        <v>341.50893100000002</v>
      </c>
      <c r="EB180">
        <v>812.68994899999996</v>
      </c>
      <c r="EC180">
        <v>942.49775399999999</v>
      </c>
      <c r="ED180">
        <v>3653.1124500000001</v>
      </c>
      <c r="EE180">
        <v>3777.6785709999999</v>
      </c>
      <c r="EF180">
        <v>3366.050808</v>
      </c>
      <c r="EG180">
        <v>5442.9530199999999</v>
      </c>
      <c r="EH180">
        <v>4301.7142860000004</v>
      </c>
      <c r="EI180">
        <v>21.864951999999999</v>
      </c>
      <c r="EJ180">
        <v>0.11151187</v>
      </c>
      <c r="EK180">
        <v>0.19957920000000001</v>
      </c>
      <c r="EL180">
        <v>278.25</v>
      </c>
      <c r="EM180">
        <v>29</v>
      </c>
      <c r="EN180">
        <v>54</v>
      </c>
      <c r="EO180">
        <v>80</v>
      </c>
      <c r="EP180">
        <v>242.70861099999999</v>
      </c>
      <c r="EQ180">
        <v>137.45667800000001</v>
      </c>
      <c r="ER180">
        <v>499.280191</v>
      </c>
      <c r="ES180">
        <v>0</v>
      </c>
      <c r="EX180">
        <v>1333.7306530200001</v>
      </c>
      <c r="EY180">
        <v>1320.4228370400001</v>
      </c>
      <c r="EZ180">
        <v>84</v>
      </c>
      <c r="FB180">
        <v>22.196261679999999</v>
      </c>
      <c r="FC180">
        <v>6.82647212</v>
      </c>
      <c r="FD180">
        <v>5.7103060000000001</v>
      </c>
      <c r="FE180">
        <v>50</v>
      </c>
      <c r="FF180">
        <v>16.84210526</v>
      </c>
      <c r="FG180">
        <v>10.52631579</v>
      </c>
      <c r="FH180">
        <v>2.94424179</v>
      </c>
      <c r="FI180">
        <v>89</v>
      </c>
      <c r="FM180">
        <v>73.913043479999999</v>
      </c>
      <c r="FN180">
        <v>40.74074074</v>
      </c>
      <c r="FO180">
        <v>94.094173979999994</v>
      </c>
      <c r="FP180">
        <v>85</v>
      </c>
      <c r="FQ180">
        <v>75.488599350000001</v>
      </c>
      <c r="FR180">
        <v>34.146341460000002</v>
      </c>
      <c r="FT180">
        <v>54</v>
      </c>
      <c r="FU180">
        <v>42</v>
      </c>
      <c r="FW180">
        <v>40</v>
      </c>
      <c r="FX180">
        <v>50</v>
      </c>
      <c r="FY180">
        <v>9.8837209300000008</v>
      </c>
      <c r="FZ180">
        <v>11.627906980000001</v>
      </c>
      <c r="GA180">
        <v>0</v>
      </c>
      <c r="GB180">
        <v>28.488372089999999</v>
      </c>
    </row>
    <row r="181" spans="1:184" x14ac:dyDescent="0.35">
      <c r="A181" t="s">
        <v>189</v>
      </c>
      <c r="B181" t="s">
        <v>474</v>
      </c>
      <c r="C181">
        <v>181</v>
      </c>
      <c r="D181">
        <v>3.4562211981566824</v>
      </c>
      <c r="E181">
        <v>2.661596958174905</v>
      </c>
      <c r="F181">
        <v>2.617018094810827</v>
      </c>
      <c r="G181">
        <v>3.0332174299030847</v>
      </c>
      <c r="H181">
        <v>2.2670762030130174</v>
      </c>
      <c r="I181">
        <v>5.040322580645161</v>
      </c>
      <c r="J181">
        <v>4.1064638783269967</v>
      </c>
      <c r="K181">
        <v>4.1872289516973229</v>
      </c>
      <c r="L181">
        <v>4.5868166013168601</v>
      </c>
      <c r="M181">
        <v>4.3878894251864855</v>
      </c>
      <c r="N181">
        <v>55017999.997632004</v>
      </c>
      <c r="O181">
        <v>27679000.000064</v>
      </c>
      <c r="P181">
        <v>1558.3244870000001</v>
      </c>
      <c r="Q181">
        <v>13888</v>
      </c>
      <c r="R181">
        <v>13150</v>
      </c>
      <c r="S181">
        <v>13374</v>
      </c>
      <c r="T181">
        <v>13517</v>
      </c>
      <c r="U181">
        <v>13674</v>
      </c>
      <c r="V181">
        <v>9.0849689999999992</v>
      </c>
      <c r="W181">
        <v>5.0649350000000002</v>
      </c>
      <c r="X181">
        <v>1.9101900000000001</v>
      </c>
      <c r="Y181">
        <v>4.1900950000000003</v>
      </c>
      <c r="Z181">
        <v>5.6299349999999997</v>
      </c>
      <c r="AA181">
        <v>5.7377050000000001</v>
      </c>
      <c r="AB181">
        <v>5.982456</v>
      </c>
      <c r="AC181">
        <v>4.0945790000000004</v>
      </c>
      <c r="AD181">
        <v>27.939789000000001</v>
      </c>
      <c r="AE181">
        <v>84.507041999999998</v>
      </c>
      <c r="AF181">
        <v>73.239435999999998</v>
      </c>
      <c r="AG181">
        <v>75.099999999999994</v>
      </c>
      <c r="AH181">
        <v>78.400000000000006</v>
      </c>
      <c r="AI181">
        <v>84.090908999999996</v>
      </c>
      <c r="AJ181">
        <v>63.008850000000002</v>
      </c>
      <c r="AK181">
        <v>-17.938400000000001</v>
      </c>
      <c r="AL181">
        <v>-25.6447</v>
      </c>
      <c r="AM181">
        <v>-27.365100000000002</v>
      </c>
      <c r="AN181">
        <v>-26.281099999999999</v>
      </c>
      <c r="AO181">
        <v>-24.535599999999999</v>
      </c>
      <c r="AP181">
        <v>3145.2064810000002</v>
      </c>
      <c r="AQ181">
        <v>2479.7681640000001</v>
      </c>
      <c r="AR181">
        <v>2524.1635030000002</v>
      </c>
      <c r="AS181">
        <v>2663.344544</v>
      </c>
      <c r="AT181">
        <v>2857.0576679999999</v>
      </c>
      <c r="AU181">
        <v>3832.736488</v>
      </c>
      <c r="AV181">
        <v>3335.0231589999999</v>
      </c>
      <c r="AW181">
        <v>3475.1370230000002</v>
      </c>
      <c r="AX181">
        <v>3612.8357380000002</v>
      </c>
      <c r="AY181">
        <v>3785.963722</v>
      </c>
      <c r="AZ181">
        <v>-39.507536000000002</v>
      </c>
      <c r="BA181">
        <v>92.683847</v>
      </c>
      <c r="BB181">
        <v>30.83004</v>
      </c>
      <c r="BC181">
        <v>44.268774999999998</v>
      </c>
      <c r="BD181">
        <v>24.901185999999999</v>
      </c>
      <c r="BE181">
        <v>739.52</v>
      </c>
      <c r="BF181">
        <v>673.32022300000006</v>
      </c>
      <c r="BG181">
        <v>440.75317999999999</v>
      </c>
      <c r="BH181">
        <v>475.57839904999997</v>
      </c>
      <c r="BI181">
        <v>48594.225806449998</v>
      </c>
      <c r="BJ181">
        <v>637.00120100000004</v>
      </c>
      <c r="BK181">
        <v>7130.0494346599999</v>
      </c>
      <c r="BL181">
        <v>11358.92533937</v>
      </c>
      <c r="BM181">
        <v>40.168067000000001</v>
      </c>
      <c r="BN181">
        <v>302</v>
      </c>
      <c r="BO181">
        <v>38</v>
      </c>
      <c r="BP181">
        <v>54</v>
      </c>
      <c r="BQ181">
        <v>65</v>
      </c>
      <c r="BR181">
        <v>67</v>
      </c>
      <c r="BS181">
        <v>61</v>
      </c>
      <c r="BT181">
        <v>73</v>
      </c>
      <c r="BU181">
        <v>51</v>
      </c>
      <c r="BV181">
        <v>47</v>
      </c>
      <c r="BW181">
        <v>48</v>
      </c>
      <c r="BX181">
        <v>49</v>
      </c>
      <c r="BY181">
        <v>44</v>
      </c>
      <c r="BZ181">
        <v>899</v>
      </c>
      <c r="CA181">
        <v>50376.35714</v>
      </c>
      <c r="CC181">
        <v>8632</v>
      </c>
      <c r="CD181">
        <v>753</v>
      </c>
      <c r="CE181">
        <v>7509</v>
      </c>
      <c r="CF181">
        <v>3251</v>
      </c>
      <c r="CG181">
        <v>1697</v>
      </c>
      <c r="CH181">
        <v>3548</v>
      </c>
      <c r="CI181">
        <v>25389.684000000001</v>
      </c>
      <c r="CJ181">
        <v>51.376147000000003</v>
      </c>
      <c r="CK181">
        <v>2.2935780000000001</v>
      </c>
      <c r="CL181">
        <v>20.030581000000002</v>
      </c>
      <c r="CM181">
        <v>3.3639139999999998</v>
      </c>
      <c r="CN181">
        <v>1.6819569999999999</v>
      </c>
      <c r="CO181">
        <v>13.149846999999999</v>
      </c>
      <c r="CP181">
        <v>1.070336</v>
      </c>
      <c r="CQ181">
        <v>2.140673</v>
      </c>
      <c r="CR181">
        <v>1.987768</v>
      </c>
      <c r="CS181">
        <v>2.9051990000000001</v>
      </c>
      <c r="CT181">
        <v>654</v>
      </c>
      <c r="CU181">
        <v>1806.971442</v>
      </c>
      <c r="CV181">
        <v>1553.697357</v>
      </c>
      <c r="CW181">
        <v>1589.04304</v>
      </c>
      <c r="CX181">
        <v>1488.5809369999999</v>
      </c>
      <c r="CY181">
        <v>1491.353304</v>
      </c>
      <c r="CZ181">
        <v>3961.5495390000001</v>
      </c>
      <c r="DA181">
        <v>1993.015553</v>
      </c>
      <c r="DB181">
        <v>957.45088099999998</v>
      </c>
      <c r="DC181">
        <v>481.68386600000002</v>
      </c>
      <c r="DD181">
        <v>367.83669500000002</v>
      </c>
      <c r="DE181">
        <v>32.958376000000001</v>
      </c>
      <c r="DF181">
        <v>1.029666</v>
      </c>
      <c r="DG181">
        <v>70</v>
      </c>
      <c r="DH181">
        <v>54</v>
      </c>
      <c r="DI181">
        <v>56</v>
      </c>
      <c r="DJ181">
        <v>62</v>
      </c>
      <c r="DK181">
        <v>60</v>
      </c>
      <c r="DL181">
        <v>48</v>
      </c>
      <c r="DM181">
        <v>35</v>
      </c>
      <c r="DN181">
        <v>35</v>
      </c>
      <c r="DO181">
        <v>41</v>
      </c>
      <c r="DP181">
        <v>31</v>
      </c>
      <c r="DQ181">
        <v>508.70995199999999</v>
      </c>
      <c r="DR181">
        <v>431.55269199999998</v>
      </c>
      <c r="DS181">
        <v>467.05460699999998</v>
      </c>
      <c r="DT181">
        <v>499.11077499999999</v>
      </c>
      <c r="DU181">
        <v>514.92563500000006</v>
      </c>
      <c r="DV181">
        <v>251.86641800000001</v>
      </c>
      <c r="DW181">
        <v>4.3332230000000003</v>
      </c>
      <c r="DX181">
        <v>252.49289999999999</v>
      </c>
      <c r="DY181">
        <v>128.813323</v>
      </c>
      <c r="DZ181">
        <v>123.679585</v>
      </c>
      <c r="EA181">
        <v>0</v>
      </c>
      <c r="EB181">
        <v>477.48986300000001</v>
      </c>
      <c r="EC181">
        <v>1577.9151569999999</v>
      </c>
      <c r="ED181">
        <v>3966.2921350000001</v>
      </c>
      <c r="EE181">
        <v>3677.7958739999999</v>
      </c>
      <c r="EF181">
        <v>3736.8421050000002</v>
      </c>
      <c r="EG181">
        <v>3376.0818250000002</v>
      </c>
      <c r="EH181">
        <v>3476.6877119999999</v>
      </c>
      <c r="EI181">
        <v>27.55884</v>
      </c>
      <c r="EJ181">
        <v>0.14559732</v>
      </c>
      <c r="EK181">
        <v>0.11325615</v>
      </c>
      <c r="EL181">
        <v>146.59375</v>
      </c>
      <c r="EM181">
        <v>23</v>
      </c>
      <c r="EN181">
        <v>97</v>
      </c>
      <c r="EO181">
        <v>130</v>
      </c>
      <c r="EP181">
        <v>259.87157000000002</v>
      </c>
      <c r="EQ181">
        <v>116.788194</v>
      </c>
      <c r="ER181">
        <v>921.32328600000005</v>
      </c>
      <c r="ES181">
        <v>0</v>
      </c>
      <c r="EX181">
        <v>697.52889345999995</v>
      </c>
      <c r="EY181">
        <v>1146.25344475</v>
      </c>
      <c r="EZ181">
        <v>70</v>
      </c>
      <c r="FA181">
        <v>88</v>
      </c>
      <c r="FB181">
        <v>22.17125382</v>
      </c>
      <c r="FC181">
        <v>2.9305912599999999</v>
      </c>
      <c r="FD181">
        <v>1.763128</v>
      </c>
      <c r="FE181">
        <v>53.260869569999997</v>
      </c>
      <c r="FF181">
        <v>20.108695650000001</v>
      </c>
      <c r="FG181">
        <v>8.6956521700000007</v>
      </c>
      <c r="FH181">
        <v>0.80548414999999995</v>
      </c>
      <c r="FI181">
        <v>115</v>
      </c>
      <c r="FM181">
        <v>71.428571430000005</v>
      </c>
      <c r="FN181">
        <v>47.826086959999998</v>
      </c>
      <c r="FO181">
        <v>95.507637020000004</v>
      </c>
      <c r="FP181">
        <v>78.632478629999994</v>
      </c>
      <c r="FQ181">
        <v>83.776464799999999</v>
      </c>
      <c r="FR181">
        <v>28.05755396</v>
      </c>
      <c r="FT181">
        <v>28</v>
      </c>
      <c r="FU181">
        <v>11</v>
      </c>
      <c r="FV181">
        <v>75</v>
      </c>
      <c r="FW181">
        <v>100</v>
      </c>
      <c r="FX181">
        <v>31.775700929999999</v>
      </c>
      <c r="FY181">
        <v>17.757009350000001</v>
      </c>
      <c r="FZ181">
        <v>12.149532710000001</v>
      </c>
      <c r="GA181">
        <v>28.971962619999999</v>
      </c>
      <c r="GB181">
        <v>9.34579439</v>
      </c>
    </row>
    <row r="182" spans="1:184" x14ac:dyDescent="0.35">
      <c r="A182" t="s">
        <v>71</v>
      </c>
      <c r="B182" t="s">
        <v>475</v>
      </c>
      <c r="C182">
        <v>182</v>
      </c>
      <c r="E182">
        <v>2.376425855513308</v>
      </c>
      <c r="F182">
        <v>1.9038553069966682</v>
      </c>
      <c r="I182">
        <v>8.0836899667142177</v>
      </c>
      <c r="J182">
        <v>4.752851711026616</v>
      </c>
      <c r="K182">
        <v>5.2356020942408383</v>
      </c>
      <c r="L182">
        <v>7.6628352490421454</v>
      </c>
      <c r="M182">
        <v>6.6730219256434706</v>
      </c>
      <c r="N182">
        <v>5224000.000728</v>
      </c>
      <c r="O182">
        <v>6796000.0000259997</v>
      </c>
      <c r="P182">
        <v>1621.9842039999999</v>
      </c>
      <c r="Q182">
        <v>2103</v>
      </c>
      <c r="R182">
        <v>2104</v>
      </c>
      <c r="S182">
        <v>2101</v>
      </c>
      <c r="T182">
        <v>2088</v>
      </c>
      <c r="U182">
        <v>2098</v>
      </c>
      <c r="V182">
        <v>9.0319590000000005</v>
      </c>
      <c r="W182">
        <v>3.426018</v>
      </c>
      <c r="X182">
        <v>2.2896960000000002</v>
      </c>
      <c r="Y182">
        <v>5.7740169999999997</v>
      </c>
      <c r="Z182">
        <v>6.8278809999999996</v>
      </c>
      <c r="AA182">
        <v>7.9772080000000001</v>
      </c>
      <c r="AB182">
        <v>7.0278179999999999</v>
      </c>
      <c r="AC182">
        <v>3.50976</v>
      </c>
      <c r="AD182">
        <v>55.696269999999998</v>
      </c>
      <c r="AE182">
        <v>82.795698000000002</v>
      </c>
      <c r="AF182">
        <v>74.193548000000007</v>
      </c>
      <c r="AG182">
        <v>78.099999999999994</v>
      </c>
      <c r="AH182">
        <v>80.2</v>
      </c>
      <c r="AI182">
        <v>82.857142999999994</v>
      </c>
      <c r="AJ182">
        <v>46.391753000000001</v>
      </c>
      <c r="AK182">
        <v>0.91159999999999997</v>
      </c>
      <c r="AL182">
        <v>-32.54</v>
      </c>
      <c r="AM182">
        <v>-15.8245</v>
      </c>
      <c r="AN182">
        <v>-14.990600000000001</v>
      </c>
      <c r="AO182">
        <v>7.5999999999999998E-2</v>
      </c>
      <c r="AP182">
        <v>3402.899492</v>
      </c>
      <c r="AQ182">
        <v>2150.9372279999998</v>
      </c>
      <c r="AR182">
        <v>2597.2855589999999</v>
      </c>
      <c r="AS182">
        <v>2771.3728460000002</v>
      </c>
      <c r="AT182">
        <v>3152.063251</v>
      </c>
      <c r="AU182">
        <v>3372.155851</v>
      </c>
      <c r="AV182">
        <v>3188.4595909999998</v>
      </c>
      <c r="AW182">
        <v>3085.558399</v>
      </c>
      <c r="AX182">
        <v>3260.0773730000001</v>
      </c>
      <c r="AY182">
        <v>3149.6669499999998</v>
      </c>
      <c r="AZ182">
        <v>0.284163</v>
      </c>
      <c r="BA182">
        <v>100</v>
      </c>
      <c r="BC182">
        <v>52.380952000000001</v>
      </c>
      <c r="BE182">
        <v>105.44</v>
      </c>
      <c r="BF182">
        <v>1057.5570700000001</v>
      </c>
      <c r="BG182">
        <v>763.49670000000003</v>
      </c>
      <c r="BH182">
        <v>910.63381349999997</v>
      </c>
      <c r="BI182">
        <v>47772.056818179997</v>
      </c>
      <c r="BJ182">
        <v>1033.863464</v>
      </c>
      <c r="BK182">
        <v>7119.2904318399997</v>
      </c>
      <c r="BL182">
        <v>6675</v>
      </c>
      <c r="BM182">
        <v>36.686391</v>
      </c>
      <c r="BN182">
        <v>53</v>
      </c>
      <c r="BO182">
        <v>7</v>
      </c>
      <c r="BP182">
        <v>28</v>
      </c>
      <c r="BQ182">
        <v>28</v>
      </c>
      <c r="BR182">
        <v>25</v>
      </c>
      <c r="BS182">
        <v>17</v>
      </c>
      <c r="BT182">
        <v>16</v>
      </c>
      <c r="BU182">
        <v>7</v>
      </c>
      <c r="BV182">
        <v>6</v>
      </c>
      <c r="BW182">
        <v>18</v>
      </c>
      <c r="BX182">
        <v>11</v>
      </c>
      <c r="BY182">
        <v>10</v>
      </c>
      <c r="BZ182">
        <v>226</v>
      </c>
      <c r="CA182">
        <v>51907.236490000003</v>
      </c>
      <c r="CC182">
        <v>3857</v>
      </c>
      <c r="CE182">
        <v>1918</v>
      </c>
      <c r="CF182">
        <v>831</v>
      </c>
      <c r="CG182">
        <v>137</v>
      </c>
      <c r="CH182">
        <v>938</v>
      </c>
      <c r="CI182">
        <v>7682.2709999999997</v>
      </c>
      <c r="CJ182">
        <v>67.647058999999999</v>
      </c>
      <c r="CK182">
        <v>5.3921570000000001</v>
      </c>
      <c r="CL182">
        <v>6.3725490000000002</v>
      </c>
      <c r="CN182">
        <v>4.4117649999999999</v>
      </c>
      <c r="CO182">
        <v>1.9607840000000001</v>
      </c>
      <c r="CP182">
        <v>1.9607840000000001</v>
      </c>
      <c r="CQ182">
        <v>3.4313729999999998</v>
      </c>
      <c r="CR182">
        <v>5.3921570000000001</v>
      </c>
      <c r="CT182">
        <v>204</v>
      </c>
      <c r="CU182">
        <v>2024.667316</v>
      </c>
      <c r="CV182">
        <v>844.92153399999995</v>
      </c>
      <c r="CW182">
        <v>935.39630799999998</v>
      </c>
      <c r="CX182">
        <v>1081.0488680000001</v>
      </c>
      <c r="CY182">
        <v>1277.699556</v>
      </c>
      <c r="CZ182">
        <v>2484.0703760000001</v>
      </c>
      <c r="DA182">
        <v>3231.573942</v>
      </c>
      <c r="DB182">
        <v>565.18446400000005</v>
      </c>
      <c r="DC182">
        <v>735.25911499999995</v>
      </c>
      <c r="DD182">
        <v>724.22373700000003</v>
      </c>
      <c r="DE182">
        <v>55.696269999999998</v>
      </c>
      <c r="DF182">
        <v>0.85592000000000001</v>
      </c>
      <c r="DG182">
        <v>17</v>
      </c>
      <c r="DH182">
        <v>10</v>
      </c>
      <c r="DI182">
        <v>11</v>
      </c>
      <c r="DJ182">
        <v>16</v>
      </c>
      <c r="DK182">
        <v>14</v>
      </c>
      <c r="DM182">
        <v>5</v>
      </c>
      <c r="DN182">
        <v>4</v>
      </c>
      <c r="DQ182">
        <v>140.10602600000001</v>
      </c>
      <c r="DR182">
        <v>315.93286799999998</v>
      </c>
      <c r="DS182">
        <v>490.11943500000001</v>
      </c>
      <c r="DT182">
        <v>452.27001799999999</v>
      </c>
      <c r="DU182">
        <v>526.48109999999997</v>
      </c>
      <c r="DV182">
        <v>55.826031</v>
      </c>
      <c r="DW182">
        <v>0</v>
      </c>
      <c r="DX182">
        <v>84.279989999999998</v>
      </c>
      <c r="DY182">
        <v>58.747160000000001</v>
      </c>
      <c r="DZ182">
        <v>25.532836</v>
      </c>
      <c r="EA182">
        <v>0</v>
      </c>
      <c r="EB182">
        <v>135.67023699999999</v>
      </c>
      <c r="EC182">
        <v>1135.983264</v>
      </c>
      <c r="EE182">
        <v>3066.666667</v>
      </c>
      <c r="EF182">
        <v>11422.459892999999</v>
      </c>
      <c r="EG182">
        <v>3585.903084</v>
      </c>
      <c r="EH182">
        <v>3739.8230090000002</v>
      </c>
      <c r="EI182">
        <v>38.996138999999999</v>
      </c>
      <c r="EJ182">
        <v>0.10382276</v>
      </c>
      <c r="EL182">
        <v>68.285714290000001</v>
      </c>
      <c r="EM182">
        <v>26</v>
      </c>
      <c r="EN182">
        <v>17</v>
      </c>
      <c r="EO182">
        <v>21</v>
      </c>
      <c r="EP182">
        <v>419.01979899999998</v>
      </c>
      <c r="EQ182">
        <v>85.145516000000001</v>
      </c>
      <c r="ER182">
        <v>588.12073999999996</v>
      </c>
      <c r="ES182">
        <v>0</v>
      </c>
      <c r="EX182">
        <v>1524.0363359099999</v>
      </c>
      <c r="EY182">
        <v>851.71168480999995</v>
      </c>
      <c r="EZ182">
        <v>92</v>
      </c>
      <c r="FB182">
        <v>16.5</v>
      </c>
      <c r="FC182">
        <v>3.9495337400000001</v>
      </c>
      <c r="FD182">
        <v>6.1082020000000004</v>
      </c>
      <c r="FE182">
        <v>45</v>
      </c>
      <c r="FF182">
        <v>30</v>
      </c>
      <c r="FG182">
        <v>6.6666666699999997</v>
      </c>
      <c r="FH182">
        <v>0.82281952999999997</v>
      </c>
      <c r="FI182">
        <v>107</v>
      </c>
      <c r="FO182">
        <v>97.207678880000003</v>
      </c>
      <c r="FQ182">
        <v>77.665995980000005</v>
      </c>
      <c r="FT182">
        <v>81</v>
      </c>
      <c r="FU182">
        <v>80</v>
      </c>
      <c r="FW182">
        <v>0</v>
      </c>
      <c r="FX182">
        <v>22.222222219999999</v>
      </c>
      <c r="FY182">
        <v>29.62962963</v>
      </c>
      <c r="FZ182">
        <v>17.283950619999999</v>
      </c>
      <c r="GA182">
        <v>0</v>
      </c>
      <c r="GB182">
        <v>30.864197529999998</v>
      </c>
    </row>
    <row r="183" spans="1:184" x14ac:dyDescent="0.35">
      <c r="A183" t="s">
        <v>220</v>
      </c>
      <c r="B183" t="s">
        <v>476</v>
      </c>
      <c r="C183">
        <v>183</v>
      </c>
      <c r="D183">
        <v>3.0241935483870965</v>
      </c>
      <c r="E183">
        <v>5.333333333333333</v>
      </c>
      <c r="F183">
        <v>4.9751243781094523</v>
      </c>
      <c r="G183">
        <v>2.6764804282368684</v>
      </c>
      <c r="H183">
        <v>3.0040053404539386</v>
      </c>
      <c r="I183">
        <v>5.7123655913978499</v>
      </c>
      <c r="J183">
        <v>7</v>
      </c>
      <c r="K183">
        <v>6.6334991708126037</v>
      </c>
      <c r="L183">
        <v>6.6912010705921707</v>
      </c>
      <c r="M183">
        <v>5.674232309746329</v>
      </c>
      <c r="N183">
        <v>5657999.9987519998</v>
      </c>
      <c r="O183">
        <v>11161000.001472</v>
      </c>
      <c r="P183">
        <v>1792.273541</v>
      </c>
      <c r="Q183">
        <v>2976</v>
      </c>
      <c r="R183">
        <v>3000</v>
      </c>
      <c r="S183">
        <v>3015</v>
      </c>
      <c r="T183">
        <v>2989</v>
      </c>
      <c r="U183">
        <v>2996</v>
      </c>
      <c r="V183">
        <v>12.320361</v>
      </c>
      <c r="W183">
        <v>5.2724080000000004</v>
      </c>
      <c r="X183">
        <v>4.4102209999999999</v>
      </c>
      <c r="Y183">
        <v>7.7703889999999998</v>
      </c>
      <c r="Z183">
        <v>10.891088999999999</v>
      </c>
      <c r="AA183">
        <v>10.887466</v>
      </c>
      <c r="AB183">
        <v>10.541311</v>
      </c>
      <c r="AC183">
        <v>3.5625819999999999</v>
      </c>
      <c r="AD183">
        <v>23.136368000000001</v>
      </c>
      <c r="AE183">
        <v>78.518518</v>
      </c>
      <c r="AF183">
        <v>65.925925000000007</v>
      </c>
      <c r="AG183">
        <v>73.400000000000006</v>
      </c>
      <c r="AH183">
        <v>74.8</v>
      </c>
      <c r="AI183">
        <v>79.611649999999997</v>
      </c>
      <c r="AJ183">
        <v>48.888888999999999</v>
      </c>
      <c r="AK183">
        <v>0.93700000000000006</v>
      </c>
      <c r="AL183">
        <v>18.013300000000001</v>
      </c>
      <c r="AM183">
        <v>29.683</v>
      </c>
      <c r="AN183">
        <v>5.4897999999999998</v>
      </c>
      <c r="AO183">
        <v>-7.9417</v>
      </c>
      <c r="AP183">
        <v>3958.8753019999999</v>
      </c>
      <c r="AQ183">
        <v>3914.7178050000002</v>
      </c>
      <c r="AR183">
        <v>4585.1626969999998</v>
      </c>
      <c r="AS183">
        <v>4010.789679</v>
      </c>
      <c r="AT183">
        <v>3698.9473680000001</v>
      </c>
      <c r="AU183">
        <v>3922.1235959999999</v>
      </c>
      <c r="AV183">
        <v>3317.1830650000002</v>
      </c>
      <c r="AW183">
        <v>3535.6685010000001</v>
      </c>
      <c r="AX183">
        <v>3802.061412</v>
      </c>
      <c r="AY183">
        <v>4018.0447039999999</v>
      </c>
      <c r="AZ183">
        <v>0.47185500000000002</v>
      </c>
      <c r="BA183">
        <v>100</v>
      </c>
      <c r="BC183">
        <v>52</v>
      </c>
      <c r="BE183">
        <v>150.79</v>
      </c>
      <c r="BF183">
        <v>1259.677545</v>
      </c>
      <c r="BG183">
        <v>970.01324099999999</v>
      </c>
      <c r="BH183">
        <v>1110.99734893</v>
      </c>
      <c r="BI183">
        <v>63894.80269058</v>
      </c>
      <c r="BJ183">
        <v>1215.5152270000001</v>
      </c>
      <c r="BK183">
        <v>8645.9593446599993</v>
      </c>
      <c r="BL183">
        <v>5514.3174603199996</v>
      </c>
      <c r="BM183">
        <v>43.951613000000002</v>
      </c>
      <c r="BN183">
        <v>123</v>
      </c>
      <c r="BO183">
        <v>21</v>
      </c>
      <c r="BP183">
        <v>47</v>
      </c>
      <c r="BQ183">
        <v>26</v>
      </c>
      <c r="BR183">
        <v>25</v>
      </c>
      <c r="BS183">
        <v>28</v>
      </c>
      <c r="BT183">
        <v>19</v>
      </c>
      <c r="BU183">
        <v>28</v>
      </c>
      <c r="BV183">
        <v>25</v>
      </c>
      <c r="BW183">
        <v>12</v>
      </c>
      <c r="BX183">
        <v>10</v>
      </c>
      <c r="BY183">
        <v>8</v>
      </c>
      <c r="BZ183">
        <v>372</v>
      </c>
      <c r="CA183">
        <v>66678.692309999999</v>
      </c>
      <c r="CC183">
        <v>4344</v>
      </c>
      <c r="CD183">
        <v>193</v>
      </c>
      <c r="CE183">
        <v>3439</v>
      </c>
      <c r="CF183">
        <v>2024</v>
      </c>
      <c r="CG183">
        <v>625</v>
      </c>
      <c r="CH183">
        <v>2378</v>
      </c>
      <c r="CI183">
        <v>13002.344999999999</v>
      </c>
      <c r="CJ183">
        <v>74.074073999999996</v>
      </c>
      <c r="CL183">
        <v>11.481481</v>
      </c>
      <c r="CM183">
        <v>2.5925929999999999</v>
      </c>
      <c r="CO183">
        <v>0</v>
      </c>
      <c r="CP183">
        <v>2.2222219999999999</v>
      </c>
      <c r="CQ183">
        <v>2.9629629999999998</v>
      </c>
      <c r="CR183">
        <v>2.5925929999999999</v>
      </c>
      <c r="CT183">
        <v>270</v>
      </c>
      <c r="CU183">
        <v>1824.28538</v>
      </c>
      <c r="CV183">
        <v>2750.3118180000001</v>
      </c>
      <c r="CW183">
        <v>2716.8768490000002</v>
      </c>
      <c r="CX183">
        <v>2120.015637</v>
      </c>
      <c r="CY183">
        <v>1746.978558</v>
      </c>
      <c r="CZ183">
        <v>1901.2096770000001</v>
      </c>
      <c r="DA183">
        <v>3750.336022</v>
      </c>
      <c r="DB183">
        <v>440.68852700000002</v>
      </c>
      <c r="DC183">
        <v>869.30446300000006</v>
      </c>
      <c r="DD183">
        <v>514.29238999999995</v>
      </c>
      <c r="DE183">
        <v>25.326616000000001</v>
      </c>
      <c r="DF183">
        <v>0.94086000000000003</v>
      </c>
      <c r="DG183">
        <v>17</v>
      </c>
      <c r="DH183">
        <v>21</v>
      </c>
      <c r="DI183">
        <v>20</v>
      </c>
      <c r="DJ183">
        <v>20</v>
      </c>
      <c r="DK183">
        <v>17</v>
      </c>
      <c r="DL183">
        <v>9</v>
      </c>
      <c r="DM183">
        <v>16</v>
      </c>
      <c r="DN183">
        <v>15</v>
      </c>
      <c r="DO183">
        <v>8</v>
      </c>
      <c r="DP183">
        <v>9</v>
      </c>
      <c r="DQ183">
        <v>657.44995700000004</v>
      </c>
      <c r="DR183">
        <v>402.16713399999998</v>
      </c>
      <c r="DS183">
        <v>612.25284099999999</v>
      </c>
      <c r="DT183">
        <v>544.48788100000002</v>
      </c>
      <c r="DU183">
        <v>595.16569200000004</v>
      </c>
      <c r="DV183">
        <v>531.116131</v>
      </c>
      <c r="DW183">
        <v>1.5577540000000001</v>
      </c>
      <c r="DX183">
        <v>124.77607</v>
      </c>
      <c r="DY183">
        <v>0</v>
      </c>
      <c r="DZ183">
        <v>94.945088999999996</v>
      </c>
      <c r="EA183">
        <v>29.830984000000001</v>
      </c>
      <c r="EB183">
        <v>628.08630000000005</v>
      </c>
      <c r="EC183">
        <v>0</v>
      </c>
      <c r="ED183">
        <v>3734.3921140000002</v>
      </c>
      <c r="EE183">
        <v>2117.6470589999999</v>
      </c>
      <c r="EF183">
        <v>2030.968468</v>
      </c>
      <c r="EG183">
        <v>5280.8988760000002</v>
      </c>
      <c r="EH183">
        <v>3198.074975</v>
      </c>
      <c r="EI183">
        <v>26.359435999999999</v>
      </c>
      <c r="EJ183">
        <v>7.77628E-3</v>
      </c>
      <c r="EK183">
        <v>0.27306714999999998</v>
      </c>
      <c r="EM183">
        <v>25</v>
      </c>
      <c r="EN183">
        <v>29</v>
      </c>
      <c r="EO183">
        <v>51</v>
      </c>
      <c r="EP183">
        <v>316.45766800000001</v>
      </c>
      <c r="EQ183">
        <v>116.442091</v>
      </c>
      <c r="ER183">
        <v>576.75831400000004</v>
      </c>
      <c r="ES183">
        <v>0</v>
      </c>
      <c r="EX183">
        <v>1494.1896443400001</v>
      </c>
      <c r="EY183">
        <v>1019.358952</v>
      </c>
      <c r="FB183">
        <v>20.446096650000001</v>
      </c>
      <c r="FC183">
        <v>5.6596409100000002</v>
      </c>
      <c r="FD183">
        <v>7.5388029999999997</v>
      </c>
      <c r="FE183">
        <v>54.754273499999996</v>
      </c>
      <c r="FF183">
        <v>9.0811965800000003</v>
      </c>
      <c r="FG183">
        <v>24.839743590000001</v>
      </c>
      <c r="FH183">
        <v>2.2638563600000001</v>
      </c>
      <c r="FO183">
        <v>94.258373210000002</v>
      </c>
      <c r="FP183">
        <v>70.58823529</v>
      </c>
      <c r="FQ183">
        <v>75.347661189999997</v>
      </c>
      <c r="FR183">
        <v>12.5</v>
      </c>
      <c r="FW183">
        <v>50</v>
      </c>
    </row>
    <row r="184" spans="1:184" x14ac:dyDescent="0.35">
      <c r="A184" t="s">
        <v>40</v>
      </c>
      <c r="B184" t="s">
        <v>477</v>
      </c>
      <c r="C184">
        <v>184</v>
      </c>
      <c r="D184">
        <v>2.9515938606847696</v>
      </c>
      <c r="E184">
        <v>7.7729360499352254</v>
      </c>
      <c r="F184">
        <v>6.1356795554526506</v>
      </c>
      <c r="G184">
        <v>3.2592247701082528</v>
      </c>
      <c r="H184">
        <v>2.5691930398224923</v>
      </c>
      <c r="I184">
        <v>8.8547815820543097</v>
      </c>
      <c r="J184">
        <v>5.5352726416205398</v>
      </c>
      <c r="K184">
        <v>6.9460523269275294</v>
      </c>
      <c r="L184">
        <v>5.703643347689443</v>
      </c>
      <c r="M184">
        <v>7.0068901086067967</v>
      </c>
      <c r="N184">
        <v>42782000.000740007</v>
      </c>
      <c r="O184">
        <v>42634999.999900006</v>
      </c>
      <c r="P184">
        <v>2300.4029829999999</v>
      </c>
      <c r="Q184">
        <v>8470</v>
      </c>
      <c r="R184">
        <v>8491</v>
      </c>
      <c r="S184">
        <v>8638</v>
      </c>
      <c r="T184">
        <v>8591</v>
      </c>
      <c r="U184">
        <v>8563</v>
      </c>
      <c r="V184">
        <v>13.030074000000001</v>
      </c>
      <c r="W184">
        <v>10.591438</v>
      </c>
      <c r="X184">
        <v>2.5647289999999998</v>
      </c>
      <c r="Y184">
        <v>11.016121</v>
      </c>
      <c r="Z184">
        <v>9.1124659999999995</v>
      </c>
      <c r="AA184">
        <v>9.1248299999999993</v>
      </c>
      <c r="AB184">
        <v>9.7470490000000005</v>
      </c>
      <c r="AC184">
        <v>5.9235429999999996</v>
      </c>
      <c r="AD184">
        <v>29.764945999999998</v>
      </c>
      <c r="AE184">
        <v>77.494198999999995</v>
      </c>
      <c r="AF184">
        <v>66.357308000000003</v>
      </c>
      <c r="AG184">
        <v>66.400000000000006</v>
      </c>
      <c r="AH184">
        <v>67</v>
      </c>
      <c r="AI184">
        <v>81.549814999999995</v>
      </c>
      <c r="AJ184">
        <v>52.731591000000002</v>
      </c>
      <c r="AK184">
        <v>20.479199999999999</v>
      </c>
      <c r="AL184">
        <v>17.085699999999999</v>
      </c>
      <c r="AM184">
        <v>15.276899999999999</v>
      </c>
      <c r="AN184">
        <v>4.5610999999999997</v>
      </c>
      <c r="AO184">
        <v>20.0182</v>
      </c>
      <c r="AP184">
        <v>5712.0173219999997</v>
      </c>
      <c r="AQ184">
        <v>4544.0808319999996</v>
      </c>
      <c r="AR184">
        <v>4794.3512000000001</v>
      </c>
      <c r="AS184">
        <v>4659.666647</v>
      </c>
      <c r="AT184">
        <v>5643.7330929999998</v>
      </c>
      <c r="AU184">
        <v>4741.0791559999998</v>
      </c>
      <c r="AV184">
        <v>3880.9844830000002</v>
      </c>
      <c r="AW184">
        <v>4158.9864930000003</v>
      </c>
      <c r="AX184">
        <v>4456.4017549999999</v>
      </c>
      <c r="AY184">
        <v>4702.3968709999999</v>
      </c>
      <c r="AZ184">
        <v>32.285634999999999</v>
      </c>
      <c r="BA184">
        <v>94.595288999999994</v>
      </c>
      <c r="BB184">
        <v>30.833333</v>
      </c>
      <c r="BC184">
        <v>47.5</v>
      </c>
      <c r="BE184">
        <v>456.7</v>
      </c>
      <c r="BF184">
        <v>1636.5331409999999</v>
      </c>
      <c r="BG184">
        <v>1189.642728</v>
      </c>
      <c r="BH184">
        <v>1257.5074241100001</v>
      </c>
      <c r="BI184">
        <v>52493.440401510001</v>
      </c>
      <c r="BJ184">
        <v>1604.384699</v>
      </c>
      <c r="BK184">
        <v>7424.53806566</v>
      </c>
      <c r="BL184">
        <v>12852.069510269999</v>
      </c>
      <c r="BM184">
        <v>46.489103999999998</v>
      </c>
      <c r="BN184">
        <v>517</v>
      </c>
      <c r="BO184">
        <v>70</v>
      </c>
      <c r="BP184">
        <v>117</v>
      </c>
      <c r="BQ184">
        <v>75</v>
      </c>
      <c r="BR184">
        <v>99</v>
      </c>
      <c r="BS184">
        <v>66</v>
      </c>
      <c r="BT184">
        <v>85</v>
      </c>
      <c r="BU184">
        <v>87</v>
      </c>
      <c r="BV184">
        <v>79</v>
      </c>
      <c r="BW184">
        <v>64</v>
      </c>
      <c r="BX184">
        <v>58</v>
      </c>
      <c r="BY184">
        <v>31</v>
      </c>
      <c r="BZ184">
        <v>1348</v>
      </c>
      <c r="CA184">
        <v>58642.286350000002</v>
      </c>
      <c r="CC184">
        <v>12569</v>
      </c>
      <c r="CD184">
        <v>1155</v>
      </c>
      <c r="CE184">
        <v>10182</v>
      </c>
      <c r="CF184">
        <v>6968</v>
      </c>
      <c r="CG184">
        <v>2944</v>
      </c>
      <c r="CH184">
        <v>5707</v>
      </c>
      <c r="CI184">
        <v>39524.900999999998</v>
      </c>
      <c r="CJ184">
        <v>49.202976</v>
      </c>
      <c r="CK184">
        <v>2.3379379999999998</v>
      </c>
      <c r="CL184">
        <v>7.4388949999999996</v>
      </c>
      <c r="CM184">
        <v>0.95642899999999997</v>
      </c>
      <c r="CN184">
        <v>2.6567479999999999</v>
      </c>
      <c r="CO184">
        <v>26.780021000000001</v>
      </c>
      <c r="CP184">
        <v>2.9755579999999999</v>
      </c>
      <c r="CQ184">
        <v>2.019129</v>
      </c>
      <c r="CR184">
        <v>2.550478</v>
      </c>
      <c r="CS184">
        <v>2.6567479999999999</v>
      </c>
      <c r="CT184">
        <v>941</v>
      </c>
      <c r="CU184">
        <v>2942.6801399999999</v>
      </c>
      <c r="CV184">
        <v>2139.194692</v>
      </c>
      <c r="CW184">
        <v>2347.8914759999998</v>
      </c>
      <c r="CX184">
        <v>2195.4690409999998</v>
      </c>
      <c r="CY184">
        <v>2773.279231</v>
      </c>
      <c r="CZ184">
        <v>5051.0035420000004</v>
      </c>
      <c r="DA184">
        <v>5033.6481700000004</v>
      </c>
      <c r="DB184">
        <v>1286.5993020000001</v>
      </c>
      <c r="DC184">
        <v>1282.1785159999999</v>
      </c>
      <c r="DD184">
        <v>373.962468</v>
      </c>
      <c r="DE184">
        <v>39.240675000000003</v>
      </c>
      <c r="DG184">
        <v>75</v>
      </c>
      <c r="DH184">
        <v>47</v>
      </c>
      <c r="DI184">
        <v>60</v>
      </c>
      <c r="DJ184">
        <v>49</v>
      </c>
      <c r="DK184">
        <v>60</v>
      </c>
      <c r="DL184">
        <v>25</v>
      </c>
      <c r="DM184">
        <v>66</v>
      </c>
      <c r="DN184">
        <v>53</v>
      </c>
      <c r="DO184">
        <v>28</v>
      </c>
      <c r="DP184">
        <v>22</v>
      </c>
      <c r="DQ184">
        <v>892.24708299999998</v>
      </c>
      <c r="DR184">
        <v>942.904539</v>
      </c>
      <c r="DS184">
        <v>826.38512900000001</v>
      </c>
      <c r="DT184">
        <v>708.43612700000006</v>
      </c>
      <c r="DU184">
        <v>904.86925199999996</v>
      </c>
      <c r="DV184">
        <v>610.18886099999997</v>
      </c>
      <c r="DW184">
        <v>1.5638160000000001</v>
      </c>
      <c r="DX184">
        <v>280.49439999999998</v>
      </c>
      <c r="DY184">
        <v>136.83387500000001</v>
      </c>
      <c r="DZ184">
        <v>94.06953</v>
      </c>
      <c r="EA184">
        <v>49.591002000000003</v>
      </c>
      <c r="EB184">
        <v>843.97931000000005</v>
      </c>
      <c r="EC184">
        <v>578.14485400000001</v>
      </c>
      <c r="ED184">
        <v>4864.5408770000004</v>
      </c>
      <c r="EE184">
        <v>4550.1316100000004</v>
      </c>
      <c r="EF184">
        <v>3439.6094250000001</v>
      </c>
      <c r="EH184">
        <v>5455.6663170000002</v>
      </c>
      <c r="EI184">
        <v>17.580639999999999</v>
      </c>
      <c r="EJ184">
        <v>0.45575631</v>
      </c>
      <c r="EK184">
        <v>0.24154505000000001</v>
      </c>
      <c r="EL184">
        <v>271.37931034000002</v>
      </c>
      <c r="EM184">
        <v>41</v>
      </c>
      <c r="EN184">
        <v>76</v>
      </c>
      <c r="EO184">
        <v>119</v>
      </c>
      <c r="EP184">
        <v>373.09034000000003</v>
      </c>
      <c r="EQ184">
        <v>113.316492</v>
      </c>
      <c r="ER184">
        <v>696.01828399999999</v>
      </c>
      <c r="ES184">
        <v>0</v>
      </c>
      <c r="EX184">
        <v>1356.8515773399999</v>
      </c>
      <c r="EY184">
        <v>1483.54248069</v>
      </c>
      <c r="EZ184">
        <v>78</v>
      </c>
      <c r="FA184">
        <v>76</v>
      </c>
      <c r="FB184">
        <v>22.829581990000001</v>
      </c>
      <c r="FC184">
        <v>8.7998910200000005</v>
      </c>
      <c r="FD184">
        <v>7.2312450000000004</v>
      </c>
      <c r="FE184">
        <v>54.208754210000002</v>
      </c>
      <c r="FF184">
        <v>15.48821549</v>
      </c>
      <c r="FG184">
        <v>20.2020202</v>
      </c>
      <c r="FH184">
        <v>2.9560005500000002</v>
      </c>
      <c r="FI184">
        <v>104</v>
      </c>
      <c r="FM184">
        <v>64</v>
      </c>
      <c r="FN184">
        <v>34.782608699999997</v>
      </c>
      <c r="FO184">
        <v>94.953519259999993</v>
      </c>
      <c r="FP184">
        <v>83.132530119999998</v>
      </c>
      <c r="FQ184">
        <v>72.929782079999995</v>
      </c>
      <c r="FR184">
        <v>14.876033059999999</v>
      </c>
      <c r="FT184">
        <v>30</v>
      </c>
      <c r="FU184">
        <v>19</v>
      </c>
      <c r="FW184">
        <v>80</v>
      </c>
      <c r="FX184">
        <v>33.75</v>
      </c>
      <c r="FY184">
        <v>7.0833333300000003</v>
      </c>
      <c r="FZ184">
        <v>1.6666666699999999</v>
      </c>
      <c r="GA184">
        <v>37.083333330000002</v>
      </c>
      <c r="GB184">
        <v>20.416666670000001</v>
      </c>
    </row>
    <row r="185" spans="1:184" x14ac:dyDescent="0.35">
      <c r="A185" t="s">
        <v>98</v>
      </c>
      <c r="B185" t="s">
        <v>478</v>
      </c>
      <c r="C185">
        <v>185</v>
      </c>
      <c r="D185">
        <v>3.9933444259567388</v>
      </c>
      <c r="E185">
        <v>5.3962900505902196</v>
      </c>
      <c r="F185">
        <v>6.0261131570137261</v>
      </c>
      <c r="G185">
        <v>8.7483176312247632</v>
      </c>
      <c r="H185">
        <v>5.3156146179401995</v>
      </c>
      <c r="I185">
        <v>4.3261231281198009</v>
      </c>
      <c r="J185">
        <v>1.6863406408094435</v>
      </c>
      <c r="K185">
        <v>2.6782725142283228</v>
      </c>
      <c r="L185">
        <v>5.7200538358008073</v>
      </c>
      <c r="M185">
        <v>4.6511627906976747</v>
      </c>
      <c r="N185">
        <v>11803000.001110001</v>
      </c>
      <c r="O185">
        <v>8633999.9985700008</v>
      </c>
      <c r="P185">
        <v>2236.7313240000003</v>
      </c>
      <c r="Q185">
        <v>3005</v>
      </c>
      <c r="R185">
        <v>2965</v>
      </c>
      <c r="S185">
        <v>2987</v>
      </c>
      <c r="T185">
        <v>2972</v>
      </c>
      <c r="U185">
        <v>3010</v>
      </c>
      <c r="V185">
        <v>9.0448749999999993</v>
      </c>
      <c r="W185">
        <v>5.6927300000000001</v>
      </c>
      <c r="X185">
        <v>2.6859500000000001</v>
      </c>
      <c r="Y185">
        <v>6.4393940000000001</v>
      </c>
      <c r="Z185">
        <v>9.4505490000000005</v>
      </c>
      <c r="AA185">
        <v>9.7206700000000001</v>
      </c>
      <c r="AB185">
        <v>10.933941000000001</v>
      </c>
      <c r="AC185">
        <v>4.7946619999999998</v>
      </c>
      <c r="AD185">
        <v>47.125003999999997</v>
      </c>
      <c r="AE185">
        <v>80.124223000000001</v>
      </c>
      <c r="AF185">
        <v>63.354036999999998</v>
      </c>
      <c r="AG185">
        <v>78.7</v>
      </c>
      <c r="AH185">
        <v>80.7</v>
      </c>
      <c r="AI185">
        <v>78.571428999999995</v>
      </c>
      <c r="AJ185">
        <v>43.846153999999999</v>
      </c>
      <c r="AK185">
        <v>26.683900000000001</v>
      </c>
      <c r="AL185">
        <v>5.9668999999999999</v>
      </c>
      <c r="AM185">
        <v>21.525200000000002</v>
      </c>
      <c r="AN185">
        <v>41.386200000000002</v>
      </c>
      <c r="AO185">
        <v>23.886399999999998</v>
      </c>
      <c r="AP185">
        <v>4692.6950059999999</v>
      </c>
      <c r="AQ185">
        <v>3690.51998</v>
      </c>
      <c r="AR185">
        <v>4106.3953009999996</v>
      </c>
      <c r="AS185">
        <v>4777.6310359999998</v>
      </c>
      <c r="AT185">
        <v>4465.2216909999997</v>
      </c>
      <c r="AU185">
        <v>3704.2542400000002</v>
      </c>
      <c r="AV185">
        <v>3482.7087099999999</v>
      </c>
      <c r="AW185">
        <v>3379.0482849999999</v>
      </c>
      <c r="AX185">
        <v>3379.1336630000001</v>
      </c>
      <c r="AY185">
        <v>3604.2857960000001</v>
      </c>
      <c r="AZ185">
        <v>11.974959</v>
      </c>
      <c r="BA185">
        <v>91.540631000000005</v>
      </c>
      <c r="BC185">
        <v>45.161290000000001</v>
      </c>
      <c r="BE185">
        <v>152.51</v>
      </c>
      <c r="BF185">
        <v>1741.6425919999999</v>
      </c>
      <c r="BG185">
        <v>1332.1502270000001</v>
      </c>
      <c r="BH185">
        <v>1259.8807483099999</v>
      </c>
      <c r="BI185">
        <v>62143.873983739999</v>
      </c>
      <c r="BJ185">
        <v>1632.934379</v>
      </c>
      <c r="BK185">
        <v>8564.3658263300003</v>
      </c>
      <c r="BL185">
        <v>8360.6540084400003</v>
      </c>
      <c r="BM185">
        <v>51.438848999999998</v>
      </c>
      <c r="BN185">
        <v>136</v>
      </c>
      <c r="BO185">
        <v>18</v>
      </c>
      <c r="BP185">
        <v>36</v>
      </c>
      <c r="BQ185">
        <v>39</v>
      </c>
      <c r="BR185">
        <v>37</v>
      </c>
      <c r="BS185">
        <v>29</v>
      </c>
      <c r="BT185">
        <v>25</v>
      </c>
      <c r="BU185">
        <v>24</v>
      </c>
      <c r="BV185">
        <v>26</v>
      </c>
      <c r="BW185">
        <v>27</v>
      </c>
      <c r="BX185">
        <v>14</v>
      </c>
      <c r="BY185">
        <v>7</v>
      </c>
      <c r="BZ185">
        <v>418</v>
      </c>
      <c r="CA185">
        <v>71660.613039999997</v>
      </c>
      <c r="CC185">
        <v>5735</v>
      </c>
      <c r="CD185">
        <v>532</v>
      </c>
      <c r="CE185">
        <v>4327</v>
      </c>
      <c r="CF185">
        <v>1992</v>
      </c>
      <c r="CG185">
        <v>833</v>
      </c>
      <c r="CH185">
        <v>3064</v>
      </c>
      <c r="CI185">
        <v>16481.940999999999</v>
      </c>
      <c r="CJ185">
        <v>54.035088000000002</v>
      </c>
      <c r="CK185">
        <v>2.1052629999999999</v>
      </c>
      <c r="CL185">
        <v>12.280702</v>
      </c>
      <c r="CO185">
        <v>19.298245999999999</v>
      </c>
      <c r="CP185">
        <v>1.4035089999999999</v>
      </c>
      <c r="CQ185">
        <v>2.45614</v>
      </c>
      <c r="CR185">
        <v>4.2105259999999998</v>
      </c>
      <c r="CS185">
        <v>2.1052629999999999</v>
      </c>
      <c r="CT185">
        <v>285</v>
      </c>
      <c r="CU185">
        <v>2450.4333470000001</v>
      </c>
      <c r="CV185">
        <v>2062.4477510000002</v>
      </c>
      <c r="CW185">
        <v>2442.2106399999998</v>
      </c>
      <c r="CX185">
        <v>2886.5868759999998</v>
      </c>
      <c r="CY185">
        <v>2423.8503380000002</v>
      </c>
      <c r="CZ185">
        <v>3927.787022</v>
      </c>
      <c r="DA185">
        <v>2873.2113140000001</v>
      </c>
      <c r="DB185">
        <v>974.246801</v>
      </c>
      <c r="DC185">
        <v>712.67024300000003</v>
      </c>
      <c r="DD185">
        <v>763.59884399999999</v>
      </c>
      <c r="DE185">
        <v>53.471215999999998</v>
      </c>
      <c r="DF185">
        <v>1.763727</v>
      </c>
      <c r="DG185">
        <v>13</v>
      </c>
      <c r="DH185">
        <v>5</v>
      </c>
      <c r="DI185">
        <v>8</v>
      </c>
      <c r="DJ185">
        <v>17</v>
      </c>
      <c r="DK185">
        <v>14</v>
      </c>
      <c r="DL185">
        <v>12</v>
      </c>
      <c r="DM185">
        <v>16</v>
      </c>
      <c r="DN185">
        <v>18</v>
      </c>
      <c r="DO185">
        <v>26</v>
      </c>
      <c r="DP185">
        <v>16</v>
      </c>
      <c r="DQ185">
        <v>557.40817200000004</v>
      </c>
      <c r="DR185">
        <v>303.46096</v>
      </c>
      <c r="DS185">
        <v>407.37983000000003</v>
      </c>
      <c r="DT185">
        <v>389.59967</v>
      </c>
      <c r="DU185">
        <v>371.765288</v>
      </c>
      <c r="DV185">
        <v>292.03466800000001</v>
      </c>
      <c r="DW185">
        <v>0</v>
      </c>
      <c r="DX185">
        <v>265.37349999999998</v>
      </c>
      <c r="DY185">
        <v>1.8984730000000001</v>
      </c>
      <c r="DZ185">
        <v>187.86628099999999</v>
      </c>
      <c r="EA185">
        <v>75.608749000000003</v>
      </c>
      <c r="EB185">
        <v>516.30210499999998</v>
      </c>
      <c r="EC185">
        <v>31.506848999999999</v>
      </c>
      <c r="ED185">
        <v>4325.1833740000002</v>
      </c>
      <c r="EE185">
        <v>323.27044000000001</v>
      </c>
      <c r="EF185">
        <v>1062.8172589999999</v>
      </c>
      <c r="EG185">
        <v>2153.4526850000002</v>
      </c>
      <c r="EH185">
        <v>3332.5123149999999</v>
      </c>
      <c r="EI185">
        <v>15.785577</v>
      </c>
      <c r="EJ185">
        <v>0.12002631</v>
      </c>
      <c r="EK185">
        <v>0.13449522999999999</v>
      </c>
      <c r="EM185">
        <v>13</v>
      </c>
      <c r="EN185">
        <v>57</v>
      </c>
      <c r="EO185">
        <v>87</v>
      </c>
      <c r="EP185">
        <v>127.52785799999999</v>
      </c>
      <c r="EQ185">
        <v>114.32109</v>
      </c>
      <c r="ER185">
        <v>603.79694500000005</v>
      </c>
      <c r="ES185">
        <v>16.508459999999999</v>
      </c>
      <c r="EX185">
        <v>2161.0540513699998</v>
      </c>
      <c r="EY185">
        <v>947.49029354000004</v>
      </c>
      <c r="EZ185">
        <v>81</v>
      </c>
      <c r="FB185">
        <v>28.77192982</v>
      </c>
      <c r="FC185">
        <v>5.69715142</v>
      </c>
      <c r="FD185">
        <v>7.5630249999999997</v>
      </c>
      <c r="FE185">
        <v>43.370786520000003</v>
      </c>
      <c r="FF185">
        <v>19.400749059999999</v>
      </c>
      <c r="FG185">
        <v>19.925093629999999</v>
      </c>
      <c r="FH185">
        <v>2.2488755600000001</v>
      </c>
      <c r="FI185">
        <v>102</v>
      </c>
      <c r="FO185">
        <v>96.937416780000007</v>
      </c>
      <c r="FP185">
        <v>80</v>
      </c>
      <c r="FQ185">
        <v>78.449612400000007</v>
      </c>
      <c r="FR185">
        <v>18.60465116</v>
      </c>
      <c r="FT185">
        <v>50</v>
      </c>
      <c r="FU185">
        <v>41</v>
      </c>
      <c r="FW185">
        <v>100</v>
      </c>
    </row>
    <row r="186" spans="1:184" x14ac:dyDescent="0.35">
      <c r="A186" t="s">
        <v>30</v>
      </c>
      <c r="B186" t="s">
        <v>479</v>
      </c>
      <c r="C186">
        <v>186</v>
      </c>
      <c r="D186">
        <v>5.3937432578209279</v>
      </c>
      <c r="E186">
        <v>7.9533404029692463</v>
      </c>
      <c r="F186">
        <v>6.7991631799163184</v>
      </c>
      <c r="G186">
        <v>0</v>
      </c>
      <c r="H186">
        <v>4.8257372654155501</v>
      </c>
      <c r="I186">
        <v>12.405609492988134</v>
      </c>
      <c r="J186">
        <v>12.725344644750797</v>
      </c>
      <c r="K186">
        <v>12.552301255230125</v>
      </c>
      <c r="L186">
        <v>7.3568050446663165</v>
      </c>
      <c r="M186">
        <v>9.6514745308311003</v>
      </c>
      <c r="N186">
        <v>12054000.000042001</v>
      </c>
      <c r="O186">
        <v>6633000.0001619998</v>
      </c>
      <c r="P186">
        <v>2027.885178</v>
      </c>
      <c r="Q186">
        <v>1854</v>
      </c>
      <c r="R186">
        <v>1886</v>
      </c>
      <c r="S186">
        <v>1912</v>
      </c>
      <c r="T186">
        <v>1903</v>
      </c>
      <c r="U186">
        <v>1865</v>
      </c>
      <c r="V186">
        <v>16.165413000000001</v>
      </c>
      <c r="W186">
        <v>11.935304</v>
      </c>
      <c r="X186">
        <v>2.2803110000000002</v>
      </c>
      <c r="Y186">
        <v>10.177975999999999</v>
      </c>
      <c r="Z186">
        <v>19.395866000000002</v>
      </c>
      <c r="AA186">
        <v>17.910447999999999</v>
      </c>
      <c r="AB186">
        <v>14.084507</v>
      </c>
      <c r="AC186">
        <v>5.0265389999999996</v>
      </c>
      <c r="AD186">
        <v>20.479056</v>
      </c>
      <c r="AE186">
        <v>78.378377999999998</v>
      </c>
      <c r="AF186">
        <v>70.270269999999996</v>
      </c>
      <c r="AG186">
        <v>55.6</v>
      </c>
      <c r="AH186">
        <v>56</v>
      </c>
      <c r="AI186">
        <v>65.151515000000003</v>
      </c>
      <c r="AJ186">
        <v>48.051948000000003</v>
      </c>
      <c r="AK186">
        <v>25.392499999999998</v>
      </c>
      <c r="AL186">
        <v>23.012599999999999</v>
      </c>
      <c r="AM186">
        <v>19.9054</v>
      </c>
      <c r="AN186">
        <v>43.101599999999998</v>
      </c>
      <c r="AO186">
        <v>26.816800000000001</v>
      </c>
      <c r="AP186">
        <v>5282.4838900000004</v>
      </c>
      <c r="AQ186">
        <v>4170.6122450000003</v>
      </c>
      <c r="AR186">
        <v>4623.190098</v>
      </c>
      <c r="AS186">
        <v>5557.6608189999997</v>
      </c>
      <c r="AT186">
        <v>5319.6701999999996</v>
      </c>
      <c r="AU186">
        <v>4212.7574489999997</v>
      </c>
      <c r="AV186">
        <v>3390.3931819999998</v>
      </c>
      <c r="AW186">
        <v>3855.6974420000001</v>
      </c>
      <c r="AX186">
        <v>3883.7155280000002</v>
      </c>
      <c r="AY186">
        <v>4194.7668450000001</v>
      </c>
      <c r="AZ186">
        <v>9.130115</v>
      </c>
      <c r="BA186">
        <v>95.919523999999996</v>
      </c>
      <c r="BB186">
        <v>48.148147999999999</v>
      </c>
      <c r="BE186">
        <v>80.459999999999994</v>
      </c>
      <c r="BF186">
        <v>863.85471600000005</v>
      </c>
      <c r="BG186">
        <v>749.97070900000006</v>
      </c>
      <c r="BH186">
        <v>795.96207303000006</v>
      </c>
      <c r="BI186">
        <v>44168.09150327</v>
      </c>
      <c r="BJ186">
        <v>803.51493800000003</v>
      </c>
      <c r="BK186">
        <v>7143.4651162800001</v>
      </c>
      <c r="BL186">
        <v>4754.5454545499997</v>
      </c>
      <c r="BM186">
        <v>29.651163</v>
      </c>
      <c r="BN186">
        <v>72</v>
      </c>
      <c r="BO186">
        <v>14</v>
      </c>
      <c r="BP186">
        <v>24</v>
      </c>
      <c r="BQ186">
        <v>18</v>
      </c>
      <c r="BR186">
        <v>21</v>
      </c>
      <c r="BS186">
        <v>26</v>
      </c>
      <c r="BT186">
        <v>10</v>
      </c>
      <c r="BU186">
        <v>18</v>
      </c>
      <c r="BV186">
        <v>18</v>
      </c>
      <c r="BW186">
        <v>14</v>
      </c>
      <c r="BX186">
        <v>5</v>
      </c>
      <c r="BY186">
        <v>5</v>
      </c>
      <c r="BZ186">
        <v>245</v>
      </c>
      <c r="CA186">
        <v>44197.201439999997</v>
      </c>
      <c r="CC186">
        <v>3010</v>
      </c>
      <c r="CD186">
        <v>330</v>
      </c>
      <c r="CE186">
        <v>1266</v>
      </c>
      <c r="CF186">
        <v>542</v>
      </c>
      <c r="CG186">
        <v>372</v>
      </c>
      <c r="CH186">
        <v>624</v>
      </c>
      <c r="CI186">
        <v>6143.4110000000001</v>
      </c>
      <c r="CJ186">
        <v>48.275861999999996</v>
      </c>
      <c r="CL186">
        <v>9.7701150000000005</v>
      </c>
      <c r="CM186">
        <v>6.3218389999999998</v>
      </c>
      <c r="CO186">
        <v>18.965516999999998</v>
      </c>
      <c r="CP186">
        <v>4.0229889999999999</v>
      </c>
      <c r="CQ186">
        <v>0</v>
      </c>
      <c r="CR186">
        <v>5.7471259999999997</v>
      </c>
      <c r="CT186">
        <v>174</v>
      </c>
      <c r="CU186">
        <v>2998.4768600000002</v>
      </c>
      <c r="CV186">
        <v>2572.944606</v>
      </c>
      <c r="CW186">
        <v>2753.9701070000001</v>
      </c>
      <c r="CX186">
        <v>3108.0701749999998</v>
      </c>
      <c r="CY186">
        <v>2613.8987040000002</v>
      </c>
      <c r="CZ186">
        <v>6501.6181230000002</v>
      </c>
      <c r="DA186">
        <v>3577.669903</v>
      </c>
      <c r="DB186">
        <v>1412.302285</v>
      </c>
      <c r="DC186">
        <v>777.15290000000005</v>
      </c>
      <c r="DD186">
        <v>808.90451099999996</v>
      </c>
      <c r="DE186">
        <v>37.613317000000002</v>
      </c>
      <c r="DF186">
        <v>0.75512400000000002</v>
      </c>
      <c r="DG186">
        <v>23</v>
      </c>
      <c r="DH186">
        <v>24</v>
      </c>
      <c r="DI186">
        <v>24</v>
      </c>
      <c r="DJ186">
        <v>14</v>
      </c>
      <c r="DK186">
        <v>18</v>
      </c>
      <c r="DL186">
        <v>10</v>
      </c>
      <c r="DM186">
        <v>15</v>
      </c>
      <c r="DN186">
        <v>13</v>
      </c>
      <c r="DO186">
        <v>0</v>
      </c>
      <c r="DP186">
        <v>9</v>
      </c>
      <c r="DQ186">
        <v>960.16403000000003</v>
      </c>
      <c r="DR186">
        <v>660.29154500000004</v>
      </c>
      <c r="DS186">
        <v>405.41802899999999</v>
      </c>
      <c r="DT186">
        <v>398.01169599999997</v>
      </c>
      <c r="DU186">
        <v>614.72320400000001</v>
      </c>
      <c r="DV186">
        <v>162.62448699999999</v>
      </c>
      <c r="DW186">
        <v>171.763327</v>
      </c>
      <c r="DX186">
        <v>625.65904999999998</v>
      </c>
      <c r="DY186">
        <v>162.62448699999999</v>
      </c>
      <c r="DZ186">
        <v>300.410076</v>
      </c>
      <c r="EA186">
        <v>162.62448699999999</v>
      </c>
      <c r="EB186">
        <v>948.21324000000004</v>
      </c>
      <c r="EE186">
        <v>11374.58194</v>
      </c>
      <c r="EF186">
        <v>10542.168675000001</v>
      </c>
      <c r="EG186">
        <v>5189.5424839999996</v>
      </c>
      <c r="EI186">
        <v>4.8809999999999999E-2</v>
      </c>
      <c r="EJ186">
        <v>0</v>
      </c>
      <c r="EM186">
        <v>6</v>
      </c>
      <c r="EN186">
        <v>35</v>
      </c>
      <c r="EO186">
        <v>46</v>
      </c>
      <c r="EP186">
        <v>552.43116599999996</v>
      </c>
      <c r="EQ186">
        <v>185.940246</v>
      </c>
      <c r="ER186">
        <v>1224.37024</v>
      </c>
      <c r="ES186">
        <v>35.149380000000001</v>
      </c>
      <c r="EX186">
        <v>774.24332399000002</v>
      </c>
      <c r="EY186">
        <v>1296.8859465200001</v>
      </c>
      <c r="EZ186">
        <v>89</v>
      </c>
      <c r="FB186">
        <v>16.184971099999999</v>
      </c>
      <c r="FC186">
        <v>4.3082524299999996</v>
      </c>
      <c r="FD186">
        <v>8.0679409999999994</v>
      </c>
      <c r="FE186">
        <v>50.520833330000002</v>
      </c>
      <c r="FF186">
        <v>23.61111111</v>
      </c>
      <c r="FG186">
        <v>15.972222220000001</v>
      </c>
      <c r="FH186">
        <v>0.78883495000000003</v>
      </c>
      <c r="FO186">
        <v>95.302013419999994</v>
      </c>
      <c r="FP186">
        <v>63.636363639999999</v>
      </c>
      <c r="FQ186">
        <v>73.846153849999993</v>
      </c>
      <c r="FR186">
        <v>22.222222219999999</v>
      </c>
      <c r="FT186">
        <v>31</v>
      </c>
      <c r="FU186">
        <v>28</v>
      </c>
      <c r="FW186">
        <v>100</v>
      </c>
      <c r="FX186">
        <v>43.835616440000003</v>
      </c>
      <c r="FY186">
        <v>10.958904110000001</v>
      </c>
      <c r="FZ186">
        <v>21.917808220000001</v>
      </c>
      <c r="GA186">
        <v>19.178082190000001</v>
      </c>
      <c r="GB186">
        <v>4.1095890400000004</v>
      </c>
    </row>
    <row r="187" spans="1:184" x14ac:dyDescent="0.35">
      <c r="A187" t="s">
        <v>226</v>
      </c>
      <c r="B187" t="s">
        <v>480</v>
      </c>
      <c r="C187">
        <v>187</v>
      </c>
      <c r="D187">
        <v>2.6978417266187051</v>
      </c>
      <c r="E187">
        <v>3.0198446937014669</v>
      </c>
      <c r="F187">
        <v>5.6719022687609071</v>
      </c>
      <c r="G187">
        <v>5.3499777084262146</v>
      </c>
      <c r="H187">
        <v>5.8584948174853535</v>
      </c>
      <c r="I187">
        <v>18.884892086330936</v>
      </c>
      <c r="J187">
        <v>14.667817083692839</v>
      </c>
      <c r="K187">
        <v>24.432809773123907</v>
      </c>
      <c r="L187">
        <v>20.954079358002677</v>
      </c>
      <c r="M187">
        <v>18.476791347453808</v>
      </c>
      <c r="N187">
        <v>3298999.9992160001</v>
      </c>
      <c r="O187">
        <v>20599999.999871999</v>
      </c>
      <c r="P187">
        <v>2490.3163610000001</v>
      </c>
      <c r="Q187">
        <v>2224</v>
      </c>
      <c r="R187">
        <v>2318</v>
      </c>
      <c r="S187">
        <v>2292</v>
      </c>
      <c r="T187">
        <v>2243</v>
      </c>
      <c r="U187">
        <v>2219</v>
      </c>
      <c r="V187">
        <v>10.302351</v>
      </c>
      <c r="W187">
        <v>7.4333799999999997</v>
      </c>
      <c r="X187">
        <v>1.224682</v>
      </c>
      <c r="Y187">
        <v>8.1488460000000007</v>
      </c>
      <c r="Z187">
        <v>11.099366</v>
      </c>
      <c r="AA187">
        <v>8.4163899999999998</v>
      </c>
      <c r="AB187">
        <v>8.9366520000000005</v>
      </c>
      <c r="AC187">
        <v>4.3650789999999997</v>
      </c>
      <c r="AD187">
        <v>28.337475000000001</v>
      </c>
      <c r="AE187">
        <v>84.444444000000004</v>
      </c>
      <c r="AF187">
        <v>77.777777</v>
      </c>
      <c r="AG187">
        <v>67.7</v>
      </c>
      <c r="AH187">
        <v>68.7</v>
      </c>
      <c r="AI187">
        <v>73.737374000000003</v>
      </c>
      <c r="AJ187">
        <v>45.370370000000001</v>
      </c>
      <c r="AK187">
        <v>14.793200000000001</v>
      </c>
      <c r="AL187">
        <v>10.866199999999999</v>
      </c>
      <c r="AM187">
        <v>23.331800000000001</v>
      </c>
      <c r="AN187">
        <v>15.6745</v>
      </c>
      <c r="AO187">
        <v>19.239899999999999</v>
      </c>
      <c r="AP187">
        <v>4549.0316359999997</v>
      </c>
      <c r="AQ187">
        <v>3857.4110420000002</v>
      </c>
      <c r="AR187">
        <v>4528.839532</v>
      </c>
      <c r="AS187">
        <v>4439.4319850000002</v>
      </c>
      <c r="AT187">
        <v>4925.0348679999997</v>
      </c>
      <c r="AU187">
        <v>3962.803269</v>
      </c>
      <c r="AV187">
        <v>3479.336292</v>
      </c>
      <c r="AW187">
        <v>3672.076086</v>
      </c>
      <c r="AX187">
        <v>3837.863343</v>
      </c>
      <c r="AY187">
        <v>4130.3558249999996</v>
      </c>
      <c r="AZ187">
        <v>6.689451</v>
      </c>
      <c r="BA187">
        <v>91.732595000000003</v>
      </c>
      <c r="BB187">
        <v>65</v>
      </c>
      <c r="BE187">
        <v>136.46</v>
      </c>
      <c r="BF187">
        <v>1690.386469</v>
      </c>
      <c r="BG187">
        <v>1171.5011830000001</v>
      </c>
      <c r="BH187">
        <v>1066.2165272</v>
      </c>
      <c r="BI187">
        <v>47044.753846150001</v>
      </c>
      <c r="BJ187">
        <v>1585.312418</v>
      </c>
      <c r="BK187">
        <v>7800.7882653099996</v>
      </c>
      <c r="BL187">
        <v>7882.2420382199998</v>
      </c>
      <c r="BM187">
        <v>36.679537000000003</v>
      </c>
      <c r="BN187">
        <v>94</v>
      </c>
      <c r="BO187">
        <v>11</v>
      </c>
      <c r="BP187">
        <v>48</v>
      </c>
      <c r="BQ187">
        <v>31</v>
      </c>
      <c r="BR187">
        <v>29</v>
      </c>
      <c r="BS187">
        <v>13</v>
      </c>
      <c r="BT187">
        <v>12</v>
      </c>
      <c r="BU187">
        <v>30</v>
      </c>
      <c r="BV187">
        <v>31</v>
      </c>
      <c r="BW187">
        <v>15</v>
      </c>
      <c r="BX187">
        <v>27</v>
      </c>
      <c r="BY187">
        <v>19</v>
      </c>
      <c r="BZ187">
        <v>360</v>
      </c>
      <c r="CA187">
        <v>57032.859570000001</v>
      </c>
      <c r="CB187">
        <v>13</v>
      </c>
      <c r="CC187">
        <v>6027</v>
      </c>
      <c r="CD187">
        <v>362</v>
      </c>
      <c r="CE187">
        <v>3890</v>
      </c>
      <c r="CF187">
        <v>1705</v>
      </c>
      <c r="CG187">
        <v>206</v>
      </c>
      <c r="CH187">
        <v>1199</v>
      </c>
      <c r="CI187">
        <v>13402.722</v>
      </c>
      <c r="CJ187">
        <v>58.278146</v>
      </c>
      <c r="CK187">
        <v>0</v>
      </c>
      <c r="CL187">
        <v>6.291391</v>
      </c>
      <c r="CM187">
        <v>4.9668869999999998</v>
      </c>
      <c r="CN187">
        <v>3.311258</v>
      </c>
      <c r="CQ187">
        <v>1.324503</v>
      </c>
      <c r="CR187">
        <v>10.264901</v>
      </c>
      <c r="CS187">
        <v>8.9403970000000008</v>
      </c>
      <c r="CT187">
        <v>302</v>
      </c>
      <c r="CU187">
        <v>2750.5039000000002</v>
      </c>
      <c r="CV187">
        <v>2135.847769</v>
      </c>
      <c r="CW187">
        <v>2493.543388</v>
      </c>
      <c r="CX187">
        <v>2450.0822579999999</v>
      </c>
      <c r="CY187">
        <v>3151.67364</v>
      </c>
      <c r="CZ187">
        <v>1483.3633090000001</v>
      </c>
      <c r="DA187">
        <v>9262.5899279999994</v>
      </c>
      <c r="DB187">
        <v>289.10700200000002</v>
      </c>
      <c r="DC187">
        <v>1805.275611</v>
      </c>
      <c r="DD187">
        <v>656.12128600000005</v>
      </c>
      <c r="DE187">
        <v>30.739820000000002</v>
      </c>
      <c r="DF187">
        <v>3.7320139999999999</v>
      </c>
      <c r="DG187">
        <v>42</v>
      </c>
      <c r="DH187">
        <v>34</v>
      </c>
      <c r="DI187">
        <v>56</v>
      </c>
      <c r="DJ187">
        <v>47</v>
      </c>
      <c r="DK187">
        <v>41</v>
      </c>
      <c r="DL187">
        <v>6</v>
      </c>
      <c r="DM187">
        <v>7</v>
      </c>
      <c r="DN187">
        <v>13</v>
      </c>
      <c r="DO187">
        <v>12</v>
      </c>
      <c r="DP187">
        <v>13</v>
      </c>
      <c r="DQ187">
        <v>626.93891900000006</v>
      </c>
      <c r="DR187">
        <v>433.65474899999998</v>
      </c>
      <c r="DS187">
        <v>527.80647399999998</v>
      </c>
      <c r="DT187">
        <v>394.66620499999999</v>
      </c>
      <c r="DU187">
        <v>545.763598</v>
      </c>
      <c r="DV187">
        <v>528.34983799999998</v>
      </c>
      <c r="DW187">
        <v>27.517308</v>
      </c>
      <c r="DX187">
        <v>71.071770000000001</v>
      </c>
      <c r="DY187">
        <v>3.5053899999999998</v>
      </c>
      <c r="DZ187">
        <v>41.188327000000001</v>
      </c>
      <c r="EA187">
        <v>26.378056000000001</v>
      </c>
      <c r="EB187">
        <v>571.553764</v>
      </c>
      <c r="ED187">
        <v>4372.0087020000001</v>
      </c>
      <c r="EE187">
        <v>2564.651875</v>
      </c>
      <c r="EF187">
        <v>3373.0378580000001</v>
      </c>
      <c r="EG187">
        <v>3512.266928</v>
      </c>
      <c r="EH187">
        <v>2305.6900730000002</v>
      </c>
      <c r="EI187">
        <v>49.426893999999997</v>
      </c>
      <c r="EK187">
        <v>0.23932661999999999</v>
      </c>
      <c r="EM187">
        <v>25</v>
      </c>
      <c r="EN187">
        <v>62</v>
      </c>
      <c r="EO187">
        <v>109</v>
      </c>
      <c r="EP187">
        <v>291.73604399999999</v>
      </c>
      <c r="EQ187">
        <v>42.678117999999998</v>
      </c>
      <c r="ER187">
        <v>905.00394300000005</v>
      </c>
      <c r="ES187">
        <v>17.52694</v>
      </c>
      <c r="EX187">
        <v>2020.2237937800001</v>
      </c>
      <c r="EY187">
        <v>983.82536530000004</v>
      </c>
      <c r="EZ187">
        <v>74</v>
      </c>
      <c r="FA187">
        <v>100</v>
      </c>
      <c r="FB187">
        <v>17.460317459999999</v>
      </c>
      <c r="FC187">
        <v>5.7381324999999999</v>
      </c>
      <c r="FD187">
        <v>8.9939020000000003</v>
      </c>
      <c r="FE187">
        <v>58.102766799999998</v>
      </c>
      <c r="FF187">
        <v>15.41501976</v>
      </c>
      <c r="FG187">
        <v>7.9051383399999997</v>
      </c>
      <c r="FH187">
        <v>0.93896714000000003</v>
      </c>
      <c r="FI187">
        <v>109</v>
      </c>
      <c r="FN187">
        <v>47.826086959999998</v>
      </c>
      <c r="FO187">
        <v>96.172248800000006</v>
      </c>
      <c r="FP187">
        <v>76.92307692</v>
      </c>
      <c r="FQ187">
        <v>73.708206689999997</v>
      </c>
      <c r="FR187">
        <v>32.258064519999998</v>
      </c>
      <c r="FT187">
        <v>65</v>
      </c>
      <c r="FU187">
        <v>42</v>
      </c>
      <c r="FW187">
        <v>66.7</v>
      </c>
    </row>
    <row r="188" spans="1:184" x14ac:dyDescent="0.35">
      <c r="A188" t="s">
        <v>199</v>
      </c>
      <c r="B188" t="s">
        <v>481</v>
      </c>
      <c r="C188">
        <v>188</v>
      </c>
      <c r="E188">
        <v>8.0091533180778036</v>
      </c>
      <c r="F188">
        <v>10.727056019070321</v>
      </c>
      <c r="I188">
        <v>15.364916773367478</v>
      </c>
      <c r="J188">
        <v>32.036613272311214</v>
      </c>
      <c r="K188">
        <v>28.605482717520857</v>
      </c>
      <c r="L188">
        <v>23.030303030303031</v>
      </c>
      <c r="M188">
        <v>18.610421836228287</v>
      </c>
      <c r="N188">
        <v>4984000.0000999998</v>
      </c>
      <c r="O188">
        <v>7986000.0002530003</v>
      </c>
      <c r="P188">
        <v>1816.074188</v>
      </c>
      <c r="Q188">
        <v>781</v>
      </c>
      <c r="R188">
        <v>874</v>
      </c>
      <c r="S188">
        <v>839</v>
      </c>
      <c r="T188">
        <v>825</v>
      </c>
      <c r="U188">
        <v>806</v>
      </c>
      <c r="V188">
        <v>13.252345999999999</v>
      </c>
      <c r="W188">
        <v>8.1190800000000003</v>
      </c>
      <c r="X188">
        <v>3.5851470000000001</v>
      </c>
      <c r="Y188">
        <v>11.011524</v>
      </c>
      <c r="Z188">
        <v>13.564669</v>
      </c>
      <c r="AA188">
        <v>11.783439</v>
      </c>
      <c r="AB188">
        <v>10.508475000000001</v>
      </c>
      <c r="AC188">
        <v>6.3229569999999997</v>
      </c>
      <c r="AD188">
        <v>9.1326470000000004</v>
      </c>
      <c r="AE188">
        <v>83.783783</v>
      </c>
      <c r="AF188">
        <v>64.864863999999997</v>
      </c>
      <c r="AG188">
        <v>64.099999999999994</v>
      </c>
      <c r="AH188">
        <v>76.900000000000006</v>
      </c>
      <c r="AI188">
        <v>83.333332999999996</v>
      </c>
      <c r="AJ188">
        <v>43.902439000000001</v>
      </c>
      <c r="AK188">
        <v>52.072899999999997</v>
      </c>
      <c r="AL188">
        <v>53.642699999999998</v>
      </c>
      <c r="AM188">
        <v>44.4191</v>
      </c>
      <c r="AN188">
        <v>84.385000000000005</v>
      </c>
      <c r="AO188">
        <v>53.195500000000003</v>
      </c>
      <c r="AP188">
        <v>6677.7434309999999</v>
      </c>
      <c r="AQ188">
        <v>5742.5400739999995</v>
      </c>
      <c r="AR188">
        <v>6797.7080219999998</v>
      </c>
      <c r="AS188">
        <v>8525.0626570000004</v>
      </c>
      <c r="AT188">
        <v>6644.630193</v>
      </c>
      <c r="AU188">
        <v>4391.1446290000004</v>
      </c>
      <c r="AV188">
        <v>3737.592823</v>
      </c>
      <c r="AW188">
        <v>4706.9301379999997</v>
      </c>
      <c r="AX188">
        <v>4623.5112909999998</v>
      </c>
      <c r="AY188">
        <v>4337.3529850000004</v>
      </c>
      <c r="AZ188">
        <v>8.876576</v>
      </c>
      <c r="BA188">
        <v>79.154458000000005</v>
      </c>
      <c r="BC188">
        <v>54.166666999999997</v>
      </c>
      <c r="BE188">
        <v>41.82</v>
      </c>
      <c r="BF188">
        <v>985.83204499999999</v>
      </c>
      <c r="BG188">
        <v>649.40752199999997</v>
      </c>
      <c r="BH188">
        <v>623.07852076999995</v>
      </c>
      <c r="BI188">
        <v>40998.566666669998</v>
      </c>
      <c r="BJ188">
        <v>922.977846</v>
      </c>
      <c r="BK188">
        <v>7089.0893371800003</v>
      </c>
      <c r="BL188">
        <v>14442.897196260001</v>
      </c>
      <c r="BM188">
        <v>17.045455</v>
      </c>
      <c r="BN188">
        <v>45</v>
      </c>
      <c r="BO188">
        <v>6</v>
      </c>
      <c r="BP188">
        <v>9</v>
      </c>
      <c r="BQ188">
        <v>13</v>
      </c>
      <c r="BR188">
        <v>11</v>
      </c>
      <c r="BS188">
        <v>7</v>
      </c>
      <c r="BT188">
        <v>9</v>
      </c>
      <c r="BU188">
        <v>13</v>
      </c>
      <c r="BV188">
        <v>10</v>
      </c>
      <c r="BW188">
        <v>5</v>
      </c>
      <c r="BZ188">
        <v>133</v>
      </c>
      <c r="CA188">
        <v>31563.324680000002</v>
      </c>
      <c r="CC188">
        <v>934</v>
      </c>
      <c r="CD188">
        <v>75</v>
      </c>
      <c r="CE188">
        <v>661</v>
      </c>
      <c r="CF188">
        <v>432</v>
      </c>
      <c r="CG188">
        <v>100</v>
      </c>
      <c r="CH188">
        <v>228</v>
      </c>
      <c r="CI188">
        <v>2430.3760000000002</v>
      </c>
      <c r="CJ188">
        <v>40.540540999999997</v>
      </c>
      <c r="CK188">
        <v>8.1081079999999996</v>
      </c>
      <c r="CL188">
        <v>20.27027</v>
      </c>
      <c r="CN188">
        <v>0</v>
      </c>
      <c r="CO188">
        <v>5.405405</v>
      </c>
      <c r="CQ188">
        <v>0</v>
      </c>
      <c r="CR188">
        <v>5.405405</v>
      </c>
      <c r="CS188">
        <v>8.1081079999999996</v>
      </c>
      <c r="CT188">
        <v>74</v>
      </c>
      <c r="CU188">
        <v>4151.9835139999996</v>
      </c>
      <c r="CV188">
        <v>4425.8939579999997</v>
      </c>
      <c r="CW188">
        <v>5760.0896860000003</v>
      </c>
      <c r="CX188">
        <v>5596.2406019999999</v>
      </c>
      <c r="CY188">
        <v>4204.1540020000002</v>
      </c>
      <c r="CZ188">
        <v>6381.5621000000001</v>
      </c>
      <c r="DA188">
        <v>10225.352113000001</v>
      </c>
      <c r="DB188">
        <v>1283.874292</v>
      </c>
      <c r="DC188">
        <v>2057.1870170000002</v>
      </c>
      <c r="DD188">
        <v>810.92220499999996</v>
      </c>
      <c r="DE188">
        <v>23.706415</v>
      </c>
      <c r="DF188">
        <v>0.89628699999999994</v>
      </c>
      <c r="DG188">
        <v>12</v>
      </c>
      <c r="DH188">
        <v>28</v>
      </c>
      <c r="DI188">
        <v>24</v>
      </c>
      <c r="DJ188">
        <v>19</v>
      </c>
      <c r="DK188">
        <v>15</v>
      </c>
      <c r="DM188">
        <v>7</v>
      </c>
      <c r="DN188">
        <v>9</v>
      </c>
      <c r="DQ188">
        <v>403.65790800000002</v>
      </c>
      <c r="DR188">
        <v>592.84833500000002</v>
      </c>
      <c r="DS188">
        <v>448.679621</v>
      </c>
      <c r="DT188">
        <v>295.98997500000002</v>
      </c>
      <c r="DU188">
        <v>464.79230000000001</v>
      </c>
      <c r="DV188">
        <v>137.55796000000001</v>
      </c>
      <c r="DW188">
        <v>14.683153000000001</v>
      </c>
      <c r="DX188">
        <v>250.90159</v>
      </c>
      <c r="DY188">
        <v>58.990211000000002</v>
      </c>
      <c r="DZ188">
        <v>117.980422</v>
      </c>
      <c r="EA188">
        <v>73.930963000000006</v>
      </c>
      <c r="EB188">
        <v>400.05151999999998</v>
      </c>
      <c r="EE188">
        <v>8972.6775959999995</v>
      </c>
      <c r="EF188">
        <v>24266.666667000001</v>
      </c>
      <c r="EG188">
        <v>17777.777778</v>
      </c>
      <c r="EI188">
        <v>10.146777</v>
      </c>
      <c r="EJ188">
        <v>0</v>
      </c>
      <c r="EM188">
        <v>0</v>
      </c>
      <c r="EN188">
        <v>14</v>
      </c>
      <c r="EO188">
        <v>38</v>
      </c>
      <c r="EP188">
        <v>1517.259145</v>
      </c>
      <c r="EQ188">
        <v>119.268418</v>
      </c>
      <c r="ER188">
        <v>893.09634200000005</v>
      </c>
      <c r="ES188">
        <v>0</v>
      </c>
      <c r="EX188">
        <v>874.31448427999999</v>
      </c>
      <c r="EY188">
        <v>1325.27431606</v>
      </c>
      <c r="FB188">
        <v>15.49295775</v>
      </c>
      <c r="FC188">
        <v>6.7238912700000002</v>
      </c>
      <c r="FD188">
        <v>7.1428570000000002</v>
      </c>
      <c r="FE188">
        <v>36.842105259999997</v>
      </c>
      <c r="FF188">
        <v>15.13157895</v>
      </c>
      <c r="FG188">
        <v>38.157894740000003</v>
      </c>
      <c r="FH188">
        <v>0.28612303</v>
      </c>
      <c r="FJ188">
        <v>100</v>
      </c>
      <c r="FK188">
        <v>80</v>
      </c>
      <c r="FL188">
        <v>95</v>
      </c>
      <c r="FO188">
        <v>88.524590160000002</v>
      </c>
      <c r="FQ188">
        <v>72.432432430000006</v>
      </c>
      <c r="FV188">
        <v>67</v>
      </c>
      <c r="FW188">
        <v>40</v>
      </c>
      <c r="FX188">
        <v>38.46153846</v>
      </c>
      <c r="FY188">
        <v>23.07692308</v>
      </c>
      <c r="FZ188">
        <v>7.6923076899999998</v>
      </c>
      <c r="GA188">
        <v>7.6923076899999998</v>
      </c>
      <c r="GB188">
        <v>23.07692308</v>
      </c>
    </row>
    <row r="189" spans="1:184" x14ac:dyDescent="0.35">
      <c r="A189" t="s">
        <v>64</v>
      </c>
      <c r="B189" t="s">
        <v>482</v>
      </c>
      <c r="C189">
        <v>189</v>
      </c>
      <c r="E189">
        <v>4.0816326530612246</v>
      </c>
      <c r="F189">
        <v>2.5188916876574305</v>
      </c>
      <c r="G189">
        <v>1.8691588785046729</v>
      </c>
      <c r="I189">
        <v>4.5155993431855501</v>
      </c>
      <c r="J189">
        <v>4.7261009667024698</v>
      </c>
      <c r="K189">
        <v>3.568429890848027</v>
      </c>
      <c r="L189">
        <v>4.5690550363447562</v>
      </c>
      <c r="M189">
        <v>3.7174721189591078</v>
      </c>
      <c r="N189">
        <v>1768999.999536</v>
      </c>
      <c r="O189">
        <v>9241999.9991759993</v>
      </c>
      <c r="P189">
        <v>1152.0808550000002</v>
      </c>
      <c r="Q189">
        <v>4872</v>
      </c>
      <c r="R189">
        <v>4655</v>
      </c>
      <c r="S189">
        <v>4764</v>
      </c>
      <c r="T189">
        <v>4815</v>
      </c>
      <c r="U189">
        <v>4842</v>
      </c>
      <c r="V189">
        <v>4.8038129999999999</v>
      </c>
      <c r="W189">
        <v>2.2414890000000001</v>
      </c>
      <c r="X189">
        <v>0.74531499999999995</v>
      </c>
      <c r="Y189">
        <v>3.0664400000000001</v>
      </c>
      <c r="Z189">
        <v>7.0796460000000003</v>
      </c>
      <c r="AA189">
        <v>6.8345320000000003</v>
      </c>
      <c r="AB189">
        <v>6.7906979999999999</v>
      </c>
      <c r="AC189">
        <v>3.3237999999999999</v>
      </c>
      <c r="AD189">
        <v>0.94103499999999995</v>
      </c>
      <c r="AE189">
        <v>94.117647000000005</v>
      </c>
      <c r="AF189">
        <v>85.520360999999994</v>
      </c>
      <c r="AG189">
        <v>85.8</v>
      </c>
      <c r="AH189">
        <v>86.2</v>
      </c>
      <c r="AI189">
        <v>80.110496999999995</v>
      </c>
      <c r="AJ189">
        <v>70.558375999999996</v>
      </c>
      <c r="AK189">
        <v>17.6572</v>
      </c>
      <c r="AL189">
        <v>-5.8238000000000003</v>
      </c>
      <c r="AM189">
        <v>7.835</v>
      </c>
      <c r="AN189">
        <v>14.4824</v>
      </c>
      <c r="AO189">
        <v>23.7776</v>
      </c>
      <c r="AP189">
        <v>3020.6896550000001</v>
      </c>
      <c r="AQ189">
        <v>2395.1343809999998</v>
      </c>
      <c r="AR189">
        <v>2353.392081</v>
      </c>
      <c r="AS189">
        <v>2590.0527959999999</v>
      </c>
      <c r="AT189">
        <v>2984.9090369999999</v>
      </c>
      <c r="AU189">
        <v>2567.3643470000002</v>
      </c>
      <c r="AV189">
        <v>2543.2471759999999</v>
      </c>
      <c r="AW189">
        <v>2182.400545</v>
      </c>
      <c r="AX189">
        <v>2262.401625</v>
      </c>
      <c r="AY189">
        <v>2411.509724</v>
      </c>
      <c r="AZ189">
        <v>7.6249310000000001</v>
      </c>
      <c r="BA189">
        <v>96.897677999999999</v>
      </c>
      <c r="BB189">
        <v>58.139535000000002</v>
      </c>
      <c r="BC189">
        <v>32.558140000000002</v>
      </c>
      <c r="BE189">
        <v>206.13</v>
      </c>
      <c r="BF189">
        <v>811.59334100000001</v>
      </c>
      <c r="BG189">
        <v>604.34007099999997</v>
      </c>
      <c r="BH189">
        <v>703.28541604999998</v>
      </c>
      <c r="BI189">
        <v>63732.864864859999</v>
      </c>
      <c r="BJ189">
        <v>783.88822800000003</v>
      </c>
      <c r="BK189">
        <v>8714.3976348899996</v>
      </c>
      <c r="BL189">
        <v>12520.45992116</v>
      </c>
      <c r="BM189">
        <v>41.037736000000002</v>
      </c>
      <c r="BN189">
        <v>109</v>
      </c>
      <c r="BO189">
        <v>16</v>
      </c>
      <c r="BP189">
        <v>36</v>
      </c>
      <c r="BQ189">
        <v>24</v>
      </c>
      <c r="BR189">
        <v>27</v>
      </c>
      <c r="BS189">
        <v>29</v>
      </c>
      <c r="BT189">
        <v>13</v>
      </c>
      <c r="BU189">
        <v>19</v>
      </c>
      <c r="BV189">
        <v>17</v>
      </c>
      <c r="BW189">
        <v>19</v>
      </c>
      <c r="BX189">
        <v>7</v>
      </c>
      <c r="BY189">
        <v>7</v>
      </c>
      <c r="BZ189">
        <v>323</v>
      </c>
      <c r="CA189">
        <v>62732.846989999998</v>
      </c>
      <c r="CC189">
        <v>3449</v>
      </c>
      <c r="CD189">
        <v>362</v>
      </c>
      <c r="CE189">
        <v>2920</v>
      </c>
      <c r="CF189">
        <v>3419</v>
      </c>
      <c r="CG189">
        <v>363</v>
      </c>
      <c r="CH189">
        <v>967</v>
      </c>
      <c r="CI189">
        <v>11480.111000000001</v>
      </c>
      <c r="CJ189">
        <v>55.392156999999997</v>
      </c>
      <c r="CK189">
        <v>5.3921570000000001</v>
      </c>
      <c r="CL189">
        <v>14.215686</v>
      </c>
      <c r="CM189">
        <v>2.941176</v>
      </c>
      <c r="CN189">
        <v>0</v>
      </c>
      <c r="CO189">
        <v>10.784314</v>
      </c>
      <c r="CP189">
        <v>2.4509799999999999</v>
      </c>
      <c r="CR189">
        <v>4.4117649999999999</v>
      </c>
      <c r="CT189">
        <v>204</v>
      </c>
      <c r="CU189">
        <v>1282.5208090000001</v>
      </c>
      <c r="CV189">
        <v>1364.2540799999999</v>
      </c>
      <c r="CW189">
        <v>1248.551424</v>
      </c>
      <c r="CX189">
        <v>1398.908087</v>
      </c>
      <c r="CY189">
        <v>1254.935878</v>
      </c>
      <c r="CZ189">
        <v>363.09523799999999</v>
      </c>
      <c r="DA189">
        <v>1896.962233</v>
      </c>
      <c r="DB189">
        <v>105.172414</v>
      </c>
      <c r="DC189">
        <v>549.464923</v>
      </c>
      <c r="DD189">
        <v>627.82401900000002</v>
      </c>
      <c r="DE189">
        <v>10.017614999999999</v>
      </c>
      <c r="DF189">
        <v>0.88259399999999999</v>
      </c>
      <c r="DG189">
        <v>22</v>
      </c>
      <c r="DH189">
        <v>22</v>
      </c>
      <c r="DI189">
        <v>17</v>
      </c>
      <c r="DJ189">
        <v>22</v>
      </c>
      <c r="DK189">
        <v>18</v>
      </c>
      <c r="DM189">
        <v>19</v>
      </c>
      <c r="DN189">
        <v>12</v>
      </c>
      <c r="DO189">
        <v>9</v>
      </c>
      <c r="DQ189">
        <v>760.34482800000001</v>
      </c>
      <c r="DR189">
        <v>317.11460299999999</v>
      </c>
      <c r="DS189">
        <v>352.36600700000002</v>
      </c>
      <c r="DT189">
        <v>347.43220500000001</v>
      </c>
      <c r="DU189">
        <v>626.54339400000003</v>
      </c>
      <c r="DV189">
        <v>222.057075</v>
      </c>
      <c r="DW189">
        <v>0</v>
      </c>
      <c r="DX189">
        <v>538.28774999999996</v>
      </c>
      <c r="DY189">
        <v>361.83115299999997</v>
      </c>
      <c r="DZ189">
        <v>175.68370999999999</v>
      </c>
      <c r="EA189">
        <v>0.77288900000000005</v>
      </c>
      <c r="EB189">
        <v>656.48037999999997</v>
      </c>
      <c r="EC189">
        <v>4685.142417</v>
      </c>
      <c r="ED189">
        <v>4073.0643399999999</v>
      </c>
      <c r="EE189">
        <v>3631.578947</v>
      </c>
      <c r="EF189">
        <v>7212.7139360000001</v>
      </c>
      <c r="EG189">
        <v>3243.202417</v>
      </c>
      <c r="EH189">
        <v>3504.950495</v>
      </c>
      <c r="EI189">
        <v>12.291812999999999</v>
      </c>
      <c r="EJ189">
        <v>0.15205431</v>
      </c>
      <c r="EK189">
        <v>0.10733934000000001</v>
      </c>
      <c r="EL189">
        <v>259.8</v>
      </c>
      <c r="EM189">
        <v>27</v>
      </c>
      <c r="EN189">
        <v>42</v>
      </c>
      <c r="EO189">
        <v>69</v>
      </c>
      <c r="EP189">
        <v>310.22592200000003</v>
      </c>
      <c r="EQ189">
        <v>71.224732000000003</v>
      </c>
      <c r="ER189">
        <v>368.19262700000002</v>
      </c>
      <c r="ES189">
        <v>11.890599999999999</v>
      </c>
      <c r="ET189">
        <v>76.263924290000006</v>
      </c>
      <c r="EU189">
        <v>78.544494720000003</v>
      </c>
      <c r="EV189">
        <v>79.891304349999999</v>
      </c>
      <c r="EW189">
        <v>70.355973809999995</v>
      </c>
      <c r="EX189">
        <v>2146.31935896</v>
      </c>
      <c r="EY189">
        <v>461.66371557999997</v>
      </c>
      <c r="FB189">
        <v>23.30097087</v>
      </c>
      <c r="FC189">
        <v>2.07900208</v>
      </c>
      <c r="FD189">
        <v>5.9976929999999999</v>
      </c>
      <c r="FE189">
        <v>55.17241379</v>
      </c>
      <c r="FF189">
        <v>5.7471264399999997</v>
      </c>
      <c r="FG189">
        <v>14.94252874</v>
      </c>
      <c r="FH189">
        <v>1.27050127</v>
      </c>
      <c r="FO189">
        <v>97.822299650000005</v>
      </c>
      <c r="FP189">
        <v>88</v>
      </c>
      <c r="FQ189">
        <v>86.136071889999997</v>
      </c>
      <c r="FR189">
        <v>38.46153846</v>
      </c>
      <c r="FV189">
        <v>100</v>
      </c>
      <c r="FW189">
        <v>100</v>
      </c>
      <c r="FX189">
        <v>42.424242419999999</v>
      </c>
      <c r="FY189">
        <v>18.18181818</v>
      </c>
      <c r="FZ189">
        <v>3.0303030299999998</v>
      </c>
      <c r="GB189">
        <v>36.363636360000001</v>
      </c>
    </row>
    <row r="190" spans="1:184" x14ac:dyDescent="0.35">
      <c r="A190" t="s">
        <v>146</v>
      </c>
      <c r="B190" t="s">
        <v>483</v>
      </c>
      <c r="C190">
        <v>190</v>
      </c>
      <c r="E190">
        <v>7.5471698113207548</v>
      </c>
      <c r="H190">
        <v>0</v>
      </c>
      <c r="I190">
        <v>11.612903225806452</v>
      </c>
      <c r="J190">
        <v>7.5471698113207548</v>
      </c>
      <c r="K190">
        <v>7.8125</v>
      </c>
      <c r="L190">
        <v>10.282776349614394</v>
      </c>
      <c r="M190">
        <v>7.7120822622107967</v>
      </c>
      <c r="N190">
        <v>606000.00009999995</v>
      </c>
      <c r="O190">
        <v>4984000.0000499999</v>
      </c>
      <c r="P190">
        <v>1786.003782</v>
      </c>
      <c r="Q190">
        <v>775</v>
      </c>
      <c r="R190">
        <v>795</v>
      </c>
      <c r="S190">
        <v>768</v>
      </c>
      <c r="T190">
        <v>778</v>
      </c>
      <c r="U190">
        <v>778</v>
      </c>
      <c r="V190">
        <v>11.986103</v>
      </c>
      <c r="W190">
        <v>8.9552239999999994</v>
      </c>
      <c r="X190">
        <v>2.2972969999999999</v>
      </c>
      <c r="Y190">
        <v>7.2972970000000004</v>
      </c>
      <c r="Z190">
        <v>10.884354</v>
      </c>
      <c r="AA190">
        <v>9.0225559999999998</v>
      </c>
      <c r="AB190">
        <v>8.1481480000000008</v>
      </c>
      <c r="AC190">
        <v>6.6914660000000001</v>
      </c>
      <c r="AD190">
        <v>4.008222</v>
      </c>
      <c r="AE190">
        <v>75.862067999999994</v>
      </c>
      <c r="AF190">
        <v>58.620688999999999</v>
      </c>
      <c r="AG190">
        <v>61.5</v>
      </c>
      <c r="AH190">
        <v>60.4</v>
      </c>
      <c r="AI190">
        <v>71.428571000000005</v>
      </c>
      <c r="AJ190">
        <v>34.482759000000001</v>
      </c>
      <c r="AK190">
        <v>9.3476999999999997</v>
      </c>
      <c r="AL190">
        <v>-32.467500000000001</v>
      </c>
      <c r="AM190">
        <v>-14.489100000000001</v>
      </c>
      <c r="AN190">
        <v>-11.101599999999999</v>
      </c>
      <c r="AO190">
        <v>-18.3889</v>
      </c>
      <c r="AP190">
        <v>5250.4728450000002</v>
      </c>
      <c r="AQ190">
        <v>2861.1770919999999</v>
      </c>
      <c r="AR190">
        <v>3808.5561499999999</v>
      </c>
      <c r="AS190">
        <v>3937.7181209999999</v>
      </c>
      <c r="AT190">
        <v>3914.6739130000001</v>
      </c>
      <c r="AU190">
        <v>4801.6290820000004</v>
      </c>
      <c r="AV190">
        <v>4236.7404999999999</v>
      </c>
      <c r="AW190">
        <v>4453.8814460000003</v>
      </c>
      <c r="AX190">
        <v>4429.4539670000004</v>
      </c>
      <c r="AY190">
        <v>4796.7417230000001</v>
      </c>
      <c r="AZ190">
        <v>1.66117</v>
      </c>
      <c r="BA190">
        <v>84.888889000000006</v>
      </c>
      <c r="BE190">
        <v>59.9</v>
      </c>
      <c r="BF190">
        <v>1201.5671440000001</v>
      </c>
      <c r="BG190">
        <v>1065.387733</v>
      </c>
      <c r="BH190">
        <v>788.41413043</v>
      </c>
      <c r="BI190">
        <v>32599.59550562</v>
      </c>
      <c r="BJ190">
        <v>1159.956768</v>
      </c>
      <c r="BK190">
        <v>6716.1203703700003</v>
      </c>
      <c r="BL190">
        <v>15768.80952381</v>
      </c>
      <c r="BM190">
        <v>25.773195999999999</v>
      </c>
      <c r="BN190">
        <v>33</v>
      </c>
      <c r="BP190">
        <v>12</v>
      </c>
      <c r="BQ190">
        <v>11</v>
      </c>
      <c r="BR190">
        <v>13</v>
      </c>
      <c r="BS190">
        <v>7</v>
      </c>
      <c r="BT190">
        <v>12</v>
      </c>
      <c r="BU190">
        <v>9</v>
      </c>
      <c r="BV190">
        <v>9</v>
      </c>
      <c r="BW190">
        <v>9</v>
      </c>
      <c r="BY190">
        <v>9</v>
      </c>
      <c r="BZ190">
        <v>131</v>
      </c>
      <c r="CA190">
        <v>37785.625</v>
      </c>
      <c r="CC190">
        <v>2172</v>
      </c>
      <c r="CD190">
        <v>163</v>
      </c>
      <c r="CE190">
        <v>385</v>
      </c>
      <c r="CF190">
        <v>367</v>
      </c>
      <c r="CG190">
        <v>103</v>
      </c>
      <c r="CH190">
        <v>135</v>
      </c>
      <c r="CI190">
        <v>3325.1350000000002</v>
      </c>
      <c r="CJ190">
        <v>67</v>
      </c>
      <c r="CO190">
        <v>0</v>
      </c>
      <c r="CP190">
        <v>0</v>
      </c>
      <c r="CQ190">
        <v>4</v>
      </c>
      <c r="CT190">
        <v>100</v>
      </c>
      <c r="CU190">
        <v>3154.8230210000002</v>
      </c>
      <c r="CV190">
        <v>1981.525468</v>
      </c>
      <c r="CW190">
        <v>2356.9518720000001</v>
      </c>
      <c r="CX190">
        <v>2448.8590600000002</v>
      </c>
      <c r="CY190">
        <v>2260.0543480000001</v>
      </c>
      <c r="CZ190">
        <v>781.93548399999997</v>
      </c>
      <c r="DA190">
        <v>6430.9677419999998</v>
      </c>
      <c r="DB190">
        <v>163.73953</v>
      </c>
      <c r="DC190">
        <v>1346.6630640000001</v>
      </c>
      <c r="DD190">
        <v>1644.420427</v>
      </c>
      <c r="DE190">
        <v>8.3675920000000001</v>
      </c>
      <c r="DF190">
        <v>4.2580650000000002</v>
      </c>
      <c r="DG190">
        <v>9</v>
      </c>
      <c r="DH190">
        <v>6</v>
      </c>
      <c r="DI190">
        <v>6</v>
      </c>
      <c r="DJ190">
        <v>8</v>
      </c>
      <c r="DK190">
        <v>6</v>
      </c>
      <c r="DM190">
        <v>6</v>
      </c>
      <c r="DP190">
        <v>0</v>
      </c>
      <c r="DQ190">
        <v>877.06025399999999</v>
      </c>
      <c r="DR190">
        <v>262.07442600000002</v>
      </c>
      <c r="DS190">
        <v>527.54010700000003</v>
      </c>
      <c r="DT190">
        <v>365.10067099999998</v>
      </c>
      <c r="DU190">
        <v>583.695652</v>
      </c>
      <c r="DV190">
        <v>195.622805</v>
      </c>
      <c r="DW190">
        <v>121.58875999999999</v>
      </c>
      <c r="DX190">
        <v>560.11887999999999</v>
      </c>
      <c r="DY190">
        <v>1.891381</v>
      </c>
      <c r="DZ190">
        <v>297.757363</v>
      </c>
      <c r="EA190">
        <v>260.47014300000001</v>
      </c>
      <c r="EB190">
        <v>794.65009499999996</v>
      </c>
      <c r="EC190">
        <v>5.267118</v>
      </c>
      <c r="EE190">
        <v>9268.2926829999997</v>
      </c>
      <c r="EF190">
        <v>3817.8438660000002</v>
      </c>
      <c r="EG190">
        <v>8105.2631579999997</v>
      </c>
      <c r="EI190">
        <v>11.33703</v>
      </c>
      <c r="EJ190">
        <v>0.71528524999999998</v>
      </c>
      <c r="EL190">
        <v>332.25</v>
      </c>
      <c r="EM190">
        <v>13</v>
      </c>
      <c r="EN190">
        <v>21</v>
      </c>
      <c r="EO190">
        <v>33</v>
      </c>
      <c r="EP190">
        <v>592.54255599999999</v>
      </c>
      <c r="EQ190">
        <v>240.745744</v>
      </c>
      <c r="ER190">
        <v>626.04701399999999</v>
      </c>
      <c r="ES190">
        <v>0</v>
      </c>
      <c r="EX190">
        <v>1096.15776772</v>
      </c>
      <c r="EY190">
        <v>1326.3662057399999</v>
      </c>
      <c r="EZ190">
        <v>81</v>
      </c>
      <c r="FB190">
        <v>6.1855670099999998</v>
      </c>
      <c r="FC190">
        <v>7.1428571400000003</v>
      </c>
      <c r="FE190">
        <v>60.483870969999998</v>
      </c>
      <c r="FF190">
        <v>16.129032259999999</v>
      </c>
      <c r="FG190">
        <v>8.0645161299999994</v>
      </c>
      <c r="FH190">
        <v>0.74404762000000002</v>
      </c>
      <c r="FI190">
        <v>92</v>
      </c>
      <c r="FO190">
        <v>93.5</v>
      </c>
      <c r="FQ190">
        <v>73.30097087</v>
      </c>
      <c r="FT190">
        <v>69</v>
      </c>
      <c r="FU190">
        <v>68</v>
      </c>
      <c r="FW190">
        <v>100</v>
      </c>
      <c r="FX190">
        <v>30.76923077</v>
      </c>
      <c r="FY190">
        <v>15.38461538</v>
      </c>
      <c r="FZ190">
        <v>19.23076923</v>
      </c>
      <c r="GA190">
        <v>3.8461538499999999</v>
      </c>
      <c r="GB190">
        <v>30.76923077</v>
      </c>
    </row>
    <row r="191" spans="1:184" x14ac:dyDescent="0.35">
      <c r="A191" t="s">
        <v>45</v>
      </c>
      <c r="B191" t="s">
        <v>484</v>
      </c>
      <c r="C191">
        <v>191</v>
      </c>
      <c r="D191">
        <v>2.7054447074737911</v>
      </c>
      <c r="E191">
        <v>2.0394289598912305</v>
      </c>
      <c r="F191">
        <v>2.3761031907671417</v>
      </c>
      <c r="G191">
        <v>2.0338983050847457</v>
      </c>
      <c r="H191">
        <v>2.6972353337828725</v>
      </c>
      <c r="I191">
        <v>10.821778829895164</v>
      </c>
      <c r="J191">
        <v>5.0985723997280763</v>
      </c>
      <c r="K191">
        <v>7.8071961982348945</v>
      </c>
      <c r="L191">
        <v>9.1525423728813564</v>
      </c>
      <c r="M191">
        <v>10.451786918408631</v>
      </c>
      <c r="N191">
        <v>18146000.000806</v>
      </c>
      <c r="O191">
        <v>17060999.999182999</v>
      </c>
      <c r="P191">
        <v>1825.185696</v>
      </c>
      <c r="Q191">
        <v>2957</v>
      </c>
      <c r="R191">
        <v>2942</v>
      </c>
      <c r="S191">
        <v>2946</v>
      </c>
      <c r="T191">
        <v>2950</v>
      </c>
      <c r="U191">
        <v>2966</v>
      </c>
      <c r="V191">
        <v>8.7731940000000002</v>
      </c>
      <c r="W191">
        <v>3.821879</v>
      </c>
      <c r="X191">
        <v>1.843478</v>
      </c>
      <c r="Y191">
        <v>6.1913039999999997</v>
      </c>
      <c r="Z191">
        <v>11.823204</v>
      </c>
      <c r="AA191">
        <v>10.628571000000001</v>
      </c>
      <c r="AB191">
        <v>10.033445</v>
      </c>
      <c r="AC191">
        <v>5.4193600000000002</v>
      </c>
      <c r="AD191">
        <v>24.165935999999999</v>
      </c>
      <c r="AE191">
        <v>89.436618999999993</v>
      </c>
      <c r="AF191">
        <v>79.577464000000006</v>
      </c>
      <c r="AG191">
        <v>72.599999999999994</v>
      </c>
      <c r="AH191">
        <v>75</v>
      </c>
      <c r="AI191">
        <v>70.940171000000007</v>
      </c>
      <c r="AJ191">
        <v>38.235294000000003</v>
      </c>
      <c r="AK191">
        <v>57.806199999999997</v>
      </c>
      <c r="AL191">
        <v>44.790500000000002</v>
      </c>
      <c r="AM191">
        <v>35.442900000000002</v>
      </c>
      <c r="AN191">
        <v>44.413400000000003</v>
      </c>
      <c r="AO191">
        <v>42.487699999999997</v>
      </c>
      <c r="AP191">
        <v>5780.7911560000002</v>
      </c>
      <c r="AQ191">
        <v>4475.4297619999998</v>
      </c>
      <c r="AR191">
        <v>4571.3540309999998</v>
      </c>
      <c r="AS191">
        <v>4882.8531759999996</v>
      </c>
      <c r="AT191">
        <v>4979.0625540000001</v>
      </c>
      <c r="AU191">
        <v>3663.221775</v>
      </c>
      <c r="AV191">
        <v>3090.9673160000002</v>
      </c>
      <c r="AW191">
        <v>3375.113112</v>
      </c>
      <c r="AX191">
        <v>3381.1627699999999</v>
      </c>
      <c r="AY191">
        <v>3494.3788479999998</v>
      </c>
      <c r="AZ191">
        <v>24.517218</v>
      </c>
      <c r="BA191">
        <v>88.571428999999995</v>
      </c>
      <c r="BB191">
        <v>48.076923000000001</v>
      </c>
      <c r="BC191">
        <v>34.615385000000003</v>
      </c>
      <c r="BE191">
        <v>159.38999999999999</v>
      </c>
      <c r="BF191">
        <v>1316.8077390000001</v>
      </c>
      <c r="BG191">
        <v>1107.8770079999999</v>
      </c>
      <c r="BH191">
        <v>1240.86662071</v>
      </c>
      <c r="BI191">
        <v>57837.341365460001</v>
      </c>
      <c r="BJ191">
        <v>1056.3136979999999</v>
      </c>
      <c r="BK191">
        <v>8257.7396788999995</v>
      </c>
      <c r="BL191">
        <v>10652.508833919999</v>
      </c>
      <c r="BM191">
        <v>40.350876999999997</v>
      </c>
      <c r="BN191">
        <v>151</v>
      </c>
      <c r="BO191">
        <v>19</v>
      </c>
      <c r="BP191">
        <v>48</v>
      </c>
      <c r="BQ191">
        <v>32</v>
      </c>
      <c r="BR191">
        <v>30</v>
      </c>
      <c r="BS191">
        <v>28</v>
      </c>
      <c r="BT191">
        <v>27</v>
      </c>
      <c r="BU191">
        <v>36</v>
      </c>
      <c r="BV191">
        <v>22</v>
      </c>
      <c r="BW191">
        <v>23</v>
      </c>
      <c r="BX191">
        <v>14</v>
      </c>
      <c r="BY191">
        <v>8</v>
      </c>
      <c r="BZ191">
        <v>438</v>
      </c>
      <c r="CA191">
        <v>60745.704169999997</v>
      </c>
      <c r="CC191">
        <v>5072</v>
      </c>
      <c r="CD191">
        <v>1244</v>
      </c>
      <c r="CE191">
        <v>3297</v>
      </c>
      <c r="CF191">
        <v>2379</v>
      </c>
      <c r="CG191">
        <v>416</v>
      </c>
      <c r="CH191">
        <v>2171</v>
      </c>
      <c r="CI191">
        <v>14578.968999999999</v>
      </c>
      <c r="CJ191">
        <v>59.246575</v>
      </c>
      <c r="CK191">
        <v>3.7671230000000002</v>
      </c>
      <c r="CL191">
        <v>9.9315069999999999</v>
      </c>
      <c r="CM191">
        <v>1.712329</v>
      </c>
      <c r="CO191">
        <v>14.041096</v>
      </c>
      <c r="CP191">
        <v>2.3972600000000002</v>
      </c>
      <c r="CQ191">
        <v>2.0547949999999999</v>
      </c>
      <c r="CR191">
        <v>4.7945209999999996</v>
      </c>
      <c r="CT191">
        <v>292</v>
      </c>
      <c r="CU191">
        <v>3743.4790119999998</v>
      </c>
      <c r="CV191">
        <v>3040.0243099999998</v>
      </c>
      <c r="CW191">
        <v>2740.3252459999999</v>
      </c>
      <c r="CX191">
        <v>2886.4977439999998</v>
      </c>
      <c r="CY191">
        <v>3114.509736</v>
      </c>
      <c r="CZ191">
        <v>6136.6249580000003</v>
      </c>
      <c r="DA191">
        <v>5769.6990189999997</v>
      </c>
      <c r="DB191">
        <v>1567.282778</v>
      </c>
      <c r="DC191">
        <v>1473.570565</v>
      </c>
      <c r="DD191">
        <v>702.79841099999999</v>
      </c>
      <c r="DE191">
        <v>39.317520999999999</v>
      </c>
      <c r="DG191">
        <v>32</v>
      </c>
      <c r="DH191">
        <v>15</v>
      </c>
      <c r="DI191">
        <v>23</v>
      </c>
      <c r="DJ191">
        <v>27</v>
      </c>
      <c r="DK191">
        <v>31</v>
      </c>
      <c r="DL191">
        <v>8</v>
      </c>
      <c r="DM191">
        <v>6</v>
      </c>
      <c r="DN191">
        <v>7</v>
      </c>
      <c r="DO191">
        <v>6</v>
      </c>
      <c r="DP191">
        <v>8</v>
      </c>
      <c r="DQ191">
        <v>1003.282087</v>
      </c>
      <c r="DR191">
        <v>725.03906900000004</v>
      </c>
      <c r="DS191">
        <v>766.76232700000003</v>
      </c>
      <c r="DT191">
        <v>770.65255100000002</v>
      </c>
      <c r="DU191">
        <v>873.77218700000003</v>
      </c>
      <c r="DV191">
        <v>652.70340299999998</v>
      </c>
      <c r="DW191">
        <v>0</v>
      </c>
      <c r="DX191">
        <v>350.49230999999997</v>
      </c>
      <c r="DY191">
        <v>46.294696999999999</v>
      </c>
      <c r="DZ191">
        <v>257.902919</v>
      </c>
      <c r="EA191">
        <v>46.294696999999999</v>
      </c>
      <c r="EB191">
        <v>970.72033199999998</v>
      </c>
      <c r="EG191">
        <v>7594.7611710000001</v>
      </c>
      <c r="EI191">
        <v>26.730371999999999</v>
      </c>
      <c r="EN191">
        <v>36</v>
      </c>
      <c r="EO191">
        <v>49</v>
      </c>
      <c r="EP191">
        <v>264.12160999999998</v>
      </c>
      <c r="EQ191">
        <v>100.88098100000001</v>
      </c>
      <c r="ER191">
        <v>768.87199799999996</v>
      </c>
      <c r="ES191">
        <v>0</v>
      </c>
      <c r="EX191">
        <v>1287.5270420300001</v>
      </c>
      <c r="EY191">
        <v>1031.9094788</v>
      </c>
      <c r="EZ191">
        <v>76</v>
      </c>
      <c r="FB191">
        <v>20.477815700000001</v>
      </c>
      <c r="FC191">
        <v>5.8391337999999999</v>
      </c>
      <c r="FD191">
        <v>9.2541440000000001</v>
      </c>
      <c r="FE191">
        <v>47.872340430000001</v>
      </c>
      <c r="FF191">
        <v>30.851063830000001</v>
      </c>
      <c r="FG191">
        <v>4.2553191500000001</v>
      </c>
      <c r="FH191">
        <v>2.3975251399999999</v>
      </c>
      <c r="FI191">
        <v>93</v>
      </c>
      <c r="FO191">
        <v>97.350993380000006</v>
      </c>
      <c r="FP191">
        <v>94.59459459</v>
      </c>
      <c r="FQ191">
        <v>75.51342812</v>
      </c>
      <c r="FR191">
        <v>30.952380949999998</v>
      </c>
      <c r="FT191">
        <v>31</v>
      </c>
      <c r="FU191">
        <v>21</v>
      </c>
      <c r="FX191">
        <v>11.627906980000001</v>
      </c>
      <c r="FY191">
        <v>6.9767441899999998</v>
      </c>
      <c r="FZ191">
        <v>11.627906980000001</v>
      </c>
      <c r="GA191">
        <v>65.116279070000004</v>
      </c>
      <c r="GB191">
        <v>4.6511627899999999</v>
      </c>
    </row>
    <row r="192" spans="1:184" x14ac:dyDescent="0.35">
      <c r="A192" t="s">
        <v>52</v>
      </c>
      <c r="B192" t="s">
        <v>485</v>
      </c>
      <c r="C192">
        <v>192</v>
      </c>
      <c r="D192">
        <v>10.552763819095476</v>
      </c>
      <c r="E192">
        <v>12.133468149646108</v>
      </c>
      <c r="F192">
        <v>18.877297565822158</v>
      </c>
      <c r="G192">
        <v>12.145748987854251</v>
      </c>
      <c r="H192">
        <v>9.5</v>
      </c>
      <c r="I192">
        <v>21.608040201005025</v>
      </c>
      <c r="J192">
        <v>10.111223458038422</v>
      </c>
      <c r="K192">
        <v>13.412816691505217</v>
      </c>
      <c r="L192">
        <v>20.748987854251013</v>
      </c>
      <c r="M192">
        <v>22.5</v>
      </c>
      <c r="N192">
        <v>23647000.000270002</v>
      </c>
      <c r="O192">
        <v>22245999.999279998</v>
      </c>
      <c r="P192">
        <v>2256.1230089999999</v>
      </c>
      <c r="Q192">
        <v>1990</v>
      </c>
      <c r="R192">
        <v>1978</v>
      </c>
      <c r="S192">
        <v>2013</v>
      </c>
      <c r="T192">
        <v>1976</v>
      </c>
      <c r="U192">
        <v>2000</v>
      </c>
      <c r="V192">
        <v>13.189066</v>
      </c>
      <c r="W192">
        <v>8.8646969999999996</v>
      </c>
      <c r="X192">
        <v>3.7441499999999999</v>
      </c>
      <c r="Y192">
        <v>8.5283409999999993</v>
      </c>
      <c r="Z192">
        <v>11.158192</v>
      </c>
      <c r="AA192">
        <v>11.242604</v>
      </c>
      <c r="AB192">
        <v>13.880126000000001</v>
      </c>
      <c r="AC192">
        <v>6.8775000000000004</v>
      </c>
      <c r="AD192">
        <v>36.690418000000001</v>
      </c>
      <c r="AE192">
        <v>80.208332999999996</v>
      </c>
      <c r="AF192">
        <v>69.791666000000006</v>
      </c>
      <c r="AG192">
        <v>64.400000000000006</v>
      </c>
      <c r="AH192">
        <v>70.400000000000006</v>
      </c>
      <c r="AI192">
        <v>80.357142999999994</v>
      </c>
      <c r="AJ192">
        <v>34.939759000000002</v>
      </c>
      <c r="AK192">
        <v>86.669300000000007</v>
      </c>
      <c r="AL192">
        <v>25.009799999999998</v>
      </c>
      <c r="AM192">
        <v>43.556600000000003</v>
      </c>
      <c r="AN192">
        <v>59.0608</v>
      </c>
      <c r="AO192">
        <v>75.025000000000006</v>
      </c>
      <c r="AP192">
        <v>8765.5134539999999</v>
      </c>
      <c r="AQ192">
        <v>5208.296362</v>
      </c>
      <c r="AR192">
        <v>6471.4269919999997</v>
      </c>
      <c r="AS192">
        <v>7279.6638279999997</v>
      </c>
      <c r="AT192">
        <v>8367.5063250000003</v>
      </c>
      <c r="AU192">
        <v>4695.742784</v>
      </c>
      <c r="AV192">
        <v>4166.3085060000003</v>
      </c>
      <c r="AW192">
        <v>4507.9254780000001</v>
      </c>
      <c r="AX192">
        <v>4576.6524419999996</v>
      </c>
      <c r="AY192">
        <v>4780.7471809999997</v>
      </c>
      <c r="AZ192">
        <v>37.055261000000002</v>
      </c>
      <c r="BA192">
        <v>83.659559999999999</v>
      </c>
      <c r="BB192">
        <v>24.390243999999999</v>
      </c>
      <c r="BC192">
        <v>60.975610000000003</v>
      </c>
      <c r="BE192">
        <v>108.16</v>
      </c>
      <c r="BF192">
        <v>2071.8286659999999</v>
      </c>
      <c r="BG192">
        <v>1022.6249309999999</v>
      </c>
      <c r="BH192">
        <v>1124.2514574899999</v>
      </c>
      <c r="BI192">
        <v>42943.571428570001</v>
      </c>
      <c r="BJ192">
        <v>1638.660077</v>
      </c>
      <c r="BK192">
        <v>6887.1765498699997</v>
      </c>
      <c r="BL192">
        <v>14184.093264249999</v>
      </c>
      <c r="BM192">
        <v>32.394365999999998</v>
      </c>
      <c r="BN192">
        <v>101</v>
      </c>
      <c r="BO192">
        <v>11</v>
      </c>
      <c r="BP192">
        <v>35</v>
      </c>
      <c r="BQ192">
        <v>24</v>
      </c>
      <c r="BR192">
        <v>32</v>
      </c>
      <c r="BS192">
        <v>21</v>
      </c>
      <c r="BT192">
        <v>15</v>
      </c>
      <c r="BU192">
        <v>16</v>
      </c>
      <c r="BV192">
        <v>22</v>
      </c>
      <c r="BW192">
        <v>15</v>
      </c>
      <c r="BX192">
        <v>15</v>
      </c>
      <c r="BY192">
        <v>7</v>
      </c>
      <c r="BZ192">
        <v>314</v>
      </c>
      <c r="CA192">
        <v>50501.675389999997</v>
      </c>
      <c r="CC192">
        <v>5095</v>
      </c>
      <c r="CD192">
        <v>46</v>
      </c>
      <c r="CE192">
        <v>2239</v>
      </c>
      <c r="CF192">
        <v>1408</v>
      </c>
      <c r="CG192">
        <v>177</v>
      </c>
      <c r="CH192">
        <v>681</v>
      </c>
      <c r="CI192">
        <v>9645.82</v>
      </c>
      <c r="CJ192">
        <v>61.977186000000003</v>
      </c>
      <c r="CK192">
        <v>0</v>
      </c>
      <c r="CL192">
        <v>17.490494000000002</v>
      </c>
      <c r="CO192">
        <v>7.224335</v>
      </c>
      <c r="CP192">
        <v>3.8022809999999998</v>
      </c>
      <c r="CR192">
        <v>3.8022809999999998</v>
      </c>
      <c r="CS192">
        <v>2.661597</v>
      </c>
      <c r="CT192">
        <v>263</v>
      </c>
      <c r="CU192">
        <v>5841.9549699999998</v>
      </c>
      <c r="CV192">
        <v>2770.5190769999999</v>
      </c>
      <c r="CW192">
        <v>3650.8234769999999</v>
      </c>
      <c r="CX192">
        <v>4168.9704739999997</v>
      </c>
      <c r="CY192">
        <v>5033.8796609999999</v>
      </c>
      <c r="CZ192">
        <v>11882.914573</v>
      </c>
      <c r="DA192">
        <v>11178.894472</v>
      </c>
      <c r="DB192">
        <v>2597.1444259999998</v>
      </c>
      <c r="DC192">
        <v>2443.272927</v>
      </c>
      <c r="DD192">
        <v>801.53761699999995</v>
      </c>
      <c r="DE192">
        <v>49.591096</v>
      </c>
      <c r="DF192">
        <v>4.6733669999999998</v>
      </c>
      <c r="DG192">
        <v>43</v>
      </c>
      <c r="DH192">
        <v>20</v>
      </c>
      <c r="DI192">
        <v>27</v>
      </c>
      <c r="DJ192">
        <v>41</v>
      </c>
      <c r="DK192">
        <v>45</v>
      </c>
      <c r="DL192">
        <v>21</v>
      </c>
      <c r="DM192">
        <v>24</v>
      </c>
      <c r="DN192">
        <v>38</v>
      </c>
      <c r="DO192">
        <v>24</v>
      </c>
      <c r="DP192">
        <v>19</v>
      </c>
      <c r="DQ192">
        <v>1662.053817</v>
      </c>
      <c r="DR192">
        <v>875.66548399999999</v>
      </c>
      <c r="DS192">
        <v>1216.756936</v>
      </c>
      <c r="DT192">
        <v>1452.172951</v>
      </c>
      <c r="DU192">
        <v>1479.815202</v>
      </c>
      <c r="DV192">
        <v>629.98352599999998</v>
      </c>
      <c r="DW192">
        <v>0.549149</v>
      </c>
      <c r="DX192">
        <v>1031.5211400000001</v>
      </c>
      <c r="DY192">
        <v>0</v>
      </c>
      <c r="DZ192">
        <v>1031.5211420000001</v>
      </c>
      <c r="EA192">
        <v>0</v>
      </c>
      <c r="EB192">
        <v>1529.3794620000001</v>
      </c>
      <c r="EC192">
        <v>0</v>
      </c>
      <c r="ED192">
        <v>1994.4367179999999</v>
      </c>
      <c r="EE192">
        <v>3814.229249</v>
      </c>
      <c r="EG192">
        <v>3181.6886359999999</v>
      </c>
      <c r="EH192">
        <v>3182.4546949999999</v>
      </c>
      <c r="EI192">
        <v>21.423379000000001</v>
      </c>
      <c r="EJ192">
        <v>1.48067478</v>
      </c>
      <c r="EK192">
        <v>0.61413624</v>
      </c>
      <c r="EL192">
        <v>315.18181817999999</v>
      </c>
      <c r="EM192">
        <v>83</v>
      </c>
      <c r="EN192">
        <v>36</v>
      </c>
      <c r="EO192">
        <v>69</v>
      </c>
      <c r="EP192">
        <v>295.11257599999999</v>
      </c>
      <c r="EQ192">
        <v>17.462931999999999</v>
      </c>
      <c r="ER192">
        <v>617.46293200000002</v>
      </c>
      <c r="ES192">
        <v>0</v>
      </c>
      <c r="EX192">
        <v>1585.4150752600001</v>
      </c>
      <c r="EY192">
        <v>1297.5540149000001</v>
      </c>
      <c r="FA192">
        <v>67</v>
      </c>
      <c r="FB192">
        <v>17.1875</v>
      </c>
      <c r="FC192">
        <v>7.2159090900000002</v>
      </c>
      <c r="FD192">
        <v>8.6303940000000008</v>
      </c>
      <c r="FE192">
        <v>61.403508770000002</v>
      </c>
      <c r="FF192">
        <v>19.298245609999999</v>
      </c>
      <c r="FG192">
        <v>7.7694235599999999</v>
      </c>
      <c r="FH192">
        <v>1.59090909</v>
      </c>
      <c r="FN192">
        <v>58.620689659999996</v>
      </c>
      <c r="FO192">
        <v>93.172690759999995</v>
      </c>
      <c r="FP192">
        <v>77.419354839999997</v>
      </c>
      <c r="FQ192">
        <v>70.251716250000001</v>
      </c>
      <c r="FR192">
        <v>25</v>
      </c>
      <c r="FW192">
        <v>50</v>
      </c>
      <c r="FX192">
        <v>25.641025639999999</v>
      </c>
      <c r="FY192">
        <v>17.948717949999999</v>
      </c>
      <c r="FZ192">
        <v>30.76923077</v>
      </c>
      <c r="GA192">
        <v>15.38461538</v>
      </c>
      <c r="GB192">
        <v>10.256410259999999</v>
      </c>
    </row>
    <row r="193" spans="1:184" x14ac:dyDescent="0.35">
      <c r="A193" t="s">
        <v>270</v>
      </c>
      <c r="B193" t="s">
        <v>486</v>
      </c>
      <c r="C193">
        <v>193</v>
      </c>
      <c r="D193">
        <v>5.0574712643678161</v>
      </c>
      <c r="E193">
        <v>3.0782761653474053</v>
      </c>
      <c r="F193">
        <v>3.9215686274509802</v>
      </c>
      <c r="G193">
        <v>6.6964285714285712</v>
      </c>
      <c r="H193">
        <v>8.0464908359409915</v>
      </c>
      <c r="I193">
        <v>9.6551724137931032</v>
      </c>
      <c r="J193">
        <v>3.518029903254178</v>
      </c>
      <c r="K193">
        <v>6.1002178649237466</v>
      </c>
      <c r="L193">
        <v>5.8035714285714288</v>
      </c>
      <c r="M193">
        <v>5.8113544926240506</v>
      </c>
      <c r="N193">
        <v>12290000.000775</v>
      </c>
      <c r="O193">
        <v>8222999.9996250002</v>
      </c>
      <c r="P193">
        <v>1878.2529750000001</v>
      </c>
      <c r="Q193">
        <v>2175</v>
      </c>
      <c r="R193">
        <v>2274</v>
      </c>
      <c r="S193">
        <v>2295</v>
      </c>
      <c r="T193">
        <v>2240</v>
      </c>
      <c r="U193">
        <v>2237</v>
      </c>
      <c r="V193">
        <v>12.691420000000001</v>
      </c>
      <c r="W193">
        <v>9.4248429999999992</v>
      </c>
      <c r="X193">
        <v>1.650943</v>
      </c>
      <c r="Y193">
        <v>10.801887000000001</v>
      </c>
      <c r="Z193">
        <v>13.394919</v>
      </c>
      <c r="AA193">
        <v>13.793103</v>
      </c>
      <c r="AB193">
        <v>9.8493630000000003</v>
      </c>
      <c r="AC193">
        <v>3.713095</v>
      </c>
      <c r="AD193">
        <v>45.325287000000003</v>
      </c>
      <c r="AE193">
        <v>89.655171999999993</v>
      </c>
      <c r="AF193">
        <v>88.505747</v>
      </c>
      <c r="AG193">
        <v>81.3</v>
      </c>
      <c r="AH193">
        <v>81.7</v>
      </c>
      <c r="AI193">
        <v>72.941175999999999</v>
      </c>
      <c r="AJ193">
        <v>40.909090999999997</v>
      </c>
      <c r="AK193">
        <v>13.074299999999999</v>
      </c>
      <c r="AL193">
        <v>-4.3419999999999996</v>
      </c>
      <c r="AM193">
        <v>-12.2233</v>
      </c>
      <c r="AN193">
        <v>-2.7067999999999999</v>
      </c>
      <c r="AO193">
        <v>11.118</v>
      </c>
      <c r="AP193">
        <v>4461.3677630000002</v>
      </c>
      <c r="AQ193">
        <v>2978.223954</v>
      </c>
      <c r="AR193">
        <v>3127.2095330000002</v>
      </c>
      <c r="AS193">
        <v>3473.5894360000002</v>
      </c>
      <c r="AT193">
        <v>4450.915309</v>
      </c>
      <c r="AU193">
        <v>3945.516693</v>
      </c>
      <c r="AV193">
        <v>3113.4060009999998</v>
      </c>
      <c r="AW193">
        <v>3562.683755</v>
      </c>
      <c r="AX193">
        <v>3570.2250690000001</v>
      </c>
      <c r="AY193">
        <v>4005.5726100000002</v>
      </c>
      <c r="AZ193">
        <v>5.114147</v>
      </c>
      <c r="BA193">
        <v>92.290503000000001</v>
      </c>
      <c r="BC193">
        <v>60</v>
      </c>
      <c r="BE193">
        <v>123.61</v>
      </c>
      <c r="BF193">
        <v>1226.1448459999999</v>
      </c>
      <c r="BG193">
        <v>778.091588</v>
      </c>
      <c r="BH193">
        <v>956.19462884999996</v>
      </c>
      <c r="BI193">
        <v>52522.027624310002</v>
      </c>
      <c r="BJ193">
        <v>1164.7165620000001</v>
      </c>
      <c r="BK193">
        <v>8658.0027322400001</v>
      </c>
      <c r="BL193">
        <v>12455.189504370001</v>
      </c>
      <c r="BM193">
        <v>32.195121999999998</v>
      </c>
      <c r="BN193">
        <v>176</v>
      </c>
      <c r="BO193">
        <v>17</v>
      </c>
      <c r="BP193">
        <v>36</v>
      </c>
      <c r="BQ193">
        <v>20</v>
      </c>
      <c r="BR193">
        <v>26</v>
      </c>
      <c r="BS193">
        <v>27</v>
      </c>
      <c r="BT193">
        <v>21</v>
      </c>
      <c r="BU193">
        <v>19</v>
      </c>
      <c r="BV193">
        <v>12</v>
      </c>
      <c r="BW193">
        <v>12</v>
      </c>
      <c r="BX193">
        <v>7</v>
      </c>
      <c r="BY193">
        <v>8</v>
      </c>
      <c r="BZ193">
        <v>381</v>
      </c>
      <c r="CA193">
        <v>53984.115850000002</v>
      </c>
      <c r="CC193">
        <v>3357</v>
      </c>
      <c r="CD193">
        <v>258</v>
      </c>
      <c r="CE193">
        <v>1194</v>
      </c>
      <c r="CF193">
        <v>1944</v>
      </c>
      <c r="CG193">
        <v>79</v>
      </c>
      <c r="CH193">
        <v>2021</v>
      </c>
      <c r="CI193">
        <v>8853.3950000000004</v>
      </c>
      <c r="CJ193">
        <v>54.504505000000002</v>
      </c>
      <c r="CK193">
        <v>4.954955</v>
      </c>
      <c r="CL193">
        <v>11.261260999999999</v>
      </c>
      <c r="CN193">
        <v>3.1531530000000001</v>
      </c>
      <c r="CO193">
        <v>10.36036</v>
      </c>
      <c r="CQ193">
        <v>3.6036039999999998</v>
      </c>
      <c r="CR193">
        <v>3.6036039999999998</v>
      </c>
      <c r="CS193">
        <v>3.1531530000000001</v>
      </c>
      <c r="CT193">
        <v>222</v>
      </c>
      <c r="CU193">
        <v>2440.3873309999999</v>
      </c>
      <c r="CV193">
        <v>1771.1517329999999</v>
      </c>
      <c r="CW193">
        <v>1669.612711</v>
      </c>
      <c r="CX193">
        <v>1954.081633</v>
      </c>
      <c r="CY193">
        <v>2551.6998589999998</v>
      </c>
      <c r="CZ193">
        <v>5650.574713</v>
      </c>
      <c r="DA193">
        <v>3780.6896550000001</v>
      </c>
      <c r="DB193">
        <v>1239.661085</v>
      </c>
      <c r="DC193">
        <v>829.43312500000002</v>
      </c>
      <c r="DD193">
        <v>371.29312099999999</v>
      </c>
      <c r="DE193">
        <v>51.454906000000001</v>
      </c>
      <c r="DF193">
        <v>1.9770110000000001</v>
      </c>
      <c r="DG193">
        <v>21</v>
      </c>
      <c r="DH193">
        <v>8</v>
      </c>
      <c r="DI193">
        <v>14</v>
      </c>
      <c r="DJ193">
        <v>13</v>
      </c>
      <c r="DK193">
        <v>13</v>
      </c>
      <c r="DL193">
        <v>11</v>
      </c>
      <c r="DM193">
        <v>7</v>
      </c>
      <c r="DN193">
        <v>9</v>
      </c>
      <c r="DO193">
        <v>15</v>
      </c>
      <c r="DP193">
        <v>18</v>
      </c>
      <c r="DQ193">
        <v>659.77405699999997</v>
      </c>
      <c r="DR193">
        <v>257.916292</v>
      </c>
      <c r="DS193">
        <v>371.89672300000001</v>
      </c>
      <c r="DT193">
        <v>290.11604599999998</v>
      </c>
      <c r="DU193">
        <v>462.08006399999999</v>
      </c>
      <c r="DV193">
        <v>564.35343999999998</v>
      </c>
      <c r="DW193">
        <v>0</v>
      </c>
      <c r="DX193">
        <v>95.420609999999996</v>
      </c>
      <c r="DY193">
        <v>0</v>
      </c>
      <c r="DZ193">
        <v>95.420616999999993</v>
      </c>
      <c r="EA193">
        <v>0</v>
      </c>
      <c r="EB193">
        <v>616.50191600000005</v>
      </c>
      <c r="ED193">
        <v>3785.520974</v>
      </c>
      <c r="EE193">
        <v>66000</v>
      </c>
      <c r="EF193">
        <v>4054.7112459999998</v>
      </c>
      <c r="EG193">
        <v>5737.5328079999999</v>
      </c>
      <c r="EH193">
        <v>5393.0131000000001</v>
      </c>
      <c r="EI193">
        <v>28.604189000000002</v>
      </c>
      <c r="EJ193">
        <v>0</v>
      </c>
      <c r="EK193">
        <v>0.28588007999999998</v>
      </c>
      <c r="EN193">
        <v>26</v>
      </c>
      <c r="EO193">
        <v>44</v>
      </c>
      <c r="EP193">
        <v>484.76901400000003</v>
      </c>
      <c r="EQ193">
        <v>115.69497699999999</v>
      </c>
      <c r="ER193">
        <v>713.53641300000004</v>
      </c>
      <c r="ES193">
        <v>0</v>
      </c>
      <c r="EX193">
        <v>1326.12694629</v>
      </c>
      <c r="EY193">
        <v>1099.1595410899999</v>
      </c>
      <c r="FB193">
        <v>16.666666670000001</v>
      </c>
      <c r="FC193">
        <v>9.0380549699999992</v>
      </c>
      <c r="FD193">
        <v>7.3919110000000003</v>
      </c>
      <c r="FE193">
        <v>56.310679610000001</v>
      </c>
      <c r="FF193">
        <v>18.446601940000001</v>
      </c>
      <c r="FG193">
        <v>12.62135922</v>
      </c>
      <c r="FH193">
        <v>2.6427061300000001</v>
      </c>
      <c r="FI193">
        <v>85</v>
      </c>
      <c r="FO193">
        <v>94.970414199999993</v>
      </c>
      <c r="FP193">
        <v>81.818181820000007</v>
      </c>
      <c r="FQ193">
        <v>74.525316459999999</v>
      </c>
      <c r="FR193">
        <v>31.81818182</v>
      </c>
      <c r="FW193">
        <v>0</v>
      </c>
    </row>
    <row r="194" spans="1:184" x14ac:dyDescent="0.35">
      <c r="A194" t="s">
        <v>206</v>
      </c>
      <c r="B194" t="s">
        <v>487</v>
      </c>
      <c r="C194">
        <v>194</v>
      </c>
      <c r="F194">
        <v>2.6890756302521011</v>
      </c>
      <c r="G194">
        <v>2.7210884353741496</v>
      </c>
      <c r="H194">
        <v>2.412961047914512</v>
      </c>
      <c r="J194">
        <v>8.1660428717250753</v>
      </c>
      <c r="K194">
        <v>8.4033613445378155</v>
      </c>
      <c r="L194">
        <v>8.1632653061224492</v>
      </c>
      <c r="M194">
        <v>8.6177180282661148</v>
      </c>
      <c r="N194">
        <v>19915999.998810999</v>
      </c>
      <c r="O194">
        <v>9532999.9990149997</v>
      </c>
      <c r="P194">
        <v>1152.7053209999999</v>
      </c>
      <c r="Q194">
        <v>2897</v>
      </c>
      <c r="R194">
        <v>2939</v>
      </c>
      <c r="S194">
        <v>2975</v>
      </c>
      <c r="T194">
        <v>2940</v>
      </c>
      <c r="U194">
        <v>2901</v>
      </c>
      <c r="V194">
        <v>9.4011790000000008</v>
      </c>
      <c r="W194">
        <v>5.6732500000000003</v>
      </c>
      <c r="X194">
        <v>2.3895729999999999</v>
      </c>
      <c r="Y194">
        <v>7.4583640000000004</v>
      </c>
      <c r="Z194">
        <v>10.238908</v>
      </c>
      <c r="AA194">
        <v>9.9742049999999995</v>
      </c>
      <c r="AB194">
        <v>8.0789950000000008</v>
      </c>
      <c r="AC194">
        <v>4.1711739999999997</v>
      </c>
      <c r="AD194">
        <v>38.502704000000001</v>
      </c>
      <c r="AE194">
        <v>76.5625</v>
      </c>
      <c r="AF194">
        <v>68.75</v>
      </c>
      <c r="AG194">
        <v>68.3</v>
      </c>
      <c r="AH194">
        <v>69.900000000000006</v>
      </c>
      <c r="AI194">
        <v>73.684211000000005</v>
      </c>
      <c r="AJ194">
        <v>36.986300999999997</v>
      </c>
      <c r="AK194">
        <v>8.3351000000000006</v>
      </c>
      <c r="AL194">
        <v>-1.6715</v>
      </c>
      <c r="AM194">
        <v>-12.4978</v>
      </c>
      <c r="AN194">
        <v>-12.296900000000001</v>
      </c>
      <c r="AO194">
        <v>-4.0681000000000003</v>
      </c>
      <c r="AP194">
        <v>4010.7318529999998</v>
      </c>
      <c r="AQ194">
        <v>2872.1815849999998</v>
      </c>
      <c r="AR194">
        <v>2864.948144</v>
      </c>
      <c r="AS194">
        <v>3085.3393329999999</v>
      </c>
      <c r="AT194">
        <v>3557.2444780000001</v>
      </c>
      <c r="AU194">
        <v>3702.1528960000001</v>
      </c>
      <c r="AV194">
        <v>2921.0044360000002</v>
      </c>
      <c r="AW194">
        <v>3274.144014</v>
      </c>
      <c r="AX194">
        <v>3517.9336490000001</v>
      </c>
      <c r="AY194">
        <v>3708.0916809999999</v>
      </c>
      <c r="AZ194">
        <v>4.1405120000000002</v>
      </c>
      <c r="BA194">
        <v>94.177813</v>
      </c>
      <c r="BC194">
        <v>48.275861999999996</v>
      </c>
      <c r="BE194">
        <v>185.32</v>
      </c>
      <c r="BF194">
        <v>866.969742</v>
      </c>
      <c r="BG194">
        <v>630.49634800000001</v>
      </c>
      <c r="BH194">
        <v>699.96870086000001</v>
      </c>
      <c r="BI194">
        <v>40643.83478261</v>
      </c>
      <c r="BJ194">
        <v>772.91697699999997</v>
      </c>
      <c r="BK194">
        <v>6858.4607483500004</v>
      </c>
      <c r="BL194">
        <v>8738.4485981300004</v>
      </c>
      <c r="BM194">
        <v>31.726908000000002</v>
      </c>
      <c r="BN194">
        <v>139</v>
      </c>
      <c r="BO194">
        <v>19</v>
      </c>
      <c r="BP194">
        <v>38</v>
      </c>
      <c r="BQ194">
        <v>26</v>
      </c>
      <c r="BR194">
        <v>39</v>
      </c>
      <c r="BS194">
        <v>29</v>
      </c>
      <c r="BT194">
        <v>21</v>
      </c>
      <c r="BU194">
        <v>29</v>
      </c>
      <c r="BV194">
        <v>21</v>
      </c>
      <c r="BW194">
        <v>19</v>
      </c>
      <c r="BX194">
        <v>14</v>
      </c>
      <c r="BY194">
        <v>9</v>
      </c>
      <c r="BZ194">
        <v>403</v>
      </c>
      <c r="CA194">
        <v>43071.285709999996</v>
      </c>
      <c r="CC194">
        <v>4094</v>
      </c>
      <c r="CD194">
        <v>270</v>
      </c>
      <c r="CE194">
        <v>2001</v>
      </c>
      <c r="CF194">
        <v>1613</v>
      </c>
      <c r="CG194">
        <v>442</v>
      </c>
      <c r="CH194">
        <v>1227</v>
      </c>
      <c r="CI194">
        <v>9647.9680000000008</v>
      </c>
      <c r="CJ194">
        <v>46.415094000000003</v>
      </c>
      <c r="CK194">
        <v>3.7735850000000002</v>
      </c>
      <c r="CL194">
        <v>6.4150939999999999</v>
      </c>
      <c r="CM194">
        <v>5.6603770000000004</v>
      </c>
      <c r="CO194">
        <v>20.377358000000001</v>
      </c>
      <c r="CQ194">
        <v>4.1509429999999998</v>
      </c>
      <c r="CR194">
        <v>4.1509429999999998</v>
      </c>
      <c r="CS194">
        <v>6.0377359999999998</v>
      </c>
      <c r="CT194">
        <v>265</v>
      </c>
      <c r="CU194">
        <v>2604.188404</v>
      </c>
      <c r="CV194">
        <v>1619.4857099999999</v>
      </c>
      <c r="CW194">
        <v>1657.2223059999999</v>
      </c>
      <c r="CX194">
        <v>1785.151856</v>
      </c>
      <c r="CY194">
        <v>2207.7873460000001</v>
      </c>
      <c r="CZ194">
        <v>6874.6979629999996</v>
      </c>
      <c r="DA194">
        <v>3290.6454950000002</v>
      </c>
      <c r="DB194">
        <v>1484.2748549999999</v>
      </c>
      <c r="DC194">
        <v>710.46355600000004</v>
      </c>
      <c r="DD194">
        <v>409.37546600000002</v>
      </c>
      <c r="DE194">
        <v>42.557879999999997</v>
      </c>
      <c r="DF194">
        <v>3.3828100000000001</v>
      </c>
      <c r="DH194">
        <v>24</v>
      </c>
      <c r="DI194">
        <v>25</v>
      </c>
      <c r="DJ194">
        <v>24</v>
      </c>
      <c r="DK194">
        <v>25</v>
      </c>
      <c r="DN194">
        <v>8</v>
      </c>
      <c r="DO194">
        <v>8</v>
      </c>
      <c r="DP194">
        <v>7</v>
      </c>
      <c r="DQ194">
        <v>820.61410000000001</v>
      </c>
      <c r="DR194">
        <v>432.39574699999997</v>
      </c>
      <c r="DS194">
        <v>582.81978100000003</v>
      </c>
      <c r="DT194">
        <v>612.74840600000005</v>
      </c>
      <c r="DU194">
        <v>752.75177799999994</v>
      </c>
      <c r="DV194">
        <v>634.744373</v>
      </c>
      <c r="DW194">
        <v>42.852884000000003</v>
      </c>
      <c r="DX194">
        <v>143.01684</v>
      </c>
      <c r="DY194">
        <v>0</v>
      </c>
      <c r="DZ194">
        <v>41.287821999999998</v>
      </c>
      <c r="EA194">
        <v>101.729021</v>
      </c>
      <c r="EB194">
        <v>670.59174199999995</v>
      </c>
      <c r="EC194">
        <v>0</v>
      </c>
      <c r="EE194">
        <v>2307.598039</v>
      </c>
      <c r="EF194">
        <v>3621.9709210000001</v>
      </c>
      <c r="EG194">
        <v>2569.6649029999999</v>
      </c>
      <c r="EH194">
        <v>2863.9455779999998</v>
      </c>
      <c r="EI194">
        <v>43.392971000000003</v>
      </c>
      <c r="EJ194">
        <v>0.29658230000000002</v>
      </c>
      <c r="EL194">
        <v>296.28571428999999</v>
      </c>
      <c r="EM194">
        <v>38</v>
      </c>
      <c r="EN194">
        <v>42</v>
      </c>
      <c r="EO194">
        <v>72</v>
      </c>
      <c r="EP194">
        <v>92.934864000000005</v>
      </c>
      <c r="EQ194">
        <v>174.24355299999999</v>
      </c>
      <c r="ER194">
        <v>379.788344</v>
      </c>
      <c r="ES194">
        <v>0</v>
      </c>
      <c r="EX194">
        <v>1005.48817909</v>
      </c>
      <c r="EY194">
        <v>964.13973048000003</v>
      </c>
      <c r="EZ194">
        <v>78</v>
      </c>
      <c r="FB194">
        <v>13.15789474</v>
      </c>
      <c r="FC194">
        <v>4.9160671499999999</v>
      </c>
      <c r="FD194">
        <v>6.0638300000000003</v>
      </c>
      <c r="FE194">
        <v>54.929577459999997</v>
      </c>
      <c r="FF194">
        <v>2.1126760600000001</v>
      </c>
      <c r="FG194">
        <v>19.01408451</v>
      </c>
      <c r="FH194">
        <v>1.1191047199999999</v>
      </c>
      <c r="FI194">
        <v>101</v>
      </c>
      <c r="FN194">
        <v>34.782608699999997</v>
      </c>
      <c r="FO194">
        <v>94.197530860000001</v>
      </c>
      <c r="FP194">
        <v>77.777777779999994</v>
      </c>
      <c r="FQ194">
        <v>74.332171889999998</v>
      </c>
      <c r="FR194">
        <v>16.129032259999999</v>
      </c>
      <c r="FT194">
        <v>52</v>
      </c>
      <c r="FU194">
        <v>63</v>
      </c>
      <c r="FW194">
        <v>100</v>
      </c>
      <c r="FX194">
        <v>30.6122449</v>
      </c>
      <c r="FY194">
        <v>12.244897959999999</v>
      </c>
      <c r="FZ194">
        <v>46.938775509999999</v>
      </c>
      <c r="GA194">
        <v>4.0816326500000004</v>
      </c>
      <c r="GB194">
        <v>6.1224489799999997</v>
      </c>
    </row>
    <row r="195" spans="1:184" x14ac:dyDescent="0.35">
      <c r="A195" t="s">
        <v>96</v>
      </c>
      <c r="B195" t="s">
        <v>488</v>
      </c>
      <c r="C195">
        <v>195</v>
      </c>
      <c r="D195">
        <v>2.5083230720116751</v>
      </c>
      <c r="E195">
        <v>5.4889981385136748</v>
      </c>
      <c r="F195">
        <v>4.2775218576666347</v>
      </c>
      <c r="G195">
        <v>3.3800990878362733</v>
      </c>
      <c r="H195">
        <v>3.3156804052498274</v>
      </c>
      <c r="I195">
        <v>8.4370866967665439</v>
      </c>
      <c r="J195">
        <v>9.2119707889838196</v>
      </c>
      <c r="K195">
        <v>9.4011469399266705</v>
      </c>
      <c r="L195">
        <v>8.1955827198221982</v>
      </c>
      <c r="M195">
        <v>8.519456596822474</v>
      </c>
      <c r="N195">
        <v>81068999.99405399</v>
      </c>
      <c r="O195">
        <v>94013000.004372016</v>
      </c>
      <c r="P195">
        <v>2104.3787440000001</v>
      </c>
      <c r="Q195">
        <v>21927</v>
      </c>
      <c r="R195">
        <v>20951</v>
      </c>
      <c r="S195">
        <v>21274</v>
      </c>
      <c r="T195">
        <v>21597</v>
      </c>
      <c r="U195">
        <v>21715</v>
      </c>
      <c r="V195">
        <v>7.7130020000000004</v>
      </c>
      <c r="W195">
        <v>5.5582549999999999</v>
      </c>
      <c r="X195">
        <v>1.688178</v>
      </c>
      <c r="Y195">
        <v>7.6851349999999998</v>
      </c>
      <c r="Z195">
        <v>6.6653640000000003</v>
      </c>
      <c r="AA195">
        <v>6.3168119999999996</v>
      </c>
      <c r="AB195">
        <v>5.9521509999999997</v>
      </c>
      <c r="AC195">
        <v>5.5550709999999999</v>
      </c>
      <c r="AD195">
        <v>23.263940000000002</v>
      </c>
      <c r="AE195">
        <v>89.126016000000007</v>
      </c>
      <c r="AF195">
        <v>79.268292000000002</v>
      </c>
      <c r="AG195">
        <v>76.2</v>
      </c>
      <c r="AH195">
        <v>78.2</v>
      </c>
      <c r="AI195">
        <v>77.310924</v>
      </c>
      <c r="AJ195">
        <v>59.635973999999997</v>
      </c>
      <c r="AK195">
        <v>15.489800000000001</v>
      </c>
      <c r="AL195">
        <v>14.119899999999999</v>
      </c>
      <c r="AM195">
        <v>24.153700000000001</v>
      </c>
      <c r="AN195">
        <v>21.191400000000002</v>
      </c>
      <c r="AO195">
        <v>21.436199999999999</v>
      </c>
      <c r="AP195">
        <v>5222.2130079999997</v>
      </c>
      <c r="AQ195">
        <v>4909.1862440000004</v>
      </c>
      <c r="AR195">
        <v>5016.7202710000001</v>
      </c>
      <c r="AS195">
        <v>5055.7113929999996</v>
      </c>
      <c r="AT195">
        <v>5284.87129</v>
      </c>
      <c r="AU195">
        <v>4521.7956670000003</v>
      </c>
      <c r="AV195">
        <v>4301.776065</v>
      </c>
      <c r="AW195">
        <v>4040.7335899999998</v>
      </c>
      <c r="AX195">
        <v>4171.6737190000003</v>
      </c>
      <c r="AY195">
        <v>4351.9709830000002</v>
      </c>
      <c r="AZ195">
        <v>67.566458999999995</v>
      </c>
      <c r="BA195">
        <v>91.762996999999999</v>
      </c>
      <c r="BB195">
        <v>32.727272999999997</v>
      </c>
      <c r="BC195">
        <v>44.675325000000001</v>
      </c>
      <c r="BE195">
        <v>956.98</v>
      </c>
      <c r="BF195">
        <v>1532.146041</v>
      </c>
      <c r="BG195">
        <v>1135.954637</v>
      </c>
      <c r="BH195">
        <v>1194.1708871400001</v>
      </c>
      <c r="BI195">
        <v>55146.88092933</v>
      </c>
      <c r="BJ195">
        <v>1490.49406</v>
      </c>
      <c r="BK195">
        <v>7848.2782944099999</v>
      </c>
      <c r="BL195">
        <v>8330.51396355</v>
      </c>
      <c r="BM195">
        <v>41.968226000000001</v>
      </c>
      <c r="BN195">
        <v>1028</v>
      </c>
      <c r="BO195">
        <v>157</v>
      </c>
      <c r="BP195">
        <v>293</v>
      </c>
      <c r="BQ195">
        <v>284</v>
      </c>
      <c r="BR195">
        <v>293</v>
      </c>
      <c r="BS195">
        <v>273</v>
      </c>
      <c r="BT195">
        <v>196</v>
      </c>
      <c r="BU195">
        <v>185</v>
      </c>
      <c r="BV195">
        <v>174</v>
      </c>
      <c r="BW195">
        <v>188</v>
      </c>
      <c r="BX195">
        <v>125</v>
      </c>
      <c r="BY195">
        <v>118</v>
      </c>
      <c r="BZ195">
        <v>3314</v>
      </c>
      <c r="CA195">
        <v>59389.077579999997</v>
      </c>
      <c r="CB195">
        <v>84</v>
      </c>
      <c r="CC195">
        <v>45694</v>
      </c>
      <c r="CD195">
        <v>4239</v>
      </c>
      <c r="CE195">
        <v>30787</v>
      </c>
      <c r="CF195">
        <v>16065</v>
      </c>
      <c r="CG195">
        <v>6289</v>
      </c>
      <c r="CH195">
        <v>14731</v>
      </c>
      <c r="CI195">
        <v>117887.319</v>
      </c>
      <c r="CJ195">
        <v>55.264252999999997</v>
      </c>
      <c r="CK195">
        <v>3.1627130000000001</v>
      </c>
      <c r="CL195">
        <v>8.198086</v>
      </c>
      <c r="CM195">
        <v>3.2875570000000001</v>
      </c>
      <c r="CN195">
        <v>1.7062010000000001</v>
      </c>
      <c r="CO195">
        <v>18.518519000000001</v>
      </c>
      <c r="CP195">
        <v>1.831045</v>
      </c>
      <c r="CQ195">
        <v>1.8726590000000001</v>
      </c>
      <c r="CR195">
        <v>3.0378690000000002</v>
      </c>
      <c r="CS195">
        <v>3.1210990000000001</v>
      </c>
      <c r="CT195">
        <v>2403</v>
      </c>
      <c r="CU195">
        <v>2373.2506790000002</v>
      </c>
      <c r="CV195">
        <v>2209.8122100000001</v>
      </c>
      <c r="CW195">
        <v>2215.9790410000001</v>
      </c>
      <c r="CX195">
        <v>2119.6165689999998</v>
      </c>
      <c r="CY195">
        <v>2275.9621830000001</v>
      </c>
      <c r="CZ195">
        <v>3697.2226019999998</v>
      </c>
      <c r="DA195">
        <v>4287.5450360000004</v>
      </c>
      <c r="DB195">
        <v>840.38936000000001</v>
      </c>
      <c r="DC195">
        <v>974.57135200000005</v>
      </c>
      <c r="DD195">
        <v>558.28996700000005</v>
      </c>
      <c r="DE195">
        <v>28.858905</v>
      </c>
      <c r="DF195">
        <v>1.0215719999999999</v>
      </c>
      <c r="DG195">
        <v>185</v>
      </c>
      <c r="DH195">
        <v>193</v>
      </c>
      <c r="DI195">
        <v>200</v>
      </c>
      <c r="DJ195">
        <v>177</v>
      </c>
      <c r="DK195">
        <v>185</v>
      </c>
      <c r="DL195">
        <v>55</v>
      </c>
      <c r="DM195">
        <v>115</v>
      </c>
      <c r="DN195">
        <v>91</v>
      </c>
      <c r="DO195">
        <v>73</v>
      </c>
      <c r="DP195">
        <v>72</v>
      </c>
      <c r="DQ195">
        <v>1138.318164</v>
      </c>
      <c r="DR195">
        <v>1132.490783</v>
      </c>
      <c r="DS195">
        <v>1107.648725</v>
      </c>
      <c r="DT195">
        <v>1129.497617</v>
      </c>
      <c r="DU195">
        <v>1129.9681370000001</v>
      </c>
      <c r="DV195">
        <v>551.29268300000001</v>
      </c>
      <c r="DW195">
        <v>18.358799999999999</v>
      </c>
      <c r="DX195">
        <v>568.67704000000003</v>
      </c>
      <c r="DY195">
        <v>358.54083300000002</v>
      </c>
      <c r="DZ195">
        <v>186.43874500000001</v>
      </c>
      <c r="EA195">
        <v>23.697469000000002</v>
      </c>
      <c r="EB195">
        <v>1079.7897700000001</v>
      </c>
      <c r="EC195">
        <v>1846.116894</v>
      </c>
      <c r="ED195">
        <v>5105.2126330000001</v>
      </c>
      <c r="EE195">
        <v>3653.9948450000002</v>
      </c>
      <c r="EF195">
        <v>4374.8300479999998</v>
      </c>
      <c r="EG195">
        <v>5259.6938209999998</v>
      </c>
      <c r="EH195">
        <v>5533.0871340000003</v>
      </c>
      <c r="EI195">
        <v>36.650911999999998</v>
      </c>
      <c r="EJ195">
        <v>0.34316329000000001</v>
      </c>
      <c r="EK195">
        <v>0.19080501999999999</v>
      </c>
      <c r="EL195">
        <v>114.93865031</v>
      </c>
      <c r="EM195">
        <v>229</v>
      </c>
      <c r="EN195">
        <v>330</v>
      </c>
      <c r="EO195">
        <v>509</v>
      </c>
      <c r="EP195">
        <v>502.01107100000002</v>
      </c>
      <c r="EQ195">
        <v>80.981899999999996</v>
      </c>
      <c r="ER195">
        <v>613.88468399999999</v>
      </c>
      <c r="ES195">
        <v>4.1465300000000003</v>
      </c>
      <c r="ET195">
        <v>83.092055799999997</v>
      </c>
      <c r="EU195">
        <v>82.681924350000003</v>
      </c>
      <c r="EV195">
        <v>86.087652059999996</v>
      </c>
      <c r="EW195">
        <v>80.506591</v>
      </c>
      <c r="EX195">
        <v>1350.1868082999999</v>
      </c>
      <c r="EY195">
        <v>1386.86115911</v>
      </c>
      <c r="EZ195">
        <v>56</v>
      </c>
      <c r="FB195">
        <v>22.79880902</v>
      </c>
      <c r="FC195">
        <v>6.2343050599999996</v>
      </c>
      <c r="FD195">
        <v>4.5764259999999997</v>
      </c>
      <c r="FE195">
        <v>56.696428570000002</v>
      </c>
      <c r="FF195">
        <v>19.196428569999998</v>
      </c>
      <c r="FG195">
        <v>11.16071429</v>
      </c>
      <c r="FH195">
        <v>2.1017578299999999</v>
      </c>
      <c r="FI195">
        <v>74</v>
      </c>
      <c r="FM195">
        <v>74.509803919999996</v>
      </c>
      <c r="FN195">
        <v>48</v>
      </c>
      <c r="FO195">
        <v>96.443757250000004</v>
      </c>
      <c r="FP195">
        <v>78.542510120000003</v>
      </c>
      <c r="FQ195">
        <v>86.436279200000001</v>
      </c>
      <c r="FR195">
        <v>32.686084139999998</v>
      </c>
      <c r="FT195">
        <v>67</v>
      </c>
      <c r="FU195">
        <v>52</v>
      </c>
      <c r="FW195">
        <v>100</v>
      </c>
      <c r="FX195">
        <v>25.342465749999999</v>
      </c>
      <c r="FY195">
        <v>12.785388129999999</v>
      </c>
      <c r="FZ195">
        <v>12.100456619999999</v>
      </c>
      <c r="GA195">
        <v>34.931506849999998</v>
      </c>
      <c r="GB195">
        <v>14.840182649999999</v>
      </c>
    </row>
    <row r="196" spans="1:184" x14ac:dyDescent="0.35">
      <c r="A196" t="s">
        <v>105</v>
      </c>
      <c r="B196" t="s">
        <v>489</v>
      </c>
      <c r="C196">
        <v>196</v>
      </c>
      <c r="D196">
        <v>4.8534265191225003</v>
      </c>
      <c r="E196">
        <v>1.5131454511064877</v>
      </c>
      <c r="G196">
        <v>5.7197330791229737</v>
      </c>
      <c r="H196">
        <v>6.5397191767647627</v>
      </c>
      <c r="I196">
        <v>17.8606095903708</v>
      </c>
      <c r="J196">
        <v>4.7285795347077739</v>
      </c>
      <c r="L196">
        <v>18.684461391801715</v>
      </c>
      <c r="M196">
        <v>18.65743412194653</v>
      </c>
      <c r="N196">
        <v>23424999.997848</v>
      </c>
      <c r="O196">
        <v>65716999.998521999</v>
      </c>
      <c r="P196">
        <v>2567.8293759999997</v>
      </c>
      <c r="Q196">
        <v>5151</v>
      </c>
      <c r="R196">
        <v>5287</v>
      </c>
      <c r="S196">
        <v>5269</v>
      </c>
      <c r="T196">
        <v>5245</v>
      </c>
      <c r="U196">
        <v>5199</v>
      </c>
      <c r="V196">
        <v>12.507652999999999</v>
      </c>
      <c r="W196">
        <v>7.0236159999999996</v>
      </c>
      <c r="X196">
        <v>2.132368</v>
      </c>
      <c r="Y196">
        <v>10.842889</v>
      </c>
      <c r="Z196">
        <v>11.192087000000001</v>
      </c>
      <c r="AA196">
        <v>10.395778</v>
      </c>
      <c r="AB196">
        <v>10.693489</v>
      </c>
      <c r="AC196">
        <v>6.951238</v>
      </c>
      <c r="AD196">
        <v>35.122762000000002</v>
      </c>
      <c r="AE196">
        <v>78.988326000000001</v>
      </c>
      <c r="AF196">
        <v>63.424123999999999</v>
      </c>
      <c r="AG196">
        <v>67.099999999999994</v>
      </c>
      <c r="AH196">
        <v>67.2</v>
      </c>
      <c r="AI196">
        <v>77.720207000000002</v>
      </c>
      <c r="AJ196">
        <v>46.184739</v>
      </c>
      <c r="AK196">
        <v>51.5749</v>
      </c>
      <c r="AL196">
        <v>25.0703</v>
      </c>
      <c r="AM196">
        <v>43.179400000000001</v>
      </c>
      <c r="AN196">
        <v>63.889899999999997</v>
      </c>
      <c r="AO196">
        <v>55.8626</v>
      </c>
      <c r="AP196">
        <v>7399.7838110000002</v>
      </c>
      <c r="AQ196">
        <v>5024.5315579999997</v>
      </c>
      <c r="AR196">
        <v>6248.1962480000002</v>
      </c>
      <c r="AS196">
        <v>7458.3298880000002</v>
      </c>
      <c r="AT196">
        <v>7665.1728290000001</v>
      </c>
      <c r="AU196">
        <v>4881.9300709999998</v>
      </c>
      <c r="AV196">
        <v>4017.364779</v>
      </c>
      <c r="AW196">
        <v>4363.8917460000002</v>
      </c>
      <c r="AX196">
        <v>4550.815552</v>
      </c>
      <c r="AY196">
        <v>4917.9030750000002</v>
      </c>
      <c r="AZ196">
        <v>60.561936000000003</v>
      </c>
      <c r="BA196">
        <v>94.192565999999999</v>
      </c>
      <c r="BB196">
        <v>34</v>
      </c>
      <c r="BC196">
        <v>48</v>
      </c>
      <c r="BE196">
        <v>310.51</v>
      </c>
      <c r="BF196">
        <v>2222.300753</v>
      </c>
      <c r="BG196">
        <v>1680.9129840000001</v>
      </c>
      <c r="BH196">
        <v>1781.4508900799999</v>
      </c>
      <c r="BI196">
        <v>54481.199238579997</v>
      </c>
      <c r="BJ196">
        <v>2154.1179889999999</v>
      </c>
      <c r="BK196">
        <v>8035.0336889399996</v>
      </c>
      <c r="BL196">
        <v>7164.7199340999996</v>
      </c>
      <c r="BM196">
        <v>40.598801999999999</v>
      </c>
      <c r="BN196">
        <v>363</v>
      </c>
      <c r="BO196">
        <v>53</v>
      </c>
      <c r="BP196">
        <v>127</v>
      </c>
      <c r="BQ196">
        <v>94</v>
      </c>
      <c r="BR196">
        <v>99</v>
      </c>
      <c r="BS196">
        <v>78</v>
      </c>
      <c r="BT196">
        <v>87</v>
      </c>
      <c r="BU196">
        <v>73</v>
      </c>
      <c r="BV196">
        <v>62</v>
      </c>
      <c r="BW196">
        <v>72</v>
      </c>
      <c r="BX196">
        <v>70</v>
      </c>
      <c r="BY196">
        <v>31</v>
      </c>
      <c r="BZ196">
        <v>1209</v>
      </c>
      <c r="CA196">
        <v>56570.598890000001</v>
      </c>
      <c r="CB196">
        <v>58</v>
      </c>
      <c r="CC196">
        <v>16615</v>
      </c>
      <c r="CD196">
        <v>1560</v>
      </c>
      <c r="CE196">
        <v>11051</v>
      </c>
      <c r="CF196">
        <v>4154</v>
      </c>
      <c r="CG196">
        <v>2281</v>
      </c>
      <c r="CH196">
        <v>4900</v>
      </c>
      <c r="CI196">
        <v>40617.69</v>
      </c>
      <c r="CJ196">
        <v>40.486725999999997</v>
      </c>
      <c r="CK196">
        <v>3.9823010000000001</v>
      </c>
      <c r="CL196">
        <v>11.946903000000001</v>
      </c>
      <c r="CM196">
        <v>1.438053</v>
      </c>
      <c r="CN196">
        <v>1.2168140000000001</v>
      </c>
      <c r="CO196">
        <v>31.747788</v>
      </c>
      <c r="CP196">
        <v>2.1017700000000001</v>
      </c>
      <c r="CQ196">
        <v>2.2123889999999999</v>
      </c>
      <c r="CR196">
        <v>2.3230089999999999</v>
      </c>
      <c r="CS196">
        <v>0.77433600000000002</v>
      </c>
      <c r="CT196">
        <v>904</v>
      </c>
      <c r="CU196">
        <v>4350.101858</v>
      </c>
      <c r="CV196">
        <v>2498.3563450000001</v>
      </c>
      <c r="CW196">
        <v>2897.711812</v>
      </c>
      <c r="CX196">
        <v>3593.1376599999999</v>
      </c>
      <c r="CY196">
        <v>4087.7214819999999</v>
      </c>
      <c r="CZ196">
        <v>4547.660648</v>
      </c>
      <c r="DA196">
        <v>12758.105222</v>
      </c>
      <c r="DB196">
        <v>973.89099099999999</v>
      </c>
      <c r="DC196">
        <v>2732.1747810000002</v>
      </c>
      <c r="DD196">
        <v>644.03608699999995</v>
      </c>
      <c r="DE196">
        <v>40.092514000000001</v>
      </c>
      <c r="DF196">
        <v>1.7278199999999999</v>
      </c>
      <c r="DG196">
        <v>92</v>
      </c>
      <c r="DH196">
        <v>25</v>
      </c>
      <c r="DJ196">
        <v>98</v>
      </c>
      <c r="DK196">
        <v>97</v>
      </c>
      <c r="DL196">
        <v>25</v>
      </c>
      <c r="DM196">
        <v>8</v>
      </c>
      <c r="DO196">
        <v>30</v>
      </c>
      <c r="DP196">
        <v>34</v>
      </c>
      <c r="DQ196">
        <v>876.23165500000005</v>
      </c>
      <c r="DR196">
        <v>956.56640400000003</v>
      </c>
      <c r="DS196">
        <v>1682.7870539999999</v>
      </c>
      <c r="DT196">
        <v>1852.08764</v>
      </c>
      <c r="DU196">
        <v>1158.927756</v>
      </c>
      <c r="DV196">
        <v>472.58138300000002</v>
      </c>
      <c r="DW196">
        <v>22.866171000000001</v>
      </c>
      <c r="DX196">
        <v>380.78410000000002</v>
      </c>
      <c r="DY196">
        <v>233.98328699999999</v>
      </c>
      <c r="DZ196">
        <v>116.284871</v>
      </c>
      <c r="EA196">
        <v>30.515944000000001</v>
      </c>
      <c r="EB196">
        <v>808.58936500000004</v>
      </c>
      <c r="EC196">
        <v>921.56541700000002</v>
      </c>
      <c r="ED196">
        <v>8044.5859870000004</v>
      </c>
      <c r="EE196">
        <v>35343.589743999997</v>
      </c>
      <c r="EG196">
        <v>12138.271605</v>
      </c>
      <c r="EH196">
        <v>6485.7870169999997</v>
      </c>
      <c r="EI196">
        <v>35.224899999999998</v>
      </c>
      <c r="EJ196">
        <v>0.49674637999999999</v>
      </c>
      <c r="EK196">
        <v>0.11493411000000001</v>
      </c>
      <c r="EL196">
        <v>234.88461538000001</v>
      </c>
      <c r="EM196">
        <v>14</v>
      </c>
      <c r="EN196">
        <v>115</v>
      </c>
      <c r="EO196">
        <v>185</v>
      </c>
      <c r="EP196">
        <v>344.32295299999998</v>
      </c>
      <c r="EQ196">
        <v>120.98283000000001</v>
      </c>
      <c r="ER196">
        <v>413.711387</v>
      </c>
      <c r="ES196">
        <v>0</v>
      </c>
      <c r="EX196">
        <v>1826.4221471999999</v>
      </c>
      <c r="EY196">
        <v>1479.6343970099999</v>
      </c>
      <c r="FB196">
        <v>22.026431720000001</v>
      </c>
      <c r="FC196">
        <v>10.415735359999999</v>
      </c>
      <c r="FD196">
        <v>11.45767</v>
      </c>
      <c r="FE196">
        <v>64.92146597</v>
      </c>
      <c r="FF196">
        <v>11.518324610000001</v>
      </c>
      <c r="FG196">
        <v>13.089005240000001</v>
      </c>
      <c r="FH196">
        <v>2.4362986100000001</v>
      </c>
      <c r="FO196">
        <v>93.870277979999997</v>
      </c>
      <c r="FP196">
        <v>78.082191780000002</v>
      </c>
      <c r="FQ196">
        <v>74.014598539999994</v>
      </c>
      <c r="FR196">
        <v>22.727272729999999</v>
      </c>
      <c r="FW196">
        <v>50</v>
      </c>
      <c r="FX196">
        <v>24.43820225</v>
      </c>
      <c r="FY196">
        <v>13.20224719</v>
      </c>
      <c r="FZ196">
        <v>35.393258430000003</v>
      </c>
      <c r="GA196">
        <v>13.48314607</v>
      </c>
      <c r="GB196">
        <v>13.48314607</v>
      </c>
    </row>
    <row r="197" spans="1:184" x14ac:dyDescent="0.35">
      <c r="A197" t="s">
        <v>42</v>
      </c>
      <c r="B197" t="s">
        <v>490</v>
      </c>
      <c r="C197">
        <v>197</v>
      </c>
      <c r="D197">
        <v>7.4922873512560599</v>
      </c>
      <c r="E197">
        <v>9.5655639697090464</v>
      </c>
      <c r="F197">
        <v>8.6705202312138727</v>
      </c>
      <c r="G197">
        <v>8.0033698399326028</v>
      </c>
      <c r="H197">
        <v>6.8965517241379306</v>
      </c>
      <c r="I197">
        <v>27.765535478184223</v>
      </c>
      <c r="J197">
        <v>24.312475089677161</v>
      </c>
      <c r="K197">
        <v>22.295623451692816</v>
      </c>
      <c r="L197">
        <v>25.695029486099411</v>
      </c>
      <c r="M197">
        <v>28.017241379310345</v>
      </c>
      <c r="N197">
        <v>10592999.999085</v>
      </c>
      <c r="O197">
        <v>32175999.999998</v>
      </c>
      <c r="P197">
        <v>4601.6480849999998</v>
      </c>
      <c r="Q197">
        <v>2269</v>
      </c>
      <c r="R197">
        <v>2509</v>
      </c>
      <c r="S197">
        <v>2422</v>
      </c>
      <c r="T197">
        <v>2374</v>
      </c>
      <c r="U197">
        <v>2320</v>
      </c>
      <c r="V197">
        <v>17.402540999999999</v>
      </c>
      <c r="W197">
        <v>16.217472000000001</v>
      </c>
      <c r="X197">
        <v>1.817356</v>
      </c>
      <c r="Y197">
        <v>20.672422000000001</v>
      </c>
      <c r="Z197">
        <v>11.285266</v>
      </c>
      <c r="AA197">
        <v>11.457174999999999</v>
      </c>
      <c r="AB197">
        <v>10.430108000000001</v>
      </c>
      <c r="AC197">
        <v>7.959295</v>
      </c>
      <c r="AD197">
        <v>33.644621000000001</v>
      </c>
      <c r="AE197">
        <v>84.677419</v>
      </c>
      <c r="AF197">
        <v>73.387096</v>
      </c>
      <c r="AG197">
        <v>62.2</v>
      </c>
      <c r="AH197">
        <v>64.900000000000006</v>
      </c>
      <c r="AI197">
        <v>78.651685000000001</v>
      </c>
      <c r="AJ197">
        <v>35.507246000000002</v>
      </c>
      <c r="AK197">
        <v>39.011499999999998</v>
      </c>
      <c r="AL197">
        <v>44.974400000000003</v>
      </c>
      <c r="AM197">
        <v>62.68</v>
      </c>
      <c r="AN197">
        <v>50.037599999999998</v>
      </c>
      <c r="AO197">
        <v>40.125799999999998</v>
      </c>
      <c r="AP197">
        <v>8992.1473580000002</v>
      </c>
      <c r="AQ197">
        <v>8418.6582999999991</v>
      </c>
      <c r="AR197">
        <v>9465.8023300000004</v>
      </c>
      <c r="AS197">
        <v>9351.8042459999997</v>
      </c>
      <c r="AT197">
        <v>8831.4909160000007</v>
      </c>
      <c r="AU197">
        <v>6468.631918</v>
      </c>
      <c r="AV197">
        <v>5806.9929410000004</v>
      </c>
      <c r="AW197">
        <v>5818.6612510000004</v>
      </c>
      <c r="AX197">
        <v>6232.972761</v>
      </c>
      <c r="AY197">
        <v>6302.5404609999996</v>
      </c>
      <c r="AZ197">
        <v>26.030061</v>
      </c>
      <c r="BA197">
        <v>96.670651000000007</v>
      </c>
      <c r="BB197">
        <v>28.571428999999998</v>
      </c>
      <c r="BC197">
        <v>42.857143000000001</v>
      </c>
      <c r="BE197">
        <v>154.47999999999999</v>
      </c>
      <c r="BF197">
        <v>3731.1682019999998</v>
      </c>
      <c r="BG197">
        <v>2810.4701890000001</v>
      </c>
      <c r="BH197">
        <v>2604.6204940900002</v>
      </c>
      <c r="BI197">
        <v>58522.390928729998</v>
      </c>
      <c r="BJ197">
        <v>3634.803684</v>
      </c>
      <c r="BK197">
        <v>8117.3957459599997</v>
      </c>
      <c r="BL197">
        <v>14080.26804124</v>
      </c>
      <c r="BM197">
        <v>44.695652000000003</v>
      </c>
      <c r="BN197">
        <v>377</v>
      </c>
      <c r="BO197">
        <v>50</v>
      </c>
      <c r="BP197">
        <v>80</v>
      </c>
      <c r="BQ197">
        <v>52</v>
      </c>
      <c r="BR197">
        <v>58</v>
      </c>
      <c r="BS197">
        <v>69</v>
      </c>
      <c r="BT197">
        <v>63</v>
      </c>
      <c r="BU197">
        <v>69</v>
      </c>
      <c r="BV197">
        <v>50</v>
      </c>
      <c r="BW197">
        <v>41</v>
      </c>
      <c r="BX197">
        <v>24</v>
      </c>
      <c r="BY197">
        <v>19</v>
      </c>
      <c r="BZ197">
        <v>952</v>
      </c>
      <c r="CA197">
        <v>64920.938219999996</v>
      </c>
      <c r="CC197">
        <v>9502</v>
      </c>
      <c r="CD197">
        <v>334</v>
      </c>
      <c r="CE197">
        <v>5613</v>
      </c>
      <c r="CF197">
        <v>4421</v>
      </c>
      <c r="CG197">
        <v>1776</v>
      </c>
      <c r="CH197">
        <v>6724</v>
      </c>
      <c r="CI197">
        <v>28370.45</v>
      </c>
      <c r="CJ197">
        <v>58.303249000000001</v>
      </c>
      <c r="CK197">
        <v>0.90252699999999997</v>
      </c>
      <c r="CL197">
        <v>6.8592060000000004</v>
      </c>
      <c r="CM197">
        <v>2.8880870000000001</v>
      </c>
      <c r="CN197">
        <v>1.8050539999999999</v>
      </c>
      <c r="CO197">
        <v>20.216605999999999</v>
      </c>
      <c r="CP197">
        <v>2.5270760000000001</v>
      </c>
      <c r="CQ197">
        <v>1.624549</v>
      </c>
      <c r="CR197">
        <v>2.5270760000000001</v>
      </c>
      <c r="CS197">
        <v>1.98556</v>
      </c>
      <c r="CT197">
        <v>554</v>
      </c>
      <c r="CU197">
        <v>4546.9704309999997</v>
      </c>
      <c r="CV197">
        <v>3980.8987729999999</v>
      </c>
      <c r="CW197">
        <v>4751.1273959999999</v>
      </c>
      <c r="CX197">
        <v>4688.1843280000003</v>
      </c>
      <c r="CY197">
        <v>4744.7851579999997</v>
      </c>
      <c r="CZ197">
        <v>4668.5764650000001</v>
      </c>
      <c r="DA197">
        <v>14180.696341999999</v>
      </c>
      <c r="DB197">
        <v>1026.9510419999999</v>
      </c>
      <c r="DC197">
        <v>3119.3407659999998</v>
      </c>
      <c r="DD197">
        <v>400.58167700000001</v>
      </c>
      <c r="DE197">
        <v>38.493028000000002</v>
      </c>
      <c r="DF197">
        <v>3.8342879999999999</v>
      </c>
      <c r="DG197">
        <v>63</v>
      </c>
      <c r="DH197">
        <v>61</v>
      </c>
      <c r="DI197">
        <v>54</v>
      </c>
      <c r="DJ197">
        <v>61</v>
      </c>
      <c r="DK197">
        <v>65</v>
      </c>
      <c r="DL197">
        <v>17</v>
      </c>
      <c r="DM197">
        <v>24</v>
      </c>
      <c r="DN197">
        <v>21</v>
      </c>
      <c r="DO197">
        <v>19</v>
      </c>
      <c r="DP197">
        <v>16</v>
      </c>
      <c r="DQ197">
        <v>907.707222</v>
      </c>
      <c r="DR197">
        <v>1175.0484449999999</v>
      </c>
      <c r="DS197">
        <v>937.14768900000001</v>
      </c>
      <c r="DT197">
        <v>806.81709999999998</v>
      </c>
      <c r="DU197">
        <v>820.82091700000001</v>
      </c>
      <c r="DV197">
        <v>414.83276799999999</v>
      </c>
      <c r="DW197">
        <v>0</v>
      </c>
      <c r="DX197">
        <v>492.87445000000002</v>
      </c>
      <c r="DY197">
        <v>479.689772</v>
      </c>
      <c r="DZ197">
        <v>13.184683</v>
      </c>
      <c r="EA197">
        <v>0</v>
      </c>
      <c r="EB197">
        <v>884.63402799999994</v>
      </c>
      <c r="EC197">
        <v>1425.1152070000001</v>
      </c>
      <c r="ED197">
        <v>5984.6153850000001</v>
      </c>
      <c r="EE197">
        <v>2355.0961929999999</v>
      </c>
      <c r="EF197">
        <v>2758.9395810000001</v>
      </c>
      <c r="EG197">
        <v>3200.6875810000001</v>
      </c>
      <c r="EI197">
        <v>20.516928</v>
      </c>
      <c r="EJ197">
        <v>0.68603042999999997</v>
      </c>
      <c r="EK197">
        <v>0.14127643000000001</v>
      </c>
      <c r="EL197">
        <v>192.88888889</v>
      </c>
      <c r="EM197">
        <v>59</v>
      </c>
      <c r="EN197">
        <v>40</v>
      </c>
      <c r="EO197">
        <v>67</v>
      </c>
      <c r="EP197">
        <v>107.99806100000001</v>
      </c>
      <c r="EQ197">
        <v>115.559864</v>
      </c>
      <c r="ER197">
        <v>966.84440099999995</v>
      </c>
      <c r="ES197">
        <v>19.389230000000001</v>
      </c>
      <c r="EX197">
        <v>2380.4719921400001</v>
      </c>
      <c r="EY197">
        <v>1911.7730961100001</v>
      </c>
      <c r="FB197">
        <v>24.07079646</v>
      </c>
      <c r="FC197">
        <v>21.106557380000002</v>
      </c>
      <c r="FD197">
        <v>17.150396000000001</v>
      </c>
      <c r="FE197">
        <v>59.566074950000001</v>
      </c>
      <c r="FF197">
        <v>22.4852071</v>
      </c>
      <c r="FG197">
        <v>5.1282051299999996</v>
      </c>
      <c r="FH197">
        <v>9.4774590199999995</v>
      </c>
      <c r="FM197">
        <v>78.571428569999995</v>
      </c>
      <c r="FN197">
        <v>25.80645161</v>
      </c>
      <c r="FO197">
        <v>87.106446779999999</v>
      </c>
      <c r="FP197">
        <v>65.853658539999998</v>
      </c>
      <c r="FQ197">
        <v>62.225705329999997</v>
      </c>
      <c r="FR197">
        <v>11.11111111</v>
      </c>
      <c r="FW197">
        <v>50</v>
      </c>
    </row>
    <row r="198" spans="1:184" x14ac:dyDescent="0.35">
      <c r="A198" t="s">
        <v>60</v>
      </c>
      <c r="B198" t="s">
        <v>491</v>
      </c>
      <c r="C198">
        <v>198</v>
      </c>
      <c r="D198">
        <v>3.1890660592255125</v>
      </c>
      <c r="E198">
        <v>11.796733212341199</v>
      </c>
      <c r="F198">
        <v>5.0505050505050511</v>
      </c>
      <c r="G198">
        <v>2.3320895522388057</v>
      </c>
      <c r="H198">
        <v>2.7958993476234855</v>
      </c>
      <c r="I198">
        <v>10.478359908883828</v>
      </c>
      <c r="J198">
        <v>15.426497277676951</v>
      </c>
      <c r="K198">
        <v>13.314967860422406</v>
      </c>
      <c r="L198">
        <v>13.059701492537313</v>
      </c>
      <c r="M198">
        <v>11.183597390493942</v>
      </c>
      <c r="N198">
        <v>6767000.0010100007</v>
      </c>
      <c r="O198">
        <v>13369999.999735001</v>
      </c>
      <c r="P198">
        <v>1552.9381309999999</v>
      </c>
      <c r="Q198">
        <v>2195</v>
      </c>
      <c r="R198">
        <v>2204</v>
      </c>
      <c r="S198">
        <v>2178</v>
      </c>
      <c r="T198">
        <v>2144</v>
      </c>
      <c r="U198">
        <v>2146</v>
      </c>
      <c r="V198">
        <v>9.9125359999999993</v>
      </c>
      <c r="W198">
        <v>9.0307329999999997</v>
      </c>
      <c r="X198">
        <v>2.9712619999999998</v>
      </c>
      <c r="Y198">
        <v>7.9396009999999997</v>
      </c>
      <c r="Z198">
        <v>9.5454550000000005</v>
      </c>
      <c r="AA198">
        <v>9.9022000000000006</v>
      </c>
      <c r="AB198">
        <v>9.7622029999999995</v>
      </c>
      <c r="AC198">
        <v>4.9820440000000001</v>
      </c>
      <c r="AD198">
        <v>47.702674000000002</v>
      </c>
      <c r="AE198">
        <v>82.857141999999996</v>
      </c>
      <c r="AF198">
        <v>71.428571000000005</v>
      </c>
      <c r="AG198">
        <v>58.7</v>
      </c>
      <c r="AH198">
        <v>62.2</v>
      </c>
      <c r="AI198">
        <v>73.033708000000004</v>
      </c>
      <c r="AJ198">
        <v>49.565216999999997</v>
      </c>
      <c r="AK198">
        <v>0.89610000000000001</v>
      </c>
      <c r="AL198">
        <v>7.6337000000000002</v>
      </c>
      <c r="AM198">
        <v>5.8422000000000001</v>
      </c>
      <c r="AN198">
        <v>0.76949999999999996</v>
      </c>
      <c r="AO198">
        <v>1.8992</v>
      </c>
      <c r="AP198">
        <v>4428.6823709999999</v>
      </c>
      <c r="AQ198">
        <v>4076.2523510000001</v>
      </c>
      <c r="AR198">
        <v>4406.2553850000004</v>
      </c>
      <c r="AS198">
        <v>4587.9135189999997</v>
      </c>
      <c r="AT198">
        <v>4723.2753400000001</v>
      </c>
      <c r="AU198">
        <v>4389.3461429999998</v>
      </c>
      <c r="AV198">
        <v>3787.149484</v>
      </c>
      <c r="AW198">
        <v>4163.0419220000003</v>
      </c>
      <c r="AX198">
        <v>4552.8776369999996</v>
      </c>
      <c r="AY198">
        <v>4635.2427589999998</v>
      </c>
      <c r="AZ198">
        <v>0.45586700000000002</v>
      </c>
      <c r="BA198">
        <v>86.771620999999996</v>
      </c>
      <c r="BC198">
        <v>48.648648999999999</v>
      </c>
      <c r="BE198">
        <v>151.75</v>
      </c>
      <c r="BF198">
        <v>1232.548106</v>
      </c>
      <c r="BG198">
        <v>923.80705799999998</v>
      </c>
      <c r="BH198">
        <v>1188.4527828299999</v>
      </c>
      <c r="BI198">
        <v>52405.324427480002</v>
      </c>
      <c r="BJ198">
        <v>1174.562085</v>
      </c>
      <c r="BK198">
        <v>7445.8758134500004</v>
      </c>
      <c r="BL198">
        <v>14134.272151900001</v>
      </c>
      <c r="BM198">
        <v>38.661709999999999</v>
      </c>
      <c r="BN198">
        <v>102</v>
      </c>
      <c r="BO198">
        <v>7</v>
      </c>
      <c r="BP198">
        <v>38</v>
      </c>
      <c r="BQ198">
        <v>32</v>
      </c>
      <c r="BR198">
        <v>28</v>
      </c>
      <c r="BS198">
        <v>41</v>
      </c>
      <c r="BT198">
        <v>32</v>
      </c>
      <c r="BU198">
        <v>13</v>
      </c>
      <c r="BV198">
        <v>24</v>
      </c>
      <c r="BW198">
        <v>28</v>
      </c>
      <c r="BX198">
        <v>15</v>
      </c>
      <c r="BY198">
        <v>11</v>
      </c>
      <c r="BZ198">
        <v>371</v>
      </c>
      <c r="CA198">
        <v>50528.8125</v>
      </c>
      <c r="CB198">
        <v>2</v>
      </c>
      <c r="CC198">
        <v>6035</v>
      </c>
      <c r="CD198">
        <v>273</v>
      </c>
      <c r="CE198">
        <v>2445</v>
      </c>
      <c r="CF198">
        <v>1274</v>
      </c>
      <c r="CG198">
        <v>438</v>
      </c>
      <c r="CH198">
        <v>1659</v>
      </c>
      <c r="CI198">
        <v>12126.915000000001</v>
      </c>
      <c r="CJ198">
        <v>43.006993000000001</v>
      </c>
      <c r="CK198">
        <v>0</v>
      </c>
      <c r="CL198">
        <v>19.58042</v>
      </c>
      <c r="CM198">
        <v>2.4475519999999999</v>
      </c>
      <c r="CO198">
        <v>17.482517000000001</v>
      </c>
      <c r="CQ198">
        <v>3.1468530000000001</v>
      </c>
      <c r="CR198">
        <v>2.4475519999999999</v>
      </c>
      <c r="CS198">
        <v>9.0909089999999999</v>
      </c>
      <c r="CT198">
        <v>286</v>
      </c>
      <c r="CU198">
        <v>2048.9257050000001</v>
      </c>
      <c r="CV198">
        <v>2131.902889</v>
      </c>
      <c r="CW198">
        <v>2189.7294499999998</v>
      </c>
      <c r="CX198">
        <v>2221.8459670000002</v>
      </c>
      <c r="CY198">
        <v>1970.3107419999999</v>
      </c>
      <c r="CZ198">
        <v>3082.9157180000002</v>
      </c>
      <c r="DA198">
        <v>6091.1161730000003</v>
      </c>
      <c r="DB198">
        <v>583.91578200000004</v>
      </c>
      <c r="DC198">
        <v>1153.680214</v>
      </c>
      <c r="DD198">
        <v>311.32970899999998</v>
      </c>
      <c r="DE198">
        <v>61.945672999999999</v>
      </c>
      <c r="DF198">
        <v>2.642369</v>
      </c>
      <c r="DG198">
        <v>23</v>
      </c>
      <c r="DH198">
        <v>34</v>
      </c>
      <c r="DI198">
        <v>29</v>
      </c>
      <c r="DJ198">
        <v>28</v>
      </c>
      <c r="DK198">
        <v>24</v>
      </c>
      <c r="DL198">
        <v>7</v>
      </c>
      <c r="DM198">
        <v>26</v>
      </c>
      <c r="DN198">
        <v>11</v>
      </c>
      <c r="DO198">
        <v>5</v>
      </c>
      <c r="DP198">
        <v>6</v>
      </c>
      <c r="DQ198">
        <v>748.554664</v>
      </c>
      <c r="DR198">
        <v>790.56248900000003</v>
      </c>
      <c r="DS198">
        <v>902.72272999999996</v>
      </c>
      <c r="DT198">
        <v>725.88347699999997</v>
      </c>
      <c r="DU198">
        <v>994.71998599999995</v>
      </c>
      <c r="DV198">
        <v>423.41875900000002</v>
      </c>
      <c r="DW198">
        <v>51.169212000000002</v>
      </c>
      <c r="DX198">
        <v>273.96669000000003</v>
      </c>
      <c r="DY198">
        <v>119.596169</v>
      </c>
      <c r="DZ198">
        <v>153.335059</v>
      </c>
      <c r="EA198">
        <v>1.0354650000000001</v>
      </c>
      <c r="EB198">
        <v>698.24833899999999</v>
      </c>
      <c r="EC198">
        <v>609.23076900000001</v>
      </c>
      <c r="ED198">
        <v>3786.2654320000001</v>
      </c>
      <c r="EG198">
        <v>4628.03532</v>
      </c>
      <c r="EH198">
        <v>3332.2048239999999</v>
      </c>
      <c r="EI198">
        <v>23.250720000000001</v>
      </c>
      <c r="EJ198">
        <v>0.38935478000000001</v>
      </c>
      <c r="EK198">
        <v>0.22180386999999999</v>
      </c>
      <c r="EL198">
        <v>284.375</v>
      </c>
      <c r="EM198">
        <v>18</v>
      </c>
      <c r="EN198">
        <v>84</v>
      </c>
      <c r="EO198">
        <v>162</v>
      </c>
      <c r="EP198">
        <v>85.339545999999999</v>
      </c>
      <c r="EQ198">
        <v>559.66865099999995</v>
      </c>
      <c r="ER198">
        <v>378.37604599999997</v>
      </c>
      <c r="ES198">
        <v>0</v>
      </c>
      <c r="EX198">
        <v>1361.9890879300001</v>
      </c>
      <c r="EY198">
        <v>1082.40229168</v>
      </c>
      <c r="EZ198">
        <v>83.56</v>
      </c>
      <c r="FB198">
        <v>27.457627120000001</v>
      </c>
      <c r="FC198">
        <v>5.9014618299999997</v>
      </c>
      <c r="FD198">
        <v>6.8702290000000001</v>
      </c>
      <c r="FE198">
        <v>57.352941180000002</v>
      </c>
      <c r="FF198">
        <v>15.44117647</v>
      </c>
      <c r="FG198">
        <v>7.3529411800000002</v>
      </c>
      <c r="FH198">
        <v>1.0286951799999999</v>
      </c>
      <c r="FI198">
        <v>75.5</v>
      </c>
      <c r="FM198">
        <v>68.181818179999993</v>
      </c>
      <c r="FN198">
        <v>29.03225806</v>
      </c>
      <c r="FO198">
        <v>94.470046080000003</v>
      </c>
      <c r="FP198">
        <v>68.75</v>
      </c>
      <c r="FQ198">
        <v>75.042735039999997</v>
      </c>
      <c r="FR198">
        <v>24.444444440000002</v>
      </c>
      <c r="FW198">
        <v>100</v>
      </c>
      <c r="FX198">
        <v>19.6969697</v>
      </c>
      <c r="FY198">
        <v>16.666666670000001</v>
      </c>
      <c r="FZ198">
        <v>16.666666670000001</v>
      </c>
      <c r="GA198">
        <v>43.939393940000002</v>
      </c>
      <c r="GB198">
        <v>3.0303030299999998</v>
      </c>
    </row>
    <row r="199" spans="1:184" x14ac:dyDescent="0.35">
      <c r="A199" t="s">
        <v>7</v>
      </c>
      <c r="B199" t="s">
        <v>492</v>
      </c>
      <c r="C199">
        <v>199</v>
      </c>
      <c r="D199">
        <v>3.1623330990864371</v>
      </c>
      <c r="E199">
        <v>8.2389289392378995</v>
      </c>
      <c r="F199">
        <v>5.346671265953777</v>
      </c>
      <c r="G199">
        <v>4.0118611547182974</v>
      </c>
      <c r="H199">
        <v>3.34330459264473</v>
      </c>
      <c r="I199">
        <v>9.3113141250878417</v>
      </c>
      <c r="J199">
        <v>9.0971507037418462</v>
      </c>
      <c r="K199">
        <v>9.4860296654018619</v>
      </c>
      <c r="L199">
        <v>9.0702947845804989</v>
      </c>
      <c r="M199">
        <v>7.7423895829667435</v>
      </c>
      <c r="N199">
        <v>29199999.997683998</v>
      </c>
      <c r="O199">
        <v>21356999.999623999</v>
      </c>
      <c r="P199">
        <v>1831.7977699999999</v>
      </c>
      <c r="Q199">
        <v>5692</v>
      </c>
      <c r="R199">
        <v>5826</v>
      </c>
      <c r="S199">
        <v>5798</v>
      </c>
      <c r="T199">
        <v>5733</v>
      </c>
      <c r="U199">
        <v>5683</v>
      </c>
      <c r="V199">
        <v>10.233437</v>
      </c>
      <c r="W199">
        <v>5.820786</v>
      </c>
      <c r="X199">
        <v>2.2748119999999998</v>
      </c>
      <c r="Y199">
        <v>6.4758760000000004</v>
      </c>
      <c r="Z199">
        <v>10.306407</v>
      </c>
      <c r="AA199">
        <v>9.7984059999999999</v>
      </c>
      <c r="AB199">
        <v>8.49831</v>
      </c>
      <c r="AC199">
        <v>4.0455959999999997</v>
      </c>
      <c r="AD199">
        <v>26.929772</v>
      </c>
      <c r="AE199">
        <v>87.5</v>
      </c>
      <c r="AF199">
        <v>73.986485999999999</v>
      </c>
      <c r="AG199">
        <v>71.900000000000006</v>
      </c>
      <c r="AH199">
        <v>76.2</v>
      </c>
      <c r="AI199">
        <v>80.341880000000003</v>
      </c>
      <c r="AJ199">
        <v>43.542434999999998</v>
      </c>
      <c r="AK199">
        <v>12.2104</v>
      </c>
      <c r="AL199">
        <v>4.4720000000000004</v>
      </c>
      <c r="AM199">
        <v>24.100100000000001</v>
      </c>
      <c r="AN199">
        <v>17.796700000000001</v>
      </c>
      <c r="AO199">
        <v>20.292400000000001</v>
      </c>
      <c r="AP199">
        <v>4490.5543509999998</v>
      </c>
      <c r="AQ199">
        <v>4173.2229120000002</v>
      </c>
      <c r="AR199">
        <v>4706.6231520000001</v>
      </c>
      <c r="AS199">
        <v>4524.1400590000003</v>
      </c>
      <c r="AT199">
        <v>4722.6347949999999</v>
      </c>
      <c r="AU199">
        <v>4001.902454</v>
      </c>
      <c r="AV199">
        <v>3994.58484</v>
      </c>
      <c r="AW199">
        <v>3792.6006910000001</v>
      </c>
      <c r="AX199">
        <v>3840.6329059999998</v>
      </c>
      <c r="AY199">
        <v>3925.9623299999998</v>
      </c>
      <c r="AZ199">
        <v>12.622854999999999</v>
      </c>
      <c r="BA199">
        <v>100</v>
      </c>
      <c r="BB199">
        <v>22.352941000000001</v>
      </c>
      <c r="BC199">
        <v>52.941175999999999</v>
      </c>
      <c r="BE199">
        <v>308.70999999999998</v>
      </c>
      <c r="BF199">
        <v>1236.218644</v>
      </c>
      <c r="BG199">
        <v>909.569526</v>
      </c>
      <c r="BH199">
        <v>991.70085867</v>
      </c>
      <c r="BI199">
        <v>47656.94052045</v>
      </c>
      <c r="BJ199">
        <v>1190.771137</v>
      </c>
      <c r="BK199">
        <v>7412.3833477899998</v>
      </c>
      <c r="BL199">
        <v>9313.6312849200003</v>
      </c>
      <c r="BM199">
        <v>34.450651999999998</v>
      </c>
      <c r="BN199">
        <v>226</v>
      </c>
      <c r="BO199">
        <v>22</v>
      </c>
      <c r="BP199">
        <v>78</v>
      </c>
      <c r="BQ199">
        <v>78</v>
      </c>
      <c r="BR199">
        <v>72</v>
      </c>
      <c r="BS199">
        <v>55</v>
      </c>
      <c r="BT199">
        <v>52</v>
      </c>
      <c r="BU199">
        <v>40</v>
      </c>
      <c r="BV199">
        <v>38</v>
      </c>
      <c r="BW199">
        <v>47</v>
      </c>
      <c r="BX199">
        <v>40</v>
      </c>
      <c r="BY199">
        <v>28</v>
      </c>
      <c r="BZ199">
        <v>776</v>
      </c>
      <c r="CA199">
        <v>48824.848360000004</v>
      </c>
      <c r="CC199">
        <v>9850</v>
      </c>
      <c r="CD199">
        <v>570</v>
      </c>
      <c r="CE199">
        <v>6548</v>
      </c>
      <c r="CF199">
        <v>3197</v>
      </c>
      <c r="CG199">
        <v>1116</v>
      </c>
      <c r="CH199">
        <v>2545</v>
      </c>
      <c r="CI199">
        <v>23826.526000000002</v>
      </c>
      <c r="CJ199">
        <v>43.926788999999999</v>
      </c>
      <c r="CK199">
        <v>0</v>
      </c>
      <c r="CL199">
        <v>13.643927</v>
      </c>
      <c r="CM199">
        <v>2.9950079999999999</v>
      </c>
      <c r="CN199">
        <v>1.8302830000000001</v>
      </c>
      <c r="CO199">
        <v>25.62396</v>
      </c>
      <c r="CP199">
        <v>2.8286190000000002</v>
      </c>
      <c r="CQ199">
        <v>1.4975039999999999</v>
      </c>
      <c r="CR199">
        <v>2.3294510000000002</v>
      </c>
      <c r="CS199">
        <v>5.1580700000000004</v>
      </c>
      <c r="CT199">
        <v>601</v>
      </c>
      <c r="CU199">
        <v>2779.8467019999998</v>
      </c>
      <c r="CV199">
        <v>2369.6035579999998</v>
      </c>
      <c r="CW199">
        <v>2706.9687079999999</v>
      </c>
      <c r="CX199">
        <v>2639.9043649999999</v>
      </c>
      <c r="CY199">
        <v>2986.4237640000001</v>
      </c>
      <c r="CZ199">
        <v>5130.0070269999997</v>
      </c>
      <c r="DA199">
        <v>3752.1082219999998</v>
      </c>
      <c r="DB199">
        <v>1130.3809229999999</v>
      </c>
      <c r="DC199">
        <v>826.76525200000003</v>
      </c>
      <c r="DD199">
        <v>822.62310300000001</v>
      </c>
      <c r="DE199">
        <v>33.525046000000003</v>
      </c>
      <c r="DF199">
        <v>2.687983</v>
      </c>
      <c r="DG199">
        <v>53</v>
      </c>
      <c r="DH199">
        <v>53</v>
      </c>
      <c r="DI199">
        <v>55</v>
      </c>
      <c r="DJ199">
        <v>52</v>
      </c>
      <c r="DK199">
        <v>44</v>
      </c>
      <c r="DL199">
        <v>18</v>
      </c>
      <c r="DM199">
        <v>48</v>
      </c>
      <c r="DN199">
        <v>31</v>
      </c>
      <c r="DO199">
        <v>23</v>
      </c>
      <c r="DP199">
        <v>19</v>
      </c>
      <c r="DQ199">
        <v>437.79033800000002</v>
      </c>
      <c r="DR199">
        <v>568.78306899999995</v>
      </c>
      <c r="DS199">
        <v>564.48454600000002</v>
      </c>
      <c r="DT199">
        <v>575.69797900000003</v>
      </c>
      <c r="DU199">
        <v>420.43784299999999</v>
      </c>
      <c r="DV199">
        <v>284.18240900000001</v>
      </c>
      <c r="DW199">
        <v>0</v>
      </c>
      <c r="DX199">
        <v>153.60792000000001</v>
      </c>
      <c r="DY199">
        <v>109.74760000000001</v>
      </c>
      <c r="DZ199">
        <v>1.85816</v>
      </c>
      <c r="EA199">
        <v>42.002167999999998</v>
      </c>
      <c r="EB199">
        <v>407.20811400000002</v>
      </c>
      <c r="EC199">
        <v>1373.5465119999999</v>
      </c>
      <c r="ED199">
        <v>7910.5603449999999</v>
      </c>
      <c r="EE199">
        <v>4890.9341919999997</v>
      </c>
      <c r="EF199">
        <v>5466.2265109999998</v>
      </c>
      <c r="EG199">
        <v>7408.4805649999998</v>
      </c>
      <c r="EH199">
        <v>9545.5904329999994</v>
      </c>
      <c r="EI199">
        <v>20.488106999999999</v>
      </c>
      <c r="EJ199">
        <v>0.15689852000000001</v>
      </c>
      <c r="EK199">
        <v>7.0543519999999998E-2</v>
      </c>
      <c r="EL199">
        <v>137.6</v>
      </c>
      <c r="EM199">
        <v>27</v>
      </c>
      <c r="EN199">
        <v>115</v>
      </c>
      <c r="EO199">
        <v>225</v>
      </c>
      <c r="EP199">
        <v>81.217095</v>
      </c>
      <c r="EQ199">
        <v>145.943016</v>
      </c>
      <c r="ER199">
        <v>641.02663299999995</v>
      </c>
      <c r="ES199">
        <v>11.6135</v>
      </c>
      <c r="ET199">
        <v>83.666666669999998</v>
      </c>
      <c r="EU199">
        <v>82.75</v>
      </c>
      <c r="EV199">
        <v>89</v>
      </c>
      <c r="EW199">
        <v>79.25</v>
      </c>
      <c r="EX199">
        <v>1441.03029115</v>
      </c>
      <c r="EY199">
        <v>1037.12830758</v>
      </c>
      <c r="FB199">
        <v>20.100502509999998</v>
      </c>
      <c r="FC199">
        <v>5.4043071899999999</v>
      </c>
      <c r="FD199">
        <v>5.7077629999999999</v>
      </c>
      <c r="FE199">
        <v>57.113402059999999</v>
      </c>
      <c r="FF199">
        <v>19.381443300000001</v>
      </c>
      <c r="FG199">
        <v>13.505154640000001</v>
      </c>
      <c r="FH199">
        <v>1.17838277</v>
      </c>
      <c r="FM199">
        <v>75</v>
      </c>
      <c r="FN199">
        <v>29.62962963</v>
      </c>
      <c r="FO199">
        <v>96.540469970000004</v>
      </c>
      <c r="FP199">
        <v>86.567164180000006</v>
      </c>
      <c r="FQ199">
        <v>80.434782609999999</v>
      </c>
      <c r="FR199">
        <v>23</v>
      </c>
      <c r="FW199">
        <v>80</v>
      </c>
      <c r="FX199">
        <v>22.527472530000001</v>
      </c>
      <c r="FY199">
        <v>13.186813190000001</v>
      </c>
      <c r="FZ199">
        <v>10.989010990000001</v>
      </c>
      <c r="GA199">
        <v>23.62637363</v>
      </c>
      <c r="GB199">
        <v>29.670329670000001</v>
      </c>
    </row>
    <row r="200" spans="1:184" x14ac:dyDescent="0.35">
      <c r="A200" t="s">
        <v>211</v>
      </c>
      <c r="B200" t="s">
        <v>493</v>
      </c>
      <c r="C200">
        <v>200</v>
      </c>
      <c r="D200">
        <v>2.7214998488055642</v>
      </c>
      <c r="E200">
        <v>2.5352112676056335</v>
      </c>
      <c r="F200">
        <v>6.0536177572787544</v>
      </c>
      <c r="G200">
        <v>2.3405500292568755</v>
      </c>
      <c r="H200">
        <v>3.8257798705120658</v>
      </c>
      <c r="I200">
        <v>8.7692772905957064</v>
      </c>
      <c r="K200">
        <v>9.512827904295186</v>
      </c>
      <c r="L200">
        <v>10.532475131655939</v>
      </c>
      <c r="M200">
        <v>9.7115950559152449</v>
      </c>
      <c r="N200">
        <v>17362999.999702003</v>
      </c>
      <c r="O200">
        <v>15097000.000214001</v>
      </c>
      <c r="P200">
        <v>3170.2532469999996</v>
      </c>
      <c r="Q200">
        <v>3307</v>
      </c>
      <c r="R200">
        <v>3550</v>
      </c>
      <c r="S200">
        <v>3469</v>
      </c>
      <c r="T200">
        <v>3418</v>
      </c>
      <c r="U200">
        <v>3398</v>
      </c>
      <c r="V200">
        <v>11.176800999999999</v>
      </c>
      <c r="W200">
        <v>9.7367589999999993</v>
      </c>
      <c r="X200">
        <v>2.1832720000000001</v>
      </c>
      <c r="Y200">
        <v>15.682657000000001</v>
      </c>
      <c r="Z200">
        <v>11.016292</v>
      </c>
      <c r="AA200">
        <v>10.085337000000001</v>
      </c>
      <c r="AB200">
        <v>9.5693780000000004</v>
      </c>
      <c r="AC200">
        <v>8.1032600000000006</v>
      </c>
      <c r="AD200">
        <v>31.642537999999998</v>
      </c>
      <c r="AE200">
        <v>84.105959999999996</v>
      </c>
      <c r="AF200">
        <v>70.860927000000004</v>
      </c>
      <c r="AG200">
        <v>59.7</v>
      </c>
      <c r="AH200">
        <v>60.4</v>
      </c>
      <c r="AI200">
        <v>73.599999999999994</v>
      </c>
      <c r="AJ200">
        <v>54.901961</v>
      </c>
      <c r="AK200">
        <v>1.3960999999999999</v>
      </c>
      <c r="AL200">
        <v>-12.2844</v>
      </c>
      <c r="AM200">
        <v>-24.625699999999998</v>
      </c>
      <c r="AN200">
        <v>-14.381500000000001</v>
      </c>
      <c r="AO200">
        <v>-2.3551000000000002</v>
      </c>
      <c r="AP200">
        <v>5254.6253770000003</v>
      </c>
      <c r="AQ200">
        <v>3472.2879240000002</v>
      </c>
      <c r="AR200">
        <v>3693.1090260000001</v>
      </c>
      <c r="AS200">
        <v>4287.159533</v>
      </c>
      <c r="AT200">
        <v>5202.7149909999998</v>
      </c>
      <c r="AU200">
        <v>5182.2747499999996</v>
      </c>
      <c r="AV200">
        <v>3958.5715740000001</v>
      </c>
      <c r="AW200">
        <v>4899.6902989999999</v>
      </c>
      <c r="AX200">
        <v>5007.2781679999998</v>
      </c>
      <c r="AY200">
        <v>5328.1971800000001</v>
      </c>
      <c r="AZ200">
        <v>1.102768</v>
      </c>
      <c r="BA200">
        <v>82.998943999999995</v>
      </c>
      <c r="BB200">
        <v>33.333333000000003</v>
      </c>
      <c r="BC200">
        <v>51.515152</v>
      </c>
      <c r="BE200">
        <v>161.9</v>
      </c>
      <c r="BF200">
        <v>2310.720378</v>
      </c>
      <c r="BG200">
        <v>1602.742422</v>
      </c>
      <c r="BH200">
        <v>1720.39698623</v>
      </c>
      <c r="BI200">
        <v>56839.553648070003</v>
      </c>
      <c r="BJ200">
        <v>2282.5088569999998</v>
      </c>
      <c r="BK200">
        <v>7992.5262522599996</v>
      </c>
      <c r="BL200">
        <v>8123.8718929300003</v>
      </c>
      <c r="BM200">
        <v>43.148147999999999</v>
      </c>
      <c r="BN200">
        <v>379</v>
      </c>
      <c r="BO200">
        <v>47</v>
      </c>
      <c r="BP200">
        <v>79</v>
      </c>
      <c r="BQ200">
        <v>47</v>
      </c>
      <c r="BR200">
        <v>58</v>
      </c>
      <c r="BS200">
        <v>68</v>
      </c>
      <c r="BT200">
        <v>62</v>
      </c>
      <c r="BU200">
        <v>59</v>
      </c>
      <c r="BV200">
        <v>45</v>
      </c>
      <c r="BW200">
        <v>36</v>
      </c>
      <c r="BX200">
        <v>31</v>
      </c>
      <c r="BY200">
        <v>14</v>
      </c>
      <c r="BZ200">
        <v>925</v>
      </c>
      <c r="CA200">
        <v>62626.978819999997</v>
      </c>
      <c r="CC200">
        <v>8511</v>
      </c>
      <c r="CD200">
        <v>381</v>
      </c>
      <c r="CE200">
        <v>5420</v>
      </c>
      <c r="CF200">
        <v>4588</v>
      </c>
      <c r="CG200">
        <v>716</v>
      </c>
      <c r="CH200">
        <v>7001</v>
      </c>
      <c r="CI200">
        <v>26616.466</v>
      </c>
      <c r="CJ200">
        <v>67.486818999999997</v>
      </c>
      <c r="CK200">
        <v>1.933216</v>
      </c>
      <c r="CL200">
        <v>11.599297</v>
      </c>
      <c r="CN200">
        <v>1.405975</v>
      </c>
      <c r="CO200">
        <v>2.6362040000000002</v>
      </c>
      <c r="CP200">
        <v>2.28471</v>
      </c>
      <c r="CQ200">
        <v>1.0544819999999999</v>
      </c>
      <c r="CS200">
        <v>10.193322</v>
      </c>
      <c r="CT200">
        <v>569</v>
      </c>
      <c r="CU200">
        <v>2410.969689</v>
      </c>
      <c r="CV200">
        <v>1356.645145</v>
      </c>
      <c r="CW200">
        <v>1645.616305</v>
      </c>
      <c r="CX200">
        <v>1599.870298</v>
      </c>
      <c r="CY200">
        <v>2342.4266040000002</v>
      </c>
      <c r="CZ200">
        <v>5250.3779860000004</v>
      </c>
      <c r="DA200">
        <v>4565.1648020000002</v>
      </c>
      <c r="DB200">
        <v>1139.1549669999999</v>
      </c>
      <c r="DC200">
        <v>990.48681299999998</v>
      </c>
      <c r="DD200">
        <v>281.45912600000003</v>
      </c>
      <c r="DE200">
        <v>49.689779000000001</v>
      </c>
      <c r="DF200">
        <v>3.6589049999999999</v>
      </c>
      <c r="DG200">
        <v>29</v>
      </c>
      <c r="DI200">
        <v>33</v>
      </c>
      <c r="DJ200">
        <v>36</v>
      </c>
      <c r="DK200">
        <v>33</v>
      </c>
      <c r="DL200">
        <v>9</v>
      </c>
      <c r="DM200">
        <v>9</v>
      </c>
      <c r="DN200">
        <v>21</v>
      </c>
      <c r="DO200">
        <v>8</v>
      </c>
      <c r="DP200">
        <v>13</v>
      </c>
      <c r="DQ200">
        <v>474.084766</v>
      </c>
      <c r="DR200">
        <v>871.57194900000002</v>
      </c>
      <c r="DS200">
        <v>710.83791699999995</v>
      </c>
      <c r="DT200">
        <v>835.53826200000003</v>
      </c>
      <c r="DU200">
        <v>677.31878400000005</v>
      </c>
      <c r="DV200">
        <v>414.971788</v>
      </c>
      <c r="DW200">
        <v>59.112977000000001</v>
      </c>
      <c r="DX200">
        <v>0</v>
      </c>
      <c r="DY200">
        <v>0</v>
      </c>
      <c r="DZ200">
        <v>0</v>
      </c>
      <c r="EA200">
        <v>0</v>
      </c>
      <c r="EB200">
        <v>454.467918</v>
      </c>
      <c r="EC200">
        <v>0</v>
      </c>
      <c r="ED200">
        <v>2859.4032550000002</v>
      </c>
      <c r="EE200">
        <v>8251.9230769999995</v>
      </c>
      <c r="EF200">
        <v>3143.3305719999998</v>
      </c>
      <c r="EG200">
        <v>7063.7007080000003</v>
      </c>
      <c r="EH200">
        <v>2309.1182359999998</v>
      </c>
      <c r="EI200">
        <v>50.401328999999997</v>
      </c>
      <c r="EJ200">
        <v>1.83318E-3</v>
      </c>
      <c r="EK200">
        <v>0.28964253000000001</v>
      </c>
      <c r="EM200">
        <v>18</v>
      </c>
      <c r="EN200">
        <v>51</v>
      </c>
      <c r="EO200">
        <v>87</v>
      </c>
      <c r="EP200">
        <v>160.149587</v>
      </c>
      <c r="EQ200">
        <v>25.587192999999999</v>
      </c>
      <c r="ER200">
        <v>887.74438999999995</v>
      </c>
      <c r="ES200">
        <v>26.243269999999999</v>
      </c>
      <c r="ET200">
        <v>71.111111109999996</v>
      </c>
      <c r="EU200">
        <v>74</v>
      </c>
      <c r="EV200">
        <v>65.666666669999998</v>
      </c>
      <c r="EW200">
        <v>73.666666669999998</v>
      </c>
      <c r="EX200">
        <v>1790.52538817</v>
      </c>
      <c r="EY200">
        <v>1602.2189496000001</v>
      </c>
      <c r="EZ200">
        <v>87</v>
      </c>
      <c r="FA200">
        <v>81</v>
      </c>
      <c r="FB200">
        <v>23.251748249999999</v>
      </c>
      <c r="FC200">
        <v>15.10470306</v>
      </c>
      <c r="FD200">
        <v>12.512413</v>
      </c>
      <c r="FE200">
        <v>56.749311290000001</v>
      </c>
      <c r="FF200">
        <v>22.58953168</v>
      </c>
      <c r="FG200">
        <v>7.9889807199999998</v>
      </c>
      <c r="FH200">
        <v>6.7284586300000004</v>
      </c>
      <c r="FI200">
        <v>120</v>
      </c>
      <c r="FJ200">
        <v>75</v>
      </c>
      <c r="FK200">
        <v>60</v>
      </c>
      <c r="FL200">
        <v>64</v>
      </c>
      <c r="FO200">
        <v>94.153846150000007</v>
      </c>
      <c r="FP200">
        <v>73.913043479999999</v>
      </c>
      <c r="FQ200">
        <v>72.636262509999995</v>
      </c>
      <c r="FR200">
        <v>15.38461538</v>
      </c>
      <c r="FT200">
        <v>88</v>
      </c>
      <c r="FU200">
        <v>72</v>
      </c>
      <c r="FW200">
        <v>0</v>
      </c>
      <c r="FX200">
        <v>29.473684209999998</v>
      </c>
      <c r="FY200">
        <v>20.526315790000002</v>
      </c>
      <c r="FZ200">
        <v>10.52631579</v>
      </c>
      <c r="GA200">
        <v>6.8421052600000003</v>
      </c>
      <c r="GB200">
        <v>32.631578949999998</v>
      </c>
    </row>
    <row r="201" spans="1:184" x14ac:dyDescent="0.35">
      <c r="A201" t="s">
        <v>116</v>
      </c>
      <c r="B201" t="s">
        <v>494</v>
      </c>
      <c r="C201">
        <v>201</v>
      </c>
      <c r="G201">
        <v>0</v>
      </c>
      <c r="H201">
        <v>1.6778523489932886</v>
      </c>
      <c r="I201">
        <v>1.6474464579901154</v>
      </c>
      <c r="J201">
        <v>4.5558086560364464</v>
      </c>
      <c r="K201">
        <v>2.6845637583892614</v>
      </c>
      <c r="L201">
        <v>5.596211795092553</v>
      </c>
      <c r="M201">
        <v>2.936241610738255</v>
      </c>
      <c r="N201">
        <v>5555000.0011320002</v>
      </c>
      <c r="O201">
        <v>7407000.0010119993</v>
      </c>
      <c r="P201">
        <v>1201.918684</v>
      </c>
      <c r="Q201">
        <v>2428</v>
      </c>
      <c r="R201">
        <v>2195</v>
      </c>
      <c r="S201">
        <v>2235</v>
      </c>
      <c r="T201">
        <v>2323</v>
      </c>
      <c r="U201">
        <v>2384</v>
      </c>
      <c r="V201">
        <v>9.6104500000000002</v>
      </c>
      <c r="W201">
        <v>4.4030480000000001</v>
      </c>
      <c r="X201">
        <v>1.0376129999999999</v>
      </c>
      <c r="Y201">
        <v>3.9342839999999999</v>
      </c>
      <c r="Z201">
        <v>10.638298000000001</v>
      </c>
      <c r="AA201">
        <v>9.6958169999999999</v>
      </c>
      <c r="AB201">
        <v>7.9279279999999996</v>
      </c>
      <c r="AC201">
        <v>3.4578440000000001</v>
      </c>
      <c r="AD201">
        <v>34.487015</v>
      </c>
      <c r="AE201">
        <v>83.333332999999996</v>
      </c>
      <c r="AF201">
        <v>73.958332999999996</v>
      </c>
      <c r="AG201">
        <v>74.2</v>
      </c>
      <c r="AH201">
        <v>80.2</v>
      </c>
      <c r="AI201">
        <v>73.4375</v>
      </c>
      <c r="AJ201">
        <v>36.734693999999998</v>
      </c>
      <c r="AK201">
        <v>33.303899999999999</v>
      </c>
      <c r="AL201">
        <v>-4.6219999999999999</v>
      </c>
      <c r="AM201">
        <v>-3.9060000000000001</v>
      </c>
      <c r="AN201">
        <v>14.9695</v>
      </c>
      <c r="AO201">
        <v>31.9023</v>
      </c>
      <c r="AP201">
        <v>3977.386935</v>
      </c>
      <c r="AQ201">
        <v>2777.353376</v>
      </c>
      <c r="AR201">
        <v>2576.3905759999998</v>
      </c>
      <c r="AS201">
        <v>3149.7875349999999</v>
      </c>
      <c r="AT201">
        <v>3806.8115769999999</v>
      </c>
      <c r="AU201">
        <v>2983.6986919999999</v>
      </c>
      <c r="AV201">
        <v>2911.9421080000002</v>
      </c>
      <c r="AW201">
        <v>2681.1138970000002</v>
      </c>
      <c r="AX201">
        <v>2739.671816</v>
      </c>
      <c r="AY201">
        <v>2886.0830080000001</v>
      </c>
      <c r="AZ201">
        <v>8.7007340000000006</v>
      </c>
      <c r="BA201">
        <v>97.327303000000001</v>
      </c>
      <c r="BB201">
        <v>52.380952000000001</v>
      </c>
      <c r="BE201">
        <v>78.7</v>
      </c>
      <c r="BF201">
        <v>884.53631800000005</v>
      </c>
      <c r="BG201">
        <v>642.64504299999999</v>
      </c>
      <c r="BH201">
        <v>727.53504591000001</v>
      </c>
      <c r="BI201">
        <v>52596.50420168</v>
      </c>
      <c r="BJ201">
        <v>821.493833</v>
      </c>
      <c r="BK201">
        <v>8076.1083871000001</v>
      </c>
      <c r="BL201">
        <v>10723.60406091</v>
      </c>
      <c r="BM201">
        <v>33.812950000000001</v>
      </c>
      <c r="BN201">
        <v>70</v>
      </c>
      <c r="BO201">
        <v>12</v>
      </c>
      <c r="BP201">
        <v>17</v>
      </c>
      <c r="BQ201">
        <v>19</v>
      </c>
      <c r="BR201">
        <v>25</v>
      </c>
      <c r="BS201">
        <v>19</v>
      </c>
      <c r="BT201">
        <v>11</v>
      </c>
      <c r="BU201">
        <v>10</v>
      </c>
      <c r="BV201">
        <v>9</v>
      </c>
      <c r="BW201">
        <v>10</v>
      </c>
      <c r="BX201">
        <v>6</v>
      </c>
      <c r="BY201">
        <v>8</v>
      </c>
      <c r="BZ201">
        <v>216</v>
      </c>
      <c r="CA201">
        <v>48510.796750000001</v>
      </c>
      <c r="CC201">
        <v>2626</v>
      </c>
      <c r="CD201">
        <v>195</v>
      </c>
      <c r="CE201">
        <v>1951</v>
      </c>
      <c r="CF201">
        <v>510</v>
      </c>
      <c r="CG201">
        <v>175</v>
      </c>
      <c r="CH201">
        <v>511</v>
      </c>
      <c r="CI201">
        <v>5966.8280000000004</v>
      </c>
      <c r="CJ201">
        <v>54.225352000000001</v>
      </c>
      <c r="CK201">
        <v>0</v>
      </c>
      <c r="CM201">
        <v>0</v>
      </c>
      <c r="CO201">
        <v>19.014085000000001</v>
      </c>
      <c r="CR201">
        <v>7.7464789999999999</v>
      </c>
      <c r="CS201">
        <v>0</v>
      </c>
      <c r="CT201">
        <v>142</v>
      </c>
      <c r="CU201">
        <v>2497.9442669999999</v>
      </c>
      <c r="CV201">
        <v>2010.965993</v>
      </c>
      <c r="CW201">
        <v>1425.795482</v>
      </c>
      <c r="CX201">
        <v>1704.7922570000001</v>
      </c>
      <c r="CY201">
        <v>2090.2010930000001</v>
      </c>
      <c r="CZ201">
        <v>2287.8912690000002</v>
      </c>
      <c r="DA201">
        <v>3050.6589789999998</v>
      </c>
      <c r="DB201">
        <v>634.42211099999997</v>
      </c>
      <c r="DC201">
        <v>845.93421699999999</v>
      </c>
      <c r="DD201">
        <v>1017.702147</v>
      </c>
      <c r="DE201">
        <v>43.690562999999997</v>
      </c>
      <c r="DF201">
        <v>1.7710049999999999</v>
      </c>
      <c r="DG201">
        <v>4</v>
      </c>
      <c r="DH201">
        <v>10</v>
      </c>
      <c r="DI201">
        <v>6</v>
      </c>
      <c r="DJ201">
        <v>13</v>
      </c>
      <c r="DK201">
        <v>7</v>
      </c>
      <c r="DO201">
        <v>0</v>
      </c>
      <c r="DP201">
        <v>4</v>
      </c>
      <c r="DQ201">
        <v>720.534491</v>
      </c>
      <c r="DR201">
        <v>257.639231</v>
      </c>
      <c r="DS201">
        <v>240.70925399999999</v>
      </c>
      <c r="DT201">
        <v>347.49763899999999</v>
      </c>
      <c r="DU201">
        <v>394.97849600000001</v>
      </c>
      <c r="DV201">
        <v>423.70945599999999</v>
      </c>
      <c r="DW201">
        <v>0</v>
      </c>
      <c r="DX201">
        <v>296.82503000000003</v>
      </c>
      <c r="DY201">
        <v>0</v>
      </c>
      <c r="DZ201">
        <v>152.46688</v>
      </c>
      <c r="EA201">
        <v>144.35815400000001</v>
      </c>
      <c r="EB201">
        <v>662.85975299999996</v>
      </c>
      <c r="EC201">
        <v>0</v>
      </c>
      <c r="ED201">
        <v>5089.1632369999998</v>
      </c>
      <c r="EH201">
        <v>5082.0895520000004</v>
      </c>
      <c r="EI201">
        <v>24.076716000000001</v>
      </c>
      <c r="EJ201">
        <v>0.24733332999999999</v>
      </c>
      <c r="EK201">
        <v>0.16200000000000001</v>
      </c>
      <c r="EL201">
        <v>278.25</v>
      </c>
      <c r="EM201">
        <v>12</v>
      </c>
      <c r="EN201">
        <v>16</v>
      </c>
      <c r="EO201">
        <v>24</v>
      </c>
      <c r="EP201">
        <v>200.66240300000001</v>
      </c>
      <c r="EQ201">
        <v>14.275925000000001</v>
      </c>
      <c r="ER201">
        <v>380.42485099999999</v>
      </c>
      <c r="ES201">
        <v>0</v>
      </c>
      <c r="EX201">
        <v>1652.0557805799999</v>
      </c>
      <c r="EY201">
        <v>623.87860062000004</v>
      </c>
      <c r="EZ201">
        <v>78</v>
      </c>
      <c r="FA201">
        <v>90</v>
      </c>
      <c r="FB201">
        <v>23.943661970000001</v>
      </c>
      <c r="FC201">
        <v>3.5998130000000002</v>
      </c>
      <c r="FD201">
        <v>6.4444439999999998</v>
      </c>
      <c r="FE201">
        <v>60</v>
      </c>
      <c r="FF201">
        <v>18.18181818</v>
      </c>
      <c r="FG201">
        <v>8.1818181800000005</v>
      </c>
      <c r="FH201">
        <v>1.028518</v>
      </c>
      <c r="FI201">
        <v>107</v>
      </c>
      <c r="FO201">
        <v>96.271929819999997</v>
      </c>
      <c r="FP201">
        <v>90.909090910000003</v>
      </c>
      <c r="FQ201">
        <v>77.099236640000001</v>
      </c>
      <c r="FT201">
        <v>39</v>
      </c>
      <c r="FU201">
        <v>32</v>
      </c>
      <c r="FW201">
        <v>100</v>
      </c>
      <c r="FX201">
        <v>40</v>
      </c>
      <c r="FY201">
        <v>3.3333333299999999</v>
      </c>
      <c r="FZ201">
        <v>33.333333330000002</v>
      </c>
      <c r="GA201">
        <v>10</v>
      </c>
      <c r="GB201">
        <v>13.33333333</v>
      </c>
    </row>
    <row r="202" spans="1:184" x14ac:dyDescent="0.35">
      <c r="A202" t="s">
        <v>115</v>
      </c>
      <c r="B202" t="s">
        <v>495</v>
      </c>
      <c r="C202">
        <v>202</v>
      </c>
      <c r="D202">
        <v>0</v>
      </c>
      <c r="E202">
        <v>3.2867707477403449</v>
      </c>
      <c r="F202">
        <v>4.0355125100887808</v>
      </c>
      <c r="G202">
        <v>3.2813781788351108</v>
      </c>
      <c r="I202">
        <v>9.2905405405405403</v>
      </c>
      <c r="J202">
        <v>4.9301561216105174</v>
      </c>
      <c r="L202">
        <v>7.3831009023789989</v>
      </c>
      <c r="M202">
        <v>9.369676320272573</v>
      </c>
      <c r="N202">
        <v>10240000.000416001</v>
      </c>
      <c r="O202">
        <v>0</v>
      </c>
      <c r="P202">
        <v>1407.6398839999999</v>
      </c>
      <c r="Q202">
        <v>1184</v>
      </c>
      <c r="R202">
        <v>1217</v>
      </c>
      <c r="S202">
        <v>1239</v>
      </c>
      <c r="T202">
        <v>1219</v>
      </c>
      <c r="U202">
        <v>1174</v>
      </c>
      <c r="V202">
        <v>13.492675</v>
      </c>
      <c r="W202">
        <v>11.29744</v>
      </c>
      <c r="X202">
        <v>1.5044249999999999</v>
      </c>
      <c r="Y202">
        <v>8.849558</v>
      </c>
      <c r="Z202">
        <v>9.3681920000000005</v>
      </c>
      <c r="AA202">
        <v>9.9547509999999999</v>
      </c>
      <c r="AB202">
        <v>9.6244130000000006</v>
      </c>
      <c r="AC202">
        <v>6.0644830000000001</v>
      </c>
      <c r="AD202">
        <v>49.824779999999997</v>
      </c>
      <c r="AE202">
        <v>79.166666000000006</v>
      </c>
      <c r="AF202">
        <v>66.666666000000006</v>
      </c>
      <c r="AG202">
        <v>50</v>
      </c>
      <c r="AH202">
        <v>48.6</v>
      </c>
      <c r="AI202">
        <v>86.956522000000007</v>
      </c>
      <c r="AJ202">
        <v>40</v>
      </c>
      <c r="AK202">
        <v>-46.331899999999997</v>
      </c>
      <c r="AL202">
        <v>-28.8231</v>
      </c>
      <c r="AM202">
        <v>-52.780099999999997</v>
      </c>
      <c r="AN202">
        <v>-43.136800000000001</v>
      </c>
      <c r="AO202">
        <v>-46.762300000000003</v>
      </c>
      <c r="AP202">
        <v>2377.6900999999998</v>
      </c>
      <c r="AQ202">
        <v>1757.672521</v>
      </c>
      <c r="AR202">
        <v>2119.4791479999999</v>
      </c>
      <c r="AS202">
        <v>2647.287507</v>
      </c>
      <c r="AT202">
        <v>2326.7646009999999</v>
      </c>
      <c r="AU202">
        <v>4430.3567780000003</v>
      </c>
      <c r="AV202">
        <v>2469.4402679999998</v>
      </c>
      <c r="AW202">
        <v>4488.5200519999999</v>
      </c>
      <c r="AX202">
        <v>4655.5336120000002</v>
      </c>
      <c r="AY202">
        <v>4370.5200070000001</v>
      </c>
      <c r="AZ202">
        <v>-11.445669000000001</v>
      </c>
      <c r="BA202">
        <v>92.636229999999998</v>
      </c>
      <c r="BE202">
        <v>61.82</v>
      </c>
      <c r="BF202">
        <v>618.90243899999996</v>
      </c>
      <c r="BG202">
        <v>407.81922500000002</v>
      </c>
      <c r="BH202">
        <v>336.75564314000002</v>
      </c>
      <c r="BI202">
        <v>36858.235294120001</v>
      </c>
      <c r="BJ202">
        <v>396.16212300000001</v>
      </c>
      <c r="BK202">
        <v>6885.6043956000003</v>
      </c>
      <c r="BL202">
        <v>10259.38253012</v>
      </c>
      <c r="BM202">
        <v>24.468084999999999</v>
      </c>
      <c r="BN202">
        <v>73</v>
      </c>
      <c r="BO202">
        <v>5</v>
      </c>
      <c r="BP202">
        <v>13</v>
      </c>
      <c r="BQ202">
        <v>11</v>
      </c>
      <c r="BR202">
        <v>14</v>
      </c>
      <c r="BS202">
        <v>12</v>
      </c>
      <c r="BT202">
        <v>13</v>
      </c>
      <c r="BU202">
        <v>6</v>
      </c>
      <c r="BV202">
        <v>8</v>
      </c>
      <c r="BW202">
        <v>4</v>
      </c>
      <c r="BX202">
        <v>4</v>
      </c>
      <c r="BY202">
        <v>4</v>
      </c>
      <c r="BZ202">
        <v>167</v>
      </c>
      <c r="CA202">
        <v>50324.405409999999</v>
      </c>
      <c r="CC202">
        <v>731</v>
      </c>
      <c r="CD202">
        <v>6</v>
      </c>
      <c r="CE202">
        <v>1035</v>
      </c>
      <c r="CF202">
        <v>979</v>
      </c>
      <c r="CH202">
        <v>972</v>
      </c>
      <c r="CI202">
        <v>3724.0059999999999</v>
      </c>
      <c r="CJ202">
        <v>64.102564000000001</v>
      </c>
      <c r="CK202">
        <v>0</v>
      </c>
      <c r="CL202">
        <v>14.102563999999999</v>
      </c>
      <c r="CN202">
        <v>0</v>
      </c>
      <c r="CO202">
        <v>8.9743589999999998</v>
      </c>
      <c r="CT202">
        <v>78</v>
      </c>
      <c r="CU202">
        <v>2302.9053079999999</v>
      </c>
      <c r="CV202">
        <v>1029.625687</v>
      </c>
      <c r="CW202">
        <v>1302.8330109999999</v>
      </c>
      <c r="CX202">
        <v>2053.0129000000002</v>
      </c>
      <c r="CY202">
        <v>2329.989251</v>
      </c>
      <c r="CZ202">
        <v>8648.6486490000007</v>
      </c>
      <c r="DA202">
        <v>0</v>
      </c>
      <c r="DB202">
        <v>1836.441894</v>
      </c>
      <c r="DC202">
        <v>0</v>
      </c>
      <c r="DD202">
        <v>466.463415</v>
      </c>
      <c r="DE202">
        <v>50.393272000000003</v>
      </c>
      <c r="DF202">
        <v>1.6891890000000001</v>
      </c>
      <c r="DG202">
        <v>11</v>
      </c>
      <c r="DH202">
        <v>6</v>
      </c>
      <c r="DJ202">
        <v>9</v>
      </c>
      <c r="DK202">
        <v>11</v>
      </c>
      <c r="DL202">
        <v>0</v>
      </c>
      <c r="DM202">
        <v>4</v>
      </c>
      <c r="DN202">
        <v>5</v>
      </c>
      <c r="DO202">
        <v>4</v>
      </c>
      <c r="DQ202">
        <v>32.281205</v>
      </c>
      <c r="DR202">
        <v>222.99095299999999</v>
      </c>
      <c r="DS202">
        <v>452.57786399999998</v>
      </c>
      <c r="DT202">
        <v>299.169465</v>
      </c>
      <c r="DU202">
        <v>22.214259999999999</v>
      </c>
      <c r="DV202">
        <v>32.281205</v>
      </c>
      <c r="DW202">
        <v>0</v>
      </c>
      <c r="DX202">
        <v>0</v>
      </c>
      <c r="DY202">
        <v>0</v>
      </c>
      <c r="DZ202">
        <v>0</v>
      </c>
      <c r="EA202">
        <v>0</v>
      </c>
      <c r="EB202">
        <v>27.080344</v>
      </c>
      <c r="EC202">
        <v>0</v>
      </c>
      <c r="EE202">
        <v>2780.9734509999998</v>
      </c>
      <c r="EI202">
        <v>47.777777999999998</v>
      </c>
      <c r="EJ202">
        <v>1.1884949300000001</v>
      </c>
      <c r="EL202">
        <v>365</v>
      </c>
      <c r="EM202">
        <v>6</v>
      </c>
      <c r="EN202">
        <v>21</v>
      </c>
      <c r="EO202">
        <v>27</v>
      </c>
      <c r="EP202">
        <v>362.80487799999997</v>
      </c>
      <c r="EQ202">
        <v>0</v>
      </c>
      <c r="ER202">
        <v>1011.477761</v>
      </c>
      <c r="ES202">
        <v>0</v>
      </c>
      <c r="EX202">
        <v>480.12781654000003</v>
      </c>
      <c r="EY202">
        <v>1035.4994183599999</v>
      </c>
      <c r="EZ202">
        <v>83</v>
      </c>
      <c r="FB202">
        <v>7.5949367099999998</v>
      </c>
      <c r="FC202">
        <v>6.2622309200000004</v>
      </c>
      <c r="FD202">
        <v>5.4216870000000004</v>
      </c>
      <c r="FE202">
        <v>53.14922481</v>
      </c>
      <c r="FF202">
        <v>14.389534879999999</v>
      </c>
      <c r="FG202">
        <v>11.43410853</v>
      </c>
      <c r="FH202">
        <v>1.2720156600000001</v>
      </c>
      <c r="FI202">
        <v>123</v>
      </c>
      <c r="FO202">
        <v>93.113772460000007</v>
      </c>
      <c r="FP202">
        <v>25</v>
      </c>
      <c r="FQ202">
        <v>66.560509550000006</v>
      </c>
      <c r="FR202">
        <v>9.4339622599999995</v>
      </c>
      <c r="FW202">
        <v>50</v>
      </c>
      <c r="FX202">
        <v>9.0909090900000002</v>
      </c>
      <c r="FY202">
        <v>18.18181818</v>
      </c>
      <c r="FZ202">
        <v>31.81818182</v>
      </c>
      <c r="GA202">
        <v>20.454545450000001</v>
      </c>
      <c r="GB202">
        <v>20.454545450000001</v>
      </c>
    </row>
    <row r="203" spans="1:184" x14ac:dyDescent="0.35">
      <c r="A203" t="s">
        <v>61</v>
      </c>
      <c r="B203" t="s">
        <v>496</v>
      </c>
      <c r="C203">
        <v>203</v>
      </c>
      <c r="D203">
        <v>1.2227928588897041</v>
      </c>
      <c r="E203">
        <v>3.5632476457113769</v>
      </c>
      <c r="F203">
        <v>1.0108668182966893</v>
      </c>
      <c r="G203">
        <v>1.5060240963855422</v>
      </c>
      <c r="H203">
        <v>1.7194792434291328</v>
      </c>
      <c r="I203">
        <v>6.8476400097823431</v>
      </c>
      <c r="J203">
        <v>14.507508271824891</v>
      </c>
      <c r="K203">
        <v>11.119535001263582</v>
      </c>
      <c r="L203">
        <v>8.785140562248996</v>
      </c>
      <c r="M203">
        <v>8.3517563252272176</v>
      </c>
      <c r="N203">
        <v>6834999.9995820001</v>
      </c>
      <c r="O203">
        <v>18491999.998700999</v>
      </c>
      <c r="P203">
        <v>932.5966840000001</v>
      </c>
      <c r="Q203">
        <v>4089</v>
      </c>
      <c r="R203">
        <v>3929</v>
      </c>
      <c r="S203">
        <v>3957</v>
      </c>
      <c r="T203">
        <v>3984</v>
      </c>
      <c r="U203">
        <v>4071</v>
      </c>
      <c r="V203">
        <v>13.938938</v>
      </c>
      <c r="W203">
        <v>7.2227870000000003</v>
      </c>
      <c r="X203">
        <v>2.064746</v>
      </c>
      <c r="Y203">
        <v>7.519755</v>
      </c>
      <c r="Z203">
        <v>9.9848710000000001</v>
      </c>
      <c r="AA203">
        <v>8.7022899999999996</v>
      </c>
      <c r="AB203">
        <v>8.6261980000000005</v>
      </c>
      <c r="AC203">
        <v>5.2048420000000002</v>
      </c>
      <c r="AD203">
        <v>23.594504000000001</v>
      </c>
      <c r="AE203">
        <v>72.300469000000007</v>
      </c>
      <c r="AF203">
        <v>63.380280999999997</v>
      </c>
      <c r="AG203">
        <v>67.599999999999994</v>
      </c>
      <c r="AH203">
        <v>70.3</v>
      </c>
      <c r="AI203">
        <v>86.524822999999998</v>
      </c>
      <c r="AJ203">
        <v>44.444443999999997</v>
      </c>
      <c r="AK203">
        <v>-31.290700000000001</v>
      </c>
      <c r="AL203">
        <v>-13.3025</v>
      </c>
      <c r="AM203">
        <v>-23.6235</v>
      </c>
      <c r="AN203">
        <v>-26.693999999999999</v>
      </c>
      <c r="AO203">
        <v>-33.787700000000001</v>
      </c>
      <c r="AP203">
        <v>2984.4689990000002</v>
      </c>
      <c r="AQ203">
        <v>2878.5257620000002</v>
      </c>
      <c r="AR203">
        <v>3112.9801659999998</v>
      </c>
      <c r="AS203">
        <v>3047.7798619999999</v>
      </c>
      <c r="AT203">
        <v>2953.3835509999999</v>
      </c>
      <c r="AU203">
        <v>4343.616532</v>
      </c>
      <c r="AV203">
        <v>3320.194403</v>
      </c>
      <c r="AW203">
        <v>4075.8300490000001</v>
      </c>
      <c r="AX203">
        <v>4157.6121990000001</v>
      </c>
      <c r="AY203">
        <v>4460.4746379999997</v>
      </c>
      <c r="AZ203">
        <v>-22.140512999999999</v>
      </c>
      <c r="BA203">
        <v>95.586905000000002</v>
      </c>
      <c r="BB203">
        <v>51.219512000000002</v>
      </c>
      <c r="BC203">
        <v>39.024389999999997</v>
      </c>
      <c r="BE203">
        <v>170.39</v>
      </c>
      <c r="BF203">
        <v>614.73296500000004</v>
      </c>
      <c r="BG203">
        <v>451.56537800000001</v>
      </c>
      <c r="BH203">
        <v>660.41818967999995</v>
      </c>
      <c r="BI203">
        <v>45906.150214590001</v>
      </c>
      <c r="BJ203">
        <v>568.01718800000003</v>
      </c>
      <c r="BK203">
        <v>7326.1184931500002</v>
      </c>
      <c r="BL203">
        <v>5422.5240384600002</v>
      </c>
      <c r="BM203">
        <v>27.586207000000002</v>
      </c>
      <c r="BN203">
        <v>126</v>
      </c>
      <c r="BO203">
        <v>18</v>
      </c>
      <c r="BP203">
        <v>32</v>
      </c>
      <c r="BQ203">
        <v>16</v>
      </c>
      <c r="BR203">
        <v>22</v>
      </c>
      <c r="BS203">
        <v>29</v>
      </c>
      <c r="BT203">
        <v>23</v>
      </c>
      <c r="BU203">
        <v>23</v>
      </c>
      <c r="BV203">
        <v>25</v>
      </c>
      <c r="BW203">
        <v>20</v>
      </c>
      <c r="BX203">
        <v>17</v>
      </c>
      <c r="BY203">
        <v>12</v>
      </c>
      <c r="BZ203">
        <v>363</v>
      </c>
      <c r="CA203">
        <v>40771.072220000002</v>
      </c>
      <c r="CC203">
        <v>2581</v>
      </c>
      <c r="CD203">
        <v>118</v>
      </c>
      <c r="CE203">
        <v>2175</v>
      </c>
      <c r="CF203">
        <v>1246</v>
      </c>
      <c r="CG203">
        <v>363</v>
      </c>
      <c r="CH203">
        <v>857</v>
      </c>
      <c r="CI203">
        <v>7338.7929999999997</v>
      </c>
      <c r="CJ203">
        <v>58.718860999999997</v>
      </c>
      <c r="CK203">
        <v>2.1352310000000001</v>
      </c>
      <c r="CL203">
        <v>9.9644130000000004</v>
      </c>
      <c r="CM203">
        <v>1.4234880000000001</v>
      </c>
      <c r="CN203">
        <v>3.2028470000000002</v>
      </c>
      <c r="CO203">
        <v>12.811388000000001</v>
      </c>
      <c r="CP203">
        <v>3.9145910000000002</v>
      </c>
      <c r="CQ203">
        <v>1.4234880000000001</v>
      </c>
      <c r="CR203">
        <v>3.2028470000000002</v>
      </c>
      <c r="CS203">
        <v>2.846975</v>
      </c>
      <c r="CT203">
        <v>281</v>
      </c>
      <c r="CU203">
        <v>1997.1147940000001</v>
      </c>
      <c r="CV203">
        <v>2018.1772599999999</v>
      </c>
      <c r="CW203">
        <v>1930.705498</v>
      </c>
      <c r="CX203">
        <v>1788.2426519999999</v>
      </c>
      <c r="CY203">
        <v>1823.907138</v>
      </c>
      <c r="CZ203">
        <v>1671.5578379999999</v>
      </c>
      <c r="DA203">
        <v>4522.377109</v>
      </c>
      <c r="DB203">
        <v>419.58256599999999</v>
      </c>
      <c r="DC203">
        <v>1135.1749540000001</v>
      </c>
      <c r="DD203">
        <v>442.35727400000002</v>
      </c>
      <c r="DE203">
        <v>28.368119</v>
      </c>
      <c r="DF203">
        <v>1.173881</v>
      </c>
      <c r="DG203">
        <v>28</v>
      </c>
      <c r="DH203">
        <v>57</v>
      </c>
      <c r="DI203">
        <v>44</v>
      </c>
      <c r="DJ203">
        <v>35</v>
      </c>
      <c r="DK203">
        <v>34</v>
      </c>
      <c r="DL203">
        <v>5</v>
      </c>
      <c r="DM203">
        <v>14</v>
      </c>
      <c r="DN203">
        <v>4</v>
      </c>
      <c r="DO203">
        <v>6</v>
      </c>
      <c r="DP203">
        <v>7</v>
      </c>
      <c r="DQ203">
        <v>571.39349300000003</v>
      </c>
      <c r="DR203">
        <v>437.382475</v>
      </c>
      <c r="DS203">
        <v>535.83981900000003</v>
      </c>
      <c r="DT203">
        <v>487.74233900000002</v>
      </c>
      <c r="DU203">
        <v>421.64731999999998</v>
      </c>
      <c r="DV203">
        <v>312.64579500000002</v>
      </c>
      <c r="DW203">
        <v>0</v>
      </c>
      <c r="DX203">
        <v>258.74768999999998</v>
      </c>
      <c r="DY203">
        <v>31.368938</v>
      </c>
      <c r="DZ203">
        <v>57.458564000000003</v>
      </c>
      <c r="EA203">
        <v>169.920196</v>
      </c>
      <c r="EB203">
        <v>560.466544</v>
      </c>
      <c r="EC203">
        <v>705.80110500000001</v>
      </c>
      <c r="ED203">
        <v>6210.9756100000004</v>
      </c>
      <c r="EE203">
        <v>4287.7618519999996</v>
      </c>
      <c r="EF203">
        <v>4354.72973</v>
      </c>
      <c r="EG203">
        <v>4804.9940550000001</v>
      </c>
      <c r="EI203">
        <v>10.023636</v>
      </c>
      <c r="EJ203">
        <v>8.4936650000000002E-2</v>
      </c>
      <c r="EK203">
        <v>9.6198969999999995E-2</v>
      </c>
      <c r="EL203">
        <v>90.5</v>
      </c>
      <c r="EN203">
        <v>55</v>
      </c>
      <c r="EO203">
        <v>117</v>
      </c>
      <c r="EP203">
        <v>155.43278100000001</v>
      </c>
      <c r="EQ203">
        <v>19.152854999999999</v>
      </c>
      <c r="ER203">
        <v>364.57949600000001</v>
      </c>
      <c r="ES203">
        <v>0</v>
      </c>
      <c r="EX203">
        <v>569.49139261000005</v>
      </c>
      <c r="EY203">
        <v>1250.8218781099999</v>
      </c>
      <c r="EZ203">
        <v>65</v>
      </c>
      <c r="FB203">
        <v>16.20689655</v>
      </c>
      <c r="FC203">
        <v>5.5679910499999998</v>
      </c>
      <c r="FD203">
        <v>4.8262549999999997</v>
      </c>
      <c r="FE203">
        <v>66.265060239999997</v>
      </c>
      <c r="FF203">
        <v>19.277108429999998</v>
      </c>
      <c r="FG203">
        <v>4.8192771099999998</v>
      </c>
      <c r="FH203">
        <v>1.6508114199999999</v>
      </c>
      <c r="FI203">
        <v>78</v>
      </c>
      <c r="FO203">
        <v>94.572864319999994</v>
      </c>
      <c r="FP203">
        <v>66.666666669999998</v>
      </c>
      <c r="FQ203">
        <v>73.190045249999997</v>
      </c>
      <c r="FR203">
        <v>17.543859650000002</v>
      </c>
      <c r="FT203">
        <v>38</v>
      </c>
      <c r="FU203">
        <v>28</v>
      </c>
      <c r="FW203">
        <v>100</v>
      </c>
      <c r="FX203">
        <v>62.5</v>
      </c>
      <c r="FY203">
        <v>37.5</v>
      </c>
    </row>
    <row r="204" spans="1:184" x14ac:dyDescent="0.35">
      <c r="A204" t="s">
        <v>28</v>
      </c>
      <c r="B204" t="s">
        <v>497</v>
      </c>
      <c r="C204">
        <v>204</v>
      </c>
      <c r="E204">
        <v>5.2455889365760617</v>
      </c>
      <c r="F204">
        <v>5.2281368821292773</v>
      </c>
      <c r="G204">
        <v>7.7108433734939759</v>
      </c>
      <c r="H204">
        <v>4.9529470034670631</v>
      </c>
      <c r="J204">
        <v>5.7224606580829755</v>
      </c>
      <c r="K204">
        <v>7.1292775665399244</v>
      </c>
      <c r="L204">
        <v>10.602409638554217</v>
      </c>
      <c r="M204">
        <v>9.4105993065874198</v>
      </c>
      <c r="N204">
        <v>15230999.999950001</v>
      </c>
      <c r="O204">
        <v>11138999.999539999</v>
      </c>
      <c r="P204">
        <v>2955.6138510000001</v>
      </c>
      <c r="Q204">
        <v>2030</v>
      </c>
      <c r="R204">
        <v>2097</v>
      </c>
      <c r="S204">
        <v>2104</v>
      </c>
      <c r="T204">
        <v>2075</v>
      </c>
      <c r="U204">
        <v>2019</v>
      </c>
      <c r="V204">
        <v>15.117328000000001</v>
      </c>
      <c r="W204">
        <v>10.569523</v>
      </c>
      <c r="X204">
        <v>3.2693310000000002</v>
      </c>
      <c r="Y204">
        <v>16.658017999999998</v>
      </c>
      <c r="Z204">
        <v>9.8522169999999996</v>
      </c>
      <c r="AA204">
        <v>8.4595959999999994</v>
      </c>
      <c r="AB204">
        <v>8.9628680000000003</v>
      </c>
      <c r="AC204">
        <v>6.6578309999999998</v>
      </c>
      <c r="AD204">
        <v>32.705903999999997</v>
      </c>
      <c r="AE204">
        <v>62.105263000000001</v>
      </c>
      <c r="AF204">
        <v>58.947367999999997</v>
      </c>
      <c r="AG204">
        <v>76.5</v>
      </c>
      <c r="AH204">
        <v>75.599999999999994</v>
      </c>
      <c r="AI204">
        <v>71.428571000000005</v>
      </c>
      <c r="AJ204">
        <v>38.053097000000001</v>
      </c>
      <c r="AK204">
        <v>25.194400000000002</v>
      </c>
      <c r="AL204">
        <v>-15.257</v>
      </c>
      <c r="AM204">
        <v>25.5654</v>
      </c>
      <c r="AN204">
        <v>20.090499999999999</v>
      </c>
      <c r="AO204">
        <v>34.279200000000003</v>
      </c>
      <c r="AP204">
        <v>6729.8006299999997</v>
      </c>
      <c r="AQ204">
        <v>3864.148991</v>
      </c>
      <c r="AR204">
        <v>5626.1121460000004</v>
      </c>
      <c r="AS204">
        <v>6310.4558200000001</v>
      </c>
      <c r="AT204">
        <v>6910.3209569999999</v>
      </c>
      <c r="AU204">
        <v>5375.4796050000004</v>
      </c>
      <c r="AV204">
        <v>4559.8418620000002</v>
      </c>
      <c r="AW204">
        <v>4480.6200699999999</v>
      </c>
      <c r="AX204">
        <v>5254.7500819999996</v>
      </c>
      <c r="AY204">
        <v>5146.229515</v>
      </c>
      <c r="AZ204">
        <v>12.906679</v>
      </c>
      <c r="BA204">
        <v>86.811268999999996</v>
      </c>
      <c r="BC204">
        <v>51.724138000000004</v>
      </c>
      <c r="BE204">
        <v>111.81</v>
      </c>
      <c r="BF204">
        <v>2261.175236</v>
      </c>
      <c r="BG204">
        <v>1781.8468</v>
      </c>
      <c r="BH204">
        <v>2152.15428991</v>
      </c>
      <c r="BI204">
        <v>56838.335180059999</v>
      </c>
      <c r="BJ204">
        <v>2202.0986360000002</v>
      </c>
      <c r="BK204">
        <v>7659.0664427000002</v>
      </c>
      <c r="BL204">
        <v>7685.6633663399998</v>
      </c>
      <c r="BM204">
        <v>48.743718999999999</v>
      </c>
      <c r="BN204">
        <v>234</v>
      </c>
      <c r="BO204">
        <v>23</v>
      </c>
      <c r="BP204">
        <v>63</v>
      </c>
      <c r="BQ204">
        <v>42</v>
      </c>
      <c r="BR204">
        <v>40</v>
      </c>
      <c r="BS204">
        <v>37</v>
      </c>
      <c r="BT204">
        <v>51</v>
      </c>
      <c r="BU204">
        <v>35</v>
      </c>
      <c r="BV204">
        <v>38</v>
      </c>
      <c r="BW204">
        <v>28</v>
      </c>
      <c r="BX204">
        <v>29</v>
      </c>
      <c r="BY204">
        <v>13</v>
      </c>
      <c r="BZ204">
        <v>633</v>
      </c>
      <c r="CA204">
        <v>61978.282670000001</v>
      </c>
      <c r="CC204">
        <v>7250</v>
      </c>
      <c r="CD204">
        <v>733</v>
      </c>
      <c r="CE204">
        <v>4591</v>
      </c>
      <c r="CF204">
        <v>3007</v>
      </c>
      <c r="CG204">
        <v>1395</v>
      </c>
      <c r="CH204">
        <v>3416</v>
      </c>
      <c r="CI204">
        <v>20390.855</v>
      </c>
      <c r="CJ204">
        <v>49.882353000000002</v>
      </c>
      <c r="CK204">
        <v>0</v>
      </c>
      <c r="CL204">
        <v>7.0588240000000004</v>
      </c>
      <c r="CN204">
        <v>2.5882350000000001</v>
      </c>
      <c r="CO204">
        <v>31.058824000000001</v>
      </c>
      <c r="CP204">
        <v>1.4117649999999999</v>
      </c>
      <c r="CQ204">
        <v>3.058824</v>
      </c>
      <c r="CR204">
        <v>1.8823529999999999</v>
      </c>
      <c r="CT204">
        <v>425</v>
      </c>
      <c r="CU204">
        <v>3473.0325290000001</v>
      </c>
      <c r="CV204">
        <v>1724.6766680000001</v>
      </c>
      <c r="CW204">
        <v>2722.94641</v>
      </c>
      <c r="CX204">
        <v>3408.9917970000001</v>
      </c>
      <c r="CY204">
        <v>3956.2618000000002</v>
      </c>
      <c r="CZ204">
        <v>7502.9556650000004</v>
      </c>
      <c r="DA204">
        <v>5487.1921179999999</v>
      </c>
      <c r="DB204">
        <v>1598.2161590000001</v>
      </c>
      <c r="DC204">
        <v>1168.835257</v>
      </c>
      <c r="DD204">
        <v>705.87617999999998</v>
      </c>
      <c r="DE204">
        <v>44.458880000000001</v>
      </c>
      <c r="DF204">
        <v>2.5615760000000001</v>
      </c>
      <c r="DH204">
        <v>12</v>
      </c>
      <c r="DI204">
        <v>15</v>
      </c>
      <c r="DJ204">
        <v>22</v>
      </c>
      <c r="DK204">
        <v>19</v>
      </c>
      <c r="DM204">
        <v>11</v>
      </c>
      <c r="DN204">
        <v>11</v>
      </c>
      <c r="DO204">
        <v>16</v>
      </c>
      <c r="DP204">
        <v>10</v>
      </c>
      <c r="DQ204">
        <v>923.39979000000005</v>
      </c>
      <c r="DR204">
        <v>763.579928</v>
      </c>
      <c r="DS204">
        <v>1411.649079</v>
      </c>
      <c r="DT204">
        <v>1170.075797</v>
      </c>
      <c r="DU204">
        <v>790.43423499999994</v>
      </c>
      <c r="DV204">
        <v>682.05666299999996</v>
      </c>
      <c r="DW204">
        <v>20.986359</v>
      </c>
      <c r="DX204">
        <v>220.14689999999999</v>
      </c>
      <c r="DY204">
        <v>31.479538000000002</v>
      </c>
      <c r="DZ204">
        <v>31.479538000000002</v>
      </c>
      <c r="EA204">
        <v>157.187828</v>
      </c>
      <c r="EB204">
        <v>843.75655800000004</v>
      </c>
      <c r="EC204">
        <v>1119.4029849999999</v>
      </c>
      <c r="ED204">
        <v>2452.8301889999998</v>
      </c>
      <c r="EE204">
        <v>2762.2377620000002</v>
      </c>
      <c r="EG204">
        <v>4821.7014769999996</v>
      </c>
      <c r="EH204">
        <v>2239.9685290000002</v>
      </c>
      <c r="EI204">
        <v>21.727273</v>
      </c>
      <c r="EJ204">
        <v>5.6208050000000002E-2</v>
      </c>
      <c r="EK204">
        <v>0.55578859000000003</v>
      </c>
      <c r="EM204">
        <v>19</v>
      </c>
      <c r="EN204">
        <v>34</v>
      </c>
      <c r="EO204">
        <v>38</v>
      </c>
      <c r="EP204">
        <v>479.11857300000003</v>
      </c>
      <c r="EQ204">
        <v>22.350472</v>
      </c>
      <c r="ER204">
        <v>753.51521500000001</v>
      </c>
      <c r="ES204">
        <v>31.47953</v>
      </c>
      <c r="EX204">
        <v>1872.82906035</v>
      </c>
      <c r="EY204">
        <v>1473.2893763699999</v>
      </c>
      <c r="EZ204">
        <v>72</v>
      </c>
      <c r="FD204">
        <v>13.826366999999999</v>
      </c>
      <c r="FE204">
        <v>48.807854140000003</v>
      </c>
      <c r="FF204">
        <v>27.0687237</v>
      </c>
      <c r="FG204">
        <v>14.44600281</v>
      </c>
      <c r="FI204">
        <v>108</v>
      </c>
      <c r="FO204">
        <v>94.444444439999998</v>
      </c>
      <c r="FP204">
        <v>65.217391300000003</v>
      </c>
      <c r="FQ204">
        <v>68.189509310000005</v>
      </c>
      <c r="FR204">
        <v>8.3333333300000003</v>
      </c>
      <c r="FT204">
        <v>88</v>
      </c>
      <c r="FU204">
        <v>78</v>
      </c>
      <c r="FW204">
        <v>100</v>
      </c>
    </row>
    <row r="205" spans="1:184" x14ac:dyDescent="0.35">
      <c r="A205" t="s">
        <v>78</v>
      </c>
      <c r="B205" t="s">
        <v>498</v>
      </c>
      <c r="C205">
        <v>205</v>
      </c>
      <c r="E205">
        <v>9.9403578528827037</v>
      </c>
      <c r="H205">
        <v>3.3244680851063828</v>
      </c>
      <c r="I205">
        <v>11.173184357541899</v>
      </c>
      <c r="J205">
        <v>15.904572564612325</v>
      </c>
      <c r="K205">
        <v>9.5663265306122458</v>
      </c>
      <c r="M205">
        <v>12.632978723404255</v>
      </c>
      <c r="N205">
        <v>7234000.0004960001</v>
      </c>
      <c r="O205">
        <v>4312999.9994560005</v>
      </c>
      <c r="P205">
        <v>1955.679087</v>
      </c>
      <c r="Q205">
        <v>1432</v>
      </c>
      <c r="R205">
        <v>1509</v>
      </c>
      <c r="S205">
        <v>1568</v>
      </c>
      <c r="T205">
        <v>1521</v>
      </c>
      <c r="U205">
        <v>1504</v>
      </c>
      <c r="V205">
        <v>13.539911999999999</v>
      </c>
      <c r="W205">
        <v>18.081990999999999</v>
      </c>
      <c r="X205">
        <v>1.32589</v>
      </c>
      <c r="Y205">
        <v>20.865317999999998</v>
      </c>
      <c r="Z205">
        <v>8.2426130000000004</v>
      </c>
      <c r="AA205">
        <v>7.728707</v>
      </c>
      <c r="AB205">
        <v>7.6400680000000003</v>
      </c>
      <c r="AC205">
        <v>7.20268</v>
      </c>
      <c r="AD205">
        <v>17.315739000000001</v>
      </c>
      <c r="AE205">
        <v>78.125</v>
      </c>
      <c r="AF205">
        <v>51.5625</v>
      </c>
      <c r="AG205">
        <v>56</v>
      </c>
      <c r="AH205">
        <v>56.8</v>
      </c>
      <c r="AI205">
        <v>80</v>
      </c>
      <c r="AJ205">
        <v>37.837837999999998</v>
      </c>
      <c r="AK205">
        <v>-20.8629</v>
      </c>
      <c r="AL205">
        <v>24.381699999999999</v>
      </c>
      <c r="AM205">
        <v>-22.588100000000001</v>
      </c>
      <c r="AN205">
        <v>-21.2165</v>
      </c>
      <c r="AO205">
        <v>-16.0931</v>
      </c>
      <c r="AP205">
        <v>5237.3798079999997</v>
      </c>
      <c r="AQ205">
        <v>4248.603752</v>
      </c>
      <c r="AR205">
        <v>4769.855982</v>
      </c>
      <c r="AS205">
        <v>5362.6740140000002</v>
      </c>
      <c r="AT205">
        <v>5491.3126000000002</v>
      </c>
      <c r="AU205">
        <v>6618.1026220000003</v>
      </c>
      <c r="AV205">
        <v>3415.7765829999998</v>
      </c>
      <c r="AW205">
        <v>6161.6494259999999</v>
      </c>
      <c r="AX205">
        <v>6806.848438</v>
      </c>
      <c r="AY205">
        <v>6544.5241999999998</v>
      </c>
      <c r="AZ205">
        <v>-9.1900910000000007</v>
      </c>
      <c r="BA205">
        <v>94.765703000000002</v>
      </c>
      <c r="BE205">
        <v>91.42</v>
      </c>
      <c r="BF205">
        <v>1610.2764420000001</v>
      </c>
      <c r="BG205">
        <v>1551.382212</v>
      </c>
      <c r="BH205">
        <v>1771.6841874700001</v>
      </c>
      <c r="BI205">
        <v>50141.590909090002</v>
      </c>
      <c r="BJ205">
        <v>1549.429087</v>
      </c>
      <c r="BK205">
        <v>7336.3149939499999</v>
      </c>
      <c r="BL205">
        <v>5680.4819277099996</v>
      </c>
      <c r="BM205">
        <v>39.170507000000001</v>
      </c>
      <c r="BN205">
        <v>219</v>
      </c>
      <c r="BO205">
        <v>20</v>
      </c>
      <c r="BP205">
        <v>22</v>
      </c>
      <c r="BQ205">
        <v>22</v>
      </c>
      <c r="BR205">
        <v>30</v>
      </c>
      <c r="BS205">
        <v>17</v>
      </c>
      <c r="BT205">
        <v>33</v>
      </c>
      <c r="BU205">
        <v>31</v>
      </c>
      <c r="BV205">
        <v>21</v>
      </c>
      <c r="BW205">
        <v>15</v>
      </c>
      <c r="BZ205">
        <v>438</v>
      </c>
      <c r="CA205">
        <v>58176.907509999997</v>
      </c>
      <c r="CC205">
        <v>2963</v>
      </c>
      <c r="CD205">
        <v>509</v>
      </c>
      <c r="CE205">
        <v>1465</v>
      </c>
      <c r="CF205">
        <v>2714</v>
      </c>
      <c r="CG205">
        <v>490</v>
      </c>
      <c r="CH205">
        <v>1923</v>
      </c>
      <c r="CI205">
        <v>10064.605</v>
      </c>
      <c r="CJ205">
        <v>65.614035000000001</v>
      </c>
      <c r="CL205">
        <v>10.526316</v>
      </c>
      <c r="CM205">
        <v>1.4035089999999999</v>
      </c>
      <c r="CN205">
        <v>1.754386</v>
      </c>
      <c r="CO205">
        <v>3.8596490000000001</v>
      </c>
      <c r="CP205">
        <v>9.4736840000000004</v>
      </c>
      <c r="CQ205">
        <v>1.754386</v>
      </c>
      <c r="CS205">
        <v>2.8070179999999998</v>
      </c>
      <c r="CT205">
        <v>285</v>
      </c>
      <c r="CU205">
        <v>2333.984375</v>
      </c>
      <c r="CV205">
        <v>1577.115853</v>
      </c>
      <c r="CW205">
        <v>1709.1116500000001</v>
      </c>
      <c r="CX205">
        <v>1804.3793499999999</v>
      </c>
      <c r="CY205">
        <v>1991.239597</v>
      </c>
      <c r="CZ205">
        <v>5051.6759780000002</v>
      </c>
      <c r="DA205">
        <v>3011.8715080000002</v>
      </c>
      <c r="DB205">
        <v>1086.8389420000001</v>
      </c>
      <c r="DC205">
        <v>647.98677899999996</v>
      </c>
      <c r="DD205">
        <v>599.15865399999996</v>
      </c>
      <c r="DE205">
        <v>32.925651999999999</v>
      </c>
      <c r="DF205">
        <v>1.326816</v>
      </c>
      <c r="DG205">
        <v>16</v>
      </c>
      <c r="DH205">
        <v>24</v>
      </c>
      <c r="DI205">
        <v>15</v>
      </c>
      <c r="DK205">
        <v>19</v>
      </c>
      <c r="DM205">
        <v>15</v>
      </c>
      <c r="DP205">
        <v>5</v>
      </c>
      <c r="DQ205">
        <v>684.64543300000003</v>
      </c>
      <c r="DR205">
        <v>634.68423299999995</v>
      </c>
      <c r="DS205">
        <v>828.88920599999994</v>
      </c>
      <c r="DT205">
        <v>840.632251</v>
      </c>
      <c r="DU205">
        <v>825.521974</v>
      </c>
      <c r="DV205">
        <v>566.85697100000004</v>
      </c>
      <c r="DW205">
        <v>0</v>
      </c>
      <c r="DX205">
        <v>117.78846</v>
      </c>
      <c r="DY205">
        <v>28.846153999999999</v>
      </c>
      <c r="DZ205">
        <v>88.942307999999997</v>
      </c>
      <c r="EA205">
        <v>0</v>
      </c>
      <c r="EB205">
        <v>683.89423099999999</v>
      </c>
      <c r="EC205">
        <v>31.72505</v>
      </c>
      <c r="EE205">
        <v>3703.6585369999998</v>
      </c>
      <c r="EF205">
        <v>4465.1394419999997</v>
      </c>
      <c r="EG205">
        <v>4677.11301</v>
      </c>
      <c r="EI205">
        <v>55.014263999999997</v>
      </c>
      <c r="EJ205">
        <v>1.8575813400000001</v>
      </c>
      <c r="EL205">
        <v>275.09090909000003</v>
      </c>
      <c r="EM205">
        <v>14</v>
      </c>
      <c r="EN205">
        <v>27</v>
      </c>
      <c r="EO205">
        <v>53</v>
      </c>
      <c r="EP205">
        <v>681.94110599999999</v>
      </c>
      <c r="EQ205">
        <v>69.561297999999994</v>
      </c>
      <c r="ER205">
        <v>406.25</v>
      </c>
      <c r="ES205">
        <v>0</v>
      </c>
      <c r="ET205">
        <v>79.273504270000004</v>
      </c>
      <c r="EU205">
        <v>78.846153849999993</v>
      </c>
      <c r="EV205">
        <v>87.820512820000005</v>
      </c>
      <c r="EW205">
        <v>71.153846150000007</v>
      </c>
      <c r="EX205">
        <v>1087.0929867299999</v>
      </c>
      <c r="EY205">
        <v>1790.0905276000001</v>
      </c>
      <c r="FB205">
        <v>17.68707483</v>
      </c>
      <c r="FC205">
        <v>22.196442380000001</v>
      </c>
      <c r="FD205">
        <v>8.7318090000000002</v>
      </c>
      <c r="FE205">
        <v>67.889908259999999</v>
      </c>
      <c r="FF205">
        <v>8.2568807300000007</v>
      </c>
      <c r="FG205">
        <v>10.642201829999999</v>
      </c>
      <c r="FH205">
        <v>8.1979891699999996</v>
      </c>
      <c r="FO205">
        <v>89.420654909999996</v>
      </c>
      <c r="FP205">
        <v>58.333333330000002</v>
      </c>
      <c r="FQ205">
        <v>70.370370370000003</v>
      </c>
      <c r="FR205">
        <v>17.5</v>
      </c>
    </row>
    <row r="206" spans="1:184" x14ac:dyDescent="0.35">
      <c r="A206" t="s">
        <v>127</v>
      </c>
      <c r="B206" t="s">
        <v>499</v>
      </c>
      <c r="C206">
        <v>206</v>
      </c>
      <c r="E206">
        <v>12.422360248447204</v>
      </c>
      <c r="F206">
        <v>5.4704595185995624</v>
      </c>
      <c r="I206">
        <v>34.482758620689651</v>
      </c>
      <c r="J206">
        <v>25.879917184265011</v>
      </c>
      <c r="K206">
        <v>24.070021881838077</v>
      </c>
      <c r="L206">
        <v>21.788990825688074</v>
      </c>
      <c r="M206">
        <v>27.186761229314421</v>
      </c>
      <c r="N206">
        <v>3655999.9998479998</v>
      </c>
      <c r="O206">
        <v>10717999.999868</v>
      </c>
      <c r="P206">
        <v>3934.9125530000001</v>
      </c>
      <c r="Q206">
        <v>812</v>
      </c>
      <c r="R206">
        <v>966</v>
      </c>
      <c r="S206">
        <v>914</v>
      </c>
      <c r="T206">
        <v>872</v>
      </c>
      <c r="U206">
        <v>846</v>
      </c>
      <c r="V206">
        <v>17.040572000000001</v>
      </c>
      <c r="W206">
        <v>10.56701</v>
      </c>
      <c r="X206">
        <v>3.2138439999999999</v>
      </c>
      <c r="Y206">
        <v>14.956737</v>
      </c>
      <c r="Z206">
        <v>12.894736999999999</v>
      </c>
      <c r="AA206">
        <v>13.858696</v>
      </c>
      <c r="AB206">
        <v>15.542522</v>
      </c>
      <c r="AC206">
        <v>6.3717309999999996</v>
      </c>
      <c r="AD206">
        <v>41.774701</v>
      </c>
      <c r="AE206">
        <v>77.142857000000006</v>
      </c>
      <c r="AF206">
        <v>62.857142000000003</v>
      </c>
      <c r="AH206">
        <v>36.4</v>
      </c>
      <c r="AI206">
        <v>77.5</v>
      </c>
      <c r="AJ206">
        <v>35.294117999999997</v>
      </c>
      <c r="AK206">
        <v>-13.0197</v>
      </c>
      <c r="AL206">
        <v>26.889800000000001</v>
      </c>
      <c r="AM206">
        <v>-17.190799999999999</v>
      </c>
      <c r="AN206">
        <v>-32.916400000000003</v>
      </c>
      <c r="AO206">
        <v>-21.9968</v>
      </c>
      <c r="AP206">
        <v>5226.9205220000003</v>
      </c>
      <c r="AQ206">
        <v>5507.0160960000003</v>
      </c>
      <c r="AR206">
        <v>4696.918885</v>
      </c>
      <c r="AS206">
        <v>4114.8908860000001</v>
      </c>
      <c r="AT206">
        <v>4763.6837530000003</v>
      </c>
      <c r="AU206">
        <v>6009.3150610000002</v>
      </c>
      <c r="AV206">
        <v>4339.9971320000004</v>
      </c>
      <c r="AW206">
        <v>5671.9747260000004</v>
      </c>
      <c r="AX206">
        <v>6133.9743200000003</v>
      </c>
      <c r="AY206">
        <v>6107.0358120000001</v>
      </c>
      <c r="AZ206">
        <v>-3.5340760000000002</v>
      </c>
      <c r="BA206">
        <v>96.684657000000001</v>
      </c>
      <c r="BE206">
        <v>33.520000000000003</v>
      </c>
      <c r="BF206">
        <v>2118.6628289999999</v>
      </c>
      <c r="BG206">
        <v>1492.5835729999999</v>
      </c>
      <c r="BH206">
        <v>1567.87011295</v>
      </c>
      <c r="BI206">
        <v>49441.602739729999</v>
      </c>
      <c r="BJ206">
        <v>2111.13571</v>
      </c>
      <c r="BK206">
        <v>7646.6885593200004</v>
      </c>
      <c r="BL206">
        <v>4872.4848484800004</v>
      </c>
      <c r="BM206">
        <v>34.394903999999997</v>
      </c>
      <c r="BN206">
        <v>96</v>
      </c>
      <c r="BO206">
        <v>8</v>
      </c>
      <c r="BP206">
        <v>21</v>
      </c>
      <c r="BQ206">
        <v>11</v>
      </c>
      <c r="BR206">
        <v>16</v>
      </c>
      <c r="BS206">
        <v>20</v>
      </c>
      <c r="BT206">
        <v>27</v>
      </c>
      <c r="BU206">
        <v>15</v>
      </c>
      <c r="BV206">
        <v>15</v>
      </c>
      <c r="BW206">
        <v>11</v>
      </c>
      <c r="BX206">
        <v>7</v>
      </c>
      <c r="BY206">
        <v>9</v>
      </c>
      <c r="BZ206">
        <v>256</v>
      </c>
      <c r="CA206">
        <v>48000.319150000003</v>
      </c>
      <c r="CC206">
        <v>2819</v>
      </c>
      <c r="CD206">
        <v>83</v>
      </c>
      <c r="CE206">
        <v>1766</v>
      </c>
      <c r="CF206">
        <v>1344</v>
      </c>
      <c r="CG206">
        <v>42</v>
      </c>
      <c r="CH206">
        <v>714</v>
      </c>
      <c r="CI206">
        <v>6768.0450000000001</v>
      </c>
      <c r="CJ206">
        <v>49.122807000000002</v>
      </c>
      <c r="CK206">
        <v>2.339181</v>
      </c>
      <c r="CL206">
        <v>10.526316</v>
      </c>
      <c r="CN206">
        <v>7.017544</v>
      </c>
      <c r="CO206">
        <v>19.298245999999999</v>
      </c>
      <c r="CP206">
        <v>4.0935670000000002</v>
      </c>
      <c r="CS206">
        <v>3.508772</v>
      </c>
      <c r="CT206">
        <v>171</v>
      </c>
      <c r="CU206">
        <v>3517.821563</v>
      </c>
      <c r="CV206">
        <v>2090.1774660000001</v>
      </c>
      <c r="CW206">
        <v>2244.8124079999998</v>
      </c>
      <c r="CX206">
        <v>2463.2006849999998</v>
      </c>
      <c r="CY206">
        <v>3317.5499570000002</v>
      </c>
      <c r="CZ206">
        <v>4502.4630539999998</v>
      </c>
      <c r="DA206">
        <v>13199.507389</v>
      </c>
      <c r="DB206">
        <v>809.38676099999998</v>
      </c>
      <c r="DC206">
        <v>2372.8138140000001</v>
      </c>
      <c r="DD206">
        <v>327.208324</v>
      </c>
      <c r="DE206">
        <v>48.621775</v>
      </c>
      <c r="DF206">
        <v>0.73891600000000002</v>
      </c>
      <c r="DG206">
        <v>28</v>
      </c>
      <c r="DH206">
        <v>25</v>
      </c>
      <c r="DI206">
        <v>22</v>
      </c>
      <c r="DJ206">
        <v>19</v>
      </c>
      <c r="DK206">
        <v>23</v>
      </c>
      <c r="DM206">
        <v>12</v>
      </c>
      <c r="DN206">
        <v>5</v>
      </c>
      <c r="DQ206">
        <v>1088.7757360000001</v>
      </c>
      <c r="DR206">
        <v>1260.4209659999999</v>
      </c>
      <c r="DS206">
        <v>676.79731700000002</v>
      </c>
      <c r="DT206">
        <v>668.80616199999997</v>
      </c>
      <c r="DU206">
        <v>876.41181600000004</v>
      </c>
      <c r="DV206">
        <v>984.94575999999995</v>
      </c>
      <c r="DW206">
        <v>76.156740999999997</v>
      </c>
      <c r="DX206">
        <v>26.123529999999999</v>
      </c>
      <c r="DY206">
        <v>0.221386</v>
      </c>
      <c r="DZ206">
        <v>6.1988050000000001</v>
      </c>
      <c r="EA206">
        <v>19.703343</v>
      </c>
      <c r="EB206">
        <v>1088.7757360000001</v>
      </c>
      <c r="EG206">
        <v>2576.0563379999999</v>
      </c>
      <c r="EI206">
        <v>36.356242000000002</v>
      </c>
      <c r="EN206">
        <v>21</v>
      </c>
      <c r="EO206">
        <v>34</v>
      </c>
      <c r="EP206">
        <v>100.50918799999999</v>
      </c>
      <c r="EQ206">
        <v>21.917202</v>
      </c>
      <c r="ER206">
        <v>1823.7768430000001</v>
      </c>
      <c r="ES206">
        <v>0</v>
      </c>
      <c r="EX206">
        <v>1569.6041980800001</v>
      </c>
      <c r="EY206">
        <v>1683.0031692</v>
      </c>
      <c r="FB206">
        <v>17.543859650000002</v>
      </c>
      <c r="FC206">
        <v>13.40629275</v>
      </c>
      <c r="FD206">
        <v>11.284046999999999</v>
      </c>
      <c r="FE206">
        <v>67.857142859999996</v>
      </c>
      <c r="FF206">
        <v>6.4285714299999999</v>
      </c>
      <c r="FG206">
        <v>11.07142857</v>
      </c>
      <c r="FH206">
        <v>3.6935704500000002</v>
      </c>
      <c r="FO206">
        <v>90.808823529999998</v>
      </c>
      <c r="FQ206">
        <v>61.6</v>
      </c>
      <c r="FR206">
        <v>3.4482758599999999</v>
      </c>
      <c r="FW206">
        <v>100</v>
      </c>
      <c r="FX206">
        <v>16.666666670000001</v>
      </c>
      <c r="FY206">
        <v>31.060606060000001</v>
      </c>
      <c r="FZ206">
        <v>0</v>
      </c>
      <c r="GA206">
        <v>50</v>
      </c>
      <c r="GB206">
        <v>2.2727272699999999</v>
      </c>
    </row>
    <row r="207" spans="1:184" x14ac:dyDescent="0.35">
      <c r="A207" t="s">
        <v>281</v>
      </c>
      <c r="B207" t="s">
        <v>500</v>
      </c>
      <c r="C207">
        <v>207</v>
      </c>
      <c r="D207">
        <v>4.2730694882490594</v>
      </c>
      <c r="E207">
        <v>3.6933961037272089</v>
      </c>
      <c r="G207">
        <v>4.0355537392725784</v>
      </c>
      <c r="H207">
        <v>4.0608877764723905</v>
      </c>
      <c r="I207">
        <v>6.8928680435446132</v>
      </c>
      <c r="J207">
        <v>7.2047233854396966</v>
      </c>
      <c r="L207">
        <v>6.5386187167960772</v>
      </c>
      <c r="M207">
        <v>6.5127445471727032</v>
      </c>
      <c r="N207">
        <v>162359999.99435601</v>
      </c>
      <c r="O207">
        <v>157245999.99503601</v>
      </c>
      <c r="P207">
        <v>2387.7525190000001</v>
      </c>
      <c r="Q207">
        <v>39316</v>
      </c>
      <c r="R207">
        <v>38447</v>
      </c>
      <c r="S207">
        <v>39101</v>
      </c>
      <c r="T207">
        <v>39152</v>
      </c>
      <c r="U207">
        <v>39154</v>
      </c>
      <c r="V207">
        <v>10.339434000000001</v>
      </c>
      <c r="W207">
        <v>7.8810289999999998</v>
      </c>
      <c r="X207">
        <v>1.7201869999999999</v>
      </c>
      <c r="Y207">
        <v>9.4691150000000004</v>
      </c>
      <c r="Z207">
        <v>7.1545540000000001</v>
      </c>
      <c r="AA207">
        <v>7.0297479999999997</v>
      </c>
      <c r="AB207">
        <v>6.7810180000000004</v>
      </c>
      <c r="AC207">
        <v>6.4212049999999996</v>
      </c>
      <c r="AD207">
        <v>36.310949000000001</v>
      </c>
      <c r="AE207">
        <v>80.630371999999994</v>
      </c>
      <c r="AF207">
        <v>67.449855999999997</v>
      </c>
      <c r="AG207">
        <v>64.900000000000006</v>
      </c>
      <c r="AH207">
        <v>71.099999999999994</v>
      </c>
      <c r="AI207">
        <v>79.913606999999999</v>
      </c>
      <c r="AJ207">
        <v>58.806147000000003</v>
      </c>
      <c r="AK207">
        <v>7.3554000000000004</v>
      </c>
      <c r="AL207">
        <v>12.397399999999999</v>
      </c>
      <c r="AM207">
        <v>11.276899999999999</v>
      </c>
      <c r="AN207">
        <v>11.184100000000001</v>
      </c>
      <c r="AO207">
        <v>8.7345000000000006</v>
      </c>
      <c r="AP207">
        <v>5825.8539639999999</v>
      </c>
      <c r="AQ207">
        <v>5312.1206000000002</v>
      </c>
      <c r="AR207">
        <v>5459.7677530000001</v>
      </c>
      <c r="AS207">
        <v>5614.9020659999996</v>
      </c>
      <c r="AT207">
        <v>5760.9419889999999</v>
      </c>
      <c r="AU207">
        <v>5426.6978360000003</v>
      </c>
      <c r="AV207">
        <v>4726.1915330000002</v>
      </c>
      <c r="AW207">
        <v>4906.4678059999997</v>
      </c>
      <c r="AX207">
        <v>5050.0907630000002</v>
      </c>
      <c r="AY207">
        <v>5298.1720939999996</v>
      </c>
      <c r="AZ207">
        <v>63.089419999999997</v>
      </c>
      <c r="BA207">
        <v>91.619146000000001</v>
      </c>
      <c r="BB207">
        <v>39.194139</v>
      </c>
      <c r="BC207">
        <v>38.644689</v>
      </c>
      <c r="BD207">
        <v>22.161172000000001</v>
      </c>
      <c r="BE207">
        <v>2089.17</v>
      </c>
      <c r="BF207">
        <v>1682.3234660000001</v>
      </c>
      <c r="BG207">
        <v>1239.419956</v>
      </c>
      <c r="BH207">
        <v>1312.8353239400001</v>
      </c>
      <c r="BI207">
        <v>64225.016827669999</v>
      </c>
      <c r="BJ207">
        <v>1628.975623</v>
      </c>
      <c r="BK207">
        <v>8228.1251596900001</v>
      </c>
      <c r="BL207">
        <v>8602.0913610900006</v>
      </c>
      <c r="BM207">
        <v>52.132700999999997</v>
      </c>
      <c r="BN207">
        <v>1827</v>
      </c>
      <c r="BO207">
        <v>311</v>
      </c>
      <c r="BP207">
        <v>356</v>
      </c>
      <c r="BQ207">
        <v>314</v>
      </c>
      <c r="BR207">
        <v>408</v>
      </c>
      <c r="BS207">
        <v>428</v>
      </c>
      <c r="BT207">
        <v>397</v>
      </c>
      <c r="BU207">
        <v>334</v>
      </c>
      <c r="BV207">
        <v>343</v>
      </c>
      <c r="BW207">
        <v>323</v>
      </c>
      <c r="BX207">
        <v>246</v>
      </c>
      <c r="BY207">
        <v>139</v>
      </c>
      <c r="BZ207">
        <v>5426</v>
      </c>
      <c r="CA207">
        <v>67678.777929999997</v>
      </c>
      <c r="CB207">
        <v>43</v>
      </c>
      <c r="CC207">
        <v>67775</v>
      </c>
      <c r="CD207">
        <v>2954</v>
      </c>
      <c r="CE207">
        <v>55232</v>
      </c>
      <c r="CF207">
        <v>34048</v>
      </c>
      <c r="CG207">
        <v>9059</v>
      </c>
      <c r="CH207">
        <v>27767</v>
      </c>
      <c r="CI207">
        <v>196877.565</v>
      </c>
      <c r="CJ207">
        <v>50</v>
      </c>
      <c r="CK207">
        <v>2.9761899999999999</v>
      </c>
      <c r="CL207">
        <v>5.7900429999999998</v>
      </c>
      <c r="CM207">
        <v>2.895022</v>
      </c>
      <c r="CN207">
        <v>1.4880949999999999</v>
      </c>
      <c r="CO207">
        <v>28.409091</v>
      </c>
      <c r="CP207">
        <v>2.0833330000000001</v>
      </c>
      <c r="CQ207">
        <v>1.2175320000000001</v>
      </c>
      <c r="CR207">
        <v>2.1915580000000001</v>
      </c>
      <c r="CS207">
        <v>2.4350649999999998</v>
      </c>
      <c r="CT207">
        <v>3696</v>
      </c>
      <c r="CU207">
        <v>3087.1900639999999</v>
      </c>
      <c r="CV207">
        <v>2654.4497839999999</v>
      </c>
      <c r="CW207">
        <v>2732.446563</v>
      </c>
      <c r="CX207">
        <v>2814.8368409999998</v>
      </c>
      <c r="CY207">
        <v>2905.7374180000002</v>
      </c>
      <c r="CZ207">
        <v>4129.6164410000001</v>
      </c>
      <c r="DA207">
        <v>3999.5421710000001</v>
      </c>
      <c r="DB207">
        <v>1027.2243559999999</v>
      </c>
      <c r="DC207">
        <v>994.86893999999995</v>
      </c>
      <c r="DD207">
        <v>1065.0904419999999</v>
      </c>
      <c r="DE207">
        <v>40.974932000000003</v>
      </c>
      <c r="DF207">
        <v>1.4752259999999999</v>
      </c>
      <c r="DG207">
        <v>271</v>
      </c>
      <c r="DH207">
        <v>277</v>
      </c>
      <c r="DJ207">
        <v>256</v>
      </c>
      <c r="DK207">
        <v>255</v>
      </c>
      <c r="DL207">
        <v>168</v>
      </c>
      <c r="DM207">
        <v>142</v>
      </c>
      <c r="DO207">
        <v>158</v>
      </c>
      <c r="DP207">
        <v>159</v>
      </c>
      <c r="DQ207">
        <v>849.38977699999998</v>
      </c>
      <c r="DR207">
        <v>762.62168499999996</v>
      </c>
      <c r="DS207">
        <v>817.68960000000004</v>
      </c>
      <c r="DT207">
        <v>828.31673899999998</v>
      </c>
      <c r="DU207">
        <v>830.97326499999997</v>
      </c>
      <c r="DV207">
        <v>278.23506700000002</v>
      </c>
      <c r="DW207">
        <v>49.425207</v>
      </c>
      <c r="DX207">
        <v>521.72316999999998</v>
      </c>
      <c r="DY207">
        <v>249.29614000000001</v>
      </c>
      <c r="DZ207">
        <v>228.78455199999999</v>
      </c>
      <c r="EA207">
        <v>43.642482999999999</v>
      </c>
      <c r="EB207">
        <v>814.23157500000002</v>
      </c>
      <c r="EC207">
        <v>616.12434099999996</v>
      </c>
      <c r="ED207">
        <v>3259.4871029999999</v>
      </c>
      <c r="EE207">
        <v>2819.7360720000001</v>
      </c>
      <c r="EF207">
        <v>3382.8094230000002</v>
      </c>
      <c r="EG207">
        <v>3727.461859</v>
      </c>
      <c r="EH207">
        <v>3048.9544380000002</v>
      </c>
      <c r="EI207">
        <v>29.831213000000002</v>
      </c>
      <c r="EJ207">
        <v>0.71530992999999998</v>
      </c>
      <c r="EK207">
        <v>0.15090709999999999</v>
      </c>
      <c r="EL207">
        <v>201.11006288999999</v>
      </c>
      <c r="EM207">
        <v>156</v>
      </c>
      <c r="EN207">
        <v>483</v>
      </c>
      <c r="EO207">
        <v>934</v>
      </c>
      <c r="EP207">
        <v>354.036835</v>
      </c>
      <c r="EQ207">
        <v>70.044351000000006</v>
      </c>
      <c r="ER207">
        <v>758.77689599999997</v>
      </c>
      <c r="ES207">
        <v>6.9595099999999999</v>
      </c>
      <c r="EX207">
        <v>1310.5878745099999</v>
      </c>
      <c r="EY207">
        <v>1561.5716424100001</v>
      </c>
      <c r="EZ207">
        <v>72</v>
      </c>
      <c r="FA207">
        <v>83</v>
      </c>
      <c r="FB207">
        <v>31.45589798</v>
      </c>
      <c r="FC207">
        <v>6.4017461999999998</v>
      </c>
      <c r="FD207">
        <v>4.1505910000000004</v>
      </c>
      <c r="FE207">
        <v>48.214285709999999</v>
      </c>
      <c r="FF207">
        <v>17.85714286</v>
      </c>
      <c r="FG207">
        <v>17.85714286</v>
      </c>
      <c r="FH207">
        <v>3.1395766100000002</v>
      </c>
      <c r="FI207">
        <v>92</v>
      </c>
      <c r="FM207">
        <v>82.075471699999994</v>
      </c>
      <c r="FN207">
        <v>33.980582519999999</v>
      </c>
      <c r="FO207">
        <v>95.715346269999998</v>
      </c>
      <c r="FP207">
        <v>81.236203090000004</v>
      </c>
      <c r="FQ207">
        <v>82.398001669999999</v>
      </c>
      <c r="FR207">
        <v>30.449826989999998</v>
      </c>
      <c r="FT207">
        <v>61</v>
      </c>
      <c r="FU207">
        <v>50</v>
      </c>
      <c r="FW207">
        <v>100</v>
      </c>
      <c r="FX207">
        <v>28.571428569999998</v>
      </c>
      <c r="FY207">
        <v>11.658456490000001</v>
      </c>
      <c r="FZ207">
        <v>6.23973727</v>
      </c>
      <c r="GA207">
        <v>26.436781610000001</v>
      </c>
      <c r="GB207">
        <v>27.093596059999999</v>
      </c>
    </row>
    <row r="208" spans="1:184" x14ac:dyDescent="0.35">
      <c r="A208" t="s">
        <v>107</v>
      </c>
      <c r="B208" t="s">
        <v>501</v>
      </c>
      <c r="C208">
        <v>208</v>
      </c>
      <c r="D208">
        <v>1.3162224415926291</v>
      </c>
      <c r="E208">
        <v>3.573859768550034</v>
      </c>
      <c r="F208">
        <v>2.7086507533434907</v>
      </c>
      <c r="G208">
        <v>0.6695681285570807</v>
      </c>
      <c r="H208">
        <v>1.0031767262999498</v>
      </c>
      <c r="I208">
        <v>5.5939453767686738</v>
      </c>
      <c r="J208">
        <v>4.5949625595643289</v>
      </c>
      <c r="K208">
        <v>4.232266802099204</v>
      </c>
      <c r="L208">
        <v>4.8543689320388346</v>
      </c>
      <c r="M208">
        <v>6.3534525998996818</v>
      </c>
      <c r="N208">
        <v>9464999.9987279996</v>
      </c>
      <c r="O208">
        <v>13358000.000915999</v>
      </c>
      <c r="P208">
        <v>1550.0689520000001</v>
      </c>
      <c r="Q208">
        <v>6078</v>
      </c>
      <c r="R208">
        <v>5876</v>
      </c>
      <c r="S208">
        <v>5907</v>
      </c>
      <c r="T208">
        <v>5974</v>
      </c>
      <c r="U208">
        <v>5981</v>
      </c>
      <c r="V208">
        <v>11.438174999999999</v>
      </c>
      <c r="W208">
        <v>5.3660209999999999</v>
      </c>
      <c r="X208">
        <v>1.5839859999999999</v>
      </c>
      <c r="Y208">
        <v>6.5448219999999999</v>
      </c>
      <c r="Z208">
        <v>8.5352999999999994</v>
      </c>
      <c r="AA208">
        <v>7.7540110000000002</v>
      </c>
      <c r="AB208">
        <v>9.0959210000000006</v>
      </c>
      <c r="AC208">
        <v>4.6550760000000002</v>
      </c>
      <c r="AD208">
        <v>6.9909850000000002</v>
      </c>
      <c r="AE208">
        <v>75.518671999999995</v>
      </c>
      <c r="AF208">
        <v>65.975103000000004</v>
      </c>
      <c r="AG208">
        <v>68.099999999999994</v>
      </c>
      <c r="AH208">
        <v>70.400000000000006</v>
      </c>
      <c r="AI208">
        <v>81.220657000000003</v>
      </c>
      <c r="AJ208">
        <v>49.420848999999997</v>
      </c>
      <c r="AK208">
        <v>-16.1357</v>
      </c>
      <c r="AL208">
        <v>-21.6904</v>
      </c>
      <c r="AM208">
        <v>-26.398499999999999</v>
      </c>
      <c r="AN208">
        <v>-17.189900000000002</v>
      </c>
      <c r="AO208">
        <v>-17.4816</v>
      </c>
      <c r="AP208">
        <v>3175.4971310000001</v>
      </c>
      <c r="AQ208">
        <v>2828.4658039999999</v>
      </c>
      <c r="AR208">
        <v>2588.4165979999998</v>
      </c>
      <c r="AS208">
        <v>2951.8799739999999</v>
      </c>
      <c r="AT208">
        <v>3112.310332</v>
      </c>
      <c r="AU208">
        <v>3786.4688430000001</v>
      </c>
      <c r="AV208">
        <v>3611.9003309999998</v>
      </c>
      <c r="AW208">
        <v>3516.7967779999999</v>
      </c>
      <c r="AX208">
        <v>3564.634012</v>
      </c>
      <c r="AY208">
        <v>3771.6520770000002</v>
      </c>
      <c r="AZ208">
        <v>-13.734033</v>
      </c>
      <c r="BA208">
        <v>90.787773999999999</v>
      </c>
      <c r="BB208">
        <v>49.315067999999997</v>
      </c>
      <c r="BC208">
        <v>45.205478999999997</v>
      </c>
      <c r="BE208">
        <v>274.54000000000002</v>
      </c>
      <c r="BF208">
        <v>949.73086000000001</v>
      </c>
      <c r="BG208">
        <v>691.84572300000002</v>
      </c>
      <c r="BH208">
        <v>909.62034862999997</v>
      </c>
      <c r="BI208">
        <v>53287.388888889996</v>
      </c>
      <c r="BJ208">
        <v>940.47777900000006</v>
      </c>
      <c r="BK208">
        <v>7501.9117318400004</v>
      </c>
      <c r="BL208">
        <v>8387.2208436700002</v>
      </c>
      <c r="BM208">
        <v>40.051020000000001</v>
      </c>
      <c r="BN208">
        <v>211</v>
      </c>
      <c r="BO208">
        <v>27</v>
      </c>
      <c r="BP208">
        <v>51</v>
      </c>
      <c r="BQ208">
        <v>29</v>
      </c>
      <c r="BR208">
        <v>47</v>
      </c>
      <c r="BS208">
        <v>61</v>
      </c>
      <c r="BT208">
        <v>33</v>
      </c>
      <c r="BU208">
        <v>40</v>
      </c>
      <c r="BV208">
        <v>32</v>
      </c>
      <c r="BW208">
        <v>26</v>
      </c>
      <c r="BX208">
        <v>30</v>
      </c>
      <c r="BY208">
        <v>18</v>
      </c>
      <c r="BZ208">
        <v>605</v>
      </c>
      <c r="CA208">
        <v>51649.324070000002</v>
      </c>
      <c r="CC208">
        <v>4944</v>
      </c>
      <c r="CD208">
        <v>232</v>
      </c>
      <c r="CE208">
        <v>5480</v>
      </c>
      <c r="CF208">
        <v>2605</v>
      </c>
      <c r="CG208">
        <v>880</v>
      </c>
      <c r="CH208">
        <v>2593</v>
      </c>
      <c r="CI208">
        <v>16734.381000000001</v>
      </c>
      <c r="CJ208">
        <v>46.681922</v>
      </c>
      <c r="CK208">
        <v>0</v>
      </c>
      <c r="CL208">
        <v>21.510297000000001</v>
      </c>
      <c r="CM208">
        <v>3.2036609999999999</v>
      </c>
      <c r="CN208">
        <v>0</v>
      </c>
      <c r="CO208">
        <v>16.933637999999998</v>
      </c>
      <c r="CP208">
        <v>2.0594969999999999</v>
      </c>
      <c r="CQ208">
        <v>1.601831</v>
      </c>
      <c r="CR208">
        <v>2.5171619999999999</v>
      </c>
      <c r="CS208">
        <v>5.0343249999999999</v>
      </c>
      <c r="CT208">
        <v>437</v>
      </c>
      <c r="CU208">
        <v>1692.6464699999999</v>
      </c>
      <c r="CV208">
        <v>1460.120148</v>
      </c>
      <c r="CW208">
        <v>1227.4818290000001</v>
      </c>
      <c r="CX208">
        <v>1373.3876130000001</v>
      </c>
      <c r="CY208">
        <v>1548.5458819999999</v>
      </c>
      <c r="CZ208">
        <v>1557.255676</v>
      </c>
      <c r="DA208">
        <v>2197.7624219999998</v>
      </c>
      <c r="DB208">
        <v>421.05965600000002</v>
      </c>
      <c r="DC208">
        <v>594.243516</v>
      </c>
      <c r="DD208">
        <v>677.38778400000001</v>
      </c>
      <c r="DE208">
        <v>10.920128999999999</v>
      </c>
      <c r="DF208">
        <v>1.4972030000000001</v>
      </c>
      <c r="DG208">
        <v>34</v>
      </c>
      <c r="DH208">
        <v>27</v>
      </c>
      <c r="DI208">
        <v>25</v>
      </c>
      <c r="DJ208">
        <v>29</v>
      </c>
      <c r="DK208">
        <v>38</v>
      </c>
      <c r="DL208">
        <v>8</v>
      </c>
      <c r="DM208">
        <v>21</v>
      </c>
      <c r="DN208">
        <v>16</v>
      </c>
      <c r="DO208">
        <v>4</v>
      </c>
      <c r="DP208">
        <v>6</v>
      </c>
      <c r="DQ208">
        <v>524.62298099999998</v>
      </c>
      <c r="DR208">
        <v>384.84288400000003</v>
      </c>
      <c r="DS208">
        <v>402.79694499999999</v>
      </c>
      <c r="DT208">
        <v>406.59591999999998</v>
      </c>
      <c r="DU208">
        <v>421.73952300000002</v>
      </c>
      <c r="DV208">
        <v>295.47577699999999</v>
      </c>
      <c r="DW208">
        <v>0</v>
      </c>
      <c r="DX208">
        <v>229.1472</v>
      </c>
      <c r="DY208">
        <v>82.521463999999995</v>
      </c>
      <c r="DZ208">
        <v>146.62574000000001</v>
      </c>
      <c r="EA208">
        <v>0</v>
      </c>
      <c r="EB208">
        <v>461.45291200000003</v>
      </c>
      <c r="EC208">
        <v>379.26804299999998</v>
      </c>
      <c r="EE208">
        <v>4608.6956520000003</v>
      </c>
      <c r="EG208">
        <v>3815.1260499999999</v>
      </c>
      <c r="EH208">
        <v>1844.334975</v>
      </c>
      <c r="EI208">
        <v>35.215806000000001</v>
      </c>
      <c r="EJ208">
        <v>0.41305633000000003</v>
      </c>
      <c r="EL208">
        <v>305.6875</v>
      </c>
      <c r="EM208">
        <v>9</v>
      </c>
      <c r="EN208">
        <v>66</v>
      </c>
      <c r="EO208">
        <v>114</v>
      </c>
      <c r="EP208">
        <v>119.133413</v>
      </c>
      <c r="EQ208">
        <v>35.722230000000003</v>
      </c>
      <c r="ER208">
        <v>609.59117300000003</v>
      </c>
      <c r="ES208">
        <v>8.8971900000000002</v>
      </c>
      <c r="EX208">
        <v>1091.7135771999999</v>
      </c>
      <c r="EY208">
        <v>1080.36927468</v>
      </c>
      <c r="EZ208">
        <v>95</v>
      </c>
      <c r="FA208">
        <v>80</v>
      </c>
      <c r="FB208">
        <v>25.799086760000002</v>
      </c>
      <c r="FC208">
        <v>4.7162576700000001</v>
      </c>
      <c r="FD208">
        <v>4.8598129999999999</v>
      </c>
      <c r="FE208">
        <v>49.03846154</v>
      </c>
      <c r="FF208">
        <v>17.30769231</v>
      </c>
      <c r="FG208">
        <v>15.38461538</v>
      </c>
      <c r="FH208">
        <v>1.8788343599999999</v>
      </c>
      <c r="FI208">
        <v>102</v>
      </c>
      <c r="FJ208">
        <v>82</v>
      </c>
      <c r="FK208">
        <v>33</v>
      </c>
      <c r="FL208">
        <v>79</v>
      </c>
      <c r="FO208">
        <v>96.472097500000004</v>
      </c>
      <c r="FP208">
        <v>75.510204079999994</v>
      </c>
      <c r="FQ208">
        <v>76.584638330000004</v>
      </c>
      <c r="FR208">
        <v>26.785714290000001</v>
      </c>
      <c r="FT208">
        <v>41</v>
      </c>
      <c r="FU208">
        <v>37</v>
      </c>
      <c r="FW208">
        <v>73.3</v>
      </c>
      <c r="FX208">
        <v>10.256410259999999</v>
      </c>
      <c r="FY208">
        <v>5.1282051299999996</v>
      </c>
      <c r="FZ208">
        <v>62.179487180000002</v>
      </c>
      <c r="GA208">
        <v>1.92307692</v>
      </c>
      <c r="GB208">
        <v>20.512820510000001</v>
      </c>
    </row>
    <row r="209" spans="1:184" x14ac:dyDescent="0.35">
      <c r="A209" t="s">
        <v>8</v>
      </c>
      <c r="B209" t="s">
        <v>502</v>
      </c>
      <c r="C209">
        <v>209</v>
      </c>
      <c r="H209">
        <v>0</v>
      </c>
      <c r="I209">
        <v>9.9461251554082057</v>
      </c>
      <c r="J209">
        <v>9.4223678820155676</v>
      </c>
      <c r="K209">
        <v>8.9759281925744592</v>
      </c>
      <c r="L209">
        <v>8.0873433077234136</v>
      </c>
      <c r="M209">
        <v>8.146639511201629</v>
      </c>
      <c r="N209">
        <v>4671999.9993900005</v>
      </c>
      <c r="O209">
        <v>14423999.999034001</v>
      </c>
      <c r="P209">
        <v>1228.3204309999999</v>
      </c>
      <c r="Q209">
        <v>2413</v>
      </c>
      <c r="R209">
        <v>2441</v>
      </c>
      <c r="S209">
        <v>2451</v>
      </c>
      <c r="T209">
        <v>2473</v>
      </c>
      <c r="U209">
        <v>2455</v>
      </c>
      <c r="V209">
        <v>12.343809</v>
      </c>
      <c r="W209">
        <v>6.0775860000000002</v>
      </c>
      <c r="X209">
        <v>1.148936</v>
      </c>
      <c r="Y209">
        <v>4.7234040000000004</v>
      </c>
      <c r="Z209">
        <v>8.1911260000000006</v>
      </c>
      <c r="AA209">
        <v>8.80579</v>
      </c>
      <c r="AB209">
        <v>7.8794899999999997</v>
      </c>
      <c r="AC209">
        <v>3.9124340000000002</v>
      </c>
      <c r="AD209">
        <v>32.183908000000002</v>
      </c>
      <c r="AE209">
        <v>75.206610999999995</v>
      </c>
      <c r="AF209">
        <v>64.462808999999993</v>
      </c>
      <c r="AG209">
        <v>75</v>
      </c>
      <c r="AH209">
        <v>78</v>
      </c>
      <c r="AI209">
        <v>80.208332999999996</v>
      </c>
      <c r="AJ209">
        <v>44.628098999999999</v>
      </c>
      <c r="AK209">
        <v>-4.6174999999999997</v>
      </c>
      <c r="AL209">
        <v>-19.443000000000001</v>
      </c>
      <c r="AM209">
        <v>-11.4397</v>
      </c>
      <c r="AN209">
        <v>-9.9885999999999999</v>
      </c>
      <c r="AO209">
        <v>-9.8179999999999996</v>
      </c>
      <c r="AP209">
        <v>3188.3099940000002</v>
      </c>
      <c r="AQ209">
        <v>2448.5105629999998</v>
      </c>
      <c r="AR209">
        <v>2759.514811</v>
      </c>
      <c r="AS209">
        <v>2940.8072529999999</v>
      </c>
      <c r="AT209">
        <v>3059.389631</v>
      </c>
      <c r="AU209">
        <v>3342.6563249999999</v>
      </c>
      <c r="AV209">
        <v>3039.474635</v>
      </c>
      <c r="AW209">
        <v>3115.9725319999998</v>
      </c>
      <c r="AX209">
        <v>3267.1496649999999</v>
      </c>
      <c r="AY209">
        <v>3392.4613290000002</v>
      </c>
      <c r="AZ209">
        <v>-1.774519</v>
      </c>
      <c r="BA209">
        <v>89.650092000000001</v>
      </c>
      <c r="BC209">
        <v>55</v>
      </c>
      <c r="BE209">
        <v>113.56</v>
      </c>
      <c r="BF209">
        <v>760.72018800000001</v>
      </c>
      <c r="BG209">
        <v>548.751848</v>
      </c>
      <c r="BH209">
        <v>563.96055140999999</v>
      </c>
      <c r="BI209">
        <v>47479.715328470003</v>
      </c>
      <c r="BJ209">
        <v>734.19152799999995</v>
      </c>
      <c r="BK209">
        <v>7187.5370165699997</v>
      </c>
      <c r="BL209">
        <v>8628.5915492999993</v>
      </c>
      <c r="BM209">
        <v>34.939759000000002</v>
      </c>
      <c r="BN209">
        <v>74</v>
      </c>
      <c r="BO209">
        <v>12</v>
      </c>
      <c r="BP209">
        <v>25</v>
      </c>
      <c r="BQ209">
        <v>16</v>
      </c>
      <c r="BR209">
        <v>23</v>
      </c>
      <c r="BS209">
        <v>22</v>
      </c>
      <c r="BT209">
        <v>19</v>
      </c>
      <c r="BU209">
        <v>12</v>
      </c>
      <c r="BV209">
        <v>13</v>
      </c>
      <c r="BW209">
        <v>15</v>
      </c>
      <c r="BX209">
        <v>6</v>
      </c>
      <c r="BY209">
        <v>4</v>
      </c>
      <c r="BZ209">
        <v>241</v>
      </c>
      <c r="CA209">
        <v>48217.636359999997</v>
      </c>
      <c r="CC209">
        <v>2760</v>
      </c>
      <c r="CD209">
        <v>52</v>
      </c>
      <c r="CE209">
        <v>1916</v>
      </c>
      <c r="CF209">
        <v>1699</v>
      </c>
      <c r="CG209">
        <v>98</v>
      </c>
      <c r="CH209">
        <v>370</v>
      </c>
      <c r="CI209">
        <v>6895.1220000000003</v>
      </c>
      <c r="CJ209">
        <v>36.601306999999998</v>
      </c>
      <c r="CK209">
        <v>0</v>
      </c>
      <c r="CL209">
        <v>12.418301</v>
      </c>
      <c r="CM209">
        <v>2.614379</v>
      </c>
      <c r="CO209">
        <v>37.908496999999997</v>
      </c>
      <c r="CP209">
        <v>2.614379</v>
      </c>
      <c r="CQ209">
        <v>2.614379</v>
      </c>
      <c r="CT209">
        <v>153</v>
      </c>
      <c r="CU209">
        <v>1906.932243</v>
      </c>
      <c r="CV209">
        <v>1515.9550959999999</v>
      </c>
      <c r="CW209">
        <v>1796.6950870000001</v>
      </c>
      <c r="CX209">
        <v>1639.438584</v>
      </c>
      <c r="CY209">
        <v>1730.709208</v>
      </c>
      <c r="CZ209">
        <v>1936.17903</v>
      </c>
      <c r="DA209">
        <v>5977.6212180000002</v>
      </c>
      <c r="DB209">
        <v>406.36687799999999</v>
      </c>
      <c r="DC209">
        <v>1254.5881529999999</v>
      </c>
      <c r="DD209">
        <v>245.97721100000001</v>
      </c>
      <c r="DE209">
        <v>40.421455999999999</v>
      </c>
      <c r="DF209">
        <v>1.574803</v>
      </c>
      <c r="DG209">
        <v>24</v>
      </c>
      <c r="DH209">
        <v>23</v>
      </c>
      <c r="DI209">
        <v>22</v>
      </c>
      <c r="DJ209">
        <v>20</v>
      </c>
      <c r="DK209">
        <v>20</v>
      </c>
      <c r="DP209">
        <v>0</v>
      </c>
      <c r="DQ209">
        <v>387.75332700000001</v>
      </c>
      <c r="DR209">
        <v>450.72041000000002</v>
      </c>
      <c r="DS209">
        <v>448.184935</v>
      </c>
      <c r="DT209">
        <v>477.46491200000003</v>
      </c>
      <c r="DU209">
        <v>449.19368800000001</v>
      </c>
      <c r="DV209">
        <v>135.339654</v>
      </c>
      <c r="DW209">
        <v>18.352613999999999</v>
      </c>
      <c r="DX209">
        <v>234.06104999999999</v>
      </c>
      <c r="DY209">
        <v>63.581803999999998</v>
      </c>
      <c r="DZ209">
        <v>119.857354</v>
      </c>
      <c r="EA209">
        <v>50.621901000000001</v>
      </c>
      <c r="EB209">
        <v>364.09498100000002</v>
      </c>
      <c r="EC209">
        <v>81.493868000000006</v>
      </c>
      <c r="ED209">
        <v>6007.7220079999997</v>
      </c>
      <c r="EE209">
        <v>2320.1133140000002</v>
      </c>
      <c r="EF209">
        <v>3358.8588589999999</v>
      </c>
      <c r="EG209">
        <v>4630.30303</v>
      </c>
      <c r="EH209">
        <v>6148.6486489999998</v>
      </c>
      <c r="EI209">
        <v>16.016151000000001</v>
      </c>
      <c r="EJ209">
        <v>1.5753424700000001</v>
      </c>
      <c r="EK209">
        <v>4.5486480000000003E-2</v>
      </c>
      <c r="EL209">
        <v>256.28571428999999</v>
      </c>
      <c r="EM209">
        <v>16</v>
      </c>
      <c r="EN209">
        <v>42</v>
      </c>
      <c r="EO209">
        <v>75</v>
      </c>
      <c r="EP209">
        <v>386.535618</v>
      </c>
      <c r="EQ209">
        <v>78.107332</v>
      </c>
      <c r="ER209">
        <v>494.12890299999998</v>
      </c>
      <c r="ES209">
        <v>0</v>
      </c>
      <c r="ET209">
        <v>77.75</v>
      </c>
      <c r="EU209">
        <v>80.25</v>
      </c>
      <c r="EV209">
        <v>82.166666669999998</v>
      </c>
      <c r="EW209">
        <v>70.833333330000002</v>
      </c>
      <c r="EX209">
        <v>1085.4293047000001</v>
      </c>
      <c r="EY209">
        <v>847.21997542999998</v>
      </c>
      <c r="EZ209">
        <v>62</v>
      </c>
      <c r="FB209">
        <v>13.636363640000001</v>
      </c>
      <c r="FC209">
        <v>3.76116596</v>
      </c>
      <c r="FD209">
        <v>5.0615600000000001</v>
      </c>
      <c r="FE209">
        <v>42.249527409999999</v>
      </c>
      <c r="FF209">
        <v>22.87334594</v>
      </c>
      <c r="FG209">
        <v>27.315689979999998</v>
      </c>
      <c r="FH209">
        <v>0.75223319</v>
      </c>
      <c r="FI209">
        <v>94</v>
      </c>
      <c r="FO209">
        <v>96.023564059999998</v>
      </c>
      <c r="FP209">
        <v>73.913043479999999</v>
      </c>
      <c r="FQ209">
        <v>75.78125</v>
      </c>
      <c r="FR209">
        <v>22.5</v>
      </c>
      <c r="FT209">
        <v>77</v>
      </c>
      <c r="FU209">
        <v>43</v>
      </c>
      <c r="FW209">
        <v>0</v>
      </c>
      <c r="FX209">
        <v>15.573770489999999</v>
      </c>
      <c r="FY209">
        <v>4.09836066</v>
      </c>
      <c r="FZ209">
        <v>4.9180327899999998</v>
      </c>
      <c r="GA209">
        <v>4.9180327899999998</v>
      </c>
      <c r="GB209">
        <v>70.491803279999999</v>
      </c>
    </row>
    <row r="210" spans="1:184" x14ac:dyDescent="0.35">
      <c r="A210" t="s">
        <v>94</v>
      </c>
      <c r="B210" t="s">
        <v>503</v>
      </c>
      <c r="C210">
        <v>210</v>
      </c>
      <c r="D210">
        <v>3.0567685589519651</v>
      </c>
      <c r="E210">
        <v>6.1349693251533743</v>
      </c>
      <c r="F210">
        <v>4.1618828932261769</v>
      </c>
      <c r="G210">
        <v>3.9364338824901588</v>
      </c>
      <c r="H210">
        <v>3.8882488479262673</v>
      </c>
      <c r="I210">
        <v>7.860262008733625</v>
      </c>
      <c r="J210">
        <v>9.701811956056499</v>
      </c>
      <c r="K210">
        <v>9.6153846153846168</v>
      </c>
      <c r="L210">
        <v>8.7476308499781315</v>
      </c>
      <c r="M210">
        <v>9.0725806451612918</v>
      </c>
      <c r="N210">
        <v>32998999.997429997</v>
      </c>
      <c r="O210">
        <v>37414999.998630002</v>
      </c>
      <c r="P210">
        <v>2054.759231</v>
      </c>
      <c r="Q210">
        <v>6870</v>
      </c>
      <c r="R210">
        <v>7009</v>
      </c>
      <c r="S210">
        <v>6968</v>
      </c>
      <c r="T210">
        <v>6859</v>
      </c>
      <c r="U210">
        <v>6944</v>
      </c>
      <c r="V210">
        <v>11.987662</v>
      </c>
      <c r="W210">
        <v>9.6857839999999999</v>
      </c>
      <c r="X210">
        <v>1.884233</v>
      </c>
      <c r="Y210">
        <v>11.214953</v>
      </c>
      <c r="Z210">
        <v>8.1693280000000001</v>
      </c>
      <c r="AA210">
        <v>9.2261900000000008</v>
      </c>
      <c r="AB210">
        <v>9.2354280000000006</v>
      </c>
      <c r="AC210">
        <v>5.4719410000000002</v>
      </c>
      <c r="AD210">
        <v>24.500561999999999</v>
      </c>
      <c r="AE210">
        <v>79.945798999999994</v>
      </c>
      <c r="AF210">
        <v>72.628726</v>
      </c>
      <c r="AG210">
        <v>64</v>
      </c>
      <c r="AH210">
        <v>65.900000000000006</v>
      </c>
      <c r="AI210">
        <v>82</v>
      </c>
      <c r="AJ210">
        <v>50.564971999999997</v>
      </c>
      <c r="AK210">
        <v>-3.4138000000000002</v>
      </c>
      <c r="AL210">
        <v>-5.5444000000000004</v>
      </c>
      <c r="AM210">
        <v>-13.5206</v>
      </c>
      <c r="AN210">
        <v>-15.2308</v>
      </c>
      <c r="AO210">
        <v>-6.6181000000000001</v>
      </c>
      <c r="AP210">
        <v>4854.9111569999995</v>
      </c>
      <c r="AQ210">
        <v>4340.5437389999997</v>
      </c>
      <c r="AR210">
        <v>4039.0704719999999</v>
      </c>
      <c r="AS210">
        <v>4074.7116940000001</v>
      </c>
      <c r="AT210">
        <v>4555.4095340000003</v>
      </c>
      <c r="AU210">
        <v>5026.5034889999997</v>
      </c>
      <c r="AV210">
        <v>4595.3228920000001</v>
      </c>
      <c r="AW210">
        <v>4670.552627</v>
      </c>
      <c r="AX210">
        <v>4806.8254749999996</v>
      </c>
      <c r="AY210">
        <v>4878.25713</v>
      </c>
      <c r="AZ210">
        <v>-5.1954719999999996</v>
      </c>
      <c r="BA210">
        <v>97.833991999999995</v>
      </c>
      <c r="BB210">
        <v>38.636364</v>
      </c>
      <c r="BC210">
        <v>45.454545000000003</v>
      </c>
      <c r="BE210">
        <v>354.25</v>
      </c>
      <c r="BF210">
        <v>1126.1311840000001</v>
      </c>
      <c r="BG210">
        <v>956.93242599999996</v>
      </c>
      <c r="BH210">
        <v>1182.42211782</v>
      </c>
      <c r="BI210">
        <v>55029.636085630002</v>
      </c>
      <c r="BJ210">
        <v>1095.58095</v>
      </c>
      <c r="BK210">
        <v>7613.5777448700001</v>
      </c>
      <c r="BL210">
        <v>9449.3965517199995</v>
      </c>
      <c r="BM210">
        <v>42.857143000000001</v>
      </c>
      <c r="BN210">
        <v>495</v>
      </c>
      <c r="BO210">
        <v>67</v>
      </c>
      <c r="BP210">
        <v>101</v>
      </c>
      <c r="BQ210">
        <v>87</v>
      </c>
      <c r="BR210">
        <v>108</v>
      </c>
      <c r="BS210">
        <v>96</v>
      </c>
      <c r="BT210">
        <v>79</v>
      </c>
      <c r="BU210">
        <v>59</v>
      </c>
      <c r="BV210">
        <v>51</v>
      </c>
      <c r="BW210">
        <v>47</v>
      </c>
      <c r="BX210">
        <v>41</v>
      </c>
      <c r="BY210">
        <v>22</v>
      </c>
      <c r="BZ210">
        <v>1253</v>
      </c>
      <c r="CA210">
        <v>55646.946839999997</v>
      </c>
      <c r="CC210">
        <v>10719</v>
      </c>
      <c r="CD210">
        <v>579</v>
      </c>
      <c r="CE210">
        <v>8966</v>
      </c>
      <c r="CF210">
        <v>6555</v>
      </c>
      <c r="CG210">
        <v>1273</v>
      </c>
      <c r="CH210">
        <v>5407</v>
      </c>
      <c r="CI210">
        <v>33499.462</v>
      </c>
      <c r="CJ210">
        <v>46.153846000000001</v>
      </c>
      <c r="CL210">
        <v>11.734029</v>
      </c>
      <c r="CM210">
        <v>1.0430250000000001</v>
      </c>
      <c r="CN210">
        <v>0</v>
      </c>
      <c r="CO210">
        <v>30.899609000000002</v>
      </c>
      <c r="CP210">
        <v>4.3024769999999997</v>
      </c>
      <c r="CQ210">
        <v>1.434159</v>
      </c>
      <c r="CR210">
        <v>2.3468059999999999</v>
      </c>
      <c r="CT210">
        <v>767</v>
      </c>
      <c r="CU210">
        <v>2792.2914329999999</v>
      </c>
      <c r="CV210">
        <v>2515.9932939999999</v>
      </c>
      <c r="CW210">
        <v>2324.0512159999998</v>
      </c>
      <c r="CX210">
        <v>2484.585137</v>
      </c>
      <c r="CY210">
        <v>2664.7172850000002</v>
      </c>
      <c r="CZ210">
        <v>4803.3478889999997</v>
      </c>
      <c r="DA210">
        <v>5446.1426490000003</v>
      </c>
      <c r="DB210">
        <v>1089.8672300000001</v>
      </c>
      <c r="DC210">
        <v>1235.7157010000001</v>
      </c>
      <c r="DD210">
        <v>466.47730999999999</v>
      </c>
      <c r="DE210">
        <v>36.846649999999997</v>
      </c>
      <c r="DF210">
        <v>2.9112079999999998</v>
      </c>
      <c r="DG210">
        <v>54</v>
      </c>
      <c r="DH210">
        <v>68</v>
      </c>
      <c r="DI210">
        <v>67</v>
      </c>
      <c r="DJ210">
        <v>60</v>
      </c>
      <c r="DK210">
        <v>63</v>
      </c>
      <c r="DL210">
        <v>21</v>
      </c>
      <c r="DM210">
        <v>43</v>
      </c>
      <c r="DN210">
        <v>29</v>
      </c>
      <c r="DO210">
        <v>27</v>
      </c>
      <c r="DP210">
        <v>27</v>
      </c>
      <c r="DQ210">
        <v>903.92364099999998</v>
      </c>
      <c r="DR210">
        <v>662.31631500000003</v>
      </c>
      <c r="DS210">
        <v>458.11526900000001</v>
      </c>
      <c r="DT210">
        <v>514.78703399999995</v>
      </c>
      <c r="DU210">
        <v>774.84640400000001</v>
      </c>
      <c r="DV210">
        <v>502.04769099999999</v>
      </c>
      <c r="DW210">
        <v>0</v>
      </c>
      <c r="DX210">
        <v>401.77686</v>
      </c>
      <c r="DY210">
        <v>220.49012500000001</v>
      </c>
      <c r="DZ210">
        <v>73.882026999999994</v>
      </c>
      <c r="EA210">
        <v>107.40471599999999</v>
      </c>
      <c r="EB210">
        <v>812.40504699999997</v>
      </c>
      <c r="EC210">
        <v>12028.828829</v>
      </c>
      <c r="ED210">
        <v>6171.7417779999996</v>
      </c>
      <c r="EE210">
        <v>10183.728814</v>
      </c>
      <c r="EF210">
        <v>8038.2626680000003</v>
      </c>
      <c r="EG210">
        <v>7817.7737880000004</v>
      </c>
      <c r="EI210">
        <v>3.6540000000000001E-3</v>
      </c>
      <c r="EJ210">
        <v>3.503788E-2</v>
      </c>
      <c r="EK210">
        <v>0.15549241999999999</v>
      </c>
      <c r="EL210">
        <v>8.5384615400000001</v>
      </c>
      <c r="EM210">
        <v>35</v>
      </c>
      <c r="EN210">
        <v>117</v>
      </c>
      <c r="EO210">
        <v>181</v>
      </c>
      <c r="EP210">
        <v>185.415153</v>
      </c>
      <c r="EQ210">
        <v>88.579166000000001</v>
      </c>
      <c r="ER210">
        <v>959.17828099999997</v>
      </c>
      <c r="ES210">
        <v>6.6054500000000003</v>
      </c>
      <c r="ET210">
        <v>77.416666669999998</v>
      </c>
      <c r="EU210">
        <v>78.5</v>
      </c>
      <c r="EV210">
        <v>77.916666669999998</v>
      </c>
      <c r="EW210">
        <v>75.833333330000002</v>
      </c>
      <c r="EX210">
        <v>1087.59895482</v>
      </c>
      <c r="EY210">
        <v>1263.67919087</v>
      </c>
      <c r="EZ210">
        <v>86</v>
      </c>
      <c r="FB210">
        <v>24.313725489999999</v>
      </c>
      <c r="FC210">
        <v>8.6463620999999993</v>
      </c>
      <c r="FD210">
        <v>7.3976220000000001</v>
      </c>
      <c r="FE210">
        <v>59.295499020000001</v>
      </c>
      <c r="FF210">
        <v>16.24266145</v>
      </c>
      <c r="FG210">
        <v>10.76320939</v>
      </c>
      <c r="FH210">
        <v>3.4010152300000001</v>
      </c>
      <c r="FM210">
        <v>78.571428569999995</v>
      </c>
      <c r="FN210">
        <v>29.166666670000001</v>
      </c>
      <c r="FO210">
        <v>94.621026889999996</v>
      </c>
      <c r="FP210">
        <v>74.647887319999995</v>
      </c>
      <c r="FQ210">
        <v>73.474801060000004</v>
      </c>
      <c r="FR210">
        <v>14.28571429</v>
      </c>
    </row>
    <row r="211" spans="1:184" x14ac:dyDescent="0.35">
      <c r="A211" t="s">
        <v>151</v>
      </c>
      <c r="B211" t="s">
        <v>504</v>
      </c>
      <c r="C211">
        <v>211</v>
      </c>
      <c r="D211">
        <v>2.8432168968318439</v>
      </c>
      <c r="E211">
        <v>3.9184952978056424</v>
      </c>
      <c r="F211">
        <v>1.5804030027657052</v>
      </c>
      <c r="G211">
        <v>4.0016006402561022</v>
      </c>
      <c r="H211">
        <v>3.6393044884755361</v>
      </c>
      <c r="I211">
        <v>11.372867587327375</v>
      </c>
      <c r="J211">
        <v>10.18808777429467</v>
      </c>
      <c r="K211">
        <v>9.0873172659028061</v>
      </c>
      <c r="L211">
        <v>9.6038415366146452</v>
      </c>
      <c r="M211">
        <v>9.3004448038819234</v>
      </c>
      <c r="N211">
        <v>21393999.999008</v>
      </c>
      <c r="O211">
        <v>11489999.999438001</v>
      </c>
      <c r="P211">
        <v>1833.380058</v>
      </c>
      <c r="Q211">
        <v>2462</v>
      </c>
      <c r="R211">
        <v>2552</v>
      </c>
      <c r="S211">
        <v>2531</v>
      </c>
      <c r="T211">
        <v>2499</v>
      </c>
      <c r="U211">
        <v>2473</v>
      </c>
      <c r="V211">
        <v>10.619649000000001</v>
      </c>
      <c r="W211">
        <v>5.9764309999999998</v>
      </c>
      <c r="X211">
        <v>1.5631600000000001</v>
      </c>
      <c r="Y211">
        <v>7.5623149999999999</v>
      </c>
      <c r="Z211">
        <v>9.3270370000000007</v>
      </c>
      <c r="AA211">
        <v>9.3251530000000002</v>
      </c>
      <c r="AB211">
        <v>9.4750320000000006</v>
      </c>
      <c r="AC211">
        <v>5.4556779999999998</v>
      </c>
      <c r="AD211">
        <v>46.675417000000003</v>
      </c>
      <c r="AE211">
        <v>81.818180999999996</v>
      </c>
      <c r="AF211">
        <v>67.424242000000007</v>
      </c>
      <c r="AG211">
        <v>66.099999999999994</v>
      </c>
      <c r="AH211">
        <v>66.7</v>
      </c>
      <c r="AI211">
        <v>83.505155000000002</v>
      </c>
      <c r="AJ211">
        <v>50</v>
      </c>
      <c r="AK211">
        <v>40.14</v>
      </c>
      <c r="AL211">
        <v>13.9832</v>
      </c>
      <c r="AM211">
        <v>8.9756999999999998</v>
      </c>
      <c r="AN211">
        <v>22.754200000000001</v>
      </c>
      <c r="AO211">
        <v>32.131</v>
      </c>
      <c r="AP211">
        <v>5526.5862999999999</v>
      </c>
      <c r="AQ211">
        <v>4147.9929220000004</v>
      </c>
      <c r="AR211">
        <v>4218.2547080000004</v>
      </c>
      <c r="AS211">
        <v>4978.9444130000002</v>
      </c>
      <c r="AT211">
        <v>5368.9954299999999</v>
      </c>
      <c r="AU211">
        <v>3943.6155899999999</v>
      </c>
      <c r="AV211">
        <v>3639.1265520000002</v>
      </c>
      <c r="AW211">
        <v>3870.8189579999998</v>
      </c>
      <c r="AX211">
        <v>4056.027478</v>
      </c>
      <c r="AY211">
        <v>4063.387056</v>
      </c>
      <c r="AZ211">
        <v>16.939368999999999</v>
      </c>
      <c r="BA211">
        <v>84.737936000000005</v>
      </c>
      <c r="BB211">
        <v>36.666666999999997</v>
      </c>
      <c r="BC211">
        <v>33.333333000000003</v>
      </c>
      <c r="BE211">
        <v>92.94</v>
      </c>
      <c r="BF211">
        <v>1518.082422</v>
      </c>
      <c r="BG211">
        <v>1012.522194</v>
      </c>
      <c r="BH211">
        <v>1112.83536983</v>
      </c>
      <c r="BI211">
        <v>55491.665116279997</v>
      </c>
      <c r="BJ211">
        <v>1513.7837589999999</v>
      </c>
      <c r="BK211">
        <v>8319.8800557899995</v>
      </c>
      <c r="BL211">
        <v>7937.4414414399998</v>
      </c>
      <c r="BM211">
        <v>40.807175000000001</v>
      </c>
      <c r="BN211">
        <v>112</v>
      </c>
      <c r="BO211">
        <v>15</v>
      </c>
      <c r="BP211">
        <v>32</v>
      </c>
      <c r="BQ211">
        <v>20</v>
      </c>
      <c r="BR211">
        <v>28</v>
      </c>
      <c r="BS211">
        <v>23</v>
      </c>
      <c r="BT211">
        <v>24</v>
      </c>
      <c r="BU211">
        <v>23</v>
      </c>
      <c r="BV211">
        <v>23</v>
      </c>
      <c r="BW211">
        <v>17</v>
      </c>
      <c r="BX211">
        <v>10</v>
      </c>
      <c r="BY211">
        <v>8</v>
      </c>
      <c r="BZ211">
        <v>335</v>
      </c>
      <c r="CA211">
        <v>58920.636359999997</v>
      </c>
      <c r="CC211">
        <v>3998</v>
      </c>
      <c r="CD211">
        <v>385</v>
      </c>
      <c r="CE211">
        <v>2122</v>
      </c>
      <c r="CF211">
        <v>1860</v>
      </c>
      <c r="CG211">
        <v>295</v>
      </c>
      <c r="CH211">
        <v>2358</v>
      </c>
      <c r="CI211">
        <v>11018.159</v>
      </c>
      <c r="CJ211">
        <v>35.877862999999998</v>
      </c>
      <c r="CK211">
        <v>3.4351150000000001</v>
      </c>
      <c r="CL211">
        <v>15.648854999999999</v>
      </c>
      <c r="CO211">
        <v>28.244274999999998</v>
      </c>
      <c r="CP211">
        <v>1.9083969999999999</v>
      </c>
      <c r="CQ211">
        <v>4.1984729999999999</v>
      </c>
      <c r="CR211">
        <v>2.6717559999999998</v>
      </c>
      <c r="CS211">
        <v>5.3435110000000003</v>
      </c>
      <c r="CT211">
        <v>262</v>
      </c>
      <c r="CU211">
        <v>3773.5725630000002</v>
      </c>
      <c r="CV211">
        <v>2570.7367049999998</v>
      </c>
      <c r="CW211">
        <v>2521.163528</v>
      </c>
      <c r="CX211">
        <v>2808.7216920000001</v>
      </c>
      <c r="CY211">
        <v>3340.2667660000002</v>
      </c>
      <c r="CZ211">
        <v>8689.6831839999995</v>
      </c>
      <c r="DA211">
        <v>4666.937449</v>
      </c>
      <c r="DB211">
        <v>1999.2524060000001</v>
      </c>
      <c r="DC211">
        <v>1073.7314269999999</v>
      </c>
      <c r="DD211">
        <v>700.58873000000006</v>
      </c>
      <c r="DE211">
        <v>55.714320999999998</v>
      </c>
      <c r="DF211">
        <v>1.2185220000000001</v>
      </c>
      <c r="DG211">
        <v>28</v>
      </c>
      <c r="DH211">
        <v>26</v>
      </c>
      <c r="DI211">
        <v>23</v>
      </c>
      <c r="DJ211">
        <v>24</v>
      </c>
      <c r="DK211">
        <v>23</v>
      </c>
      <c r="DL211">
        <v>7</v>
      </c>
      <c r="DM211">
        <v>10</v>
      </c>
      <c r="DN211">
        <v>4</v>
      </c>
      <c r="DO211">
        <v>10</v>
      </c>
      <c r="DP211">
        <v>9</v>
      </c>
      <c r="DQ211">
        <v>609.56919900000003</v>
      </c>
      <c r="DR211">
        <v>570.92297699999995</v>
      </c>
      <c r="DS211">
        <v>375.34961800000002</v>
      </c>
      <c r="DT211">
        <v>541.83043199999997</v>
      </c>
      <c r="DU211">
        <v>789.66514299999994</v>
      </c>
      <c r="DV211">
        <v>512.10167300000001</v>
      </c>
      <c r="DW211">
        <v>0</v>
      </c>
      <c r="DX211">
        <v>97.467519999999993</v>
      </c>
      <c r="DY211">
        <v>0</v>
      </c>
      <c r="DZ211">
        <v>97.467526000000007</v>
      </c>
      <c r="EA211">
        <v>0</v>
      </c>
      <c r="EB211">
        <v>600.97187199999996</v>
      </c>
      <c r="EC211">
        <v>0</v>
      </c>
      <c r="ED211">
        <v>6213.1519269999999</v>
      </c>
      <c r="EE211">
        <v>6528.1173589999999</v>
      </c>
      <c r="EF211">
        <v>18461.988303999999</v>
      </c>
      <c r="EG211">
        <v>8032.6797390000002</v>
      </c>
      <c r="EH211">
        <v>7545.1807230000004</v>
      </c>
      <c r="EI211">
        <v>21.002606</v>
      </c>
      <c r="EJ211">
        <v>1.5255500000000001E-3</v>
      </c>
      <c r="EK211">
        <v>0.16819222</v>
      </c>
      <c r="EN211">
        <v>36</v>
      </c>
      <c r="EO211">
        <v>51</v>
      </c>
      <c r="EP211">
        <v>29.997197</v>
      </c>
      <c r="EQ211">
        <v>54.387439999999998</v>
      </c>
      <c r="ER211">
        <v>319.59629899999999</v>
      </c>
      <c r="ES211">
        <v>0</v>
      </c>
      <c r="EX211">
        <v>1786.1060246899999</v>
      </c>
      <c r="EY211">
        <v>1064.99272922</v>
      </c>
      <c r="EZ211">
        <v>70</v>
      </c>
      <c r="FA211">
        <v>96</v>
      </c>
      <c r="FB211">
        <v>25.190839690000001</v>
      </c>
      <c r="FC211">
        <v>7.3475046199999996</v>
      </c>
      <c r="FD211">
        <v>7.5441409999999998</v>
      </c>
      <c r="FE211">
        <v>51.882845189999998</v>
      </c>
      <c r="FF211">
        <v>24.26778243</v>
      </c>
      <c r="FG211">
        <v>4.6025104600000004</v>
      </c>
      <c r="FH211">
        <v>3.18853974</v>
      </c>
      <c r="FI211">
        <v>84</v>
      </c>
      <c r="FO211">
        <v>95.305164320000003</v>
      </c>
      <c r="FP211">
        <v>54.838709680000001</v>
      </c>
      <c r="FQ211">
        <v>75.589225589999998</v>
      </c>
      <c r="FR211">
        <v>21.428571430000002</v>
      </c>
      <c r="FT211">
        <v>41</v>
      </c>
      <c r="FU211">
        <v>43</v>
      </c>
      <c r="FV211">
        <v>85</v>
      </c>
      <c r="FW211">
        <v>100</v>
      </c>
      <c r="FX211">
        <v>44.23076923</v>
      </c>
      <c r="FY211">
        <v>5.7692307700000001</v>
      </c>
      <c r="FZ211">
        <v>11.53846154</v>
      </c>
      <c r="GA211">
        <v>26.92307692</v>
      </c>
      <c r="GB211">
        <v>11.53846154</v>
      </c>
    </row>
    <row r="212" spans="1:184" x14ac:dyDescent="0.35">
      <c r="A212" t="s">
        <v>123</v>
      </c>
      <c r="B212" t="s">
        <v>505</v>
      </c>
      <c r="C212">
        <v>212</v>
      </c>
      <c r="D212">
        <v>1.10803324099723</v>
      </c>
      <c r="E212">
        <v>3.9138943248532287</v>
      </c>
      <c r="F212">
        <v>3.5823034210997671</v>
      </c>
      <c r="G212">
        <v>2.698327037236913</v>
      </c>
      <c r="H212">
        <v>2.1743069396629826</v>
      </c>
      <c r="I212">
        <v>13.111726685133888</v>
      </c>
      <c r="J212">
        <v>11.207970112079702</v>
      </c>
      <c r="K212">
        <v>12.179831631739209</v>
      </c>
      <c r="L212">
        <v>12.232415902140673</v>
      </c>
      <c r="M212">
        <v>13.58941837289364</v>
      </c>
      <c r="N212">
        <v>20991000.002009999</v>
      </c>
      <c r="O212">
        <v>20538999.99924</v>
      </c>
      <c r="P212">
        <v>1788.436099</v>
      </c>
      <c r="Q212">
        <v>5415</v>
      </c>
      <c r="R212">
        <v>5621</v>
      </c>
      <c r="S212">
        <v>5583</v>
      </c>
      <c r="T212">
        <v>5559</v>
      </c>
      <c r="U212">
        <v>5519</v>
      </c>
      <c r="V212">
        <v>13.550062</v>
      </c>
      <c r="W212">
        <v>9.8751200000000008</v>
      </c>
      <c r="X212">
        <v>1.8326089999999999</v>
      </c>
      <c r="Y212">
        <v>12.488192</v>
      </c>
      <c r="Z212">
        <v>8.9537709999999997</v>
      </c>
      <c r="AA212">
        <v>9.6565460000000005</v>
      </c>
      <c r="AB212">
        <v>9.297625</v>
      </c>
      <c r="AC212">
        <v>5.8602489999999996</v>
      </c>
      <c r="AD212">
        <v>18.892067000000001</v>
      </c>
      <c r="AE212">
        <v>81.422923999999995</v>
      </c>
      <c r="AF212">
        <v>68.379446000000002</v>
      </c>
      <c r="AG212">
        <v>59</v>
      </c>
      <c r="AH212">
        <v>62.8</v>
      </c>
      <c r="AI212">
        <v>80.769231000000005</v>
      </c>
      <c r="AJ212">
        <v>48.880597000000002</v>
      </c>
      <c r="AK212">
        <v>-20.264700000000001</v>
      </c>
      <c r="AL212">
        <v>-24.105599999999999</v>
      </c>
      <c r="AM212">
        <v>-24.128699999999998</v>
      </c>
      <c r="AN212">
        <v>-15.316000000000001</v>
      </c>
      <c r="AO212">
        <v>-9.5680999999999994</v>
      </c>
      <c r="AP212">
        <v>3844.463409</v>
      </c>
      <c r="AQ212">
        <v>3313.4252390000001</v>
      </c>
      <c r="AR212">
        <v>3545.1500759999999</v>
      </c>
      <c r="AS212">
        <v>4069.7861189999999</v>
      </c>
      <c r="AT212">
        <v>4461.2516420000002</v>
      </c>
      <c r="AU212">
        <v>4821.531258</v>
      </c>
      <c r="AV212">
        <v>4365.83421</v>
      </c>
      <c r="AW212">
        <v>4672.5792810000003</v>
      </c>
      <c r="AX212">
        <v>4805.8473139999996</v>
      </c>
      <c r="AY212">
        <v>4933.2715939999998</v>
      </c>
      <c r="AZ212">
        <v>-22.897584999999999</v>
      </c>
      <c r="BA212">
        <v>96.280669000000003</v>
      </c>
      <c r="BB212">
        <v>23.529412000000001</v>
      </c>
      <c r="BC212">
        <v>45.098039</v>
      </c>
      <c r="BE212">
        <v>298.33</v>
      </c>
      <c r="BF212">
        <v>1266.737785</v>
      </c>
      <c r="BG212">
        <v>929.08043499999997</v>
      </c>
      <c r="BH212">
        <v>1230.4128214899999</v>
      </c>
      <c r="BI212">
        <v>54177.188432839997</v>
      </c>
      <c r="BJ212">
        <v>1255.3872409999999</v>
      </c>
      <c r="BK212">
        <v>7603.8159204000003</v>
      </c>
      <c r="BL212">
        <v>6158.9112903200003</v>
      </c>
      <c r="BM212">
        <v>45.009416000000002</v>
      </c>
      <c r="BN212">
        <v>365</v>
      </c>
      <c r="BO212">
        <v>42</v>
      </c>
      <c r="BP212">
        <v>58</v>
      </c>
      <c r="BQ212">
        <v>47</v>
      </c>
      <c r="BR212">
        <v>67</v>
      </c>
      <c r="BS212">
        <v>69</v>
      </c>
      <c r="BT212">
        <v>63</v>
      </c>
      <c r="BU212">
        <v>51</v>
      </c>
      <c r="BV212">
        <v>36</v>
      </c>
      <c r="BW212">
        <v>47</v>
      </c>
      <c r="BX212">
        <v>44</v>
      </c>
      <c r="BY212">
        <v>9</v>
      </c>
      <c r="BZ212">
        <v>898</v>
      </c>
      <c r="CA212">
        <v>57120.190799999997</v>
      </c>
      <c r="CC212">
        <v>8027</v>
      </c>
      <c r="CD212">
        <v>878</v>
      </c>
      <c r="CE212">
        <v>5971</v>
      </c>
      <c r="CF212">
        <v>5112</v>
      </c>
      <c r="CG212">
        <v>959</v>
      </c>
      <c r="CH212">
        <v>3900</v>
      </c>
      <c r="CI212">
        <v>24847.282999999999</v>
      </c>
      <c r="CJ212">
        <v>58.520899999999997</v>
      </c>
      <c r="CL212">
        <v>8.1993569999999991</v>
      </c>
      <c r="CN212">
        <v>1.125402</v>
      </c>
      <c r="CO212">
        <v>25.080386000000001</v>
      </c>
      <c r="CP212">
        <v>1.6077170000000001</v>
      </c>
      <c r="CQ212">
        <v>1.92926</v>
      </c>
      <c r="CR212">
        <v>2.4115760000000002</v>
      </c>
      <c r="CT212">
        <v>622</v>
      </c>
      <c r="CU212">
        <v>1984.25432</v>
      </c>
      <c r="CV212">
        <v>1457.7730650000001</v>
      </c>
      <c r="CW212">
        <v>1784.381889</v>
      </c>
      <c r="CX212">
        <v>1935.835658</v>
      </c>
      <c r="CY212">
        <v>2413.3299440000001</v>
      </c>
      <c r="CZ212">
        <v>3876.4542940000001</v>
      </c>
      <c r="DA212">
        <v>3792.9824560000002</v>
      </c>
      <c r="DB212">
        <v>895.71154300000001</v>
      </c>
      <c r="DC212">
        <v>876.42415200000005</v>
      </c>
      <c r="DD212">
        <v>212.11862600000001</v>
      </c>
      <c r="DE212">
        <v>20.401712</v>
      </c>
      <c r="DF212">
        <v>1.3481069999999999</v>
      </c>
      <c r="DG212">
        <v>71</v>
      </c>
      <c r="DH212">
        <v>63</v>
      </c>
      <c r="DI212">
        <v>68</v>
      </c>
      <c r="DJ212">
        <v>68</v>
      </c>
      <c r="DK212">
        <v>75</v>
      </c>
      <c r="DL212">
        <v>6</v>
      </c>
      <c r="DM212">
        <v>22</v>
      </c>
      <c r="DN212">
        <v>20</v>
      </c>
      <c r="DO212">
        <v>15</v>
      </c>
      <c r="DP212">
        <v>12</v>
      </c>
      <c r="DQ212">
        <v>590.39897599999995</v>
      </c>
      <c r="DR212">
        <v>432.32237500000002</v>
      </c>
      <c r="DS212">
        <v>392.487706</v>
      </c>
      <c r="DT212">
        <v>500.54949699999997</v>
      </c>
      <c r="DU212">
        <v>429.09198800000001</v>
      </c>
      <c r="DV212">
        <v>513.03605700000003</v>
      </c>
      <c r="DW212">
        <v>0</v>
      </c>
      <c r="DX212">
        <v>77.362909999999999</v>
      </c>
      <c r="DY212">
        <v>0</v>
      </c>
      <c r="DZ212">
        <v>77.362919000000005</v>
      </c>
      <c r="EA212">
        <v>0</v>
      </c>
      <c r="EB212">
        <v>549.47727799999996</v>
      </c>
      <c r="EC212">
        <v>0</v>
      </c>
      <c r="ED212">
        <v>5847.7626460000001</v>
      </c>
      <c r="EE212">
        <v>7190.2800660000003</v>
      </c>
      <c r="EF212">
        <v>4110.630408</v>
      </c>
      <c r="EG212">
        <v>4766.4553880000003</v>
      </c>
      <c r="EH212">
        <v>4368.1592039999996</v>
      </c>
      <c r="EI212">
        <v>50.252963000000001</v>
      </c>
      <c r="EJ212">
        <v>3.7320890000000002E-2</v>
      </c>
      <c r="EK212">
        <v>0.17127624</v>
      </c>
      <c r="EL212">
        <v>56</v>
      </c>
      <c r="EM212">
        <v>17</v>
      </c>
      <c r="EN212">
        <v>97</v>
      </c>
      <c r="EO212">
        <v>159</v>
      </c>
      <c r="EP212">
        <v>137.40132299999999</v>
      </c>
      <c r="EQ212">
        <v>45.103478000000003</v>
      </c>
      <c r="ER212">
        <v>533.048858</v>
      </c>
      <c r="ES212">
        <v>17.068480000000001</v>
      </c>
      <c r="ET212">
        <v>81.305555560000002</v>
      </c>
      <c r="EU212">
        <v>83.833333330000002</v>
      </c>
      <c r="EV212">
        <v>83.583333330000002</v>
      </c>
      <c r="EW212">
        <v>76.5</v>
      </c>
      <c r="EX212">
        <v>1166.0256566600001</v>
      </c>
      <c r="EY212">
        <v>1349.74440138</v>
      </c>
      <c r="EZ212">
        <v>73</v>
      </c>
      <c r="FB212">
        <v>25.365853659999999</v>
      </c>
      <c r="FC212">
        <v>9.9707357900000009</v>
      </c>
      <c r="FD212">
        <v>6.3979530000000002</v>
      </c>
      <c r="FE212">
        <v>50.354609930000002</v>
      </c>
      <c r="FF212">
        <v>22.69503546</v>
      </c>
      <c r="FG212">
        <v>9.9290780099999996</v>
      </c>
      <c r="FH212">
        <v>4.0969899700000001</v>
      </c>
      <c r="FI212">
        <v>82</v>
      </c>
      <c r="FN212">
        <v>30.76923077</v>
      </c>
      <c r="FO212">
        <v>94.814814810000001</v>
      </c>
      <c r="FP212">
        <v>65.168539330000002</v>
      </c>
      <c r="FQ212">
        <v>69.337016570000003</v>
      </c>
      <c r="FR212">
        <v>15.85365854</v>
      </c>
      <c r="FT212">
        <v>40</v>
      </c>
      <c r="FU212">
        <v>34</v>
      </c>
      <c r="FW212">
        <v>100</v>
      </c>
      <c r="FX212">
        <v>25.87412587</v>
      </c>
      <c r="FY212">
        <v>18.18181818</v>
      </c>
      <c r="FZ212">
        <v>0</v>
      </c>
      <c r="GA212">
        <v>9.7902097900000005</v>
      </c>
      <c r="GB212">
        <v>46.15384615</v>
      </c>
    </row>
    <row r="213" spans="1:184" x14ac:dyDescent="0.35">
      <c r="A213" t="s">
        <v>187</v>
      </c>
      <c r="B213" t="s">
        <v>506</v>
      </c>
      <c r="C213">
        <v>213</v>
      </c>
      <c r="E213">
        <v>4.4052863436123353</v>
      </c>
      <c r="G213">
        <v>4.5146726862302478</v>
      </c>
      <c r="H213">
        <v>4.5146726862302478</v>
      </c>
      <c r="I213">
        <v>13.245033112582782</v>
      </c>
      <c r="J213">
        <v>16.519823788546255</v>
      </c>
      <c r="K213">
        <v>12.222222222222223</v>
      </c>
      <c r="L213">
        <v>13.544018058690744</v>
      </c>
      <c r="M213">
        <v>19.187358916478555</v>
      </c>
      <c r="N213">
        <v>1510000.000302</v>
      </c>
      <c r="O213">
        <v>5495000.000178</v>
      </c>
      <c r="P213">
        <v>3461.6083589999998</v>
      </c>
      <c r="Q213">
        <v>906</v>
      </c>
      <c r="R213">
        <v>908</v>
      </c>
      <c r="S213">
        <v>900</v>
      </c>
      <c r="T213">
        <v>886</v>
      </c>
      <c r="U213">
        <v>886</v>
      </c>
      <c r="V213">
        <v>14.783889</v>
      </c>
      <c r="W213">
        <v>9.9885190000000001</v>
      </c>
      <c r="X213">
        <v>0.82449899999999998</v>
      </c>
      <c r="Y213">
        <v>12.014134</v>
      </c>
      <c r="Z213">
        <v>11.918604999999999</v>
      </c>
      <c r="AA213">
        <v>10.377357999999999</v>
      </c>
      <c r="AB213">
        <v>10.869565</v>
      </c>
      <c r="AC213">
        <v>5.8706360000000002</v>
      </c>
      <c r="AD213">
        <v>24.302299999999999</v>
      </c>
      <c r="AE213">
        <v>81.25</v>
      </c>
      <c r="AF213">
        <v>58.333333000000003</v>
      </c>
      <c r="AG213">
        <v>71.099999999999994</v>
      </c>
      <c r="AH213">
        <v>72.7</v>
      </c>
      <c r="AI213">
        <v>70.833332999999996</v>
      </c>
      <c r="AJ213">
        <v>35.087719</v>
      </c>
      <c r="AK213">
        <v>-22.531600000000001</v>
      </c>
      <c r="AL213">
        <v>-26.9499</v>
      </c>
      <c r="AM213">
        <v>-45.406300000000002</v>
      </c>
      <c r="AN213">
        <v>-1.2806</v>
      </c>
      <c r="AO213">
        <v>0.96779999999999999</v>
      </c>
      <c r="AP213">
        <v>3683.7800999999999</v>
      </c>
      <c r="AQ213">
        <v>3148.3404829999999</v>
      </c>
      <c r="AR213">
        <v>2533.8037789999998</v>
      </c>
      <c r="AS213">
        <v>4467.2469080000001</v>
      </c>
      <c r="AT213">
        <v>4786.0901400000002</v>
      </c>
      <c r="AU213">
        <v>4755.2000189999999</v>
      </c>
      <c r="AV213">
        <v>4309.8353010000001</v>
      </c>
      <c r="AW213">
        <v>4641.1982850000004</v>
      </c>
      <c r="AX213">
        <v>4525.1921179999999</v>
      </c>
      <c r="AY213">
        <v>4740.214035</v>
      </c>
      <c r="AZ213">
        <v>-4.7163899999999996</v>
      </c>
      <c r="BA213">
        <v>100</v>
      </c>
      <c r="BE213">
        <v>33.46</v>
      </c>
      <c r="BF213">
        <v>1920.4906860000001</v>
      </c>
      <c r="BG213">
        <v>1019.536574</v>
      </c>
      <c r="BH213">
        <v>1239.3093113699999</v>
      </c>
      <c r="BI213">
        <v>58247.53763441</v>
      </c>
      <c r="BJ213">
        <v>1779.4184459999999</v>
      </c>
      <c r="BK213">
        <v>7919.6213450300002</v>
      </c>
      <c r="BL213">
        <v>9487.4740484400008</v>
      </c>
      <c r="BM213">
        <v>29.126214000000001</v>
      </c>
      <c r="BN213">
        <v>56</v>
      </c>
      <c r="BO213">
        <v>7</v>
      </c>
      <c r="BP213">
        <v>11</v>
      </c>
      <c r="BQ213">
        <v>12</v>
      </c>
      <c r="BR213">
        <v>14</v>
      </c>
      <c r="BS213">
        <v>6</v>
      </c>
      <c r="BT213">
        <v>14</v>
      </c>
      <c r="BU213">
        <v>8</v>
      </c>
      <c r="BV213">
        <v>10</v>
      </c>
      <c r="BW213">
        <v>9</v>
      </c>
      <c r="BX213">
        <v>8</v>
      </c>
      <c r="BY213">
        <v>6</v>
      </c>
      <c r="BZ213">
        <v>161</v>
      </c>
      <c r="CA213">
        <v>49042.011109999999</v>
      </c>
      <c r="CC213">
        <v>1459</v>
      </c>
      <c r="CD213">
        <v>198</v>
      </c>
      <c r="CE213">
        <v>1038</v>
      </c>
      <c r="CF213">
        <v>406</v>
      </c>
      <c r="CG213">
        <v>183</v>
      </c>
      <c r="CH213">
        <v>1130</v>
      </c>
      <c r="CI213">
        <v>4413.7809999999999</v>
      </c>
      <c r="CJ213">
        <v>67.924527999999995</v>
      </c>
      <c r="CL213">
        <v>13.207547</v>
      </c>
      <c r="CM213">
        <v>0</v>
      </c>
      <c r="CR213">
        <v>3.7735850000000002</v>
      </c>
      <c r="CT213">
        <v>106</v>
      </c>
      <c r="CU213">
        <v>2034.9840979999999</v>
      </c>
      <c r="CV213">
        <v>2213.140664</v>
      </c>
      <c r="CW213">
        <v>1916.230366</v>
      </c>
      <c r="CX213">
        <v>2418.460834</v>
      </c>
      <c r="CY213">
        <v>2601.6929759999998</v>
      </c>
      <c r="CZ213">
        <v>1666.666667</v>
      </c>
      <c r="DA213">
        <v>6065.1214129999998</v>
      </c>
      <c r="DB213">
        <v>343.02589699999999</v>
      </c>
      <c r="DC213">
        <v>1248.296229</v>
      </c>
      <c r="DD213">
        <v>443.43480199999999</v>
      </c>
      <c r="DE213">
        <v>29.392721999999999</v>
      </c>
      <c r="DF213">
        <v>0.99337699999999995</v>
      </c>
      <c r="DG213">
        <v>12</v>
      </c>
      <c r="DH213">
        <v>15</v>
      </c>
      <c r="DI213">
        <v>11</v>
      </c>
      <c r="DJ213">
        <v>12</v>
      </c>
      <c r="DK213">
        <v>17</v>
      </c>
      <c r="DM213">
        <v>4</v>
      </c>
      <c r="DO213">
        <v>4</v>
      </c>
      <c r="DP213">
        <v>4</v>
      </c>
      <c r="DQ213">
        <v>1795.547478</v>
      </c>
      <c r="DR213">
        <v>1139.0833150000001</v>
      </c>
      <c r="DS213">
        <v>946.05053499999997</v>
      </c>
      <c r="DT213">
        <v>1162.6202470000001</v>
      </c>
      <c r="DU213">
        <v>1538.5495309999999</v>
      </c>
      <c r="DV213">
        <v>1522.262608</v>
      </c>
      <c r="DW213">
        <v>0</v>
      </c>
      <c r="DX213">
        <v>273.51202999999998</v>
      </c>
      <c r="DY213">
        <v>0</v>
      </c>
      <c r="DZ213">
        <v>273.51204000000001</v>
      </c>
      <c r="EA213">
        <v>0</v>
      </c>
      <c r="EB213">
        <v>724.44343500000002</v>
      </c>
      <c r="ED213">
        <v>6437.0797309999998</v>
      </c>
      <c r="EE213">
        <v>7165.3116529999998</v>
      </c>
      <c r="EF213">
        <v>2458.2366590000001</v>
      </c>
      <c r="EG213">
        <v>5585.0622409999996</v>
      </c>
      <c r="EH213">
        <v>5292.6829269999998</v>
      </c>
      <c r="EI213">
        <v>29.959513999999999</v>
      </c>
      <c r="EJ213">
        <v>0</v>
      </c>
      <c r="EK213">
        <v>0.47555962000000002</v>
      </c>
      <c r="EM213">
        <v>8</v>
      </c>
      <c r="EN213">
        <v>25</v>
      </c>
      <c r="EO213">
        <v>75</v>
      </c>
      <c r="EP213">
        <v>360.06360699999999</v>
      </c>
      <c r="EQ213">
        <v>100.408905</v>
      </c>
      <c r="ER213">
        <v>1682.1899129999999</v>
      </c>
      <c r="ES213">
        <v>45.433889999999998</v>
      </c>
      <c r="EX213">
        <v>1712.8601990100001</v>
      </c>
      <c r="EY213">
        <v>1301.1032843099999</v>
      </c>
      <c r="EZ213">
        <v>74</v>
      </c>
      <c r="FB213">
        <v>19.81132075</v>
      </c>
      <c r="FC213">
        <v>6.9462647400000002</v>
      </c>
      <c r="FD213">
        <v>6.3829789999999997</v>
      </c>
      <c r="FE213">
        <v>58.781362010000002</v>
      </c>
      <c r="FF213">
        <v>17.56272401</v>
      </c>
      <c r="FG213">
        <v>7.5268817200000004</v>
      </c>
      <c r="FH213">
        <v>3.80078637</v>
      </c>
      <c r="FI213">
        <v>64</v>
      </c>
      <c r="FO213">
        <v>92.460317459999999</v>
      </c>
      <c r="FQ213">
        <v>63.775510199999999</v>
      </c>
      <c r="FR213">
        <v>16.666666670000001</v>
      </c>
      <c r="FT213">
        <v>33</v>
      </c>
      <c r="FU213">
        <v>12</v>
      </c>
      <c r="FW213">
        <v>50</v>
      </c>
    </row>
    <row r="214" spans="1:184" x14ac:dyDescent="0.35">
      <c r="A214" t="s">
        <v>207</v>
      </c>
      <c r="B214" t="s">
        <v>507</v>
      </c>
      <c r="C214">
        <v>214</v>
      </c>
      <c r="D214">
        <v>1.6542597187758479</v>
      </c>
      <c r="E214">
        <v>1.6467682173734046</v>
      </c>
      <c r="F214">
        <v>2.8653295128939829</v>
      </c>
      <c r="G214">
        <v>2.8665028665028665</v>
      </c>
      <c r="H214">
        <v>2.4390243902439024</v>
      </c>
      <c r="I214">
        <v>9.0984284532671644</v>
      </c>
      <c r="J214">
        <v>5.7636887608069163</v>
      </c>
      <c r="K214">
        <v>6.139991813344249</v>
      </c>
      <c r="L214">
        <v>9.0090090090090094</v>
      </c>
      <c r="M214">
        <v>6.9105691056910565</v>
      </c>
      <c r="N214">
        <v>6891999.9989099996</v>
      </c>
      <c r="O214">
        <v>7145000.0008139992</v>
      </c>
      <c r="P214">
        <v>1721.2199740000001</v>
      </c>
      <c r="Q214">
        <v>2418</v>
      </c>
      <c r="R214">
        <v>2429</v>
      </c>
      <c r="S214">
        <v>2443</v>
      </c>
      <c r="T214">
        <v>2442</v>
      </c>
      <c r="U214">
        <v>2460</v>
      </c>
      <c r="V214">
        <v>13.184286999999999</v>
      </c>
      <c r="W214">
        <v>5.995717</v>
      </c>
      <c r="X214">
        <v>1.950806</v>
      </c>
      <c r="Y214">
        <v>6.2765060000000004</v>
      </c>
      <c r="Z214">
        <v>10.025380999999999</v>
      </c>
      <c r="AA214">
        <v>9.3667549999999995</v>
      </c>
      <c r="AB214">
        <v>10.892388</v>
      </c>
      <c r="AC214">
        <v>5.6166729999999996</v>
      </c>
      <c r="AD214">
        <v>32.931289</v>
      </c>
      <c r="AE214">
        <v>76.859504000000001</v>
      </c>
      <c r="AF214">
        <v>66.115701999999999</v>
      </c>
      <c r="AG214">
        <v>80.599999999999994</v>
      </c>
      <c r="AH214">
        <v>80.2</v>
      </c>
      <c r="AI214">
        <v>74.712643999999997</v>
      </c>
      <c r="AJ214">
        <v>48.760331000000001</v>
      </c>
      <c r="AK214">
        <v>13.8857</v>
      </c>
      <c r="AL214">
        <v>-14.3612</v>
      </c>
      <c r="AM214">
        <v>3.5419</v>
      </c>
      <c r="AN214">
        <v>12.7409</v>
      </c>
      <c r="AO214">
        <v>14.1701</v>
      </c>
      <c r="AP214">
        <v>4380.5442039999998</v>
      </c>
      <c r="AQ214">
        <v>3064.333862</v>
      </c>
      <c r="AR214">
        <v>3626.855333</v>
      </c>
      <c r="AS214">
        <v>3972.5525170000001</v>
      </c>
      <c r="AT214">
        <v>4238.8355279999996</v>
      </c>
      <c r="AU214">
        <v>3846.4365600000001</v>
      </c>
      <c r="AV214">
        <v>3578.205559</v>
      </c>
      <c r="AW214">
        <v>3502.78973</v>
      </c>
      <c r="AX214">
        <v>3523.610537</v>
      </c>
      <c r="AY214">
        <v>3712.7358180000001</v>
      </c>
      <c r="AZ214">
        <v>5.3587009999999999</v>
      </c>
      <c r="BA214">
        <v>91.254373000000001</v>
      </c>
      <c r="BC214">
        <v>45.161290000000001</v>
      </c>
      <c r="BE214">
        <v>75.03</v>
      </c>
      <c r="BF214">
        <v>947.77235099999996</v>
      </c>
      <c r="BG214">
        <v>629.22356200000002</v>
      </c>
      <c r="BH214">
        <v>678.00277255000003</v>
      </c>
      <c r="BI214">
        <v>44175.16129032</v>
      </c>
      <c r="BJ214">
        <v>912.18977400000006</v>
      </c>
      <c r="BK214">
        <v>6895.4179254800001</v>
      </c>
      <c r="BL214">
        <v>5248.2553956800002</v>
      </c>
      <c r="BM214">
        <v>36.969696999999996</v>
      </c>
      <c r="BN214">
        <v>66</v>
      </c>
      <c r="BO214">
        <v>10</v>
      </c>
      <c r="BP214">
        <v>23</v>
      </c>
      <c r="BQ214">
        <v>19</v>
      </c>
      <c r="BR214">
        <v>19</v>
      </c>
      <c r="BS214">
        <v>17</v>
      </c>
      <c r="BT214">
        <v>17</v>
      </c>
      <c r="BU214">
        <v>12</v>
      </c>
      <c r="BV214">
        <v>12</v>
      </c>
      <c r="BW214">
        <v>19</v>
      </c>
      <c r="BX214">
        <v>11</v>
      </c>
      <c r="BY214">
        <v>6</v>
      </c>
      <c r="BZ214">
        <v>231</v>
      </c>
      <c r="CA214">
        <v>47004.702129999998</v>
      </c>
      <c r="CC214">
        <v>2258</v>
      </c>
      <c r="CD214">
        <v>125</v>
      </c>
      <c r="CE214">
        <v>2030</v>
      </c>
      <c r="CF214">
        <v>1101</v>
      </c>
      <c r="CG214">
        <v>41</v>
      </c>
      <c r="CH214">
        <v>1072</v>
      </c>
      <c r="CI214">
        <v>6627.6629999999996</v>
      </c>
      <c r="CJ214">
        <v>53.333333000000003</v>
      </c>
      <c r="CK214">
        <v>2.7777780000000001</v>
      </c>
      <c r="CL214">
        <v>11.666667</v>
      </c>
      <c r="CM214">
        <v>0</v>
      </c>
      <c r="CN214">
        <v>6.6666670000000003</v>
      </c>
      <c r="CO214">
        <v>14.444444000000001</v>
      </c>
      <c r="CP214">
        <v>2.2222219999999999</v>
      </c>
      <c r="CR214">
        <v>6.1111110000000002</v>
      </c>
      <c r="CT214">
        <v>180</v>
      </c>
      <c r="CU214">
        <v>1553.573208</v>
      </c>
      <c r="CV214">
        <v>1016.554322</v>
      </c>
      <c r="CW214">
        <v>1346.7247179999999</v>
      </c>
      <c r="CX214">
        <v>1521.7003569999999</v>
      </c>
      <c r="CY214">
        <v>1588.1770469999999</v>
      </c>
      <c r="CZ214">
        <v>2850.289495</v>
      </c>
      <c r="DA214">
        <v>2954.9214229999998</v>
      </c>
      <c r="DB214">
        <v>686.93312100000003</v>
      </c>
      <c r="DC214">
        <v>712.14990499999999</v>
      </c>
      <c r="DD214">
        <v>154.490182</v>
      </c>
      <c r="DE214">
        <v>34.195163000000001</v>
      </c>
      <c r="DF214">
        <v>1.571547</v>
      </c>
      <c r="DG214">
        <v>22</v>
      </c>
      <c r="DH214">
        <v>14</v>
      </c>
      <c r="DI214">
        <v>15</v>
      </c>
      <c r="DJ214">
        <v>22</v>
      </c>
      <c r="DK214">
        <v>17</v>
      </c>
      <c r="DL214">
        <v>4</v>
      </c>
      <c r="DM214">
        <v>4</v>
      </c>
      <c r="DN214">
        <v>7</v>
      </c>
      <c r="DO214">
        <v>7</v>
      </c>
      <c r="DP214">
        <v>6</v>
      </c>
      <c r="DQ214">
        <v>1643.476527</v>
      </c>
      <c r="DR214">
        <v>1076.6256940000001</v>
      </c>
      <c r="DS214">
        <v>1403.126855</v>
      </c>
      <c r="DT214">
        <v>1290.3289729999999</v>
      </c>
      <c r="DU214">
        <v>1507.674027</v>
      </c>
      <c r="DV214">
        <v>351.240905</v>
      </c>
      <c r="DW214">
        <v>75.451012000000006</v>
      </c>
      <c r="DX214">
        <v>1216.7846099999999</v>
      </c>
      <c r="DY214">
        <v>642.87850100000003</v>
      </c>
      <c r="DZ214">
        <v>466.56035100000003</v>
      </c>
      <c r="EA214">
        <v>107.345759</v>
      </c>
      <c r="EB214">
        <v>1552.875511</v>
      </c>
      <c r="EC214">
        <v>754.739059</v>
      </c>
      <c r="ED214">
        <v>3838.7799559999999</v>
      </c>
      <c r="EE214">
        <v>23012.269939000002</v>
      </c>
      <c r="EF214">
        <v>13907.292954</v>
      </c>
      <c r="EG214">
        <v>7287.1972320000004</v>
      </c>
      <c r="EI214">
        <v>32.088059000000001</v>
      </c>
      <c r="EJ214">
        <v>1.67535777</v>
      </c>
      <c r="EK214">
        <v>0.17996471</v>
      </c>
      <c r="EL214">
        <v>170.92</v>
      </c>
      <c r="EM214">
        <v>43</v>
      </c>
      <c r="EN214">
        <v>67</v>
      </c>
      <c r="EO214">
        <v>120</v>
      </c>
      <c r="EP214">
        <v>360.80932899999999</v>
      </c>
      <c r="EQ214">
        <v>79.138841999999997</v>
      </c>
      <c r="ER214">
        <v>809.03020000000004</v>
      </c>
      <c r="ES214">
        <v>0</v>
      </c>
      <c r="EX214">
        <v>918.06998152999995</v>
      </c>
      <c r="EY214">
        <v>1247.8715948700001</v>
      </c>
      <c r="FA214">
        <v>94</v>
      </c>
      <c r="FB214">
        <v>16.93989071</v>
      </c>
      <c r="FC214">
        <v>3.88031791</v>
      </c>
      <c r="FD214">
        <v>5.5369130000000002</v>
      </c>
      <c r="FE214">
        <v>58.266452649999998</v>
      </c>
      <c r="FF214">
        <v>8.6677367600000004</v>
      </c>
      <c r="FG214">
        <v>25.521669339999999</v>
      </c>
      <c r="FH214">
        <v>1.3090229099999999</v>
      </c>
      <c r="FJ214">
        <v>75</v>
      </c>
      <c r="FK214">
        <v>80</v>
      </c>
      <c r="FL214">
        <v>89</v>
      </c>
      <c r="FO214">
        <v>95.541401269999994</v>
      </c>
      <c r="FP214">
        <v>72.222222220000006</v>
      </c>
      <c r="FQ214">
        <v>70.777988609999994</v>
      </c>
      <c r="FR214">
        <v>17.5</v>
      </c>
      <c r="FV214">
        <v>100</v>
      </c>
      <c r="FW214">
        <v>66.7</v>
      </c>
      <c r="FX214">
        <v>32</v>
      </c>
      <c r="FY214">
        <v>0</v>
      </c>
      <c r="FZ214">
        <v>36</v>
      </c>
      <c r="GA214">
        <v>28</v>
      </c>
      <c r="GB214">
        <v>4</v>
      </c>
    </row>
    <row r="215" spans="1:184" x14ac:dyDescent="0.35">
      <c r="A215" t="s">
        <v>109</v>
      </c>
      <c r="B215" t="s">
        <v>508</v>
      </c>
      <c r="C215">
        <v>215</v>
      </c>
      <c r="D215">
        <v>2.2893772893772897</v>
      </c>
      <c r="E215">
        <v>4.5641259698767689</v>
      </c>
      <c r="G215">
        <v>2.2893772893772897</v>
      </c>
      <c r="H215">
        <v>2.2914757103574703</v>
      </c>
      <c r="I215">
        <v>10.989010989010989</v>
      </c>
      <c r="J215">
        <v>8.6718393427658604</v>
      </c>
      <c r="K215">
        <v>10.138248847926269</v>
      </c>
      <c r="L215">
        <v>9.6153846153846168</v>
      </c>
      <c r="M215">
        <v>7.7910174152153981</v>
      </c>
      <c r="N215">
        <v>2046000.0004079998</v>
      </c>
      <c r="O215">
        <v>13062999.999504</v>
      </c>
      <c r="P215">
        <v>2472.0383469999997</v>
      </c>
      <c r="Q215">
        <v>2184</v>
      </c>
      <c r="R215">
        <v>2191</v>
      </c>
      <c r="S215">
        <v>2170</v>
      </c>
      <c r="T215">
        <v>2184</v>
      </c>
      <c r="U215">
        <v>2182</v>
      </c>
      <c r="V215">
        <v>13.915547</v>
      </c>
      <c r="W215">
        <v>10.56137</v>
      </c>
      <c r="X215">
        <v>3.2057419999999999</v>
      </c>
      <c r="Y215">
        <v>11.770334999999999</v>
      </c>
      <c r="Z215">
        <v>8.9385469999999998</v>
      </c>
      <c r="AA215">
        <v>7.8488369999999996</v>
      </c>
      <c r="AB215">
        <v>8.250356</v>
      </c>
      <c r="AC215">
        <v>7.3512029999999999</v>
      </c>
      <c r="AD215">
        <v>27.557117999999999</v>
      </c>
      <c r="AE215">
        <v>73.563218000000006</v>
      </c>
      <c r="AF215">
        <v>52.873562999999997</v>
      </c>
      <c r="AG215">
        <v>47.5</v>
      </c>
      <c r="AH215">
        <v>56.1</v>
      </c>
      <c r="AI215">
        <v>78.947367999999997</v>
      </c>
      <c r="AJ215">
        <v>47.368420999999998</v>
      </c>
      <c r="AK215">
        <v>5.3730000000000002</v>
      </c>
      <c r="AL215">
        <v>13.1759</v>
      </c>
      <c r="AM215">
        <v>-4.6841999999999997</v>
      </c>
      <c r="AN215">
        <v>12.7142</v>
      </c>
      <c r="AO215">
        <v>0.79239999999999999</v>
      </c>
      <c r="AP215">
        <v>5253.3668109999999</v>
      </c>
      <c r="AQ215">
        <v>4007.3843310000002</v>
      </c>
      <c r="AR215">
        <v>4376.8299710000001</v>
      </c>
      <c r="AS215">
        <v>5346.712407</v>
      </c>
      <c r="AT215">
        <v>5221.3497209999996</v>
      </c>
      <c r="AU215">
        <v>4985.4932680000002</v>
      </c>
      <c r="AV215">
        <v>3540.843206</v>
      </c>
      <c r="AW215">
        <v>4591.9227270000001</v>
      </c>
      <c r="AX215">
        <v>4743.5977629999998</v>
      </c>
      <c r="AY215">
        <v>5180.2988690000002</v>
      </c>
      <c r="AZ215">
        <v>2.3471069999999998</v>
      </c>
      <c r="BA215">
        <v>94.655415000000005</v>
      </c>
      <c r="BC215">
        <v>52.5</v>
      </c>
      <c r="BE215">
        <v>135.25</v>
      </c>
      <c r="BF215">
        <v>1382.218672</v>
      </c>
      <c r="BG215">
        <v>1017.119379</v>
      </c>
      <c r="BH215">
        <v>1106.84920906</v>
      </c>
      <c r="BI215">
        <v>53146.907103830003</v>
      </c>
      <c r="BJ215">
        <v>1344.784296</v>
      </c>
      <c r="BK215">
        <v>8145.6314907899996</v>
      </c>
      <c r="BL215">
        <v>7587.1764705899996</v>
      </c>
      <c r="BM215">
        <v>34.008096999999999</v>
      </c>
      <c r="BN215">
        <v>193</v>
      </c>
      <c r="BO215">
        <v>19</v>
      </c>
      <c r="BP215">
        <v>34</v>
      </c>
      <c r="BQ215">
        <v>26</v>
      </c>
      <c r="BR215">
        <v>30</v>
      </c>
      <c r="BS215">
        <v>33</v>
      </c>
      <c r="BT215">
        <v>29</v>
      </c>
      <c r="BU215">
        <v>25</v>
      </c>
      <c r="BV215">
        <v>11</v>
      </c>
      <c r="BW215">
        <v>18</v>
      </c>
      <c r="BX215">
        <v>19</v>
      </c>
      <c r="BY215">
        <v>4</v>
      </c>
      <c r="BZ215">
        <v>441</v>
      </c>
      <c r="CA215">
        <v>46780.113400000002</v>
      </c>
      <c r="CC215">
        <v>2077</v>
      </c>
      <c r="CD215">
        <v>338</v>
      </c>
      <c r="CE215">
        <v>1735</v>
      </c>
      <c r="CF215">
        <v>1671</v>
      </c>
      <c r="CG215">
        <v>724</v>
      </c>
      <c r="CH215">
        <v>2530</v>
      </c>
      <c r="CI215">
        <v>9075.3420000000006</v>
      </c>
      <c r="CJ215">
        <v>64.583332999999996</v>
      </c>
      <c r="CL215">
        <v>7.5</v>
      </c>
      <c r="CM215">
        <v>3.3333330000000001</v>
      </c>
      <c r="CN215">
        <v>3.3333330000000001</v>
      </c>
      <c r="CO215">
        <v>7.5</v>
      </c>
      <c r="CP215">
        <v>4.1666670000000003</v>
      </c>
      <c r="CR215">
        <v>5</v>
      </c>
      <c r="CS215">
        <v>1.6666669999999999</v>
      </c>
      <c r="CT215">
        <v>240</v>
      </c>
      <c r="CU215">
        <v>2272.8829030000002</v>
      </c>
      <c r="CV215">
        <v>856.12091799999996</v>
      </c>
      <c r="CW215">
        <v>1722.7665710000001</v>
      </c>
      <c r="CX215">
        <v>2348.656375</v>
      </c>
      <c r="CY215">
        <v>2251.735518</v>
      </c>
      <c r="CZ215">
        <v>936.81318699999997</v>
      </c>
      <c r="DA215">
        <v>5981.2271060000003</v>
      </c>
      <c r="DB215">
        <v>233.508331</v>
      </c>
      <c r="DC215">
        <v>1490.8696640000001</v>
      </c>
      <c r="DD215">
        <v>548.504908</v>
      </c>
      <c r="DE215">
        <v>29.344715000000001</v>
      </c>
      <c r="DF215">
        <v>2.289377</v>
      </c>
      <c r="DG215">
        <v>24</v>
      </c>
      <c r="DH215">
        <v>19</v>
      </c>
      <c r="DI215">
        <v>22</v>
      </c>
      <c r="DJ215">
        <v>21</v>
      </c>
      <c r="DK215">
        <v>17</v>
      </c>
      <c r="DL215">
        <v>5</v>
      </c>
      <c r="DM215">
        <v>10</v>
      </c>
      <c r="DO215">
        <v>5</v>
      </c>
      <c r="DP215">
        <v>5</v>
      </c>
      <c r="DQ215">
        <v>1044.738644</v>
      </c>
      <c r="DR215">
        <v>455.174801</v>
      </c>
      <c r="DS215">
        <v>562.190202</v>
      </c>
      <c r="DT215">
        <v>806.17495699999995</v>
      </c>
      <c r="DU215">
        <v>888.58541000000002</v>
      </c>
      <c r="DV215">
        <v>556.60807999999997</v>
      </c>
      <c r="DW215">
        <v>0</v>
      </c>
      <c r="DX215">
        <v>488.13056</v>
      </c>
      <c r="DY215">
        <v>0</v>
      </c>
      <c r="DZ215">
        <v>488.13056399999999</v>
      </c>
      <c r="EA215">
        <v>0</v>
      </c>
      <c r="EB215">
        <v>1009.472723</v>
      </c>
      <c r="EC215">
        <v>0</v>
      </c>
      <c r="ED215">
        <v>5792.1615199999997</v>
      </c>
      <c r="EE215">
        <v>2658.0779940000002</v>
      </c>
      <c r="EF215">
        <v>1698.4126980000001</v>
      </c>
      <c r="EG215">
        <v>4500.5313500000002</v>
      </c>
      <c r="EI215">
        <v>44.767315000000004</v>
      </c>
      <c r="EJ215">
        <v>0.80494873</v>
      </c>
      <c r="EK215">
        <v>0.18769505</v>
      </c>
      <c r="EL215">
        <v>257.92857142999998</v>
      </c>
      <c r="EM215">
        <v>15</v>
      </c>
      <c r="EN215">
        <v>36</v>
      </c>
      <c r="EO215">
        <v>49</v>
      </c>
      <c r="EP215">
        <v>749.94293500000003</v>
      </c>
      <c r="EQ215">
        <v>116.18352</v>
      </c>
      <c r="ER215">
        <v>1127.2540509999999</v>
      </c>
      <c r="ES215">
        <v>0</v>
      </c>
      <c r="EX215">
        <v>1117.14591281</v>
      </c>
      <c r="EY215">
        <v>1512.42936599</v>
      </c>
      <c r="EZ215">
        <v>78</v>
      </c>
      <c r="FA215">
        <v>71</v>
      </c>
      <c r="FB215">
        <v>13.991769550000001</v>
      </c>
      <c r="FC215">
        <v>10.47619048</v>
      </c>
      <c r="FD215">
        <v>8.6743039999999993</v>
      </c>
      <c r="FE215">
        <v>58.090349080000003</v>
      </c>
      <c r="FF215">
        <v>9.9178644800000004</v>
      </c>
      <c r="FG215">
        <v>19.09650924</v>
      </c>
      <c r="FH215">
        <v>4.2328042300000002</v>
      </c>
      <c r="FI215">
        <v>102</v>
      </c>
      <c r="FO215">
        <v>93.75</v>
      </c>
      <c r="FP215">
        <v>80.769230769999993</v>
      </c>
      <c r="FQ215">
        <v>68.619246860000004</v>
      </c>
      <c r="FR215">
        <v>25.925925929999998</v>
      </c>
      <c r="FT215">
        <v>67</v>
      </c>
      <c r="FU215">
        <v>65</v>
      </c>
      <c r="FV215">
        <v>88</v>
      </c>
      <c r="FW215">
        <v>66.7</v>
      </c>
      <c r="FX215">
        <v>20</v>
      </c>
      <c r="FY215">
        <v>6.6666666699999997</v>
      </c>
      <c r="FZ215">
        <v>26.666666670000001</v>
      </c>
      <c r="GA215">
        <v>24.444444440000002</v>
      </c>
      <c r="GB215">
        <v>22.222222219999999</v>
      </c>
    </row>
    <row r="216" spans="1:184" x14ac:dyDescent="0.35">
      <c r="A216" t="s">
        <v>62</v>
      </c>
      <c r="B216" t="s">
        <v>509</v>
      </c>
      <c r="C216">
        <v>216</v>
      </c>
      <c r="D216">
        <v>1.2083131947800869</v>
      </c>
      <c r="E216">
        <v>5.8718406944089869</v>
      </c>
      <c r="F216">
        <v>5.541561712846347</v>
      </c>
      <c r="G216">
        <v>3.0264817150063053</v>
      </c>
      <c r="H216">
        <v>1.2333497779970399</v>
      </c>
      <c r="I216">
        <v>8.2165297245045927</v>
      </c>
      <c r="J216">
        <v>9.9565994383456715</v>
      </c>
      <c r="K216">
        <v>11.083123425692694</v>
      </c>
      <c r="L216">
        <v>10.592686002522068</v>
      </c>
      <c r="M216">
        <v>7.40009866798224</v>
      </c>
      <c r="N216">
        <v>6953999.9987580003</v>
      </c>
      <c r="O216">
        <v>18757000.000422001</v>
      </c>
      <c r="P216">
        <v>1662.9166420000001</v>
      </c>
      <c r="Q216">
        <v>4138</v>
      </c>
      <c r="R216">
        <v>3917</v>
      </c>
      <c r="S216">
        <v>3970</v>
      </c>
      <c r="T216">
        <v>3965</v>
      </c>
      <c r="U216">
        <v>4054</v>
      </c>
      <c r="V216">
        <v>13.074999999999999</v>
      </c>
      <c r="W216">
        <v>8.6002519999999993</v>
      </c>
      <c r="X216">
        <v>1.3319669999999999</v>
      </c>
      <c r="Y216">
        <v>8.6321720000000006</v>
      </c>
      <c r="Z216">
        <v>8.8425589999999996</v>
      </c>
      <c r="AA216">
        <v>10.401189</v>
      </c>
      <c r="AB216">
        <v>10.706149999999999</v>
      </c>
      <c r="AC216">
        <v>6.0747749999999998</v>
      </c>
      <c r="AD216">
        <v>10.516686999999999</v>
      </c>
      <c r="AE216">
        <v>84.491978000000003</v>
      </c>
      <c r="AF216">
        <v>70.588234999999997</v>
      </c>
      <c r="AG216">
        <v>75.7</v>
      </c>
      <c r="AH216">
        <v>76.599999999999994</v>
      </c>
      <c r="AI216">
        <v>85.826772000000005</v>
      </c>
      <c r="AJ216">
        <v>42.105263000000001</v>
      </c>
      <c r="AK216">
        <v>-9.2349999999999994</v>
      </c>
      <c r="AL216">
        <v>15.2311</v>
      </c>
      <c r="AM216">
        <v>-4.0290999999999997</v>
      </c>
      <c r="AN216">
        <v>3.5158999999999998</v>
      </c>
      <c r="AO216">
        <v>-1.8011999999999999</v>
      </c>
      <c r="AP216">
        <v>4129.1364970000004</v>
      </c>
      <c r="AQ216">
        <v>4183.8008159999999</v>
      </c>
      <c r="AR216">
        <v>4123.3329249999997</v>
      </c>
      <c r="AS216">
        <v>4440.2439020000002</v>
      </c>
      <c r="AT216">
        <v>4319.4243740000002</v>
      </c>
      <c r="AU216">
        <v>4549.258108</v>
      </c>
      <c r="AV216">
        <v>3630.7889620000001</v>
      </c>
      <c r="AW216">
        <v>4296.4370550000003</v>
      </c>
      <c r="AX216">
        <v>4289.4309160000003</v>
      </c>
      <c r="AY216">
        <v>4398.6512979999998</v>
      </c>
      <c r="AZ216">
        <v>-7.0206520000000001</v>
      </c>
      <c r="BA216">
        <v>97.482749999999996</v>
      </c>
      <c r="BB216">
        <v>30.508475000000001</v>
      </c>
      <c r="BC216">
        <v>45.762712000000001</v>
      </c>
      <c r="BE216">
        <v>220.13</v>
      </c>
      <c r="BF216">
        <v>903.41691100000003</v>
      </c>
      <c r="BG216">
        <v>569.14607100000001</v>
      </c>
      <c r="BH216">
        <v>655.52456646999997</v>
      </c>
      <c r="BI216">
        <v>48602.464285709997</v>
      </c>
      <c r="BJ216">
        <v>882.23325999999997</v>
      </c>
      <c r="BK216">
        <v>6938.7839388100001</v>
      </c>
      <c r="BL216">
        <v>8558.9906542099998</v>
      </c>
      <c r="BM216">
        <v>40.983606999999999</v>
      </c>
      <c r="BN216">
        <v>149</v>
      </c>
      <c r="BO216">
        <v>17</v>
      </c>
      <c r="BP216">
        <v>35</v>
      </c>
      <c r="BQ216">
        <v>21</v>
      </c>
      <c r="BR216">
        <v>26</v>
      </c>
      <c r="BS216">
        <v>32</v>
      </c>
      <c r="BT216">
        <v>28</v>
      </c>
      <c r="BU216">
        <v>22</v>
      </c>
      <c r="BV216">
        <v>18</v>
      </c>
      <c r="BW216">
        <v>23</v>
      </c>
      <c r="BX216">
        <v>15</v>
      </c>
      <c r="BY216">
        <v>7</v>
      </c>
      <c r="BZ216">
        <v>393</v>
      </c>
      <c r="CA216">
        <v>51661.620510000001</v>
      </c>
      <c r="CC216">
        <v>3311</v>
      </c>
      <c r="CD216">
        <v>165</v>
      </c>
      <c r="CE216">
        <v>2888</v>
      </c>
      <c r="CF216">
        <v>1618</v>
      </c>
      <c r="CG216">
        <v>281</v>
      </c>
      <c r="CH216">
        <v>1811</v>
      </c>
      <c r="CI216">
        <v>10074.016</v>
      </c>
      <c r="CJ216">
        <v>51.711027000000001</v>
      </c>
      <c r="CK216">
        <v>4.5627380000000004</v>
      </c>
      <c r="CL216">
        <v>11.406844</v>
      </c>
      <c r="CM216">
        <v>2.2813690000000002</v>
      </c>
      <c r="CN216">
        <v>1.520913</v>
      </c>
      <c r="CO216">
        <v>18.631178999999999</v>
      </c>
      <c r="CP216">
        <v>1.520913</v>
      </c>
      <c r="CQ216">
        <v>2.661597</v>
      </c>
      <c r="CR216">
        <v>1.520913</v>
      </c>
      <c r="CS216">
        <v>4.1825099999999997</v>
      </c>
      <c r="CT216">
        <v>263</v>
      </c>
      <c r="CU216">
        <v>2289.6894259999999</v>
      </c>
      <c r="CV216">
        <v>1862.1648339999999</v>
      </c>
      <c r="CW216">
        <v>2076.7160159999999</v>
      </c>
      <c r="CX216">
        <v>2367.3780489999999</v>
      </c>
      <c r="CY216">
        <v>2347.0014449999999</v>
      </c>
      <c r="CZ216">
        <v>1680.5219910000001</v>
      </c>
      <c r="DA216">
        <v>4532.8661190000003</v>
      </c>
      <c r="DB216">
        <v>416.13308599999999</v>
      </c>
      <c r="DC216">
        <v>1122.4343249999999</v>
      </c>
      <c r="DD216">
        <v>751.06217500000002</v>
      </c>
      <c r="DE216">
        <v>13.564017</v>
      </c>
      <c r="DF216">
        <v>1.5466409999999999</v>
      </c>
      <c r="DG216">
        <v>34</v>
      </c>
      <c r="DH216">
        <v>39</v>
      </c>
      <c r="DI216">
        <v>44</v>
      </c>
      <c r="DJ216">
        <v>42</v>
      </c>
      <c r="DK216">
        <v>30</v>
      </c>
      <c r="DL216">
        <v>5</v>
      </c>
      <c r="DM216">
        <v>23</v>
      </c>
      <c r="DN216">
        <v>22</v>
      </c>
      <c r="DO216">
        <v>12</v>
      </c>
      <c r="DP216">
        <v>5</v>
      </c>
      <c r="DQ216">
        <v>756.50769000000003</v>
      </c>
      <c r="DR216">
        <v>1277.1530949999999</v>
      </c>
      <c r="DS216">
        <v>1021.350789</v>
      </c>
      <c r="DT216">
        <v>1036.0365850000001</v>
      </c>
      <c r="DU216">
        <v>855.06984599999998</v>
      </c>
      <c r="DV216">
        <v>249.53623400000001</v>
      </c>
      <c r="DW216">
        <v>0</v>
      </c>
      <c r="DX216">
        <v>507.15096999999997</v>
      </c>
      <c r="DY216">
        <v>357.78828299999998</v>
      </c>
      <c r="DZ216">
        <v>135.83866900000001</v>
      </c>
      <c r="EA216">
        <v>13.524025999999999</v>
      </c>
      <c r="EB216">
        <v>682.06570499999998</v>
      </c>
      <c r="EC216">
        <v>1301.763553</v>
      </c>
      <c r="ED216">
        <v>3825.6880729999998</v>
      </c>
      <c r="EE216">
        <v>4124.7264770000002</v>
      </c>
      <c r="EF216">
        <v>2840.7451919999999</v>
      </c>
      <c r="EG216">
        <v>4805.074971</v>
      </c>
      <c r="EH216">
        <v>8859.2375370000009</v>
      </c>
      <c r="EI216">
        <v>12.806518000000001</v>
      </c>
      <c r="EJ216">
        <v>0.53227488999999995</v>
      </c>
      <c r="EK216">
        <v>0.12631823</v>
      </c>
      <c r="EL216">
        <v>191.375</v>
      </c>
      <c r="EM216">
        <v>39</v>
      </c>
      <c r="EN216">
        <v>78</v>
      </c>
      <c r="EO216">
        <v>157</v>
      </c>
      <c r="EP216">
        <v>313.44623300000001</v>
      </c>
      <c r="EQ216">
        <v>130.39315400000001</v>
      </c>
      <c r="ER216">
        <v>780.68338200000005</v>
      </c>
      <c r="ES216">
        <v>0</v>
      </c>
      <c r="ET216">
        <v>81.111111109999996</v>
      </c>
      <c r="EU216">
        <v>82.25</v>
      </c>
      <c r="EV216">
        <v>80.75</v>
      </c>
      <c r="EW216">
        <v>80.333333330000002</v>
      </c>
      <c r="EX216">
        <v>819.64458119999995</v>
      </c>
      <c r="EY216">
        <v>1350.3752080700001</v>
      </c>
      <c r="EZ216">
        <v>86</v>
      </c>
      <c r="FA216">
        <v>95</v>
      </c>
      <c r="FB216">
        <v>20.992366409999999</v>
      </c>
      <c r="FC216">
        <v>5.3254437899999996</v>
      </c>
      <c r="FD216">
        <v>4.4866260000000002</v>
      </c>
      <c r="FE216">
        <v>54.098360659999997</v>
      </c>
      <c r="FF216">
        <v>14.75409836</v>
      </c>
      <c r="FG216">
        <v>13.114754100000001</v>
      </c>
      <c r="FH216">
        <v>2.1132713399999998</v>
      </c>
      <c r="FI216">
        <v>78</v>
      </c>
      <c r="FJ216">
        <v>100</v>
      </c>
      <c r="FK216">
        <v>50</v>
      </c>
      <c r="FL216">
        <v>80</v>
      </c>
      <c r="FO216">
        <v>95.005096839999993</v>
      </c>
      <c r="FP216">
        <v>70.967741939999996</v>
      </c>
      <c r="FQ216">
        <v>71.899886230000007</v>
      </c>
      <c r="FR216">
        <v>30</v>
      </c>
      <c r="FT216">
        <v>39</v>
      </c>
      <c r="FU216">
        <v>28</v>
      </c>
      <c r="FV216">
        <v>100</v>
      </c>
      <c r="FW216">
        <v>66.7</v>
      </c>
      <c r="FX216">
        <v>39.285714290000001</v>
      </c>
      <c r="FY216">
        <v>8.9285714299999999</v>
      </c>
      <c r="FZ216">
        <v>17.85714286</v>
      </c>
      <c r="GA216">
        <v>28.571428569999998</v>
      </c>
      <c r="GB216">
        <v>5.3571428599999997</v>
      </c>
    </row>
    <row r="217" spans="1:184" x14ac:dyDescent="0.35">
      <c r="A217" t="s">
        <v>152</v>
      </c>
      <c r="B217" t="s">
        <v>510</v>
      </c>
      <c r="C217">
        <v>217</v>
      </c>
      <c r="D217">
        <v>0</v>
      </c>
      <c r="E217">
        <v>8.9820359281437128</v>
      </c>
      <c r="I217">
        <v>14.376996805111821</v>
      </c>
      <c r="J217">
        <v>17.964071856287426</v>
      </c>
      <c r="K217">
        <v>17.241379310344826</v>
      </c>
      <c r="L217">
        <v>13.117283950617283</v>
      </c>
      <c r="M217">
        <v>7.0643642072213506</v>
      </c>
      <c r="N217">
        <v>11740999.999803999</v>
      </c>
      <c r="O217">
        <v>6662999.9999680007</v>
      </c>
      <c r="P217">
        <v>2355.9623240000001</v>
      </c>
      <c r="Q217">
        <v>1252</v>
      </c>
      <c r="R217">
        <v>1336</v>
      </c>
      <c r="S217">
        <v>1276</v>
      </c>
      <c r="T217">
        <v>1296</v>
      </c>
      <c r="U217">
        <v>1274</v>
      </c>
      <c r="V217">
        <v>14.153846</v>
      </c>
      <c r="W217">
        <v>12.541528</v>
      </c>
      <c r="X217">
        <v>2.285714</v>
      </c>
      <c r="Y217">
        <v>16.734694000000001</v>
      </c>
      <c r="Z217">
        <v>11.20332</v>
      </c>
      <c r="AA217">
        <v>10.135135</v>
      </c>
      <c r="AB217">
        <v>10.538641999999999</v>
      </c>
      <c r="AC217">
        <v>6.9383999999999997</v>
      </c>
      <c r="AD217">
        <v>34.453288000000001</v>
      </c>
      <c r="AE217">
        <v>78.260869</v>
      </c>
      <c r="AF217">
        <v>66.666666000000006</v>
      </c>
      <c r="AG217">
        <v>60.5</v>
      </c>
      <c r="AH217">
        <v>63.5</v>
      </c>
      <c r="AI217">
        <v>77.777777999999998</v>
      </c>
      <c r="AJ217">
        <v>26.229507999999999</v>
      </c>
      <c r="AK217">
        <v>15.8711</v>
      </c>
      <c r="AL217">
        <v>1.8792</v>
      </c>
      <c r="AM217">
        <v>-0.84060000000000001</v>
      </c>
      <c r="AN217">
        <v>10.4337</v>
      </c>
      <c r="AO217">
        <v>17.438600000000001</v>
      </c>
      <c r="AP217">
        <v>6221.0769499999997</v>
      </c>
      <c r="AQ217">
        <v>4138.7402929999998</v>
      </c>
      <c r="AR217">
        <v>4271.001757</v>
      </c>
      <c r="AS217">
        <v>5483.6795249999996</v>
      </c>
      <c r="AT217">
        <v>6288.5894289999997</v>
      </c>
      <c r="AU217">
        <v>5368.9630049999996</v>
      </c>
      <c r="AV217">
        <v>4062.396569</v>
      </c>
      <c r="AW217">
        <v>4307.2080660000001</v>
      </c>
      <c r="AX217">
        <v>4965.5837590000001</v>
      </c>
      <c r="AY217">
        <v>5354.7868529999996</v>
      </c>
      <c r="AZ217">
        <v>4.7948449999999996</v>
      </c>
      <c r="BA217">
        <v>97.686832999999993</v>
      </c>
      <c r="BE217">
        <v>47.72</v>
      </c>
      <c r="BF217">
        <v>2021.3257510000001</v>
      </c>
      <c r="BG217">
        <v>1308.3348140000001</v>
      </c>
      <c r="BH217">
        <v>2052.9149457499998</v>
      </c>
      <c r="BI217">
        <v>60779.04663212</v>
      </c>
      <c r="BJ217">
        <v>1864.2260530000001</v>
      </c>
      <c r="BK217">
        <v>8457.3583273299992</v>
      </c>
      <c r="BL217">
        <v>5264.6987951800002</v>
      </c>
      <c r="BM217">
        <v>28.921569000000002</v>
      </c>
      <c r="BN217">
        <v>118</v>
      </c>
      <c r="BO217">
        <v>14</v>
      </c>
      <c r="BP217">
        <v>31</v>
      </c>
      <c r="BQ217">
        <v>23</v>
      </c>
      <c r="BR217">
        <v>32</v>
      </c>
      <c r="BS217">
        <v>29</v>
      </c>
      <c r="BT217">
        <v>18</v>
      </c>
      <c r="BU217">
        <v>20</v>
      </c>
      <c r="BV217">
        <v>11</v>
      </c>
      <c r="BW217">
        <v>16</v>
      </c>
      <c r="BX217">
        <v>5</v>
      </c>
      <c r="BY217">
        <v>7</v>
      </c>
      <c r="BZ217">
        <v>324</v>
      </c>
      <c r="CA217">
        <v>47058.241829999999</v>
      </c>
      <c r="CC217">
        <v>2528</v>
      </c>
      <c r="CD217">
        <v>225</v>
      </c>
      <c r="CE217">
        <v>1571</v>
      </c>
      <c r="CF217">
        <v>1300</v>
      </c>
      <c r="CG217">
        <v>143</v>
      </c>
      <c r="CH217">
        <v>1433</v>
      </c>
      <c r="CI217">
        <v>7199.9110000000001</v>
      </c>
      <c r="CJ217">
        <v>71.548117000000005</v>
      </c>
      <c r="CK217">
        <v>0</v>
      </c>
      <c r="CL217">
        <v>10.460251</v>
      </c>
      <c r="CM217">
        <v>0</v>
      </c>
      <c r="CN217">
        <v>0</v>
      </c>
      <c r="CO217">
        <v>2.09205</v>
      </c>
      <c r="CP217">
        <v>5.0209210000000004</v>
      </c>
      <c r="CR217">
        <v>1.67364</v>
      </c>
      <c r="CT217">
        <v>239</v>
      </c>
      <c r="CU217">
        <v>3929.9804509999999</v>
      </c>
      <c r="CV217">
        <v>2027.610009</v>
      </c>
      <c r="CW217">
        <v>2266.2565909999998</v>
      </c>
      <c r="CX217">
        <v>2544.4231100000002</v>
      </c>
      <c r="CY217">
        <v>3370.1435070000002</v>
      </c>
      <c r="CZ217">
        <v>9377.7955270000002</v>
      </c>
      <c r="DA217">
        <v>5321.8849840000003</v>
      </c>
      <c r="DB217">
        <v>2086.5470059999998</v>
      </c>
      <c r="DC217">
        <v>1184.112316</v>
      </c>
      <c r="DD217">
        <v>659.676559</v>
      </c>
      <c r="DE217">
        <v>44.433391</v>
      </c>
      <c r="DF217">
        <v>1.5175719999999999</v>
      </c>
      <c r="DG217">
        <v>18</v>
      </c>
      <c r="DH217">
        <v>24</v>
      </c>
      <c r="DI217">
        <v>22</v>
      </c>
      <c r="DJ217">
        <v>17</v>
      </c>
      <c r="DK217">
        <v>9</v>
      </c>
      <c r="DL217">
        <v>0</v>
      </c>
      <c r="DM217">
        <v>12</v>
      </c>
      <c r="DQ217">
        <v>592.32272999999998</v>
      </c>
      <c r="DR217">
        <v>755.65142400000002</v>
      </c>
      <c r="DS217">
        <v>1033.567663</v>
      </c>
      <c r="DT217">
        <v>815.84918800000003</v>
      </c>
      <c r="DU217">
        <v>773.53867700000001</v>
      </c>
      <c r="DV217">
        <v>402.52354700000001</v>
      </c>
      <c r="DW217">
        <v>12.440021</v>
      </c>
      <c r="DX217">
        <v>177.35916</v>
      </c>
      <c r="DY217">
        <v>0</v>
      </c>
      <c r="DZ217">
        <v>134.529945</v>
      </c>
      <c r="EA217">
        <v>42.829216000000002</v>
      </c>
      <c r="EB217">
        <v>544.51750500000003</v>
      </c>
      <c r="EC217">
        <v>0</v>
      </c>
      <c r="ED217">
        <v>8917.3228350000009</v>
      </c>
      <c r="EF217">
        <v>8746.3768120000004</v>
      </c>
      <c r="EG217">
        <v>30793.103448000002</v>
      </c>
      <c r="EH217">
        <v>50044.776119000002</v>
      </c>
      <c r="EI217">
        <v>16.651665000000001</v>
      </c>
      <c r="EJ217">
        <v>3.1911080000000001E-2</v>
      </c>
      <c r="EK217">
        <v>9.1072070000000005E-2</v>
      </c>
      <c r="EN217">
        <v>34</v>
      </c>
      <c r="EO217">
        <v>46</v>
      </c>
      <c r="EP217">
        <v>247.023281</v>
      </c>
      <c r="EQ217">
        <v>218.055802</v>
      </c>
      <c r="ER217">
        <v>491.73627099999999</v>
      </c>
      <c r="ES217">
        <v>0</v>
      </c>
      <c r="EX217">
        <v>1466.4971300300001</v>
      </c>
      <c r="EY217">
        <v>1595.3560439</v>
      </c>
      <c r="EZ217">
        <v>81</v>
      </c>
      <c r="FB217">
        <v>16.666666670000001</v>
      </c>
      <c r="FC217">
        <v>14.874551970000001</v>
      </c>
      <c r="FD217">
        <v>12.430939</v>
      </c>
      <c r="FE217">
        <v>55</v>
      </c>
      <c r="FF217">
        <v>15</v>
      </c>
      <c r="FG217">
        <v>10</v>
      </c>
      <c r="FH217">
        <v>6.5412186400000003</v>
      </c>
      <c r="FI217">
        <v>95</v>
      </c>
      <c r="FO217">
        <v>93.25513196</v>
      </c>
      <c r="FP217">
        <v>64.864864859999997</v>
      </c>
      <c r="FQ217">
        <v>65.346534649999995</v>
      </c>
      <c r="FR217">
        <v>19.444444440000002</v>
      </c>
      <c r="FT217">
        <v>59</v>
      </c>
      <c r="FU217">
        <v>46</v>
      </c>
      <c r="FW217">
        <v>50</v>
      </c>
      <c r="FX217">
        <v>27.027027029999999</v>
      </c>
      <c r="FY217">
        <v>27.027027029999999</v>
      </c>
      <c r="FZ217">
        <v>32.432432429999999</v>
      </c>
      <c r="GA217">
        <v>13.513513509999999</v>
      </c>
      <c r="GB217">
        <v>0</v>
      </c>
    </row>
    <row r="218" spans="1:184" x14ac:dyDescent="0.35">
      <c r="A218" t="s">
        <v>263</v>
      </c>
      <c r="B218" t="s">
        <v>511</v>
      </c>
      <c r="C218">
        <v>218</v>
      </c>
      <c r="D218">
        <v>2.8535758872837529</v>
      </c>
      <c r="E218">
        <v>7.2724366658674979</v>
      </c>
      <c r="F218">
        <v>5.7665591989725042</v>
      </c>
      <c r="G218">
        <v>4.6332246208003314</v>
      </c>
      <c r="H218">
        <v>3.3491343775762572</v>
      </c>
      <c r="I218">
        <v>9.0702947845804989</v>
      </c>
      <c r="J218">
        <v>11.215003063480648</v>
      </c>
      <c r="K218">
        <v>10.904039212602553</v>
      </c>
      <c r="L218">
        <v>10.379458508049904</v>
      </c>
      <c r="M218">
        <v>9.7897774113767522</v>
      </c>
      <c r="N218">
        <v>117752999.99462999</v>
      </c>
      <c r="O218">
        <v>167256999.98758802</v>
      </c>
      <c r="P218">
        <v>2329.25315</v>
      </c>
      <c r="Q218">
        <v>39249</v>
      </c>
      <c r="R218">
        <v>37539</v>
      </c>
      <c r="S218">
        <v>38151</v>
      </c>
      <c r="T218">
        <v>38634</v>
      </c>
      <c r="U218">
        <v>38816</v>
      </c>
      <c r="V218">
        <v>10.774013</v>
      </c>
      <c r="W218">
        <v>7.9127489999999998</v>
      </c>
      <c r="X218">
        <v>1.647154</v>
      </c>
      <c r="Y218">
        <v>9.4226890000000001</v>
      </c>
      <c r="Z218">
        <v>8.1802309999999991</v>
      </c>
      <c r="AA218">
        <v>7.6852830000000001</v>
      </c>
      <c r="AB218">
        <v>8.4862549999999999</v>
      </c>
      <c r="AC218">
        <v>7.1159169999999996</v>
      </c>
      <c r="AD218">
        <v>30.476261999999998</v>
      </c>
      <c r="AE218">
        <v>84.455667000000005</v>
      </c>
      <c r="AF218">
        <v>71.717170999999993</v>
      </c>
      <c r="AG218">
        <v>71.400000000000006</v>
      </c>
      <c r="AH218">
        <v>75.3</v>
      </c>
      <c r="AI218">
        <v>83.996814999999998</v>
      </c>
      <c r="AJ218">
        <v>60.408394999999999</v>
      </c>
      <c r="AK218">
        <v>4.6589999999999998</v>
      </c>
      <c r="AL218">
        <v>19.959700000000002</v>
      </c>
      <c r="AM218">
        <v>32.235300000000002</v>
      </c>
      <c r="AN218">
        <v>23.126799999999999</v>
      </c>
      <c r="AO218">
        <v>10.504899999999999</v>
      </c>
      <c r="AP218">
        <v>5648.5033370000001</v>
      </c>
      <c r="AQ218">
        <v>6109.890977</v>
      </c>
      <c r="AR218">
        <v>6434.3358280000002</v>
      </c>
      <c r="AS218">
        <v>6217.137788</v>
      </c>
      <c r="AT218">
        <v>5819.7821960000001</v>
      </c>
      <c r="AU218">
        <v>5397.0539330000001</v>
      </c>
      <c r="AV218">
        <v>5093.2850449999996</v>
      </c>
      <c r="AW218">
        <v>4865.8228849999996</v>
      </c>
      <c r="AX218">
        <v>5049.3773359999996</v>
      </c>
      <c r="AY218">
        <v>5266.5359939999998</v>
      </c>
      <c r="AZ218">
        <v>39.893202000000002</v>
      </c>
      <c r="BA218">
        <v>92.640781000000004</v>
      </c>
      <c r="BB218">
        <v>30.891719999999999</v>
      </c>
      <c r="BC218">
        <v>44.426752</v>
      </c>
      <c r="BD218">
        <v>24.681529000000001</v>
      </c>
      <c r="BE218">
        <v>1470.15</v>
      </c>
      <c r="BF218">
        <v>1740.742375</v>
      </c>
      <c r="BG218">
        <v>1326.252892</v>
      </c>
      <c r="BH218">
        <v>1524.7677539900001</v>
      </c>
      <c r="BI218">
        <v>76135.47437122</v>
      </c>
      <c r="BJ218">
        <v>1671.2069739999999</v>
      </c>
      <c r="BK218">
        <v>9193.8612510099993</v>
      </c>
      <c r="BL218">
        <v>8139.0944355299998</v>
      </c>
      <c r="BM218">
        <v>57.103448</v>
      </c>
      <c r="BN218">
        <v>1918</v>
      </c>
      <c r="BO218">
        <v>333</v>
      </c>
      <c r="BP218">
        <v>354</v>
      </c>
      <c r="BQ218">
        <v>286</v>
      </c>
      <c r="BR218">
        <v>371</v>
      </c>
      <c r="BS218">
        <v>401</v>
      </c>
      <c r="BT218">
        <v>386</v>
      </c>
      <c r="BU218">
        <v>368</v>
      </c>
      <c r="BV218">
        <v>351</v>
      </c>
      <c r="BW218">
        <v>338</v>
      </c>
      <c r="BX218">
        <v>291</v>
      </c>
      <c r="BY218">
        <v>152</v>
      </c>
      <c r="BZ218">
        <v>5549</v>
      </c>
      <c r="CA218">
        <v>77895.341759999996</v>
      </c>
      <c r="CB218">
        <v>137</v>
      </c>
      <c r="CC218">
        <v>65567</v>
      </c>
      <c r="CD218">
        <v>2451</v>
      </c>
      <c r="CE218">
        <v>58601</v>
      </c>
      <c r="CF218">
        <v>40354</v>
      </c>
      <c r="CG218">
        <v>13909</v>
      </c>
      <c r="CH218">
        <v>40749</v>
      </c>
      <c r="CI218">
        <v>221768.038</v>
      </c>
      <c r="CJ218">
        <v>51.577539999999999</v>
      </c>
      <c r="CK218">
        <v>3.449198</v>
      </c>
      <c r="CL218">
        <v>7.2192509999999999</v>
      </c>
      <c r="CM218">
        <v>1.898396</v>
      </c>
      <c r="CN218">
        <v>2.5401069999999999</v>
      </c>
      <c r="CO218">
        <v>24.518716999999999</v>
      </c>
      <c r="CP218">
        <v>2.2192509999999999</v>
      </c>
      <c r="CQ218">
        <v>1.9251339999999999</v>
      </c>
      <c r="CR218">
        <v>3.2085560000000002</v>
      </c>
      <c r="CS218">
        <v>1.4171119999999999</v>
      </c>
      <c r="CT218">
        <v>3740</v>
      </c>
      <c r="CU218">
        <v>2525.7952890000001</v>
      </c>
      <c r="CV218">
        <v>2495.6075169999999</v>
      </c>
      <c r="CW218">
        <v>2950.171699</v>
      </c>
      <c r="CX218">
        <v>3148.8386449999998</v>
      </c>
      <c r="CY218">
        <v>2792.9965950000001</v>
      </c>
      <c r="CZ218">
        <v>3000.1528699999999</v>
      </c>
      <c r="DA218">
        <v>4261.4334120000003</v>
      </c>
      <c r="DB218">
        <v>742.20468600000004</v>
      </c>
      <c r="DC218">
        <v>1054.2315619999999</v>
      </c>
      <c r="DD218">
        <v>729.35904100000005</v>
      </c>
      <c r="DE218">
        <v>34.369205999999998</v>
      </c>
      <c r="DF218">
        <v>1.042065</v>
      </c>
      <c r="DG218">
        <v>356</v>
      </c>
      <c r="DH218">
        <v>421</v>
      </c>
      <c r="DI218">
        <v>416</v>
      </c>
      <c r="DJ218">
        <v>401</v>
      </c>
      <c r="DK218">
        <v>380</v>
      </c>
      <c r="DL218">
        <v>112</v>
      </c>
      <c r="DM218">
        <v>273</v>
      </c>
      <c r="DN218">
        <v>220</v>
      </c>
      <c r="DO218">
        <v>179</v>
      </c>
      <c r="DP218">
        <v>130</v>
      </c>
      <c r="DQ218">
        <v>1117.2685039999999</v>
      </c>
      <c r="DR218">
        <v>1556.628835</v>
      </c>
      <c r="DS218">
        <v>1251.718609</v>
      </c>
      <c r="DT218">
        <v>1100.880097</v>
      </c>
      <c r="DU218">
        <v>1126.869764</v>
      </c>
      <c r="DV218">
        <v>261.89860900000002</v>
      </c>
      <c r="DW218">
        <v>3.4351699999999998</v>
      </c>
      <c r="DX218">
        <v>851.94101999999998</v>
      </c>
      <c r="DY218">
        <v>570.25079900000003</v>
      </c>
      <c r="DZ218">
        <v>266.361178</v>
      </c>
      <c r="EA218">
        <v>15.329051</v>
      </c>
      <c r="EB218">
        <v>1059.538742</v>
      </c>
      <c r="EC218">
        <v>1372.8054870000001</v>
      </c>
      <c r="ED218">
        <v>4266.8925859999999</v>
      </c>
      <c r="EE218">
        <v>3278.140938</v>
      </c>
      <c r="EF218">
        <v>3535.1109489999999</v>
      </c>
      <c r="EG218">
        <v>4292.370414</v>
      </c>
      <c r="EI218">
        <v>11.445463999999999</v>
      </c>
      <c r="EJ218">
        <v>0.74391015000000005</v>
      </c>
      <c r="EK218">
        <v>0.10992211</v>
      </c>
      <c r="EL218">
        <v>282.84549356000002</v>
      </c>
      <c r="EM218">
        <v>203</v>
      </c>
      <c r="EN218">
        <v>610</v>
      </c>
      <c r="EO218">
        <v>1223</v>
      </c>
      <c r="EP218">
        <v>563.62627899999995</v>
      </c>
      <c r="EQ218">
        <v>129.47753900000001</v>
      </c>
      <c r="ER218">
        <v>658.04617599999995</v>
      </c>
      <c r="ES218">
        <v>6.93337</v>
      </c>
      <c r="ET218">
        <v>76.611111109999996</v>
      </c>
      <c r="EU218">
        <v>76.083333330000002</v>
      </c>
      <c r="EV218">
        <v>76.333333330000002</v>
      </c>
      <c r="EW218">
        <v>77.416666669999998</v>
      </c>
      <c r="EX218">
        <v>1372.1991206299999</v>
      </c>
      <c r="EY218">
        <v>1530.37112456</v>
      </c>
      <c r="EZ218">
        <v>73</v>
      </c>
      <c r="FB218">
        <v>37.031167459999999</v>
      </c>
      <c r="FC218">
        <v>6.6205209299999996</v>
      </c>
      <c r="FD218">
        <v>5.4351269999999996</v>
      </c>
      <c r="FE218">
        <v>62.538699690000001</v>
      </c>
      <c r="FF218">
        <v>15.47987616</v>
      </c>
      <c r="FG218">
        <v>6.5015479899999997</v>
      </c>
      <c r="FH218">
        <v>3.65486171</v>
      </c>
      <c r="FI218">
        <v>96</v>
      </c>
      <c r="FM218">
        <v>76.056338030000006</v>
      </c>
      <c r="FN218">
        <v>32.758620690000001</v>
      </c>
      <c r="FO218">
        <v>95.00207383</v>
      </c>
      <c r="FP218">
        <v>82.703777340000002</v>
      </c>
      <c r="FQ218">
        <v>75.751565760000005</v>
      </c>
      <c r="FR218">
        <v>26.201550390000001</v>
      </c>
      <c r="FT218">
        <v>104</v>
      </c>
      <c r="FU218">
        <v>101</v>
      </c>
      <c r="FW218">
        <v>36.4</v>
      </c>
      <c r="FX218">
        <v>22.418879059999998</v>
      </c>
      <c r="FY218">
        <v>6.63716814</v>
      </c>
      <c r="FZ218">
        <v>7.2271386399999997</v>
      </c>
      <c r="GA218">
        <v>43.510324480000001</v>
      </c>
      <c r="GB218">
        <v>20.206489680000001</v>
      </c>
    </row>
    <row r="219" spans="1:184" x14ac:dyDescent="0.35">
      <c r="A219" t="s">
        <v>179</v>
      </c>
      <c r="B219" t="s">
        <v>512</v>
      </c>
      <c r="C219">
        <v>219</v>
      </c>
      <c r="D219">
        <v>1.670688695006497</v>
      </c>
      <c r="E219">
        <v>3.5074764629868929</v>
      </c>
      <c r="F219">
        <v>1.4825796886582654</v>
      </c>
      <c r="G219">
        <v>2.4413145539906105</v>
      </c>
      <c r="H219">
        <v>3.3594624860022395</v>
      </c>
      <c r="I219">
        <v>12.437349173937255</v>
      </c>
      <c r="J219">
        <v>15.322134022521691</v>
      </c>
      <c r="K219">
        <v>17.976278724981469</v>
      </c>
      <c r="L219">
        <v>18.96713615023474</v>
      </c>
      <c r="M219">
        <v>17.543859649122805</v>
      </c>
      <c r="N219">
        <v>8914999.9976160005</v>
      </c>
      <c r="O219">
        <v>33845000.002098002</v>
      </c>
      <c r="P219">
        <v>1870.2841469999998</v>
      </c>
      <c r="Q219">
        <v>5387</v>
      </c>
      <c r="R219">
        <v>5417</v>
      </c>
      <c r="S219">
        <v>5396</v>
      </c>
      <c r="T219">
        <v>5325</v>
      </c>
      <c r="U219">
        <v>5358</v>
      </c>
      <c r="V219">
        <v>12.571009</v>
      </c>
      <c r="W219">
        <v>8.2464270000000006</v>
      </c>
      <c r="X219">
        <v>2.0190250000000001</v>
      </c>
      <c r="Y219">
        <v>7.3189669999999998</v>
      </c>
      <c r="Z219">
        <v>9.8130839999999999</v>
      </c>
      <c r="AA219">
        <v>8.6543539999999997</v>
      </c>
      <c r="AB219">
        <v>9.8652289999999994</v>
      </c>
      <c r="AC219">
        <v>6.0441019999999996</v>
      </c>
      <c r="AD219">
        <v>24.285955000000001</v>
      </c>
      <c r="AE219">
        <v>80.620154999999997</v>
      </c>
      <c r="AF219">
        <v>63.178294000000001</v>
      </c>
      <c r="AG219">
        <v>73.2</v>
      </c>
      <c r="AH219">
        <v>73.5</v>
      </c>
      <c r="AI219">
        <v>83.152174000000002</v>
      </c>
      <c r="AJ219">
        <v>39.923954000000002</v>
      </c>
      <c r="AK219">
        <v>17.289000000000001</v>
      </c>
      <c r="AL219">
        <v>22.566099999999999</v>
      </c>
      <c r="AM219">
        <v>-11.1188</v>
      </c>
      <c r="AN219">
        <v>32.726100000000002</v>
      </c>
      <c r="AO219">
        <v>22.305199999999999</v>
      </c>
      <c r="AP219">
        <v>5153.0829819999999</v>
      </c>
      <c r="AQ219">
        <v>4557.1528749999998</v>
      </c>
      <c r="AR219">
        <v>3647.0254220000002</v>
      </c>
      <c r="AS219">
        <v>5385.227621</v>
      </c>
      <c r="AT219">
        <v>5177.9285159999999</v>
      </c>
      <c r="AU219">
        <v>4393.4888570000003</v>
      </c>
      <c r="AV219">
        <v>3718.1184979999998</v>
      </c>
      <c r="AW219">
        <v>4103.2566770000003</v>
      </c>
      <c r="AX219">
        <v>4057.3973580000002</v>
      </c>
      <c r="AY219">
        <v>4233.6101330000001</v>
      </c>
      <c r="AZ219">
        <v>17.456232</v>
      </c>
      <c r="BA219">
        <v>92.789294999999996</v>
      </c>
      <c r="BB219">
        <v>21.951219999999999</v>
      </c>
      <c r="BC219">
        <v>57.317073000000001</v>
      </c>
      <c r="BE219">
        <v>263.63</v>
      </c>
      <c r="BF219">
        <v>1317.3926289999999</v>
      </c>
      <c r="BG219">
        <v>747.05191200000002</v>
      </c>
      <c r="BH219">
        <v>704.33285503000002</v>
      </c>
      <c r="BI219">
        <v>50778.20376176</v>
      </c>
      <c r="BJ219">
        <v>1274.3135629999999</v>
      </c>
      <c r="BK219">
        <v>7555.1525186600002</v>
      </c>
      <c r="BL219">
        <v>6889.5505617999997</v>
      </c>
      <c r="BM219">
        <v>42.227978999999998</v>
      </c>
      <c r="BN219">
        <v>176</v>
      </c>
      <c r="BO219">
        <v>32</v>
      </c>
      <c r="BP219">
        <v>50</v>
      </c>
      <c r="BQ219">
        <v>33</v>
      </c>
      <c r="BR219">
        <v>37</v>
      </c>
      <c r="BS219">
        <v>41</v>
      </c>
      <c r="BT219">
        <v>34</v>
      </c>
      <c r="BU219">
        <v>28</v>
      </c>
      <c r="BV219">
        <v>42</v>
      </c>
      <c r="BW219">
        <v>41</v>
      </c>
      <c r="BX219">
        <v>32</v>
      </c>
      <c r="BY219">
        <v>22</v>
      </c>
      <c r="BZ219">
        <v>568</v>
      </c>
      <c r="CA219">
        <v>53918.592949999998</v>
      </c>
      <c r="CC219">
        <v>5886</v>
      </c>
      <c r="CD219">
        <v>135</v>
      </c>
      <c r="CE219">
        <v>4383</v>
      </c>
      <c r="CF219">
        <v>2726</v>
      </c>
      <c r="CG219">
        <v>802</v>
      </c>
      <c r="CH219">
        <v>2889</v>
      </c>
      <c r="CI219">
        <v>16822.600999999999</v>
      </c>
      <c r="CJ219">
        <v>40.909090999999997</v>
      </c>
      <c r="CK219">
        <v>3.4759359999999999</v>
      </c>
      <c r="CL219">
        <v>10.695187000000001</v>
      </c>
      <c r="CM219">
        <v>4.0106950000000001</v>
      </c>
      <c r="CN219">
        <v>1.3368979999999999</v>
      </c>
      <c r="CO219">
        <v>25.935828999999998</v>
      </c>
      <c r="CP219">
        <v>1.6042780000000001</v>
      </c>
      <c r="CQ219">
        <v>2.673797</v>
      </c>
      <c r="CR219">
        <v>2.4064169999999998</v>
      </c>
      <c r="CS219">
        <v>6.4171120000000004</v>
      </c>
      <c r="CT219">
        <v>374</v>
      </c>
      <c r="CU219">
        <v>2835.2552110000001</v>
      </c>
      <c r="CV219">
        <v>2375.0876579999999</v>
      </c>
      <c r="CW219">
        <v>2243.9503800000002</v>
      </c>
      <c r="CX219">
        <v>3736.344951</v>
      </c>
      <c r="CY219">
        <v>3384.8160710000002</v>
      </c>
      <c r="CZ219">
        <v>1654.9099679999999</v>
      </c>
      <c r="DA219">
        <v>6282.717654</v>
      </c>
      <c r="DB219">
        <v>387.92915900000003</v>
      </c>
      <c r="DC219">
        <v>1472.738349</v>
      </c>
      <c r="DD219">
        <v>974.63121699999999</v>
      </c>
      <c r="DE219">
        <v>30.563101</v>
      </c>
      <c r="DF219">
        <v>1.4850570000000001</v>
      </c>
      <c r="DG219">
        <v>67</v>
      </c>
      <c r="DH219">
        <v>83</v>
      </c>
      <c r="DI219">
        <v>97</v>
      </c>
      <c r="DJ219">
        <v>101</v>
      </c>
      <c r="DK219">
        <v>94</v>
      </c>
      <c r="DL219">
        <v>9</v>
      </c>
      <c r="DM219">
        <v>19</v>
      </c>
      <c r="DN219">
        <v>8</v>
      </c>
      <c r="DO219">
        <v>13</v>
      </c>
      <c r="DP219">
        <v>18</v>
      </c>
      <c r="DQ219">
        <v>793.48157200000003</v>
      </c>
      <c r="DR219">
        <v>848.65883599999995</v>
      </c>
      <c r="DS219">
        <v>647.81165399999998</v>
      </c>
      <c r="DT219">
        <v>447.32584100000003</v>
      </c>
      <c r="DU219">
        <v>597.31281000000001</v>
      </c>
      <c r="DV219">
        <v>388.45132899999999</v>
      </c>
      <c r="DW219">
        <v>128.889082</v>
      </c>
      <c r="DX219">
        <v>276.14116000000001</v>
      </c>
      <c r="DY219">
        <v>61.572603000000001</v>
      </c>
      <c r="DZ219">
        <v>12.445062999999999</v>
      </c>
      <c r="EA219">
        <v>202.123493</v>
      </c>
      <c r="EB219">
        <v>747.96571100000006</v>
      </c>
      <c r="EC219">
        <v>321.15297299999997</v>
      </c>
      <c r="ED219">
        <v>9203.0927840000004</v>
      </c>
      <c r="EE219">
        <v>8608.8019559999993</v>
      </c>
      <c r="EF219">
        <v>7374.1080529999999</v>
      </c>
      <c r="EG219">
        <v>8735.2690010000006</v>
      </c>
      <c r="EI219">
        <v>38.332875999999999</v>
      </c>
      <c r="EJ219">
        <v>0.37402376999999998</v>
      </c>
      <c r="EK219">
        <v>8.2342949999999998E-2</v>
      </c>
      <c r="EL219">
        <v>244.77777778000001</v>
      </c>
      <c r="EM219">
        <v>37</v>
      </c>
      <c r="EN219">
        <v>82</v>
      </c>
      <c r="EO219">
        <v>142</v>
      </c>
      <c r="EP219">
        <v>220.92163099999999</v>
      </c>
      <c r="EQ219">
        <v>212.74096</v>
      </c>
      <c r="ER219">
        <v>595.97058400000003</v>
      </c>
      <c r="ES219">
        <v>4.3514200000000001</v>
      </c>
      <c r="ET219">
        <v>64.388888890000004</v>
      </c>
      <c r="EU219">
        <v>72.416666669999998</v>
      </c>
      <c r="EV219">
        <v>62.75</v>
      </c>
      <c r="EW219">
        <v>58</v>
      </c>
      <c r="EX219">
        <v>1166.20236361</v>
      </c>
      <c r="EY219">
        <v>1371.68551634</v>
      </c>
      <c r="EZ219">
        <v>96</v>
      </c>
      <c r="FB219">
        <v>19.109947640000001</v>
      </c>
      <c r="FC219">
        <v>4.0179525500000004</v>
      </c>
      <c r="FD219">
        <v>5.3455019999999998</v>
      </c>
      <c r="FE219">
        <v>54.081632650000003</v>
      </c>
      <c r="FF219">
        <v>20.91836735</v>
      </c>
      <c r="FG219">
        <v>10.204081629999999</v>
      </c>
      <c r="FH219">
        <v>1.4960461599999999</v>
      </c>
      <c r="FI219">
        <v>114</v>
      </c>
      <c r="FN219">
        <v>31.81818182</v>
      </c>
      <c r="FO219">
        <v>94.305239180000001</v>
      </c>
      <c r="FP219">
        <v>68.224299070000001</v>
      </c>
      <c r="FQ219">
        <v>69.306930690000002</v>
      </c>
      <c r="FR219">
        <v>28.24427481</v>
      </c>
      <c r="FT219">
        <v>101</v>
      </c>
      <c r="FU219">
        <v>84</v>
      </c>
      <c r="FW219">
        <v>25</v>
      </c>
      <c r="FX219">
        <v>20.63492063</v>
      </c>
      <c r="FY219">
        <v>14.81481481</v>
      </c>
      <c r="FZ219">
        <v>6.8783068800000002</v>
      </c>
      <c r="GA219">
        <v>24.86772487</v>
      </c>
      <c r="GB219">
        <v>32.804232800000001</v>
      </c>
    </row>
    <row r="220" spans="1:184" x14ac:dyDescent="0.35">
      <c r="A220" t="s">
        <v>38</v>
      </c>
      <c r="B220" t="s">
        <v>513</v>
      </c>
      <c r="C220">
        <v>220</v>
      </c>
      <c r="D220">
        <v>6.5750149432157805</v>
      </c>
      <c r="E220">
        <v>3.6319612590799033</v>
      </c>
      <c r="F220">
        <v>4.5509708737864072</v>
      </c>
      <c r="G220">
        <v>6.1349693251533743</v>
      </c>
      <c r="H220">
        <v>7.5688767786860431</v>
      </c>
      <c r="I220">
        <v>12.552301255230125</v>
      </c>
      <c r="J220">
        <v>16.646489104116224</v>
      </c>
      <c r="K220">
        <v>12.742718446601941</v>
      </c>
      <c r="L220">
        <v>12.883435582822086</v>
      </c>
      <c r="M220">
        <v>10.899182561307901</v>
      </c>
      <c r="N220">
        <v>13599000.000488</v>
      </c>
      <c r="O220">
        <v>15932999.998440001</v>
      </c>
      <c r="P220">
        <v>2375.0093689999999</v>
      </c>
      <c r="Q220">
        <v>3346</v>
      </c>
      <c r="R220">
        <v>3304</v>
      </c>
      <c r="S220">
        <v>3296</v>
      </c>
      <c r="T220">
        <v>3260</v>
      </c>
      <c r="U220">
        <v>3303</v>
      </c>
      <c r="V220">
        <v>15.631929</v>
      </c>
      <c r="W220">
        <v>14.7699</v>
      </c>
      <c r="X220">
        <v>2.1316609999999998</v>
      </c>
      <c r="Y220">
        <v>15.047022</v>
      </c>
      <c r="Z220">
        <v>10.319635</v>
      </c>
      <c r="AA220">
        <v>12.417062</v>
      </c>
      <c r="AB220">
        <v>10.802775</v>
      </c>
      <c r="AC220">
        <v>8.8794970000000006</v>
      </c>
      <c r="AD220">
        <v>33.785761999999998</v>
      </c>
      <c r="AE220">
        <v>77.848101</v>
      </c>
      <c r="AF220">
        <v>50.632911</v>
      </c>
      <c r="AG220">
        <v>69.099999999999994</v>
      </c>
      <c r="AH220">
        <v>70.599999999999994</v>
      </c>
      <c r="AI220">
        <v>73.404255000000006</v>
      </c>
      <c r="AJ220">
        <v>38.888888999999999</v>
      </c>
      <c r="AK220">
        <v>-12.395300000000001</v>
      </c>
      <c r="AL220">
        <v>-3.2477</v>
      </c>
      <c r="AM220">
        <v>-15.4923</v>
      </c>
      <c r="AN220">
        <v>-7.0423</v>
      </c>
      <c r="AO220">
        <v>-9.2893000000000008</v>
      </c>
      <c r="AP220">
        <v>4944.1571100000001</v>
      </c>
      <c r="AQ220">
        <v>3742.052882</v>
      </c>
      <c r="AR220">
        <v>4076.4692700000001</v>
      </c>
      <c r="AS220">
        <v>4901.1080119999997</v>
      </c>
      <c r="AT220">
        <v>4856.5207600000003</v>
      </c>
      <c r="AU220">
        <v>5643.7091710000004</v>
      </c>
      <c r="AV220">
        <v>3867.6615200000001</v>
      </c>
      <c r="AW220">
        <v>4823.7837060000002</v>
      </c>
      <c r="AX220">
        <v>5272.4060829999999</v>
      </c>
      <c r="AY220">
        <v>5353.8551029999999</v>
      </c>
      <c r="AZ220">
        <v>-9.3327240000000007</v>
      </c>
      <c r="BA220">
        <v>92.555408</v>
      </c>
      <c r="BC220">
        <v>59.459459000000003</v>
      </c>
      <c r="BE220">
        <v>161.19999999999999</v>
      </c>
      <c r="BF220">
        <v>1398.0211380000001</v>
      </c>
      <c r="BG220">
        <v>1181.470654</v>
      </c>
      <c r="BH220">
        <v>1604.6529018700001</v>
      </c>
      <c r="BI220">
        <v>56992.991999999998</v>
      </c>
      <c r="BJ220">
        <v>1393.973465</v>
      </c>
      <c r="BK220">
        <v>8258.2581143700008</v>
      </c>
      <c r="BL220">
        <v>8770.8238636400001</v>
      </c>
      <c r="BM220">
        <v>36.072144000000002</v>
      </c>
      <c r="BN220">
        <v>334</v>
      </c>
      <c r="BO220">
        <v>47</v>
      </c>
      <c r="BP220">
        <v>59</v>
      </c>
      <c r="BQ220">
        <v>44</v>
      </c>
      <c r="BR220">
        <v>50</v>
      </c>
      <c r="BS220">
        <v>63</v>
      </c>
      <c r="BT220">
        <v>59</v>
      </c>
      <c r="BU220">
        <v>46</v>
      </c>
      <c r="BV220">
        <v>43</v>
      </c>
      <c r="BW220">
        <v>41</v>
      </c>
      <c r="BX220">
        <v>28</v>
      </c>
      <c r="BY220">
        <v>19</v>
      </c>
      <c r="BZ220">
        <v>833</v>
      </c>
      <c r="CA220">
        <v>55075.877009999997</v>
      </c>
      <c r="CC220">
        <v>5496</v>
      </c>
      <c r="CD220">
        <v>486</v>
      </c>
      <c r="CE220">
        <v>4751</v>
      </c>
      <c r="CF220">
        <v>3621</v>
      </c>
      <c r="CG220">
        <v>1177</v>
      </c>
      <c r="CH220">
        <v>5068</v>
      </c>
      <c r="CI220">
        <v>20598.378000000001</v>
      </c>
      <c r="CJ220">
        <v>66.167023999999998</v>
      </c>
      <c r="CK220">
        <v>0</v>
      </c>
      <c r="CL220">
        <v>12.205567</v>
      </c>
      <c r="CM220">
        <v>1.284797</v>
      </c>
      <c r="CN220">
        <v>0.85653100000000004</v>
      </c>
      <c r="CO220">
        <v>10.278373</v>
      </c>
      <c r="CP220">
        <v>3.6402570000000001</v>
      </c>
      <c r="CQ220">
        <v>1.498929</v>
      </c>
      <c r="CR220">
        <v>0.85653100000000004</v>
      </c>
      <c r="CS220">
        <v>3.2119909999999998</v>
      </c>
      <c r="CT220">
        <v>467</v>
      </c>
      <c r="CU220">
        <v>2816.5055090000001</v>
      </c>
      <c r="CV220">
        <v>2573.5294119999999</v>
      </c>
      <c r="CW220">
        <v>2798.222687</v>
      </c>
      <c r="CX220">
        <v>3432.7278209999999</v>
      </c>
      <c r="CY220">
        <v>3637.285081</v>
      </c>
      <c r="CZ220">
        <v>4064.2558279999998</v>
      </c>
      <c r="DA220">
        <v>4761.8051400000004</v>
      </c>
      <c r="DB220">
        <v>1019.33888</v>
      </c>
      <c r="DC220">
        <v>1194.288284</v>
      </c>
      <c r="DD220">
        <v>602.87834499999997</v>
      </c>
      <c r="DE220">
        <v>36.982036000000001</v>
      </c>
      <c r="DF220">
        <v>3.2875070000000002</v>
      </c>
      <c r="DG220">
        <v>42</v>
      </c>
      <c r="DH220">
        <v>55</v>
      </c>
      <c r="DI220">
        <v>42</v>
      </c>
      <c r="DJ220">
        <v>42</v>
      </c>
      <c r="DK220">
        <v>36</v>
      </c>
      <c r="DL220">
        <v>22</v>
      </c>
      <c r="DM220">
        <v>12</v>
      </c>
      <c r="DN220">
        <v>15</v>
      </c>
      <c r="DO220">
        <v>20</v>
      </c>
      <c r="DP220">
        <v>25</v>
      </c>
      <c r="DQ220">
        <v>950.45348899999999</v>
      </c>
      <c r="DR220">
        <v>838.01247799999999</v>
      </c>
      <c r="DS220">
        <v>989.54521699999998</v>
      </c>
      <c r="DT220">
        <v>1013.0398729999999</v>
      </c>
      <c r="DU220">
        <v>742.77348099999995</v>
      </c>
      <c r="DV220">
        <v>332.958549</v>
      </c>
      <c r="DW220">
        <v>5.4718540000000004</v>
      </c>
      <c r="DX220">
        <v>611.87316999999996</v>
      </c>
      <c r="DY220">
        <v>350.72333400000002</v>
      </c>
      <c r="DZ220">
        <v>145.34142900000001</v>
      </c>
      <c r="EA220">
        <v>115.80840999999999</v>
      </c>
      <c r="EB220">
        <v>749.79386899999997</v>
      </c>
      <c r="EC220">
        <v>1467.2311070000001</v>
      </c>
      <c r="ED220">
        <v>4312.6213589999998</v>
      </c>
      <c r="EE220">
        <v>2733.617021</v>
      </c>
      <c r="EF220">
        <v>3523.0769230000001</v>
      </c>
      <c r="EG220">
        <v>3477.1723120000001</v>
      </c>
      <c r="EI220">
        <v>18.848579999999998</v>
      </c>
      <c r="EJ220">
        <v>0.46890163000000001</v>
      </c>
      <c r="EK220">
        <v>0.15144832</v>
      </c>
      <c r="EL220">
        <v>199.3125</v>
      </c>
      <c r="EM220">
        <v>29</v>
      </c>
      <c r="EN220">
        <v>64</v>
      </c>
      <c r="EO220">
        <v>136</v>
      </c>
      <c r="EP220">
        <v>36.578966999999999</v>
      </c>
      <c r="EQ220">
        <v>232.891088</v>
      </c>
      <c r="ER220">
        <v>981.03590399999996</v>
      </c>
      <c r="ES220">
        <v>0</v>
      </c>
      <c r="EX220">
        <v>1029.2075676899999</v>
      </c>
      <c r="EY220">
        <v>1698.0843586799999</v>
      </c>
      <c r="EZ220">
        <v>64</v>
      </c>
      <c r="FA220">
        <v>100</v>
      </c>
      <c r="FB220">
        <v>21.475054230000001</v>
      </c>
      <c r="FC220">
        <v>11.78485783</v>
      </c>
      <c r="FD220">
        <v>11.635565</v>
      </c>
      <c r="FE220">
        <v>56.988188979999997</v>
      </c>
      <c r="FF220">
        <v>18.208661419999999</v>
      </c>
      <c r="FG220">
        <v>16.043307089999999</v>
      </c>
      <c r="FH220">
        <v>3.2887975300000001</v>
      </c>
      <c r="FI220">
        <v>91</v>
      </c>
      <c r="FO220">
        <v>92.469135800000004</v>
      </c>
      <c r="FP220">
        <v>68.852459019999998</v>
      </c>
      <c r="FQ220">
        <v>64.080459770000004</v>
      </c>
      <c r="FR220">
        <v>14.58333333</v>
      </c>
      <c r="FT220">
        <v>50</v>
      </c>
      <c r="FU220">
        <v>56</v>
      </c>
      <c r="FW220">
        <v>0</v>
      </c>
      <c r="FX220">
        <v>21.37931034</v>
      </c>
      <c r="FY220">
        <v>14.48275862</v>
      </c>
      <c r="FZ220">
        <v>11.03448276</v>
      </c>
      <c r="GA220">
        <v>53.103448280000002</v>
      </c>
      <c r="GB220">
        <v>0</v>
      </c>
    </row>
    <row r="221" spans="1:184" x14ac:dyDescent="0.35">
      <c r="A221" t="s">
        <v>112</v>
      </c>
      <c r="B221" t="s">
        <v>514</v>
      </c>
      <c r="C221">
        <v>221</v>
      </c>
      <c r="D221">
        <v>1.6046213093709885</v>
      </c>
      <c r="E221">
        <v>5.4114276619449306</v>
      </c>
      <c r="F221">
        <v>3.484320557491289</v>
      </c>
      <c r="G221">
        <v>2.0631645770512614</v>
      </c>
      <c r="H221">
        <v>1.5979546180888464</v>
      </c>
      <c r="I221">
        <v>12.034659820282412</v>
      </c>
      <c r="J221">
        <v>7.639662581569314</v>
      </c>
      <c r="K221">
        <v>8.3940449794108343</v>
      </c>
      <c r="L221">
        <v>8.2526583082050458</v>
      </c>
      <c r="M221">
        <v>9.9073186321508473</v>
      </c>
      <c r="N221">
        <v>15618999.999335999</v>
      </c>
      <c r="O221">
        <v>34413000.000384003</v>
      </c>
      <c r="P221">
        <v>2025.8422660000001</v>
      </c>
      <c r="Q221">
        <v>6232</v>
      </c>
      <c r="R221">
        <v>6283</v>
      </c>
      <c r="S221">
        <v>6314</v>
      </c>
      <c r="T221">
        <v>6301</v>
      </c>
      <c r="U221">
        <v>6258</v>
      </c>
      <c r="V221">
        <v>13.640753</v>
      </c>
      <c r="W221">
        <v>11.372417</v>
      </c>
      <c r="X221">
        <v>1.683333</v>
      </c>
      <c r="Y221">
        <v>11.1</v>
      </c>
      <c r="Z221">
        <v>9.0185680000000001</v>
      </c>
      <c r="AA221">
        <v>8.9806919999999995</v>
      </c>
      <c r="AB221">
        <v>9.0447620000000004</v>
      </c>
      <c r="AC221">
        <v>7.1082179999999999</v>
      </c>
      <c r="AD221">
        <v>14.33995</v>
      </c>
      <c r="AE221">
        <v>80.327867999999995</v>
      </c>
      <c r="AF221">
        <v>59.344262000000001</v>
      </c>
      <c r="AG221">
        <v>71</v>
      </c>
      <c r="AH221">
        <v>74.7</v>
      </c>
      <c r="AI221">
        <v>78.222222000000002</v>
      </c>
      <c r="AJ221">
        <v>39.416058</v>
      </c>
      <c r="AK221">
        <v>-5.4656000000000002</v>
      </c>
      <c r="AL221">
        <v>-6.7591000000000001</v>
      </c>
      <c r="AM221">
        <v>-13.244899999999999</v>
      </c>
      <c r="AN221">
        <v>-13.6159</v>
      </c>
      <c r="AO221">
        <v>-15.3101</v>
      </c>
      <c r="AP221">
        <v>4862.9785599999996</v>
      </c>
      <c r="AQ221">
        <v>4346.2007000000003</v>
      </c>
      <c r="AR221">
        <v>4402.0752270000003</v>
      </c>
      <c r="AS221">
        <v>4397.8531720000001</v>
      </c>
      <c r="AT221">
        <v>4511.4988709999998</v>
      </c>
      <c r="AU221">
        <v>5144.1359480000001</v>
      </c>
      <c r="AV221">
        <v>4661.2589330000001</v>
      </c>
      <c r="AW221">
        <v>5074.134153</v>
      </c>
      <c r="AX221">
        <v>5091.0391890000001</v>
      </c>
      <c r="AY221">
        <v>5327.0778499999997</v>
      </c>
      <c r="AZ221">
        <v>-7.3438299999999996</v>
      </c>
      <c r="BA221">
        <v>91.221999999999994</v>
      </c>
      <c r="BB221">
        <v>34.920634999999997</v>
      </c>
      <c r="BC221">
        <v>40.476190000000003</v>
      </c>
      <c r="BE221">
        <v>386.94</v>
      </c>
      <c r="BF221">
        <v>1303.0627870000001</v>
      </c>
      <c r="BG221">
        <v>928.98162300000001</v>
      </c>
      <c r="BH221">
        <v>1046.251368</v>
      </c>
      <c r="BI221">
        <v>49175.696043169999</v>
      </c>
      <c r="BJ221">
        <v>1267.7258810000001</v>
      </c>
      <c r="BK221">
        <v>7349.9158602199996</v>
      </c>
      <c r="BL221">
        <v>8398.6423841100004</v>
      </c>
      <c r="BM221">
        <v>40.677965999999998</v>
      </c>
      <c r="BN221">
        <v>347</v>
      </c>
      <c r="BO221">
        <v>61</v>
      </c>
      <c r="BP221">
        <v>78</v>
      </c>
      <c r="BQ221">
        <v>56</v>
      </c>
      <c r="BR221">
        <v>68</v>
      </c>
      <c r="BS221">
        <v>48</v>
      </c>
      <c r="BT221">
        <v>70</v>
      </c>
      <c r="BU221">
        <v>54</v>
      </c>
      <c r="BV221">
        <v>41</v>
      </c>
      <c r="BW221">
        <v>43</v>
      </c>
      <c r="BX221">
        <v>43</v>
      </c>
      <c r="BY221">
        <v>31</v>
      </c>
      <c r="BZ221">
        <v>940</v>
      </c>
      <c r="CA221">
        <v>51044.073839999997</v>
      </c>
      <c r="CC221">
        <v>8638</v>
      </c>
      <c r="CD221">
        <v>367</v>
      </c>
      <c r="CE221">
        <v>6480</v>
      </c>
      <c r="CF221">
        <v>3661</v>
      </c>
      <c r="CG221">
        <v>1166</v>
      </c>
      <c r="CH221">
        <v>3882</v>
      </c>
      <c r="CI221">
        <v>24194.891</v>
      </c>
      <c r="CJ221">
        <v>44.769230999999998</v>
      </c>
      <c r="CK221">
        <v>2</v>
      </c>
      <c r="CL221">
        <v>11.538462000000001</v>
      </c>
      <c r="CM221">
        <v>2</v>
      </c>
      <c r="CN221">
        <v>2.1538460000000001</v>
      </c>
      <c r="CO221">
        <v>29.076923000000001</v>
      </c>
      <c r="CP221">
        <v>2.9230770000000001</v>
      </c>
      <c r="CQ221">
        <v>1.6923079999999999</v>
      </c>
      <c r="CR221">
        <v>1.0769230000000001</v>
      </c>
      <c r="CS221">
        <v>2.6153849999999998</v>
      </c>
      <c r="CT221">
        <v>650</v>
      </c>
      <c r="CU221">
        <v>2692.4961720000001</v>
      </c>
      <c r="CV221">
        <v>1575.3388150000001</v>
      </c>
      <c r="CW221">
        <v>1603.5324639999999</v>
      </c>
      <c r="CX221">
        <v>1916.6187460000001</v>
      </c>
      <c r="CY221">
        <v>2009.0307270000001</v>
      </c>
      <c r="CZ221">
        <v>2506.2580229999999</v>
      </c>
      <c r="DA221">
        <v>5521.9833120000003</v>
      </c>
      <c r="DB221">
        <v>597.97090400000002</v>
      </c>
      <c r="DC221">
        <v>1317.4961719999999</v>
      </c>
      <c r="DD221">
        <v>777.02909599999998</v>
      </c>
      <c r="DE221">
        <v>18.456375999999999</v>
      </c>
      <c r="DF221">
        <v>2.1181000000000001</v>
      </c>
      <c r="DG221">
        <v>75</v>
      </c>
      <c r="DH221">
        <v>48</v>
      </c>
      <c r="DI221">
        <v>53</v>
      </c>
      <c r="DJ221">
        <v>52</v>
      </c>
      <c r="DK221">
        <v>62</v>
      </c>
      <c r="DL221">
        <v>10</v>
      </c>
      <c r="DM221">
        <v>34</v>
      </c>
      <c r="DN221">
        <v>22</v>
      </c>
      <c r="DO221">
        <v>13</v>
      </c>
      <c r="DP221">
        <v>10</v>
      </c>
      <c r="DQ221">
        <v>840.42879000000005</v>
      </c>
      <c r="DR221">
        <v>1059.8827470000001</v>
      </c>
      <c r="DS221">
        <v>1164.7592890000001</v>
      </c>
      <c r="DT221">
        <v>952.50143800000001</v>
      </c>
      <c r="DU221">
        <v>1130.065435</v>
      </c>
      <c r="DV221">
        <v>174.34915799999999</v>
      </c>
      <c r="DW221">
        <v>0</v>
      </c>
      <c r="DX221">
        <v>666.07962999999995</v>
      </c>
      <c r="DY221">
        <v>470.09954099999999</v>
      </c>
      <c r="DZ221">
        <v>195.98009200000001</v>
      </c>
      <c r="EA221">
        <v>0</v>
      </c>
      <c r="EB221">
        <v>790.81163900000001</v>
      </c>
      <c r="EC221">
        <v>1274.151707</v>
      </c>
      <c r="ED221">
        <v>6889.5612709999996</v>
      </c>
      <c r="EE221">
        <v>3184.551148</v>
      </c>
      <c r="EF221">
        <v>4472.1665999999996</v>
      </c>
      <c r="EG221">
        <v>16472.118958999999</v>
      </c>
      <c r="EH221">
        <v>10510.362693999999</v>
      </c>
      <c r="EI221">
        <v>11.762026000000001</v>
      </c>
      <c r="EJ221">
        <v>0.71549483999999997</v>
      </c>
      <c r="EK221">
        <v>4.907566E-2</v>
      </c>
      <c r="EL221">
        <v>235.04878049000001</v>
      </c>
      <c r="EM221">
        <v>51</v>
      </c>
      <c r="EN221">
        <v>138</v>
      </c>
      <c r="EO221">
        <v>244</v>
      </c>
      <c r="EP221">
        <v>103.17764200000001</v>
      </c>
      <c r="EQ221">
        <v>111.63859100000001</v>
      </c>
      <c r="ER221">
        <v>758.11638500000004</v>
      </c>
      <c r="ES221">
        <v>19.142410000000002</v>
      </c>
      <c r="EX221">
        <v>1046.54463605</v>
      </c>
      <c r="EY221">
        <v>1521.9551044699999</v>
      </c>
      <c r="FA221">
        <v>97</v>
      </c>
      <c r="FB221">
        <v>16.82242991</v>
      </c>
      <c r="FC221">
        <v>8.3441019000000001</v>
      </c>
      <c r="FD221">
        <v>7.319642</v>
      </c>
      <c r="FE221">
        <v>52.31316726</v>
      </c>
      <c r="FF221">
        <v>21.352313169999999</v>
      </c>
      <c r="FG221">
        <v>12.09964413</v>
      </c>
      <c r="FH221">
        <v>2.6952187599999999</v>
      </c>
      <c r="FI221">
        <v>116</v>
      </c>
      <c r="FJ221">
        <v>100</v>
      </c>
      <c r="FK221">
        <v>50</v>
      </c>
      <c r="FL221">
        <v>88</v>
      </c>
      <c r="FM221">
        <v>87.5</v>
      </c>
      <c r="FN221">
        <v>32.258064519999998</v>
      </c>
      <c r="FO221">
        <v>91.83303085</v>
      </c>
      <c r="FP221">
        <v>63.29113924</v>
      </c>
      <c r="FQ221">
        <v>69.959946599999995</v>
      </c>
      <c r="FR221">
        <v>17.475728159999999</v>
      </c>
      <c r="FT221">
        <v>61</v>
      </c>
      <c r="FU221">
        <v>56</v>
      </c>
      <c r="FV221">
        <v>100</v>
      </c>
      <c r="FW221">
        <v>100</v>
      </c>
      <c r="FX221">
        <v>30.97643098</v>
      </c>
      <c r="FY221">
        <v>9.0909090900000002</v>
      </c>
      <c r="FZ221">
        <v>9.4276094300000004</v>
      </c>
      <c r="GA221">
        <v>40.74074074</v>
      </c>
      <c r="GB221">
        <v>9.7643097599999997</v>
      </c>
    </row>
    <row r="222" spans="1:184" x14ac:dyDescent="0.35">
      <c r="A222" t="s">
        <v>4</v>
      </c>
      <c r="B222" t="s">
        <v>515</v>
      </c>
      <c r="C222">
        <v>222</v>
      </c>
      <c r="D222">
        <v>2.2222222222222223</v>
      </c>
      <c r="E222">
        <v>8.3051368809597044</v>
      </c>
      <c r="F222">
        <v>5.5917986952469709</v>
      </c>
      <c r="G222">
        <v>3.1625553447185326</v>
      </c>
      <c r="H222">
        <v>2.1834061135371177</v>
      </c>
      <c r="I222">
        <v>13.968253968253968</v>
      </c>
      <c r="J222">
        <v>20.916641033528144</v>
      </c>
      <c r="K222">
        <v>15.532774153463809</v>
      </c>
      <c r="L222">
        <v>14.231499051233396</v>
      </c>
      <c r="M222">
        <v>14.348097317529632</v>
      </c>
      <c r="N222">
        <v>12416000.0013</v>
      </c>
      <c r="O222">
        <v>16335999.999899998</v>
      </c>
      <c r="P222">
        <v>2286.0896109999999</v>
      </c>
      <c r="Q222">
        <v>3150</v>
      </c>
      <c r="R222">
        <v>3251</v>
      </c>
      <c r="S222">
        <v>3219</v>
      </c>
      <c r="T222">
        <v>3162</v>
      </c>
      <c r="U222">
        <v>3206</v>
      </c>
      <c r="V222">
        <v>10.952951000000001</v>
      </c>
      <c r="W222">
        <v>7.1</v>
      </c>
      <c r="X222">
        <v>1.472513</v>
      </c>
      <c r="Y222">
        <v>10.798429</v>
      </c>
      <c r="Z222">
        <v>9.609375</v>
      </c>
      <c r="AA222">
        <v>8.8019560000000006</v>
      </c>
      <c r="AB222">
        <v>8.1548599999999993</v>
      </c>
      <c r="AC222">
        <v>6.1850990000000001</v>
      </c>
      <c r="AD222">
        <v>32.645488</v>
      </c>
      <c r="AE222">
        <v>76.774192999999997</v>
      </c>
      <c r="AF222">
        <v>64.516129000000006</v>
      </c>
      <c r="AG222">
        <v>64.5</v>
      </c>
      <c r="AH222">
        <v>67.2</v>
      </c>
      <c r="AI222">
        <v>82.352941000000001</v>
      </c>
      <c r="AJ222">
        <v>37.853107000000001</v>
      </c>
      <c r="AK222">
        <v>9.0928000000000004</v>
      </c>
      <c r="AL222">
        <v>30.4908</v>
      </c>
      <c r="AM222">
        <v>17.5806</v>
      </c>
      <c r="AN222">
        <v>6.0537000000000001</v>
      </c>
      <c r="AO222">
        <v>7.5678000000000001</v>
      </c>
      <c r="AP222">
        <v>4959.3126460000003</v>
      </c>
      <c r="AQ222">
        <v>5409.1809309999999</v>
      </c>
      <c r="AR222">
        <v>5012.8487260000002</v>
      </c>
      <c r="AS222">
        <v>4736.163544</v>
      </c>
      <c r="AT222">
        <v>4849.3617020000002</v>
      </c>
      <c r="AU222">
        <v>4545.9560439999996</v>
      </c>
      <c r="AV222">
        <v>4145.2563479999999</v>
      </c>
      <c r="AW222">
        <v>4263.3296339999997</v>
      </c>
      <c r="AX222">
        <v>4465.8122549999998</v>
      </c>
      <c r="AY222">
        <v>4508.1898350000001</v>
      </c>
      <c r="AZ222">
        <v>5.8213010000000001</v>
      </c>
      <c r="BA222">
        <v>84.593458999999996</v>
      </c>
      <c r="BB222">
        <v>36.538462000000003</v>
      </c>
      <c r="BC222">
        <v>40.384614999999997</v>
      </c>
      <c r="BE222">
        <v>118.67</v>
      </c>
      <c r="BF222">
        <v>1534.900234</v>
      </c>
      <c r="BG222">
        <v>1176.8799260000001</v>
      </c>
      <c r="BH222">
        <v>1280.57468085</v>
      </c>
      <c r="BI222">
        <v>57320.961904759999</v>
      </c>
      <c r="BJ222">
        <v>1504.3669669999999</v>
      </c>
      <c r="BK222">
        <v>7898.5577427799999</v>
      </c>
      <c r="BL222">
        <v>8672.9885057499996</v>
      </c>
      <c r="BM222">
        <v>47.337277999999998</v>
      </c>
      <c r="BN222">
        <v>171</v>
      </c>
      <c r="BO222">
        <v>23</v>
      </c>
      <c r="BP222">
        <v>48</v>
      </c>
      <c r="BQ222">
        <v>31</v>
      </c>
      <c r="BR222">
        <v>51</v>
      </c>
      <c r="BS222">
        <v>41</v>
      </c>
      <c r="BT222">
        <v>27</v>
      </c>
      <c r="BU222">
        <v>30</v>
      </c>
      <c r="BV222">
        <v>27</v>
      </c>
      <c r="BW222">
        <v>32</v>
      </c>
      <c r="BX222">
        <v>20</v>
      </c>
      <c r="BY222">
        <v>10</v>
      </c>
      <c r="BZ222">
        <v>511</v>
      </c>
      <c r="CA222">
        <v>61166.398520000002</v>
      </c>
      <c r="CC222">
        <v>5020</v>
      </c>
      <c r="CD222">
        <v>274</v>
      </c>
      <c r="CE222">
        <v>4745</v>
      </c>
      <c r="CF222">
        <v>3135</v>
      </c>
      <c r="CG222">
        <v>422</v>
      </c>
      <c r="CH222">
        <v>2980</v>
      </c>
      <c r="CI222">
        <v>16576.094000000001</v>
      </c>
      <c r="CJ222">
        <v>56.593406999999999</v>
      </c>
      <c r="CK222">
        <v>1.0989009999999999</v>
      </c>
      <c r="CL222">
        <v>20.604396000000001</v>
      </c>
      <c r="CM222">
        <v>1.9230769999999999</v>
      </c>
      <c r="CN222">
        <v>1.9230769999999999</v>
      </c>
      <c r="CO222">
        <v>6.8681320000000001</v>
      </c>
      <c r="CP222">
        <v>3.5714290000000002</v>
      </c>
      <c r="CQ222">
        <v>1.9230769999999999</v>
      </c>
      <c r="CR222">
        <v>2.4725269999999999</v>
      </c>
      <c r="CS222">
        <v>3.0219779999999998</v>
      </c>
      <c r="CT222">
        <v>364</v>
      </c>
      <c r="CU222">
        <v>2525.7402539999998</v>
      </c>
      <c r="CV222">
        <v>2691.0454100000002</v>
      </c>
      <c r="CW222">
        <v>2060.5522820000001</v>
      </c>
      <c r="CX222">
        <v>2046.655745</v>
      </c>
      <c r="CY222">
        <v>2152.7659570000001</v>
      </c>
      <c r="CZ222">
        <v>3941.5873019999999</v>
      </c>
      <c r="DA222">
        <v>5186.0317459999997</v>
      </c>
      <c r="DB222">
        <v>881.63033399999995</v>
      </c>
      <c r="DC222">
        <v>1159.9801179999999</v>
      </c>
      <c r="DD222">
        <v>484.05879399999998</v>
      </c>
      <c r="DE222">
        <v>36.736013</v>
      </c>
      <c r="DF222">
        <v>2.9206349999999999</v>
      </c>
      <c r="DG222">
        <v>44</v>
      </c>
      <c r="DH222">
        <v>68</v>
      </c>
      <c r="DI222">
        <v>50</v>
      </c>
      <c r="DJ222">
        <v>45</v>
      </c>
      <c r="DK222">
        <v>46</v>
      </c>
      <c r="DL222">
        <v>7</v>
      </c>
      <c r="DM222">
        <v>27</v>
      </c>
      <c r="DN222">
        <v>18</v>
      </c>
      <c r="DO222">
        <v>10</v>
      </c>
      <c r="DP222">
        <v>7</v>
      </c>
      <c r="DQ222">
        <v>955.62025100000005</v>
      </c>
      <c r="DR222">
        <v>1213.679445</v>
      </c>
      <c r="DS222">
        <v>1011.925889</v>
      </c>
      <c r="DT222">
        <v>632.23876299999995</v>
      </c>
      <c r="DU222">
        <v>741.63120600000002</v>
      </c>
      <c r="DV222">
        <v>473.26563900000002</v>
      </c>
      <c r="DW222">
        <v>0</v>
      </c>
      <c r="DX222">
        <v>482.35460999999998</v>
      </c>
      <c r="DY222">
        <v>118.795711</v>
      </c>
      <c r="DZ222">
        <v>335.29787700000003</v>
      </c>
      <c r="EA222">
        <v>28.261023999999999</v>
      </c>
      <c r="EB222">
        <v>917.27614900000003</v>
      </c>
      <c r="EC222">
        <v>326.56646499999999</v>
      </c>
      <c r="ED222">
        <v>2802.7754420000001</v>
      </c>
      <c r="EE222">
        <v>3044.596223</v>
      </c>
      <c r="EF222">
        <v>2879.3969849999999</v>
      </c>
      <c r="EG222">
        <v>2573.5950039999998</v>
      </c>
      <c r="EH222">
        <v>3623.3766230000001</v>
      </c>
      <c r="EI222">
        <v>37.695050999999999</v>
      </c>
      <c r="EJ222">
        <v>0.71093532999999998</v>
      </c>
      <c r="EK222">
        <v>0.33000278</v>
      </c>
      <c r="EL222">
        <v>232.86363635999999</v>
      </c>
      <c r="EM222">
        <v>39</v>
      </c>
      <c r="EN222">
        <v>59</v>
      </c>
      <c r="EO222">
        <v>88</v>
      </c>
      <c r="EP222">
        <v>456.64986199999998</v>
      </c>
      <c r="EQ222">
        <v>34.651707999999999</v>
      </c>
      <c r="ER222">
        <v>781.72264399999995</v>
      </c>
      <c r="ES222">
        <v>14.201510000000001</v>
      </c>
      <c r="ET222">
        <v>85.638888890000004</v>
      </c>
      <c r="EU222">
        <v>81.583333330000002</v>
      </c>
      <c r="EV222">
        <v>89.25</v>
      </c>
      <c r="EW222">
        <v>86.083333330000002</v>
      </c>
      <c r="EX222">
        <v>1324.63501907</v>
      </c>
      <c r="EY222">
        <v>1426.1094818700001</v>
      </c>
      <c r="EZ222">
        <v>84</v>
      </c>
      <c r="FB222">
        <v>26.902173909999998</v>
      </c>
      <c r="FC222">
        <v>9.0169992600000004</v>
      </c>
      <c r="FD222">
        <v>7.0019720000000003</v>
      </c>
      <c r="FE222">
        <v>53.857677899999999</v>
      </c>
      <c r="FF222">
        <v>19.775280899999998</v>
      </c>
      <c r="FG222">
        <v>18.277153559999999</v>
      </c>
      <c r="FH222">
        <v>3.54767184</v>
      </c>
      <c r="FI222">
        <v>87</v>
      </c>
      <c r="FM222">
        <v>62.962962959999999</v>
      </c>
      <c r="FN222">
        <v>25</v>
      </c>
      <c r="FO222">
        <v>93.916755600000002</v>
      </c>
      <c r="FP222">
        <v>80.851063830000001</v>
      </c>
      <c r="FQ222">
        <v>71.845794389999995</v>
      </c>
      <c r="FR222">
        <v>23.07692308</v>
      </c>
      <c r="FT222">
        <v>56</v>
      </c>
      <c r="FU222">
        <v>46</v>
      </c>
      <c r="FW222">
        <v>92.3</v>
      </c>
      <c r="FX222">
        <v>14.03508772</v>
      </c>
      <c r="FY222">
        <v>14.03508772</v>
      </c>
      <c r="FZ222">
        <v>14.03508772</v>
      </c>
      <c r="GA222">
        <v>17.543859650000002</v>
      </c>
      <c r="GB222">
        <v>40.350877189999999</v>
      </c>
    </row>
    <row r="223" spans="1:184" x14ac:dyDescent="0.35">
      <c r="A223" t="s">
        <v>247</v>
      </c>
      <c r="B223" t="s">
        <v>516</v>
      </c>
      <c r="C223">
        <v>223</v>
      </c>
      <c r="D223">
        <v>5.4237288135593227</v>
      </c>
      <c r="E223">
        <v>9.9206349206349209</v>
      </c>
      <c r="F223">
        <v>11.4247311827957</v>
      </c>
      <c r="G223">
        <v>4.0431266846361185</v>
      </c>
      <c r="H223">
        <v>6.7888662593346911</v>
      </c>
      <c r="I223">
        <v>10.847457627118645</v>
      </c>
      <c r="J223">
        <v>17.195767195767196</v>
      </c>
      <c r="K223">
        <v>18.145161290322584</v>
      </c>
      <c r="L223">
        <v>13.477088948787063</v>
      </c>
      <c r="M223">
        <v>10.183299389002038</v>
      </c>
      <c r="N223">
        <v>9861000.0002750009</v>
      </c>
      <c r="O223">
        <v>21698000.000624999</v>
      </c>
      <c r="P223">
        <v>1914.117647</v>
      </c>
      <c r="Q223">
        <v>1475</v>
      </c>
      <c r="R223">
        <v>1512</v>
      </c>
      <c r="S223">
        <v>1488</v>
      </c>
      <c r="T223">
        <v>1484</v>
      </c>
      <c r="U223">
        <v>1473</v>
      </c>
      <c r="V223">
        <v>14.415259000000001</v>
      </c>
      <c r="W223">
        <v>9.0128760000000003</v>
      </c>
      <c r="X223">
        <v>2.3521030000000001</v>
      </c>
      <c r="Y223">
        <v>5.7733429999999997</v>
      </c>
      <c r="Z223">
        <v>9.1397849999999998</v>
      </c>
      <c r="AA223">
        <v>7.8947370000000001</v>
      </c>
      <c r="AB223">
        <v>8.9316990000000001</v>
      </c>
      <c r="AC223">
        <v>3.3873310000000001</v>
      </c>
      <c r="AD223">
        <v>57.607875</v>
      </c>
      <c r="AE223">
        <v>64.864863999999997</v>
      </c>
      <c r="AF223">
        <v>58.108108000000001</v>
      </c>
      <c r="AG223">
        <v>65.8</v>
      </c>
      <c r="AH223">
        <v>66.7</v>
      </c>
      <c r="AI223">
        <v>77.192982000000001</v>
      </c>
      <c r="AJ223">
        <v>21.428571000000002</v>
      </c>
      <c r="AK223">
        <v>116.24509999999999</v>
      </c>
      <c r="AL223">
        <v>74.626800000000003</v>
      </c>
      <c r="AM223">
        <v>59.768799999999999</v>
      </c>
      <c r="AN223">
        <v>54.0989</v>
      </c>
      <c r="AO223">
        <v>89.810900000000004</v>
      </c>
      <c r="AP223">
        <v>8780.4411760000003</v>
      </c>
      <c r="AQ223">
        <v>4858.6748930000003</v>
      </c>
      <c r="AR223">
        <v>5858.1925060000003</v>
      </c>
      <c r="AS223">
        <v>5808.4105280000003</v>
      </c>
      <c r="AT223">
        <v>7578.5123970000004</v>
      </c>
      <c r="AU223">
        <v>4060.41014</v>
      </c>
      <c r="AV223">
        <v>2782.3177850000002</v>
      </c>
      <c r="AW223">
        <v>3666.667555</v>
      </c>
      <c r="AX223">
        <v>3769.2736599999998</v>
      </c>
      <c r="AY223">
        <v>3992.6626590000001</v>
      </c>
      <c r="AZ223">
        <v>32.096210999999997</v>
      </c>
      <c r="BA223">
        <v>98.246922999999995</v>
      </c>
      <c r="BC223">
        <v>50</v>
      </c>
      <c r="BE223">
        <v>68.92</v>
      </c>
      <c r="BF223">
        <v>1597.941176</v>
      </c>
      <c r="BG223">
        <v>891.47058800000002</v>
      </c>
      <c r="BH223">
        <v>875.86673554000004</v>
      </c>
      <c r="BI223">
        <v>52060.289473680001</v>
      </c>
      <c r="BJ223">
        <v>1582.058824</v>
      </c>
      <c r="BK223">
        <v>8009.2753036399999</v>
      </c>
      <c r="BL223">
        <v>8087.4951830399996</v>
      </c>
      <c r="BM223">
        <v>37.398373999999997</v>
      </c>
      <c r="BN223">
        <v>71</v>
      </c>
      <c r="BO223">
        <v>8</v>
      </c>
      <c r="BP223">
        <v>18</v>
      </c>
      <c r="BQ223">
        <v>12</v>
      </c>
      <c r="BR223">
        <v>7</v>
      </c>
      <c r="BS223">
        <v>15</v>
      </c>
      <c r="BT223">
        <v>9</v>
      </c>
      <c r="BU223">
        <v>13</v>
      </c>
      <c r="BV223">
        <v>7</v>
      </c>
      <c r="BW223">
        <v>17</v>
      </c>
      <c r="BX223">
        <v>11</v>
      </c>
      <c r="BY223">
        <v>6</v>
      </c>
      <c r="BZ223">
        <v>194</v>
      </c>
      <c r="CA223">
        <v>58135.34951</v>
      </c>
      <c r="CC223">
        <v>1886</v>
      </c>
      <c r="CD223">
        <v>394</v>
      </c>
      <c r="CE223">
        <v>1173</v>
      </c>
      <c r="CF223">
        <v>774</v>
      </c>
      <c r="CG223">
        <v>140</v>
      </c>
      <c r="CH223">
        <v>1621</v>
      </c>
      <c r="CI223">
        <v>5987.9409999999998</v>
      </c>
      <c r="CJ223">
        <v>57.664234</v>
      </c>
      <c r="CK223">
        <v>0</v>
      </c>
      <c r="CL223">
        <v>13.138686</v>
      </c>
      <c r="CM223">
        <v>4.379562</v>
      </c>
      <c r="CN223">
        <v>0</v>
      </c>
      <c r="CO223">
        <v>14.59854</v>
      </c>
      <c r="CR223">
        <v>3.649635</v>
      </c>
      <c r="CT223">
        <v>137</v>
      </c>
      <c r="CU223">
        <v>5647.2058820000002</v>
      </c>
      <c r="CV223">
        <v>2849.5666230000002</v>
      </c>
      <c r="CW223">
        <v>3227.7736960000002</v>
      </c>
      <c r="CX223">
        <v>3116.0123509999999</v>
      </c>
      <c r="CY223">
        <v>4675.1770960000003</v>
      </c>
      <c r="CZ223">
        <v>6685.4237290000001</v>
      </c>
      <c r="DA223">
        <v>14710.508475000001</v>
      </c>
      <c r="DB223">
        <v>1450.1470589999999</v>
      </c>
      <c r="DC223">
        <v>3190.882353</v>
      </c>
      <c r="DD223">
        <v>1006.176471</v>
      </c>
      <c r="DE223">
        <v>57.933387000000003</v>
      </c>
      <c r="DF223">
        <v>2.1016949999999999</v>
      </c>
      <c r="DG223">
        <v>16</v>
      </c>
      <c r="DH223">
        <v>26</v>
      </c>
      <c r="DI223">
        <v>27</v>
      </c>
      <c r="DJ223">
        <v>20</v>
      </c>
      <c r="DK223">
        <v>15</v>
      </c>
      <c r="DL223">
        <v>8</v>
      </c>
      <c r="DM223">
        <v>15</v>
      </c>
      <c r="DN223">
        <v>17</v>
      </c>
      <c r="DO223">
        <v>6</v>
      </c>
      <c r="DP223">
        <v>10</v>
      </c>
      <c r="DQ223">
        <v>688.82352900000001</v>
      </c>
      <c r="DR223">
        <v>1003.085059</v>
      </c>
      <c r="DS223">
        <v>1176.047024</v>
      </c>
      <c r="DT223">
        <v>1264.5199239999999</v>
      </c>
      <c r="DU223">
        <v>680.48996499999998</v>
      </c>
      <c r="DV223">
        <v>503.088235</v>
      </c>
      <c r="DW223">
        <v>81.911765000000003</v>
      </c>
      <c r="DX223">
        <v>103.82352</v>
      </c>
      <c r="DY223">
        <v>0</v>
      </c>
      <c r="DZ223">
        <v>103.82352899999999</v>
      </c>
      <c r="EA223">
        <v>0</v>
      </c>
      <c r="EB223">
        <v>649.11764700000003</v>
      </c>
      <c r="EC223">
        <v>0</v>
      </c>
      <c r="ED223">
        <v>2776.7857140000001</v>
      </c>
      <c r="EE223">
        <v>3506.7785669999998</v>
      </c>
      <c r="EF223">
        <v>3354.5023700000002</v>
      </c>
      <c r="EG223">
        <v>4570.1956270000001</v>
      </c>
      <c r="EI223">
        <v>67.314261000000002</v>
      </c>
      <c r="EJ223">
        <v>0.55890804999999999</v>
      </c>
      <c r="EK223">
        <v>0.35402298999999998</v>
      </c>
      <c r="EL223">
        <v>324.16666666999998</v>
      </c>
      <c r="EM223">
        <v>8</v>
      </c>
      <c r="EN223">
        <v>26</v>
      </c>
      <c r="EO223">
        <v>33</v>
      </c>
      <c r="EP223">
        <v>950</v>
      </c>
      <c r="EQ223">
        <v>481.47058800000002</v>
      </c>
      <c r="ER223">
        <v>332.05882300000002</v>
      </c>
      <c r="ES223">
        <v>0</v>
      </c>
      <c r="EX223">
        <v>1936.34240292</v>
      </c>
      <c r="EY223">
        <v>1021.15423193</v>
      </c>
      <c r="EZ223">
        <v>86</v>
      </c>
      <c r="FB223">
        <v>16.27906977</v>
      </c>
      <c r="FC223">
        <v>5.5688146400000003</v>
      </c>
      <c r="FD223">
        <v>5.3941910000000002</v>
      </c>
      <c r="FE223">
        <v>60.456273760000002</v>
      </c>
      <c r="FF223">
        <v>15.96958175</v>
      </c>
      <c r="FG223">
        <v>6.8441064599999999</v>
      </c>
      <c r="FH223">
        <v>1.7501988900000001</v>
      </c>
      <c r="FI223">
        <v>173</v>
      </c>
      <c r="FO223">
        <v>93.734939760000003</v>
      </c>
      <c r="FQ223">
        <v>78.3042394</v>
      </c>
      <c r="FR223">
        <v>22.58064516</v>
      </c>
      <c r="FT223">
        <v>88</v>
      </c>
      <c r="FU223">
        <v>31</v>
      </c>
      <c r="FW223">
        <v>100</v>
      </c>
      <c r="FX223">
        <v>10</v>
      </c>
      <c r="FY223">
        <v>5</v>
      </c>
      <c r="FZ223">
        <v>35</v>
      </c>
      <c r="GA223">
        <v>35</v>
      </c>
      <c r="GB223">
        <v>15</v>
      </c>
    </row>
    <row r="224" spans="1:184" x14ac:dyDescent="0.35">
      <c r="A224" t="s">
        <v>135</v>
      </c>
      <c r="B224" t="s">
        <v>517</v>
      </c>
      <c r="C224">
        <v>224</v>
      </c>
      <c r="D224">
        <v>5.8479532163742682</v>
      </c>
      <c r="E224">
        <v>6.6603235014272126</v>
      </c>
      <c r="F224">
        <v>3.7505860290670419</v>
      </c>
      <c r="G224">
        <v>2.3741690408357075</v>
      </c>
      <c r="H224">
        <v>2.8735632183908044</v>
      </c>
      <c r="I224">
        <v>8.7719298245614024</v>
      </c>
      <c r="J224">
        <v>12.369172216936251</v>
      </c>
      <c r="K224">
        <v>9.8452883263009845</v>
      </c>
      <c r="L224">
        <v>7.5973409306742647</v>
      </c>
      <c r="M224">
        <v>8.1417624521072796</v>
      </c>
      <c r="N224">
        <v>11861999.999208</v>
      </c>
      <c r="O224">
        <v>17469000.000539999</v>
      </c>
      <c r="P224">
        <v>1633.846753</v>
      </c>
      <c r="Q224">
        <v>2052</v>
      </c>
      <c r="R224">
        <v>2102</v>
      </c>
      <c r="S224">
        <v>2133</v>
      </c>
      <c r="T224">
        <v>2106</v>
      </c>
      <c r="U224">
        <v>2088</v>
      </c>
      <c r="V224">
        <v>12.437412</v>
      </c>
      <c r="W224">
        <v>8.5334699999999994</v>
      </c>
      <c r="X224">
        <v>2.2567699999999999</v>
      </c>
      <c r="Y224">
        <v>8.2246740000000003</v>
      </c>
      <c r="Z224">
        <v>9.1232229999999994</v>
      </c>
      <c r="AA224">
        <v>10.171569</v>
      </c>
      <c r="AB224">
        <v>6.6492829999999996</v>
      </c>
      <c r="AC224">
        <v>3.2486619999999999</v>
      </c>
      <c r="AD224">
        <v>42.438445000000002</v>
      </c>
      <c r="AE224">
        <v>91.525423000000004</v>
      </c>
      <c r="AF224">
        <v>83.050847000000005</v>
      </c>
      <c r="AG224">
        <v>74.5</v>
      </c>
      <c r="AH224">
        <v>75.5</v>
      </c>
      <c r="AI224">
        <v>84.415583999999996</v>
      </c>
      <c r="AJ224">
        <v>32.222222000000002</v>
      </c>
      <c r="AK224">
        <v>34.857799999999997</v>
      </c>
      <c r="AL224">
        <v>47.480600000000003</v>
      </c>
      <c r="AM224">
        <v>0.83779999999999999</v>
      </c>
      <c r="AN224">
        <v>11.374000000000001</v>
      </c>
      <c r="AO224">
        <v>19.153500000000001</v>
      </c>
      <c r="AP224">
        <v>4976.6036260000001</v>
      </c>
      <c r="AQ224">
        <v>4488.8185240000003</v>
      </c>
      <c r="AR224">
        <v>3652.3969219999999</v>
      </c>
      <c r="AS224">
        <v>3651.3707380000001</v>
      </c>
      <c r="AT224">
        <v>4152.1824230000002</v>
      </c>
      <c r="AU224">
        <v>3690.258538</v>
      </c>
      <c r="AV224">
        <v>3043.665137</v>
      </c>
      <c r="AW224">
        <v>3622.0503199999998</v>
      </c>
      <c r="AX224">
        <v>3278.473966</v>
      </c>
      <c r="AY224">
        <v>3484.733643</v>
      </c>
      <c r="AZ224">
        <v>13.195327000000001</v>
      </c>
      <c r="BA224">
        <v>88.347932</v>
      </c>
      <c r="BC224">
        <v>41.176470999999999</v>
      </c>
      <c r="BE224">
        <v>98.89</v>
      </c>
      <c r="BF224">
        <v>1146.812244</v>
      </c>
      <c r="BG224">
        <v>601.96919500000001</v>
      </c>
      <c r="BH224">
        <v>613.25846545000002</v>
      </c>
      <c r="BI224">
        <v>43515.798611110004</v>
      </c>
      <c r="BJ224">
        <v>1113.4724120000001</v>
      </c>
      <c r="BK224">
        <v>7303.3508158499999</v>
      </c>
      <c r="BL224">
        <v>6755.0508474600001</v>
      </c>
      <c r="BM224">
        <v>40.119759999999999</v>
      </c>
      <c r="BN224">
        <v>95</v>
      </c>
      <c r="BO224">
        <v>9</v>
      </c>
      <c r="BP224">
        <v>16</v>
      </c>
      <c r="BQ224">
        <v>26</v>
      </c>
      <c r="BR224">
        <v>18</v>
      </c>
      <c r="BS224">
        <v>20</v>
      </c>
      <c r="BT224">
        <v>10</v>
      </c>
      <c r="BU224">
        <v>17</v>
      </c>
      <c r="BV224">
        <v>18</v>
      </c>
      <c r="BW224">
        <v>17</v>
      </c>
      <c r="BX224">
        <v>8</v>
      </c>
      <c r="BY224">
        <v>9</v>
      </c>
      <c r="BZ224">
        <v>263</v>
      </c>
      <c r="CA224">
        <v>47530.472869999998</v>
      </c>
      <c r="CC224">
        <v>2285</v>
      </c>
      <c r="CD224">
        <v>28</v>
      </c>
      <c r="CE224">
        <v>1001</v>
      </c>
      <c r="CF224">
        <v>1002</v>
      </c>
      <c r="CG224">
        <v>108</v>
      </c>
      <c r="CH224">
        <v>1708</v>
      </c>
      <c r="CI224">
        <v>6131.4309999999996</v>
      </c>
      <c r="CJ224">
        <v>46.111111000000001</v>
      </c>
      <c r="CK224">
        <v>6.6666670000000003</v>
      </c>
      <c r="CL224">
        <v>10.555555999999999</v>
      </c>
      <c r="CM224">
        <v>5.5555560000000002</v>
      </c>
      <c r="CN224">
        <v>3.3333330000000001</v>
      </c>
      <c r="CO224">
        <v>5</v>
      </c>
      <c r="CP224">
        <v>5.5555560000000002</v>
      </c>
      <c r="CQ224">
        <v>3.3333330000000001</v>
      </c>
      <c r="CR224">
        <v>5</v>
      </c>
      <c r="CS224">
        <v>7.2222220000000004</v>
      </c>
      <c r="CT224">
        <v>180</v>
      </c>
      <c r="CU224">
        <v>3036.7518030000001</v>
      </c>
      <c r="CV224">
        <v>2513.7542050000002</v>
      </c>
      <c r="CW224">
        <v>2306.7666210000002</v>
      </c>
      <c r="CX224">
        <v>2022.4034590000001</v>
      </c>
      <c r="CY224">
        <v>2392.5425719999998</v>
      </c>
      <c r="CZ224">
        <v>5780.7017539999997</v>
      </c>
      <c r="DA224">
        <v>8513.1578950000003</v>
      </c>
      <c r="DB224">
        <v>1156.365763</v>
      </c>
      <c r="DC224">
        <v>1702.9635410000001</v>
      </c>
      <c r="DD224">
        <v>177.51998399999999</v>
      </c>
      <c r="DE224">
        <v>44.621360000000003</v>
      </c>
      <c r="DF224">
        <v>1.8031189999999999</v>
      </c>
      <c r="DG224">
        <v>18</v>
      </c>
      <c r="DH224">
        <v>26</v>
      </c>
      <c r="DI224">
        <v>21</v>
      </c>
      <c r="DJ224">
        <v>16</v>
      </c>
      <c r="DK224">
        <v>17</v>
      </c>
      <c r="DL224">
        <v>12</v>
      </c>
      <c r="DM224">
        <v>14</v>
      </c>
      <c r="DN224">
        <v>8</v>
      </c>
      <c r="DO224">
        <v>5</v>
      </c>
      <c r="DP224">
        <v>6</v>
      </c>
      <c r="DQ224">
        <v>856.30727200000001</v>
      </c>
      <c r="DR224">
        <v>909.95448199999998</v>
      </c>
      <c r="DS224">
        <v>530.38074600000004</v>
      </c>
      <c r="DT224">
        <v>525.40041299999996</v>
      </c>
      <c r="DU224">
        <v>599.53024100000005</v>
      </c>
      <c r="DV224">
        <v>608.01325799999995</v>
      </c>
      <c r="DW224">
        <v>0</v>
      </c>
      <c r="DX224">
        <v>248.29400999999999</v>
      </c>
      <c r="DY224">
        <v>0.87736400000000003</v>
      </c>
      <c r="DZ224">
        <v>12.673036</v>
      </c>
      <c r="EA224">
        <v>234.74361500000001</v>
      </c>
      <c r="EB224">
        <v>841.87950899999998</v>
      </c>
      <c r="ED224">
        <v>5878.416588</v>
      </c>
      <c r="EE224">
        <v>4678.0870809999997</v>
      </c>
      <c r="EF224">
        <v>4814.2717499999999</v>
      </c>
      <c r="EG224">
        <v>3751.778656</v>
      </c>
      <c r="EH224">
        <v>4788.0341879999996</v>
      </c>
      <c r="EI224">
        <v>21.436703000000001</v>
      </c>
      <c r="EJ224">
        <v>0</v>
      </c>
      <c r="EK224">
        <v>0.19670003999999999</v>
      </c>
      <c r="EM224">
        <v>8</v>
      </c>
      <c r="EN224">
        <v>33</v>
      </c>
      <c r="EO224">
        <v>46</v>
      </c>
      <c r="EP224">
        <v>0</v>
      </c>
      <c r="EQ224">
        <v>265.25638500000002</v>
      </c>
      <c r="ER224">
        <v>520.37434099999996</v>
      </c>
      <c r="ES224">
        <v>0</v>
      </c>
      <c r="EX224">
        <v>1591.24821402</v>
      </c>
      <c r="EY224">
        <v>875.94465677999995</v>
      </c>
      <c r="EZ224">
        <v>83</v>
      </c>
      <c r="FB224">
        <v>13.966480450000001</v>
      </c>
      <c r="FC224">
        <v>6.4245810099999998</v>
      </c>
      <c r="FD224">
        <v>3.6603219999999999</v>
      </c>
      <c r="FE224">
        <v>0</v>
      </c>
      <c r="FF224">
        <v>0</v>
      </c>
      <c r="FG224">
        <v>0</v>
      </c>
      <c r="FH224">
        <v>2.7374301700000001</v>
      </c>
      <c r="FI224">
        <v>111</v>
      </c>
      <c r="FO224">
        <v>95.025728990000005</v>
      </c>
      <c r="FQ224">
        <v>78.383128299999996</v>
      </c>
      <c r="FR224">
        <v>7.6923076899999998</v>
      </c>
      <c r="FT224">
        <v>59</v>
      </c>
      <c r="FU224">
        <v>42</v>
      </c>
      <c r="FW224">
        <v>100</v>
      </c>
    </row>
    <row r="225" spans="1:184" x14ac:dyDescent="0.35">
      <c r="A225" t="s">
        <v>47</v>
      </c>
      <c r="B225" t="s">
        <v>518</v>
      </c>
      <c r="C225">
        <v>225</v>
      </c>
      <c r="D225">
        <v>2.6525198938992043</v>
      </c>
      <c r="E225">
        <v>1.5349194167306217</v>
      </c>
      <c r="F225">
        <v>1.5503875968992249</v>
      </c>
      <c r="H225">
        <v>2.6305900037579857</v>
      </c>
      <c r="I225">
        <v>8.7154225085259558</v>
      </c>
      <c r="J225">
        <v>10.360706062931696</v>
      </c>
      <c r="K225">
        <v>8.5271317829457356</v>
      </c>
      <c r="L225">
        <v>6.8441064638783269</v>
      </c>
      <c r="M225">
        <v>7.1401728673431037</v>
      </c>
      <c r="N225">
        <v>6905999.9998989999</v>
      </c>
      <c r="O225">
        <v>10945999.999389</v>
      </c>
      <c r="P225">
        <v>1378.6074859999999</v>
      </c>
      <c r="Q225">
        <v>2639</v>
      </c>
      <c r="R225">
        <v>2606</v>
      </c>
      <c r="S225">
        <v>2580</v>
      </c>
      <c r="T225">
        <v>2630</v>
      </c>
      <c r="U225">
        <v>2661</v>
      </c>
      <c r="V225">
        <v>9.4161180000000009</v>
      </c>
      <c r="W225">
        <v>3.8251369999999998</v>
      </c>
      <c r="X225">
        <v>1.9036519999999999</v>
      </c>
      <c r="Y225">
        <v>3.7684540000000002</v>
      </c>
      <c r="Z225">
        <v>5.8290160000000002</v>
      </c>
      <c r="AA225">
        <v>10.373443999999999</v>
      </c>
      <c r="AB225">
        <v>8.5959889999999994</v>
      </c>
      <c r="AC225">
        <v>2.8927619999999998</v>
      </c>
      <c r="AD225">
        <v>39.146725000000004</v>
      </c>
      <c r="AE225">
        <v>89.075630000000004</v>
      </c>
      <c r="AF225">
        <v>75.630251999999999</v>
      </c>
      <c r="AG225">
        <v>78.7</v>
      </c>
      <c r="AH225">
        <v>79.7</v>
      </c>
      <c r="AI225">
        <v>86.904762000000005</v>
      </c>
      <c r="AJ225">
        <v>54.545454999999997</v>
      </c>
      <c r="AK225">
        <v>46.473100000000002</v>
      </c>
      <c r="AL225">
        <v>33.058</v>
      </c>
      <c r="AM225">
        <v>34.052300000000002</v>
      </c>
      <c r="AN225">
        <v>42.168500000000002</v>
      </c>
      <c r="AO225">
        <v>56.996899999999997</v>
      </c>
      <c r="AP225">
        <v>4187.2559289999999</v>
      </c>
      <c r="AQ225">
        <v>3415.441534</v>
      </c>
      <c r="AR225">
        <v>3378.3967389999998</v>
      </c>
      <c r="AS225">
        <v>3664.1934860000001</v>
      </c>
      <c r="AT225">
        <v>4224.1477809999997</v>
      </c>
      <c r="AU225">
        <v>2858.7194330000002</v>
      </c>
      <c r="AV225">
        <v>2566.880478</v>
      </c>
      <c r="AW225">
        <v>2520.2073340000002</v>
      </c>
      <c r="AX225">
        <v>2577.3579960000002</v>
      </c>
      <c r="AY225">
        <v>2690.5920729999998</v>
      </c>
      <c r="AZ225">
        <v>13.948304</v>
      </c>
      <c r="BA225">
        <v>100</v>
      </c>
      <c r="BC225">
        <v>50</v>
      </c>
      <c r="BE225">
        <v>90.39</v>
      </c>
      <c r="BF225">
        <v>916.94447100000002</v>
      </c>
      <c r="BG225">
        <v>526.14534700000002</v>
      </c>
      <c r="BH225">
        <v>479.16339744999999</v>
      </c>
      <c r="BI225">
        <v>42645.542372880001</v>
      </c>
      <c r="BJ225">
        <v>849.41422999999998</v>
      </c>
      <c r="BK225">
        <v>7047.8627451000002</v>
      </c>
      <c r="BL225">
        <v>6336.32882883</v>
      </c>
      <c r="BM225">
        <v>43.801653000000002</v>
      </c>
      <c r="BN225">
        <v>55</v>
      </c>
      <c r="BO225">
        <v>10</v>
      </c>
      <c r="BP225">
        <v>19</v>
      </c>
      <c r="BQ225">
        <v>11</v>
      </c>
      <c r="BR225">
        <v>12</v>
      </c>
      <c r="BS225">
        <v>11</v>
      </c>
      <c r="BT225">
        <v>12</v>
      </c>
      <c r="BU225">
        <v>14</v>
      </c>
      <c r="BV225">
        <v>7</v>
      </c>
      <c r="BW225">
        <v>14</v>
      </c>
      <c r="BX225">
        <v>6</v>
      </c>
      <c r="BY225">
        <v>7</v>
      </c>
      <c r="BZ225">
        <v>178</v>
      </c>
      <c r="CA225">
        <v>55328.397960000002</v>
      </c>
      <c r="CC225">
        <v>2138</v>
      </c>
      <c r="CD225">
        <v>34</v>
      </c>
      <c r="CE225">
        <v>1166</v>
      </c>
      <c r="CF225">
        <v>962</v>
      </c>
      <c r="CG225">
        <v>192</v>
      </c>
      <c r="CH225">
        <v>930</v>
      </c>
      <c r="CI225">
        <v>5422.183</v>
      </c>
      <c r="CJ225">
        <v>36.029412000000001</v>
      </c>
      <c r="CK225">
        <v>13.970587999999999</v>
      </c>
      <c r="CL225">
        <v>15.441176</v>
      </c>
      <c r="CM225">
        <v>7.3529410000000004</v>
      </c>
      <c r="CO225">
        <v>11.029412000000001</v>
      </c>
      <c r="CQ225">
        <v>2.941176</v>
      </c>
      <c r="CS225">
        <v>6.6176469999999998</v>
      </c>
      <c r="CT225">
        <v>136</v>
      </c>
      <c r="CU225">
        <v>2694.6375849999999</v>
      </c>
      <c r="CV225">
        <v>2094.0512119999999</v>
      </c>
      <c r="CW225">
        <v>1868.3035709999999</v>
      </c>
      <c r="CX225">
        <v>2132.3954520000002</v>
      </c>
      <c r="CY225">
        <v>2361.6454010000002</v>
      </c>
      <c r="CZ225">
        <v>2616.900341</v>
      </c>
      <c r="DA225">
        <v>4147.7832509999998</v>
      </c>
      <c r="DB225">
        <v>657.77693099999999</v>
      </c>
      <c r="DC225">
        <v>1042.5754830000001</v>
      </c>
      <c r="DD225">
        <v>994.28516999999999</v>
      </c>
      <c r="DE225">
        <v>42.225442999999999</v>
      </c>
      <c r="DF225">
        <v>1.2504740000000001</v>
      </c>
      <c r="DG225">
        <v>23</v>
      </c>
      <c r="DH225">
        <v>27</v>
      </c>
      <c r="DI225">
        <v>22</v>
      </c>
      <c r="DJ225">
        <v>18</v>
      </c>
      <c r="DK225">
        <v>19</v>
      </c>
      <c r="DL225">
        <v>7</v>
      </c>
      <c r="DM225">
        <v>4</v>
      </c>
      <c r="DN225">
        <v>4</v>
      </c>
      <c r="DP225">
        <v>7</v>
      </c>
      <c r="DQ225">
        <v>293.83750800000001</v>
      </c>
      <c r="DR225">
        <v>624.47668199999998</v>
      </c>
      <c r="DS225">
        <v>913.91692499999999</v>
      </c>
      <c r="DT225">
        <v>559.83811900000001</v>
      </c>
      <c r="DU225">
        <v>676.82346199999995</v>
      </c>
      <c r="DV225">
        <v>92.484999000000002</v>
      </c>
      <c r="DW225">
        <v>73.911800999999997</v>
      </c>
      <c r="DX225">
        <v>127.44070000000001</v>
      </c>
      <c r="DY225">
        <v>40.765787000000003</v>
      </c>
      <c r="DZ225">
        <v>48.766548999999998</v>
      </c>
      <c r="EA225">
        <v>37.908372</v>
      </c>
      <c r="EB225">
        <v>273.16887300000002</v>
      </c>
      <c r="EC225">
        <v>3508.1967209999998</v>
      </c>
      <c r="ED225">
        <v>4012.396694</v>
      </c>
      <c r="EE225">
        <v>6303.5714289999996</v>
      </c>
      <c r="EF225">
        <v>8571.6535430000004</v>
      </c>
      <c r="EG225">
        <v>5495.2229299999999</v>
      </c>
      <c r="EH225">
        <v>5849.3975899999996</v>
      </c>
      <c r="EI225">
        <v>47.001621</v>
      </c>
      <c r="EJ225">
        <v>2.3583989999999999E-2</v>
      </c>
      <c r="EK225">
        <v>4.6781360000000001E-2</v>
      </c>
      <c r="EM225">
        <v>8</v>
      </c>
      <c r="EN225">
        <v>25</v>
      </c>
      <c r="EO225">
        <v>35</v>
      </c>
      <c r="EP225">
        <v>443.47080699999998</v>
      </c>
      <c r="EQ225">
        <v>150.30002899999999</v>
      </c>
      <c r="ER225">
        <v>529.19325600000002</v>
      </c>
      <c r="ES225">
        <v>0</v>
      </c>
      <c r="EX225">
        <v>1716.5821393900001</v>
      </c>
      <c r="EY225">
        <v>620.16763041000002</v>
      </c>
      <c r="FB225">
        <v>19.852941179999998</v>
      </c>
      <c r="FC225">
        <v>3.0225627899999998</v>
      </c>
      <c r="FD225">
        <v>4.7154470000000002</v>
      </c>
      <c r="FE225">
        <v>66.116941530000005</v>
      </c>
      <c r="FF225">
        <v>10.19490255</v>
      </c>
      <c r="FG225">
        <v>10.19490255</v>
      </c>
      <c r="FH225">
        <v>0.93656874999999995</v>
      </c>
      <c r="FO225">
        <v>96.069868999999997</v>
      </c>
      <c r="FP225">
        <v>66.666666669999998</v>
      </c>
      <c r="FQ225">
        <v>80.694980689999994</v>
      </c>
      <c r="FR225">
        <v>15.217391299999999</v>
      </c>
      <c r="FW225">
        <v>13</v>
      </c>
      <c r="FX225">
        <v>27.272727270000001</v>
      </c>
      <c r="FY225">
        <v>11.363636359999999</v>
      </c>
      <c r="FZ225">
        <v>13.636363640000001</v>
      </c>
      <c r="GA225">
        <v>11.363636359999999</v>
      </c>
      <c r="GB225">
        <v>36.363636360000001</v>
      </c>
    </row>
    <row r="226" spans="1:184" x14ac:dyDescent="0.35">
      <c r="A226" t="s">
        <v>117</v>
      </c>
      <c r="B226" t="s">
        <v>519</v>
      </c>
      <c r="C226">
        <v>226</v>
      </c>
      <c r="D226">
        <v>2.5951557093425603</v>
      </c>
      <c r="E226">
        <v>4.3115837884449553</v>
      </c>
      <c r="F226">
        <v>6.6187050359712236</v>
      </c>
      <c r="G226">
        <v>7.871720116618075</v>
      </c>
      <c r="H226">
        <v>4.3352601156069364</v>
      </c>
      <c r="I226">
        <v>9.2272202998846602</v>
      </c>
      <c r="J226">
        <v>9.4854843345789011</v>
      </c>
      <c r="K226">
        <v>12.37410071942446</v>
      </c>
      <c r="L226">
        <v>10.204081632653061</v>
      </c>
      <c r="M226">
        <v>9.8265895953757223</v>
      </c>
      <c r="N226">
        <v>9699000.0008039996</v>
      </c>
      <c r="O226">
        <v>14587000.001472</v>
      </c>
      <c r="P226">
        <v>971.63780700000007</v>
      </c>
      <c r="Q226">
        <v>3468</v>
      </c>
      <c r="R226">
        <v>3479</v>
      </c>
      <c r="S226">
        <v>3475</v>
      </c>
      <c r="T226">
        <v>3430</v>
      </c>
      <c r="U226">
        <v>3460</v>
      </c>
      <c r="V226">
        <v>7.8607370000000003</v>
      </c>
      <c r="W226">
        <v>4.7533630000000002</v>
      </c>
      <c r="X226">
        <v>1.7168669999999999</v>
      </c>
      <c r="Y226">
        <v>5.5421690000000003</v>
      </c>
      <c r="Z226">
        <v>8.3000799999999995</v>
      </c>
      <c r="AA226">
        <v>6.2348179999999997</v>
      </c>
      <c r="AB226">
        <v>7.1248950000000004</v>
      </c>
      <c r="AC226">
        <v>3.415546</v>
      </c>
      <c r="AD226">
        <v>33.732790999999999</v>
      </c>
      <c r="AE226">
        <v>82.098765</v>
      </c>
      <c r="AF226">
        <v>74.074073999999996</v>
      </c>
      <c r="AG226">
        <v>76</v>
      </c>
      <c r="AH226">
        <v>77.900000000000006</v>
      </c>
      <c r="AI226">
        <v>80</v>
      </c>
      <c r="AJ226">
        <v>54.010694999999998</v>
      </c>
      <c r="AK226">
        <v>29.0046</v>
      </c>
      <c r="AL226">
        <v>67.516199999999998</v>
      </c>
      <c r="AM226">
        <v>49.393500000000003</v>
      </c>
      <c r="AN226">
        <v>45.222700000000003</v>
      </c>
      <c r="AO226">
        <v>18.741900000000001</v>
      </c>
      <c r="AP226">
        <v>3751.0705640000001</v>
      </c>
      <c r="AQ226">
        <v>4694.3178939999998</v>
      </c>
      <c r="AR226">
        <v>4210.0335290000003</v>
      </c>
      <c r="AS226">
        <v>4191.5068670000001</v>
      </c>
      <c r="AT226">
        <v>3580.6894830000001</v>
      </c>
      <c r="AU226">
        <v>2907.7012669999999</v>
      </c>
      <c r="AV226">
        <v>2802.3065689999999</v>
      </c>
      <c r="AW226">
        <v>2818.0829319999998</v>
      </c>
      <c r="AX226">
        <v>2886.2606059999998</v>
      </c>
      <c r="AY226">
        <v>3015.5218209999998</v>
      </c>
      <c r="AZ226">
        <v>13.589209</v>
      </c>
      <c r="BA226">
        <v>96.949692999999996</v>
      </c>
      <c r="BC226">
        <v>56.410255999999997</v>
      </c>
      <c r="BE226">
        <v>123.79</v>
      </c>
      <c r="BF226">
        <v>679.69962099999998</v>
      </c>
      <c r="BG226">
        <v>534.47526800000003</v>
      </c>
      <c r="BH226">
        <v>649.19978765999997</v>
      </c>
      <c r="BI226">
        <v>47036.140271490003</v>
      </c>
      <c r="BJ226">
        <v>661.39142300000003</v>
      </c>
      <c r="BK226">
        <v>7780.6788922200003</v>
      </c>
      <c r="BL226">
        <v>7836.8075117400003</v>
      </c>
      <c r="BM226">
        <v>30.472103000000001</v>
      </c>
      <c r="BN226">
        <v>108</v>
      </c>
      <c r="BO226">
        <v>20</v>
      </c>
      <c r="BP226">
        <v>36</v>
      </c>
      <c r="BQ226">
        <v>27</v>
      </c>
      <c r="BR226">
        <v>22</v>
      </c>
      <c r="BS226">
        <v>29</v>
      </c>
      <c r="BT226">
        <v>23</v>
      </c>
      <c r="BU226">
        <v>19</v>
      </c>
      <c r="BV226">
        <v>11</v>
      </c>
      <c r="BW226">
        <v>22</v>
      </c>
      <c r="BX226">
        <v>18</v>
      </c>
      <c r="BY226">
        <v>11</v>
      </c>
      <c r="BZ226">
        <v>346</v>
      </c>
      <c r="CA226">
        <v>47838.650540000002</v>
      </c>
      <c r="CC226">
        <v>4067</v>
      </c>
      <c r="CD226">
        <v>520</v>
      </c>
      <c r="CE226">
        <v>1878</v>
      </c>
      <c r="CF226">
        <v>958</v>
      </c>
      <c r="CG226">
        <v>571</v>
      </c>
      <c r="CH226">
        <v>903</v>
      </c>
      <c r="CI226">
        <v>8897.9889999999996</v>
      </c>
      <c r="CJ226">
        <v>58.333333000000003</v>
      </c>
      <c r="CK226">
        <v>0</v>
      </c>
      <c r="CL226">
        <v>12.301587</v>
      </c>
      <c r="CM226">
        <v>3.1746029999999998</v>
      </c>
      <c r="CN226">
        <v>4.7619049999999996</v>
      </c>
      <c r="CO226">
        <v>7.1428570000000002</v>
      </c>
      <c r="CQ226">
        <v>6.3492059999999997</v>
      </c>
      <c r="CR226">
        <v>5.5555560000000002</v>
      </c>
      <c r="CT226">
        <v>252</v>
      </c>
      <c r="CU226">
        <v>2470.3034819999998</v>
      </c>
      <c r="CV226">
        <v>2796.0010120000002</v>
      </c>
      <c r="CW226">
        <v>2407.4144369999999</v>
      </c>
      <c r="CX226">
        <v>2465.3502939999998</v>
      </c>
      <c r="CY226">
        <v>2122.0959280000002</v>
      </c>
      <c r="CZ226">
        <v>2796.7128029999999</v>
      </c>
      <c r="DA226">
        <v>4206.1707040000001</v>
      </c>
      <c r="DB226">
        <v>601.93632500000001</v>
      </c>
      <c r="DC226">
        <v>905.29386199999999</v>
      </c>
      <c r="DD226">
        <v>963.07329500000003</v>
      </c>
      <c r="DE226">
        <v>43.799618000000002</v>
      </c>
      <c r="DF226">
        <v>2.0184540000000002</v>
      </c>
      <c r="DG226">
        <v>32</v>
      </c>
      <c r="DH226">
        <v>33</v>
      </c>
      <c r="DI226">
        <v>43</v>
      </c>
      <c r="DJ226">
        <v>35</v>
      </c>
      <c r="DK226">
        <v>34</v>
      </c>
      <c r="DL226">
        <v>9</v>
      </c>
      <c r="DM226">
        <v>15</v>
      </c>
      <c r="DN226">
        <v>23</v>
      </c>
      <c r="DO226">
        <v>27</v>
      </c>
      <c r="DP226">
        <v>15</v>
      </c>
      <c r="DQ226">
        <v>440.07943899999998</v>
      </c>
      <c r="DR226">
        <v>951.467983</v>
      </c>
      <c r="DS226">
        <v>995.88789799999995</v>
      </c>
      <c r="DT226">
        <v>483.45041500000002</v>
      </c>
      <c r="DU226">
        <v>367.03722199999999</v>
      </c>
      <c r="DV226">
        <v>169.862844</v>
      </c>
      <c r="DW226">
        <v>33.265065</v>
      </c>
      <c r="DX226">
        <v>236.95151999999999</v>
      </c>
      <c r="DY226">
        <v>98.553962999999996</v>
      </c>
      <c r="DZ226">
        <v>128.77800500000001</v>
      </c>
      <c r="EA226">
        <v>9.6195620000000002</v>
      </c>
      <c r="EB226">
        <v>420.71619199999998</v>
      </c>
      <c r="EC226">
        <v>7386.0465119999999</v>
      </c>
      <c r="ED226">
        <v>1890.19337</v>
      </c>
      <c r="EE226">
        <v>3991.1463189999999</v>
      </c>
      <c r="EF226">
        <v>10175.983437000001</v>
      </c>
      <c r="EG226">
        <v>2879.1297340000001</v>
      </c>
      <c r="EH226">
        <v>2169.927909</v>
      </c>
      <c r="EI226">
        <v>42.476379000000001</v>
      </c>
      <c r="EJ226">
        <v>2.736065E-2</v>
      </c>
      <c r="EK226">
        <v>0.18427081000000001</v>
      </c>
      <c r="EM226">
        <v>10</v>
      </c>
      <c r="EN226">
        <v>58</v>
      </c>
      <c r="EO226">
        <v>82</v>
      </c>
      <c r="EP226">
        <v>156.14721</v>
      </c>
      <c r="EQ226">
        <v>178.365295</v>
      </c>
      <c r="ER226">
        <v>310.24638399999998</v>
      </c>
      <c r="ES226">
        <v>0</v>
      </c>
      <c r="ET226">
        <v>68.944444439999998</v>
      </c>
      <c r="EU226">
        <v>66.666666669999998</v>
      </c>
      <c r="EV226">
        <v>69.666666669999998</v>
      </c>
      <c r="EW226">
        <v>70.5</v>
      </c>
      <c r="EX226">
        <v>1117.1460948700001</v>
      </c>
      <c r="EY226">
        <v>743.33520595000005</v>
      </c>
      <c r="FB226">
        <v>13.8996139</v>
      </c>
      <c r="FC226">
        <v>3.8076152300000001</v>
      </c>
      <c r="FD226">
        <v>5.7377050000000001</v>
      </c>
      <c r="FE226">
        <v>58.911325720000001</v>
      </c>
      <c r="FF226">
        <v>12.37928007</v>
      </c>
      <c r="FG226">
        <v>13.432835819999999</v>
      </c>
      <c r="FH226">
        <v>0.80160321000000001</v>
      </c>
      <c r="FO226">
        <v>97.336065570000002</v>
      </c>
      <c r="FP226">
        <v>66.666666669999998</v>
      </c>
      <c r="FQ226">
        <v>81.724137929999998</v>
      </c>
      <c r="FR226">
        <v>16.363636360000001</v>
      </c>
      <c r="FW226">
        <v>100</v>
      </c>
      <c r="FX226">
        <v>36</v>
      </c>
      <c r="FY226">
        <v>12</v>
      </c>
      <c r="FZ226">
        <v>10.66666667</v>
      </c>
      <c r="GA226">
        <v>38.666666669999998</v>
      </c>
      <c r="GB226">
        <v>2.6666666700000001</v>
      </c>
    </row>
    <row r="227" spans="1:184" x14ac:dyDescent="0.35">
      <c r="A227" t="s">
        <v>178</v>
      </c>
      <c r="B227" t="s">
        <v>520</v>
      </c>
      <c r="C227">
        <v>227</v>
      </c>
      <c r="D227">
        <v>2.810304449648712</v>
      </c>
      <c r="E227">
        <v>2.8873917228103942</v>
      </c>
      <c r="F227">
        <v>3.3508855911919579</v>
      </c>
      <c r="G227">
        <v>2.3730422401518747</v>
      </c>
      <c r="H227">
        <v>1.8966334755808441</v>
      </c>
      <c r="I227">
        <v>11.241217798594848</v>
      </c>
      <c r="J227">
        <v>15.399422521655438</v>
      </c>
      <c r="K227">
        <v>14.360938247965533</v>
      </c>
      <c r="L227">
        <v>10.44138585666825</v>
      </c>
      <c r="M227">
        <v>10.905642484589853</v>
      </c>
      <c r="N227">
        <v>14536999.999095</v>
      </c>
      <c r="O227">
        <v>12442999.99894</v>
      </c>
      <c r="P227">
        <v>1179.859357</v>
      </c>
      <c r="Q227">
        <v>2135</v>
      </c>
      <c r="R227">
        <v>2078</v>
      </c>
      <c r="S227">
        <v>2089</v>
      </c>
      <c r="T227">
        <v>2107</v>
      </c>
      <c r="U227">
        <v>2109</v>
      </c>
      <c r="V227">
        <v>11.002444000000001</v>
      </c>
      <c r="W227">
        <v>4.583539</v>
      </c>
      <c r="X227">
        <v>1.8307770000000001</v>
      </c>
      <c r="Y227">
        <v>6.5809009999999999</v>
      </c>
      <c r="Z227">
        <v>7.5030749999999999</v>
      </c>
      <c r="AA227">
        <v>8.6585370000000008</v>
      </c>
      <c r="AB227">
        <v>8.7980169999999998</v>
      </c>
      <c r="AC227">
        <v>3.472842</v>
      </c>
      <c r="AD227">
        <v>25.142139</v>
      </c>
      <c r="AE227">
        <v>86.363636</v>
      </c>
      <c r="AF227">
        <v>80</v>
      </c>
      <c r="AG227">
        <v>70.2</v>
      </c>
      <c r="AH227">
        <v>71</v>
      </c>
      <c r="AI227">
        <v>78.082192000000006</v>
      </c>
      <c r="AJ227">
        <v>48.113208</v>
      </c>
      <c r="AK227">
        <v>30.139299999999999</v>
      </c>
      <c r="AL227">
        <v>8.2281999999999993</v>
      </c>
      <c r="AM227">
        <v>27.392499999999998</v>
      </c>
      <c r="AN227">
        <v>25.544599999999999</v>
      </c>
      <c r="AO227">
        <v>15.003500000000001</v>
      </c>
      <c r="AP227">
        <v>4721.6913089999998</v>
      </c>
      <c r="AQ227">
        <v>3228.1103880000001</v>
      </c>
      <c r="AR227">
        <v>4014.2465750000001</v>
      </c>
      <c r="AS227">
        <v>3989.4994120000001</v>
      </c>
      <c r="AT227">
        <v>4102.6749529999997</v>
      </c>
      <c r="AU227">
        <v>3628.1815230000002</v>
      </c>
      <c r="AV227">
        <v>2982.6874290000001</v>
      </c>
      <c r="AW227">
        <v>3151.0830559999999</v>
      </c>
      <c r="AX227">
        <v>3177.753095</v>
      </c>
      <c r="AY227">
        <v>3567.4328820000001</v>
      </c>
      <c r="AZ227">
        <v>12.12921</v>
      </c>
      <c r="BA227">
        <v>97.476714999999999</v>
      </c>
      <c r="BC227">
        <v>51.111111000000001</v>
      </c>
      <c r="BE227">
        <v>116.51</v>
      </c>
      <c r="BF227">
        <v>1050.576992</v>
      </c>
      <c r="BG227">
        <v>797.87234000000001</v>
      </c>
      <c r="BH227">
        <v>734.37143114000003</v>
      </c>
      <c r="BI227">
        <v>46327.988636360002</v>
      </c>
      <c r="BJ227">
        <v>930.31013299999995</v>
      </c>
      <c r="BK227">
        <v>7692.1943396200004</v>
      </c>
      <c r="BL227">
        <v>11722.67889908</v>
      </c>
      <c r="BM227">
        <v>35.436892999999998</v>
      </c>
      <c r="BN227">
        <v>89</v>
      </c>
      <c r="BO227">
        <v>13</v>
      </c>
      <c r="BP227">
        <v>41</v>
      </c>
      <c r="BQ227">
        <v>19</v>
      </c>
      <c r="BR227">
        <v>31</v>
      </c>
      <c r="BS227">
        <v>18</v>
      </c>
      <c r="BT227">
        <v>16</v>
      </c>
      <c r="BU227">
        <v>15</v>
      </c>
      <c r="BV227">
        <v>16</v>
      </c>
      <c r="BW227">
        <v>12</v>
      </c>
      <c r="BX227">
        <v>15</v>
      </c>
      <c r="BY227">
        <v>11</v>
      </c>
      <c r="BZ227">
        <v>296</v>
      </c>
      <c r="CA227">
        <v>51742.133719999998</v>
      </c>
      <c r="CC227">
        <v>2942</v>
      </c>
      <c r="CD227">
        <v>490</v>
      </c>
      <c r="CE227">
        <v>2655</v>
      </c>
      <c r="CF227">
        <v>1023</v>
      </c>
      <c r="CG227">
        <v>216</v>
      </c>
      <c r="CH227">
        <v>1575</v>
      </c>
      <c r="CI227">
        <v>8899.6470000000008</v>
      </c>
      <c r="CJ227">
        <v>38.349514999999997</v>
      </c>
      <c r="CK227">
        <v>8.2524270000000008</v>
      </c>
      <c r="CL227">
        <v>19.417476000000001</v>
      </c>
      <c r="CM227">
        <v>2.427184</v>
      </c>
      <c r="CN227">
        <v>2.9126210000000001</v>
      </c>
      <c r="CO227">
        <v>16.990290999999999</v>
      </c>
      <c r="CP227">
        <v>1.941748</v>
      </c>
      <c r="CQ227">
        <v>1.941748</v>
      </c>
      <c r="CR227">
        <v>2.9126210000000001</v>
      </c>
      <c r="CS227">
        <v>4.8543690000000002</v>
      </c>
      <c r="CT227">
        <v>206</v>
      </c>
      <c r="CU227">
        <v>3012.8020190000002</v>
      </c>
      <c r="CV227">
        <v>1891.5375449999999</v>
      </c>
      <c r="CW227">
        <v>2517.1689500000002</v>
      </c>
      <c r="CX227">
        <v>2475.8758029999999</v>
      </c>
      <c r="CY227">
        <v>2427.1818429999998</v>
      </c>
      <c r="CZ227">
        <v>6808.8992969999999</v>
      </c>
      <c r="DA227">
        <v>5828.1030440000004</v>
      </c>
      <c r="DB227">
        <v>1310.5842050000001</v>
      </c>
      <c r="DC227">
        <v>1121.799495</v>
      </c>
      <c r="DD227">
        <v>580.41831999999999</v>
      </c>
      <c r="DE227">
        <v>32.653061000000001</v>
      </c>
      <c r="DF227">
        <v>3.3723649999999998</v>
      </c>
      <c r="DG227">
        <v>24</v>
      </c>
      <c r="DH227">
        <v>32</v>
      </c>
      <c r="DI227">
        <v>30</v>
      </c>
      <c r="DJ227">
        <v>22</v>
      </c>
      <c r="DK227">
        <v>23</v>
      </c>
      <c r="DL227">
        <v>6</v>
      </c>
      <c r="DM227">
        <v>6</v>
      </c>
      <c r="DN227">
        <v>7</v>
      </c>
      <c r="DO227">
        <v>5</v>
      </c>
      <c r="DP227">
        <v>4</v>
      </c>
      <c r="DQ227">
        <v>811.39559999999994</v>
      </c>
      <c r="DR227">
        <v>304.11662200000001</v>
      </c>
      <c r="DS227">
        <v>515.98173499999996</v>
      </c>
      <c r="DT227">
        <v>429.34733399999999</v>
      </c>
      <c r="DU227">
        <v>492.56957599999998</v>
      </c>
      <c r="DV227">
        <v>575.64010099999996</v>
      </c>
      <c r="DW227">
        <v>0</v>
      </c>
      <c r="DX227">
        <v>235.75549000000001</v>
      </c>
      <c r="DY227">
        <v>0</v>
      </c>
      <c r="DZ227">
        <v>153.44392400000001</v>
      </c>
      <c r="EA227">
        <v>82.311576000000002</v>
      </c>
      <c r="EB227">
        <v>782.72628899999995</v>
      </c>
      <c r="EC227">
        <v>0</v>
      </c>
      <c r="ED227">
        <v>4146.1038959999996</v>
      </c>
      <c r="EE227">
        <v>4280.4878049999998</v>
      </c>
      <c r="EF227">
        <v>5737.5886520000004</v>
      </c>
      <c r="EG227">
        <v>5001.9157089999999</v>
      </c>
      <c r="EH227">
        <v>4287.0249020000001</v>
      </c>
      <c r="EI227">
        <v>29.866667</v>
      </c>
      <c r="EJ227">
        <v>0.21879169000000001</v>
      </c>
      <c r="EK227">
        <v>0.29350104999999999</v>
      </c>
      <c r="EL227">
        <v>229.6</v>
      </c>
      <c r="EM227">
        <v>21</v>
      </c>
      <c r="EN227">
        <v>63</v>
      </c>
      <c r="EO227">
        <v>88</v>
      </c>
      <c r="EP227">
        <v>0.27046500000000001</v>
      </c>
      <c r="EQ227">
        <v>133.15903399999999</v>
      </c>
      <c r="ER227">
        <v>249.54922400000001</v>
      </c>
      <c r="ES227">
        <v>0</v>
      </c>
      <c r="ET227">
        <v>77.777777779999994</v>
      </c>
      <c r="EU227">
        <v>75</v>
      </c>
      <c r="EV227">
        <v>83.333333330000002</v>
      </c>
      <c r="EW227">
        <v>75</v>
      </c>
      <c r="EX227">
        <v>1406.18038447</v>
      </c>
      <c r="EY227">
        <v>828.46817091000003</v>
      </c>
      <c r="FB227">
        <v>13.592233009999999</v>
      </c>
      <c r="FC227">
        <v>5.5648302699999999</v>
      </c>
      <c r="FD227">
        <v>7.9763659999999996</v>
      </c>
      <c r="FE227">
        <v>42.891566269999998</v>
      </c>
      <c r="FF227">
        <v>18.795180720000001</v>
      </c>
      <c r="FG227">
        <v>23.614457829999999</v>
      </c>
      <c r="FH227">
        <v>1.72509739</v>
      </c>
      <c r="FO227">
        <v>95.941558439999994</v>
      </c>
      <c r="FP227">
        <v>74.358974360000005</v>
      </c>
      <c r="FQ227">
        <v>78.053435109999995</v>
      </c>
      <c r="FR227">
        <v>28.88888889</v>
      </c>
      <c r="FW227">
        <v>100</v>
      </c>
      <c r="FX227">
        <v>25.641025639999999</v>
      </c>
      <c r="FY227">
        <v>5.1282051299999996</v>
      </c>
      <c r="FZ227">
        <v>12.820512819999999</v>
      </c>
      <c r="GA227">
        <v>25.641025639999999</v>
      </c>
      <c r="GB227">
        <v>30.76923077</v>
      </c>
    </row>
    <row r="228" spans="1:184" x14ac:dyDescent="0.35">
      <c r="A228" t="s">
        <v>165</v>
      </c>
      <c r="B228" t="s">
        <v>521</v>
      </c>
      <c r="C228">
        <v>228</v>
      </c>
      <c r="D228">
        <v>4.9893086243763367</v>
      </c>
      <c r="G228">
        <v>2.8050490883590462</v>
      </c>
      <c r="H228">
        <v>2.8228652081863093</v>
      </c>
      <c r="I228">
        <v>9.9786172487526734</v>
      </c>
      <c r="J228">
        <v>8.4447572132301207</v>
      </c>
      <c r="K228">
        <v>6.2326869806094187</v>
      </c>
      <c r="L228">
        <v>5.6100981767180924</v>
      </c>
      <c r="M228">
        <v>6.3514467184191954</v>
      </c>
      <c r="N228">
        <v>3739999.9997660001</v>
      </c>
      <c r="O228">
        <v>7878000.0006339997</v>
      </c>
      <c r="P228">
        <v>2792.4718769999999</v>
      </c>
      <c r="Q228">
        <v>1403</v>
      </c>
      <c r="R228">
        <v>1421</v>
      </c>
      <c r="S228">
        <v>1444</v>
      </c>
      <c r="T228">
        <v>1426</v>
      </c>
      <c r="U228">
        <v>1417</v>
      </c>
      <c r="V228">
        <v>14.519056000000001</v>
      </c>
      <c r="W228">
        <v>9.4523630000000001</v>
      </c>
      <c r="X228">
        <v>2.3898429999999999</v>
      </c>
      <c r="Y228">
        <v>9.0365939999999991</v>
      </c>
      <c r="Z228">
        <v>12.682926999999999</v>
      </c>
      <c r="AA228">
        <v>11.04</v>
      </c>
      <c r="AB228">
        <v>9.9662159999999993</v>
      </c>
      <c r="AC228">
        <v>5.1908940000000001</v>
      </c>
      <c r="AD228">
        <v>33.421086000000003</v>
      </c>
      <c r="AE228">
        <v>92.857141999999996</v>
      </c>
      <c r="AF228">
        <v>77.142857000000006</v>
      </c>
      <c r="AG228">
        <v>58.6</v>
      </c>
      <c r="AH228">
        <v>62.9</v>
      </c>
      <c r="AI228">
        <v>73.584906000000004</v>
      </c>
      <c r="AJ228">
        <v>38.666666999999997</v>
      </c>
      <c r="AK228">
        <v>15.121</v>
      </c>
      <c r="AL228">
        <v>12.2761</v>
      </c>
      <c r="AM228">
        <v>8.1715</v>
      </c>
      <c r="AN228">
        <v>0.57840000000000003</v>
      </c>
      <c r="AO228">
        <v>16.670999999999999</v>
      </c>
      <c r="AP228">
        <v>5357.0810499999998</v>
      </c>
      <c r="AQ228">
        <v>4261.8978530000004</v>
      </c>
      <c r="AR228">
        <v>4889.0175079999999</v>
      </c>
      <c r="AS228">
        <v>4599.5346810000001</v>
      </c>
      <c r="AT228">
        <v>5343.8855160000003</v>
      </c>
      <c r="AU228">
        <v>4653.4336880000001</v>
      </c>
      <c r="AV228">
        <v>3795.9075849999999</v>
      </c>
      <c r="AW228">
        <v>4519.6903160000002</v>
      </c>
      <c r="AX228">
        <v>4573.0835040000002</v>
      </c>
      <c r="AY228">
        <v>4580.3024839999998</v>
      </c>
      <c r="AZ228">
        <v>4.8790899999999997</v>
      </c>
      <c r="BA228">
        <v>83.679114999999996</v>
      </c>
      <c r="BC228">
        <v>66.666667000000004</v>
      </c>
      <c r="BE228">
        <v>61.69</v>
      </c>
      <c r="BF228">
        <v>1790.8854920000001</v>
      </c>
      <c r="BG228">
        <v>874.81972900000005</v>
      </c>
      <c r="BH228">
        <v>1004.88305869</v>
      </c>
      <c r="BI228">
        <v>43998.613924049998</v>
      </c>
      <c r="BJ228">
        <v>1717.6233050000001</v>
      </c>
      <c r="BK228">
        <v>7309.96950578</v>
      </c>
      <c r="BL228">
        <v>7116.5486725700002</v>
      </c>
      <c r="BM228">
        <v>31.927710999999999</v>
      </c>
      <c r="BN228">
        <v>71</v>
      </c>
      <c r="BP228">
        <v>21</v>
      </c>
      <c r="BQ228">
        <v>27</v>
      </c>
      <c r="BR228">
        <v>34</v>
      </c>
      <c r="BS228">
        <v>14</v>
      </c>
      <c r="BT228">
        <v>9</v>
      </c>
      <c r="BU228">
        <v>18</v>
      </c>
      <c r="BV228">
        <v>12</v>
      </c>
      <c r="BW228">
        <v>11</v>
      </c>
      <c r="BX228">
        <v>10</v>
      </c>
      <c r="BZ228">
        <v>239</v>
      </c>
      <c r="CA228">
        <v>41055.427589999999</v>
      </c>
      <c r="CC228">
        <v>2462</v>
      </c>
      <c r="CD228">
        <v>160</v>
      </c>
      <c r="CE228">
        <v>1234</v>
      </c>
      <c r="CF228">
        <v>978</v>
      </c>
      <c r="CG228">
        <v>156</v>
      </c>
      <c r="CH228">
        <v>964</v>
      </c>
      <c r="CI228">
        <v>5953.0370000000003</v>
      </c>
      <c r="CJ228">
        <v>43.023256000000003</v>
      </c>
      <c r="CK228">
        <v>2.3255810000000001</v>
      </c>
      <c r="CL228">
        <v>12.790698000000001</v>
      </c>
      <c r="CM228">
        <v>3.488372</v>
      </c>
      <c r="CO228">
        <v>23.837209000000001</v>
      </c>
      <c r="CP228">
        <v>2.9069769999999999</v>
      </c>
      <c r="CR228">
        <v>5.232558</v>
      </c>
      <c r="CS228">
        <v>4.6511630000000004</v>
      </c>
      <c r="CT228">
        <v>172</v>
      </c>
      <c r="CU228">
        <v>2246.0340350000001</v>
      </c>
      <c r="CV228">
        <v>1112.3041209999999</v>
      </c>
      <c r="CW228">
        <v>1846.7660249999999</v>
      </c>
      <c r="CX228">
        <v>1620.764868</v>
      </c>
      <c r="CY228">
        <v>2304.567794</v>
      </c>
      <c r="CZ228">
        <v>2665.7163220000002</v>
      </c>
      <c r="DA228">
        <v>5615.1104779999996</v>
      </c>
      <c r="DB228">
        <v>539.37121400000001</v>
      </c>
      <c r="DC228">
        <v>1136.140756</v>
      </c>
      <c r="DD228">
        <v>570.522065</v>
      </c>
      <c r="DE228">
        <v>35.462950999999997</v>
      </c>
      <c r="DF228">
        <v>2.2095509999999998</v>
      </c>
      <c r="DG228">
        <v>14</v>
      </c>
      <c r="DH228">
        <v>12</v>
      </c>
      <c r="DI228">
        <v>9</v>
      </c>
      <c r="DJ228">
        <v>8</v>
      </c>
      <c r="DK228">
        <v>9</v>
      </c>
      <c r="DL228">
        <v>7</v>
      </c>
      <c r="DO228">
        <v>4</v>
      </c>
      <c r="DP228">
        <v>4</v>
      </c>
      <c r="DQ228">
        <v>1310.6432070000001</v>
      </c>
      <c r="DR228">
        <v>874.92745200000002</v>
      </c>
      <c r="DS228">
        <v>853.42208100000005</v>
      </c>
      <c r="DT228">
        <v>960.15704500000004</v>
      </c>
      <c r="DU228">
        <v>1116.21856</v>
      </c>
      <c r="DV228">
        <v>872.94490900000005</v>
      </c>
      <c r="DW228">
        <v>264.20536499999997</v>
      </c>
      <c r="DX228">
        <v>173.78136000000001</v>
      </c>
      <c r="DY228">
        <v>8.5087969999999995</v>
      </c>
      <c r="DZ228">
        <v>75.137006</v>
      </c>
      <c r="EA228">
        <v>90.135564000000002</v>
      </c>
      <c r="EB228">
        <v>1250.3605419999999</v>
      </c>
      <c r="EC228">
        <v>378.205128</v>
      </c>
      <c r="EE228">
        <v>10390.10989</v>
      </c>
      <c r="EF228">
        <v>9539.0243900000005</v>
      </c>
      <c r="EG228">
        <v>6219.1235059999999</v>
      </c>
      <c r="EH228">
        <v>5778.9115650000003</v>
      </c>
      <c r="EI228">
        <v>51.496479000000001</v>
      </c>
      <c r="EJ228">
        <v>4.3881860000000002E-2</v>
      </c>
      <c r="EL228">
        <v>26</v>
      </c>
      <c r="EM228">
        <v>15</v>
      </c>
      <c r="EN228">
        <v>32</v>
      </c>
      <c r="EO228">
        <v>41</v>
      </c>
      <c r="EP228">
        <v>96.913758000000001</v>
      </c>
      <c r="EQ228">
        <v>236.65993700000001</v>
      </c>
      <c r="ER228">
        <v>1074.8485720000001</v>
      </c>
      <c r="ES228">
        <v>0</v>
      </c>
      <c r="EX228">
        <v>1644.4775834699999</v>
      </c>
      <c r="EY228">
        <v>1307.0078728200001</v>
      </c>
      <c r="EZ228">
        <v>99</v>
      </c>
      <c r="FB228">
        <v>17.543859650000002</v>
      </c>
      <c r="FC228">
        <v>6.4381270900000001</v>
      </c>
      <c r="FE228">
        <v>43.62416107</v>
      </c>
      <c r="FF228">
        <v>16.778523490000001</v>
      </c>
      <c r="FG228">
        <v>28.691275170000001</v>
      </c>
      <c r="FH228">
        <v>2.5919732400000002</v>
      </c>
      <c r="FI228">
        <v>100</v>
      </c>
      <c r="FO228">
        <v>92.291220559999999</v>
      </c>
      <c r="FQ228">
        <v>63.004484300000001</v>
      </c>
      <c r="FR228">
        <v>33.333333330000002</v>
      </c>
      <c r="FT228">
        <v>28</v>
      </c>
      <c r="FU228">
        <v>27</v>
      </c>
      <c r="FW228">
        <v>0</v>
      </c>
      <c r="FX228">
        <v>28.260869570000001</v>
      </c>
      <c r="FY228">
        <v>13.043478260000001</v>
      </c>
      <c r="FZ228">
        <v>15.217391299999999</v>
      </c>
      <c r="GA228">
        <v>0</v>
      </c>
      <c r="GB228">
        <v>43.47826087</v>
      </c>
    </row>
    <row r="229" spans="1:184" x14ac:dyDescent="0.35">
      <c r="A229" t="s">
        <v>275</v>
      </c>
      <c r="B229" t="s">
        <v>522</v>
      </c>
      <c r="C229">
        <v>229</v>
      </c>
      <c r="D229">
        <v>2.6845637583892614</v>
      </c>
      <c r="E229">
        <v>2.5957170668397143</v>
      </c>
      <c r="F229">
        <v>5.9523809523809517</v>
      </c>
      <c r="G229">
        <v>2.6899798251513114</v>
      </c>
      <c r="I229">
        <v>13.422818791946309</v>
      </c>
      <c r="J229">
        <v>8.4360804672290719</v>
      </c>
      <c r="K229">
        <v>11.243386243386242</v>
      </c>
      <c r="L229">
        <v>13.449899125756557</v>
      </c>
      <c r="M229">
        <v>13.297872340425531</v>
      </c>
      <c r="N229">
        <v>2863999.9999899999</v>
      </c>
      <c r="O229">
        <v>10066000.000019999</v>
      </c>
      <c r="P229">
        <v>1685.237959</v>
      </c>
      <c r="Q229">
        <v>1490</v>
      </c>
      <c r="R229">
        <v>1541</v>
      </c>
      <c r="S229">
        <v>1512</v>
      </c>
      <c r="T229">
        <v>1487</v>
      </c>
      <c r="U229">
        <v>1504</v>
      </c>
      <c r="V229">
        <v>12.594609999999999</v>
      </c>
      <c r="W229">
        <v>7.751938</v>
      </c>
      <c r="X229">
        <v>1.8018019999999999</v>
      </c>
      <c r="Y229">
        <v>4.7124050000000004</v>
      </c>
      <c r="Z229">
        <v>10.669078000000001</v>
      </c>
      <c r="AA229">
        <v>7.5757580000000004</v>
      </c>
      <c r="AB229">
        <v>8.5388990000000007</v>
      </c>
      <c r="AC229">
        <v>4.5194710000000002</v>
      </c>
      <c r="AD229">
        <v>44.741267000000001</v>
      </c>
      <c r="AE229">
        <v>74.074073999999996</v>
      </c>
      <c r="AF229">
        <v>65.432097999999996</v>
      </c>
      <c r="AG229">
        <v>74</v>
      </c>
      <c r="AH229">
        <v>73.599999999999994</v>
      </c>
      <c r="AI229">
        <v>87.5</v>
      </c>
      <c r="AJ229">
        <v>36.470587999999999</v>
      </c>
      <c r="AK229">
        <v>15.4055</v>
      </c>
      <c r="AL229">
        <v>-12.1723</v>
      </c>
      <c r="AM229">
        <v>-8.7009000000000007</v>
      </c>
      <c r="AN229">
        <v>4.5326000000000004</v>
      </c>
      <c r="AO229">
        <v>-2.6073</v>
      </c>
      <c r="AP229">
        <v>3703.3342830000001</v>
      </c>
      <c r="AQ229">
        <v>2164.5836260000001</v>
      </c>
      <c r="AR229">
        <v>2928.88636</v>
      </c>
      <c r="AS229">
        <v>3244.70354</v>
      </c>
      <c r="AT229">
        <v>2987.3615450000002</v>
      </c>
      <c r="AU229">
        <v>3208.9734709999998</v>
      </c>
      <c r="AV229">
        <v>2464.5779309999998</v>
      </c>
      <c r="AW229">
        <v>3208.0104249999999</v>
      </c>
      <c r="AX229">
        <v>3104.0108959999998</v>
      </c>
      <c r="AY229">
        <v>3067.3337889999998</v>
      </c>
      <c r="AZ229">
        <v>3.4694240000000001</v>
      </c>
      <c r="BA229">
        <v>82.806836000000004</v>
      </c>
      <c r="BE229">
        <v>31.3</v>
      </c>
      <c r="BF229">
        <v>865.34625200000005</v>
      </c>
      <c r="BG229">
        <v>518.52379599999995</v>
      </c>
      <c r="BH229">
        <v>535.82178357999999</v>
      </c>
      <c r="BI229">
        <v>40141.031914890002</v>
      </c>
      <c r="BJ229">
        <v>825.73382700000002</v>
      </c>
      <c r="BK229">
        <v>7732.0840163900002</v>
      </c>
      <c r="BL229">
        <v>15670.81395349</v>
      </c>
      <c r="BM229">
        <v>17.543859999999999</v>
      </c>
      <c r="BN229">
        <v>53</v>
      </c>
      <c r="BO229">
        <v>8</v>
      </c>
      <c r="BP229">
        <v>17</v>
      </c>
      <c r="BQ229">
        <v>15</v>
      </c>
      <c r="BR229">
        <v>7</v>
      </c>
      <c r="BS229">
        <v>14</v>
      </c>
      <c r="BT229">
        <v>6</v>
      </c>
      <c r="BU229">
        <v>14</v>
      </c>
      <c r="BV229">
        <v>4</v>
      </c>
      <c r="BW229">
        <v>5</v>
      </c>
      <c r="BX229">
        <v>13</v>
      </c>
      <c r="BY229">
        <v>13</v>
      </c>
      <c r="BZ229">
        <v>169</v>
      </c>
      <c r="CA229">
        <v>39440.440860000002</v>
      </c>
      <c r="CC229">
        <v>862</v>
      </c>
      <c r="CE229">
        <v>1328</v>
      </c>
      <c r="CF229">
        <v>735</v>
      </c>
      <c r="CG229">
        <v>164</v>
      </c>
      <c r="CH229">
        <v>579</v>
      </c>
      <c r="CI229">
        <v>3667.9609999999998</v>
      </c>
      <c r="CJ229">
        <v>63.478261000000003</v>
      </c>
      <c r="CK229">
        <v>0</v>
      </c>
      <c r="CL229">
        <v>16.521739</v>
      </c>
      <c r="CO229">
        <v>3.4782609999999998</v>
      </c>
      <c r="CP229">
        <v>0</v>
      </c>
      <c r="CR229">
        <v>5.2173910000000001</v>
      </c>
      <c r="CS229">
        <v>5.2173910000000001</v>
      </c>
      <c r="CT229">
        <v>115</v>
      </c>
      <c r="CU229">
        <v>2288.2587629999998</v>
      </c>
      <c r="CV229">
        <v>1155.5961239999999</v>
      </c>
      <c r="CW229">
        <v>1807.566491</v>
      </c>
      <c r="CX229">
        <v>1783.307266</v>
      </c>
      <c r="CY229">
        <v>1631.7807439999999</v>
      </c>
      <c r="CZ229">
        <v>1922.147651</v>
      </c>
      <c r="DA229">
        <v>6755.7046979999996</v>
      </c>
      <c r="DB229">
        <v>408.09347400000001</v>
      </c>
      <c r="DC229">
        <v>1434.31177</v>
      </c>
      <c r="DD229">
        <v>445.99601000000001</v>
      </c>
      <c r="DE229">
        <v>47.001680999999998</v>
      </c>
      <c r="DF229">
        <v>4.0268459999999999</v>
      </c>
      <c r="DG229">
        <v>20</v>
      </c>
      <c r="DH229">
        <v>13</v>
      </c>
      <c r="DI229">
        <v>17</v>
      </c>
      <c r="DJ229">
        <v>20</v>
      </c>
      <c r="DK229">
        <v>20</v>
      </c>
      <c r="DL229">
        <v>4</v>
      </c>
      <c r="DM229">
        <v>4</v>
      </c>
      <c r="DN229">
        <v>9</v>
      </c>
      <c r="DO229">
        <v>4</v>
      </c>
      <c r="DQ229">
        <v>411.94072399999999</v>
      </c>
      <c r="DR229">
        <v>404.15672000000001</v>
      </c>
      <c r="DS229">
        <v>546.57943399999999</v>
      </c>
      <c r="DT229">
        <v>552.53803500000004</v>
      </c>
      <c r="DU229">
        <v>246.80488500000001</v>
      </c>
      <c r="DV229">
        <v>212.596181</v>
      </c>
      <c r="DW229">
        <v>0</v>
      </c>
      <c r="DX229">
        <v>199.05956</v>
      </c>
      <c r="DY229">
        <v>60.843544999999999</v>
      </c>
      <c r="DZ229">
        <v>98.746082000000001</v>
      </c>
      <c r="EA229">
        <v>39.469934000000002</v>
      </c>
      <c r="EB229">
        <v>384.86748399999999</v>
      </c>
      <c r="ED229">
        <v>3398.633257</v>
      </c>
      <c r="EE229">
        <v>84615.384615000003</v>
      </c>
      <c r="EF229">
        <v>14369.863014</v>
      </c>
      <c r="EG229">
        <v>8258.0645160000004</v>
      </c>
      <c r="EI229">
        <v>34.347976000000003</v>
      </c>
      <c r="EJ229">
        <v>0</v>
      </c>
      <c r="EK229">
        <v>0.12482229</v>
      </c>
      <c r="EM229">
        <v>4</v>
      </c>
      <c r="EN229">
        <v>28</v>
      </c>
      <c r="EO229">
        <v>34</v>
      </c>
      <c r="EP229">
        <v>479.481334</v>
      </c>
      <c r="EQ229">
        <v>168.139071</v>
      </c>
      <c r="ER229">
        <v>859.50413200000003</v>
      </c>
      <c r="ES229">
        <v>0</v>
      </c>
      <c r="EX229">
        <v>979.17468155999995</v>
      </c>
      <c r="EY229">
        <v>1056.0038131700001</v>
      </c>
      <c r="EZ229">
        <v>76</v>
      </c>
      <c r="FB229">
        <v>7.5</v>
      </c>
      <c r="FC229">
        <v>4.8951048999999998</v>
      </c>
      <c r="FD229">
        <v>5.6053810000000004</v>
      </c>
      <c r="FE229">
        <v>49.090909089999997</v>
      </c>
      <c r="FF229">
        <v>18.18181818</v>
      </c>
      <c r="FG229">
        <v>10.90909091</v>
      </c>
      <c r="FH229">
        <v>0.15540016000000001</v>
      </c>
      <c r="FI229">
        <v>89</v>
      </c>
      <c r="FO229">
        <v>94.54148472</v>
      </c>
      <c r="FQ229">
        <v>70.241286860000002</v>
      </c>
      <c r="FR229">
        <v>12.5</v>
      </c>
      <c r="FT229">
        <v>51</v>
      </c>
      <c r="FU229">
        <v>25</v>
      </c>
      <c r="FW229">
        <v>100</v>
      </c>
      <c r="FX229">
        <v>52.380952379999997</v>
      </c>
      <c r="FY229">
        <v>0</v>
      </c>
      <c r="FZ229">
        <v>33.333333330000002</v>
      </c>
      <c r="GA229">
        <v>0</v>
      </c>
      <c r="GB229">
        <v>14.28571429</v>
      </c>
    </row>
    <row r="230" spans="1:184" x14ac:dyDescent="0.35">
      <c r="A230" t="s">
        <v>190</v>
      </c>
      <c r="B230" t="s">
        <v>523</v>
      </c>
      <c r="C230">
        <v>230</v>
      </c>
      <c r="D230">
        <v>3.0004286326618086</v>
      </c>
      <c r="E230">
        <v>7.2711719418306249</v>
      </c>
      <c r="F230">
        <v>3.8445108927808631</v>
      </c>
      <c r="G230">
        <v>2.1729682746631895</v>
      </c>
      <c r="H230">
        <v>2.9888983774551665</v>
      </c>
      <c r="I230">
        <v>9.8585512216030864</v>
      </c>
      <c r="J230">
        <v>10.265183917878529</v>
      </c>
      <c r="K230">
        <v>10.252029047415634</v>
      </c>
      <c r="L230">
        <v>9.5610604085180348</v>
      </c>
      <c r="M230">
        <v>9.8206660973526905</v>
      </c>
      <c r="N230">
        <v>9803999.9991279989</v>
      </c>
      <c r="O230">
        <v>10873000.000356</v>
      </c>
      <c r="P230">
        <v>1846.3651339999999</v>
      </c>
      <c r="Q230">
        <v>2333</v>
      </c>
      <c r="R230">
        <v>2338</v>
      </c>
      <c r="S230">
        <v>2341</v>
      </c>
      <c r="T230">
        <v>2301</v>
      </c>
      <c r="U230">
        <v>2342</v>
      </c>
      <c r="V230">
        <v>11.681136</v>
      </c>
      <c r="W230">
        <v>5.3910739999999997</v>
      </c>
      <c r="X230">
        <v>1.80776</v>
      </c>
      <c r="Y230">
        <v>7.627866</v>
      </c>
      <c r="Z230">
        <v>11.065007</v>
      </c>
      <c r="AA230">
        <v>9.8314609999999991</v>
      </c>
      <c r="AB230">
        <v>9.2105259999999998</v>
      </c>
      <c r="AC230">
        <v>4.5138280000000002</v>
      </c>
      <c r="AD230">
        <v>27.648246</v>
      </c>
      <c r="AE230">
        <v>90.909090000000006</v>
      </c>
      <c r="AF230">
        <v>75.454544999999996</v>
      </c>
      <c r="AG230">
        <v>64.099999999999994</v>
      </c>
      <c r="AH230">
        <v>70.099999999999994</v>
      </c>
      <c r="AI230">
        <v>62.5</v>
      </c>
      <c r="AJ230">
        <v>50.505051000000002</v>
      </c>
      <c r="AK230">
        <v>7.4245999999999999</v>
      </c>
      <c r="AL230">
        <v>9.9937000000000005</v>
      </c>
      <c r="AM230">
        <v>14.642799999999999</v>
      </c>
      <c r="AN230">
        <v>3.3675000000000002</v>
      </c>
      <c r="AO230">
        <v>4.7526999999999999</v>
      </c>
      <c r="AP230">
        <v>4023.7136059999998</v>
      </c>
      <c r="AQ230">
        <v>3288.9786180000001</v>
      </c>
      <c r="AR230">
        <v>4004.3143009999999</v>
      </c>
      <c r="AS230">
        <v>3692.3714759999998</v>
      </c>
      <c r="AT230">
        <v>3735.9370709999998</v>
      </c>
      <c r="AU230">
        <v>3745.6150689999999</v>
      </c>
      <c r="AV230">
        <v>2990.149379</v>
      </c>
      <c r="AW230">
        <v>3492.8597730000001</v>
      </c>
      <c r="AX230">
        <v>3572.081326</v>
      </c>
      <c r="AY230">
        <v>3566.4324080000001</v>
      </c>
      <c r="AZ230">
        <v>3.0373920000000001</v>
      </c>
      <c r="BA230">
        <v>85.805536000000004</v>
      </c>
      <c r="BB230">
        <v>30.30303</v>
      </c>
      <c r="BC230">
        <v>51.515152</v>
      </c>
      <c r="BE230">
        <v>79.39</v>
      </c>
      <c r="BF230">
        <v>1337.0261860000001</v>
      </c>
      <c r="BG230">
        <v>839.86449400000004</v>
      </c>
      <c r="BH230">
        <v>861.37674929000002</v>
      </c>
      <c r="BI230">
        <v>49565.431578950003</v>
      </c>
      <c r="BJ230">
        <v>1276.9639259999999</v>
      </c>
      <c r="BK230">
        <v>7558.1316211900003</v>
      </c>
      <c r="BL230">
        <v>10872.56756757</v>
      </c>
      <c r="BM230">
        <v>43</v>
      </c>
      <c r="BN230">
        <v>101</v>
      </c>
      <c r="BO230">
        <v>15</v>
      </c>
      <c r="BP230">
        <v>34</v>
      </c>
      <c r="BQ230">
        <v>25</v>
      </c>
      <c r="BR230">
        <v>28</v>
      </c>
      <c r="BS230">
        <v>19</v>
      </c>
      <c r="BT230">
        <v>18</v>
      </c>
      <c r="BU230">
        <v>18</v>
      </c>
      <c r="BV230">
        <v>15</v>
      </c>
      <c r="BW230">
        <v>17</v>
      </c>
      <c r="BX230">
        <v>7</v>
      </c>
      <c r="BY230">
        <v>4</v>
      </c>
      <c r="BZ230">
        <v>301</v>
      </c>
      <c r="CA230">
        <v>54755.283239999997</v>
      </c>
      <c r="CC230">
        <v>3965</v>
      </c>
      <c r="CD230">
        <v>245</v>
      </c>
      <c r="CE230">
        <v>2663</v>
      </c>
      <c r="CF230">
        <v>1444</v>
      </c>
      <c r="CG230">
        <v>119</v>
      </c>
      <c r="CH230">
        <v>1037</v>
      </c>
      <c r="CI230">
        <v>9472.6640000000007</v>
      </c>
      <c r="CJ230">
        <v>60.909090999999997</v>
      </c>
      <c r="CK230">
        <v>5.9090910000000001</v>
      </c>
      <c r="CL230">
        <v>13.636364</v>
      </c>
      <c r="CM230">
        <v>1.818182</v>
      </c>
      <c r="CO230">
        <v>8.1818179999999998</v>
      </c>
      <c r="CP230">
        <v>2.7272729999999998</v>
      </c>
      <c r="CQ230">
        <v>3.1818179999999998</v>
      </c>
      <c r="CT230">
        <v>220</v>
      </c>
      <c r="CU230">
        <v>2132.3017759999998</v>
      </c>
      <c r="CV230">
        <v>1791.318712</v>
      </c>
      <c r="CW230">
        <v>2081.971728</v>
      </c>
      <c r="CX230">
        <v>1648.608808</v>
      </c>
      <c r="CY230">
        <v>1975.944389</v>
      </c>
      <c r="CZ230">
        <v>4202.3146159999997</v>
      </c>
      <c r="DA230">
        <v>4660.5229319999999</v>
      </c>
      <c r="DB230">
        <v>897.63779499999998</v>
      </c>
      <c r="DC230">
        <v>995.513642</v>
      </c>
      <c r="DD230">
        <v>239.150339</v>
      </c>
      <c r="DE230">
        <v>36.798488999999996</v>
      </c>
      <c r="DF230">
        <v>1.9717100000000001</v>
      </c>
      <c r="DG230">
        <v>23</v>
      </c>
      <c r="DH230">
        <v>24</v>
      </c>
      <c r="DI230">
        <v>24</v>
      </c>
      <c r="DJ230">
        <v>22</v>
      </c>
      <c r="DK230">
        <v>23</v>
      </c>
      <c r="DL230">
        <v>7</v>
      </c>
      <c r="DM230">
        <v>17</v>
      </c>
      <c r="DN230">
        <v>9</v>
      </c>
      <c r="DO230">
        <v>5</v>
      </c>
      <c r="DP230">
        <v>7</v>
      </c>
      <c r="DQ230">
        <v>572.33107500000006</v>
      </c>
      <c r="DR230">
        <v>406.533908</v>
      </c>
      <c r="DS230">
        <v>519.82742800000005</v>
      </c>
      <c r="DT230">
        <v>523.95430299999998</v>
      </c>
      <c r="DU230">
        <v>527.39412800000002</v>
      </c>
      <c r="DV230">
        <v>276.23145899999997</v>
      </c>
      <c r="DW230">
        <v>74.436915999999997</v>
      </c>
      <c r="DX230">
        <v>221.66269</v>
      </c>
      <c r="DY230">
        <v>0</v>
      </c>
      <c r="DZ230">
        <v>221.662699</v>
      </c>
      <c r="EA230">
        <v>0</v>
      </c>
      <c r="EB230">
        <v>552.27980200000002</v>
      </c>
      <c r="EC230">
        <v>0</v>
      </c>
      <c r="ED230">
        <v>6764.5739910000002</v>
      </c>
      <c r="EE230">
        <v>3512.0481930000001</v>
      </c>
      <c r="EF230">
        <v>2886.3090470000002</v>
      </c>
      <c r="EG230">
        <v>6489.7959179999998</v>
      </c>
      <c r="EI230">
        <v>19.772836000000002</v>
      </c>
      <c r="EJ230">
        <v>0.56916774999999997</v>
      </c>
      <c r="EK230">
        <v>8.3038539999999994E-2</v>
      </c>
      <c r="EL230">
        <v>277.90909090999997</v>
      </c>
      <c r="EM230">
        <v>12</v>
      </c>
      <c r="EN230">
        <v>31</v>
      </c>
      <c r="EO230">
        <v>45</v>
      </c>
      <c r="EP230">
        <v>89.635598000000002</v>
      </c>
      <c r="EQ230">
        <v>114.90569499999999</v>
      </c>
      <c r="ER230">
        <v>569.401208</v>
      </c>
      <c r="ES230">
        <v>45.779159999999997</v>
      </c>
      <c r="EX230">
        <v>1847.9854069800001</v>
      </c>
      <c r="EY230">
        <v>867.11363124000002</v>
      </c>
      <c r="FB230">
        <v>23.853211009999999</v>
      </c>
      <c r="FC230">
        <v>5.8341369299999997</v>
      </c>
      <c r="FD230">
        <v>8.5069440000000007</v>
      </c>
      <c r="FE230">
        <v>54.450261779999998</v>
      </c>
      <c r="FF230">
        <v>10.732984289999999</v>
      </c>
      <c r="FG230">
        <v>19.633507850000001</v>
      </c>
      <c r="FH230">
        <v>2.31436837</v>
      </c>
      <c r="FO230">
        <v>95.360824739999998</v>
      </c>
      <c r="FP230">
        <v>60</v>
      </c>
      <c r="FQ230">
        <v>70.961145189999996</v>
      </c>
      <c r="FR230">
        <v>22.58064516</v>
      </c>
      <c r="FW230">
        <v>100</v>
      </c>
      <c r="FX230">
        <v>12.6984127</v>
      </c>
      <c r="FY230">
        <v>6.3492063500000002</v>
      </c>
      <c r="FZ230">
        <v>57.142857139999997</v>
      </c>
      <c r="GA230">
        <v>0</v>
      </c>
      <c r="GB230">
        <v>23.809523810000002</v>
      </c>
    </row>
    <row r="231" spans="1:184" x14ac:dyDescent="0.35">
      <c r="A231" t="s">
        <v>142</v>
      </c>
      <c r="B231" t="s">
        <v>524</v>
      </c>
      <c r="C231">
        <v>231</v>
      </c>
      <c r="D231">
        <v>4.6439628482972131</v>
      </c>
      <c r="E231">
        <v>3.8245219347581556</v>
      </c>
      <c r="F231">
        <v>3.579418344519016</v>
      </c>
      <c r="G231">
        <v>3.605227579990987</v>
      </c>
      <c r="H231">
        <v>4.658385093167702</v>
      </c>
      <c r="I231">
        <v>10.614772224679346</v>
      </c>
      <c r="J231">
        <v>8.3239595050618682</v>
      </c>
      <c r="K231">
        <v>8.053691275167786</v>
      </c>
      <c r="L231">
        <v>8.7877422262280298</v>
      </c>
      <c r="M231">
        <v>9.9822537710736476</v>
      </c>
      <c r="N231">
        <v>44025000.000799999</v>
      </c>
      <c r="O231">
        <v>12591999.99876</v>
      </c>
      <c r="P231">
        <v>1349.968566</v>
      </c>
      <c r="Q231">
        <v>4522</v>
      </c>
      <c r="R231">
        <v>4445</v>
      </c>
      <c r="S231">
        <v>4470</v>
      </c>
      <c r="T231">
        <v>4438</v>
      </c>
      <c r="U231">
        <v>4508</v>
      </c>
      <c r="V231">
        <v>10.69835</v>
      </c>
      <c r="W231">
        <v>5.5736179999999997</v>
      </c>
      <c r="X231">
        <v>1.7770600000000001</v>
      </c>
      <c r="Y231">
        <v>5.0311560000000002</v>
      </c>
      <c r="Z231">
        <v>9.3007919999999995</v>
      </c>
      <c r="AA231">
        <v>9.0180360000000004</v>
      </c>
      <c r="AB231">
        <v>9.602195</v>
      </c>
      <c r="AC231">
        <v>3.6552500000000001</v>
      </c>
      <c r="AD231">
        <v>37.122</v>
      </c>
      <c r="AE231">
        <v>79.752065999999999</v>
      </c>
      <c r="AF231">
        <v>64.876033000000007</v>
      </c>
      <c r="AG231">
        <v>73.099999999999994</v>
      </c>
      <c r="AH231">
        <v>75.900000000000006</v>
      </c>
      <c r="AI231">
        <v>71.895425000000003</v>
      </c>
      <c r="AJ231">
        <v>42.512076999999998</v>
      </c>
      <c r="AK231">
        <v>32.222799999999999</v>
      </c>
      <c r="AL231">
        <v>10.771100000000001</v>
      </c>
      <c r="AM231">
        <v>9.8306000000000004</v>
      </c>
      <c r="AN231">
        <v>26.586400000000001</v>
      </c>
      <c r="AO231">
        <v>32.828400000000002</v>
      </c>
      <c r="AP231">
        <v>5215.9195319999999</v>
      </c>
      <c r="AQ231">
        <v>3503.6782739999999</v>
      </c>
      <c r="AR231">
        <v>3822.129946</v>
      </c>
      <c r="AS231">
        <v>4608.8717550000001</v>
      </c>
      <c r="AT231">
        <v>5014.9492019999998</v>
      </c>
      <c r="AU231">
        <v>3944.7940920000001</v>
      </c>
      <c r="AV231">
        <v>3162.98884</v>
      </c>
      <c r="AW231">
        <v>3480.0213170000002</v>
      </c>
      <c r="AX231">
        <v>3640.8888820000002</v>
      </c>
      <c r="AY231">
        <v>3775.507822</v>
      </c>
      <c r="AZ231">
        <v>26.285602000000001</v>
      </c>
      <c r="BA231">
        <v>97.966054</v>
      </c>
      <c r="BC231">
        <v>56.862744999999997</v>
      </c>
      <c r="BE231">
        <v>296.14999999999998</v>
      </c>
      <c r="BF231">
        <v>1172.687267</v>
      </c>
      <c r="BG231">
        <v>725.90550800000005</v>
      </c>
      <c r="BH231">
        <v>643.08921141999997</v>
      </c>
      <c r="BI231">
        <v>46805.119718310001</v>
      </c>
      <c r="BJ231">
        <v>1109.676483</v>
      </c>
      <c r="BK231">
        <v>7791.7080890999996</v>
      </c>
      <c r="BL231">
        <v>10140.728522339999</v>
      </c>
      <c r="BM231">
        <v>31.491713000000001</v>
      </c>
      <c r="BN231">
        <v>165</v>
      </c>
      <c r="BO231">
        <v>36</v>
      </c>
      <c r="BP231">
        <v>55</v>
      </c>
      <c r="BQ231">
        <v>47</v>
      </c>
      <c r="BR231">
        <v>39</v>
      </c>
      <c r="BS231">
        <v>46</v>
      </c>
      <c r="BT231">
        <v>32</v>
      </c>
      <c r="BU231">
        <v>31</v>
      </c>
      <c r="BV231">
        <v>30</v>
      </c>
      <c r="BW231">
        <v>19</v>
      </c>
      <c r="BX231">
        <v>19</v>
      </c>
      <c r="BY231">
        <v>11</v>
      </c>
      <c r="BZ231">
        <v>530</v>
      </c>
      <c r="CA231">
        <v>49016.110030000003</v>
      </c>
      <c r="CC231">
        <v>7178</v>
      </c>
      <c r="CD231">
        <v>211</v>
      </c>
      <c r="CE231">
        <v>3532</v>
      </c>
      <c r="CF231">
        <v>1929</v>
      </c>
      <c r="CG231">
        <v>174</v>
      </c>
      <c r="CH231">
        <v>2122</v>
      </c>
      <c r="CI231">
        <v>15145.977999999999</v>
      </c>
      <c r="CJ231">
        <v>24.117647000000002</v>
      </c>
      <c r="CK231">
        <v>10.588234999999999</v>
      </c>
      <c r="CL231">
        <v>19.705881999999999</v>
      </c>
      <c r="CN231">
        <v>1.470588</v>
      </c>
      <c r="CO231">
        <v>30</v>
      </c>
      <c r="CQ231">
        <v>1.7647060000000001</v>
      </c>
      <c r="CR231">
        <v>5.5882350000000001</v>
      </c>
      <c r="CS231">
        <v>5</v>
      </c>
      <c r="CT231">
        <v>340</v>
      </c>
      <c r="CU231">
        <v>3159.9206920000001</v>
      </c>
      <c r="CV231">
        <v>2088.2785680000002</v>
      </c>
      <c r="CW231">
        <v>2122.7161700000001</v>
      </c>
      <c r="CX231">
        <v>2749.7560020000001</v>
      </c>
      <c r="CY231">
        <v>3153.0237059999999</v>
      </c>
      <c r="CZ231">
        <v>9735.7363999999998</v>
      </c>
      <c r="DA231">
        <v>2784.6085800000001</v>
      </c>
      <c r="DB231">
        <v>2128.9714199999999</v>
      </c>
      <c r="DC231">
        <v>608.92693099999997</v>
      </c>
      <c r="DD231">
        <v>422.07069999999999</v>
      </c>
      <c r="DE231">
        <v>40.563786</v>
      </c>
      <c r="DF231">
        <v>2.587351</v>
      </c>
      <c r="DG231">
        <v>48</v>
      </c>
      <c r="DH231">
        <v>37</v>
      </c>
      <c r="DI231">
        <v>36</v>
      </c>
      <c r="DJ231">
        <v>39</v>
      </c>
      <c r="DK231">
        <v>45</v>
      </c>
      <c r="DL231">
        <v>21</v>
      </c>
      <c r="DM231">
        <v>17</v>
      </c>
      <c r="DN231">
        <v>16</v>
      </c>
      <c r="DO231">
        <v>16</v>
      </c>
      <c r="DP231">
        <v>21</v>
      </c>
      <c r="DQ231">
        <v>801.19928400000003</v>
      </c>
      <c r="DR231">
        <v>674.84060799999997</v>
      </c>
      <c r="DS231">
        <v>759.94137799999999</v>
      </c>
      <c r="DT231">
        <v>810.90181500000006</v>
      </c>
      <c r="DU231">
        <v>638.21964200000002</v>
      </c>
      <c r="DV231">
        <v>640.31142699999998</v>
      </c>
      <c r="DW231">
        <v>0</v>
      </c>
      <c r="DX231">
        <v>160.83949000000001</v>
      </c>
      <c r="DY231">
        <v>69.297354999999996</v>
      </c>
      <c r="DZ231">
        <v>91.542143999999993</v>
      </c>
      <c r="EA231">
        <v>0</v>
      </c>
      <c r="EB231">
        <v>757.82194500000003</v>
      </c>
      <c r="EC231">
        <v>4652.5974029999998</v>
      </c>
      <c r="ED231">
        <v>7327.6148309999999</v>
      </c>
      <c r="EE231">
        <v>3880.4751299999998</v>
      </c>
      <c r="EF231">
        <v>3745.2440029999998</v>
      </c>
      <c r="EG231">
        <v>3351.9948519999998</v>
      </c>
      <c r="EH231">
        <v>4203.828829</v>
      </c>
      <c r="EI231">
        <v>22.380493000000001</v>
      </c>
      <c r="EJ231">
        <v>2.9810300000000001E-2</v>
      </c>
      <c r="EK231">
        <v>0.17489352999999999</v>
      </c>
      <c r="EN231">
        <v>98</v>
      </c>
      <c r="EO231">
        <v>149</v>
      </c>
      <c r="EP231">
        <v>164.99830700000001</v>
      </c>
      <c r="EQ231">
        <v>241.30760699999999</v>
      </c>
      <c r="ER231">
        <v>240.29208299999999</v>
      </c>
      <c r="ES231">
        <v>0</v>
      </c>
      <c r="EX231">
        <v>1538.6426303000001</v>
      </c>
      <c r="EY231">
        <v>903.68164223999997</v>
      </c>
      <c r="EZ231">
        <v>75</v>
      </c>
      <c r="FA231">
        <v>97</v>
      </c>
      <c r="FB231">
        <v>14.80362538</v>
      </c>
      <c r="FC231">
        <v>3.3213182300000001</v>
      </c>
      <c r="FD231">
        <v>6.7507419999999998</v>
      </c>
      <c r="FE231">
        <v>28.208386279999999</v>
      </c>
      <c r="FF231">
        <v>18.04320203</v>
      </c>
      <c r="FG231">
        <v>31.130876749999999</v>
      </c>
      <c r="FH231">
        <v>0.95262616</v>
      </c>
      <c r="FI231">
        <v>90</v>
      </c>
      <c r="FJ231">
        <v>75</v>
      </c>
      <c r="FK231">
        <v>75</v>
      </c>
      <c r="FL231">
        <v>89</v>
      </c>
      <c r="FO231">
        <v>96.18717504</v>
      </c>
      <c r="FP231">
        <v>84.745762709999994</v>
      </c>
      <c r="FQ231">
        <v>71.456692910000001</v>
      </c>
      <c r="FR231">
        <v>14.28571429</v>
      </c>
      <c r="FT231">
        <v>44</v>
      </c>
      <c r="FU231">
        <v>44</v>
      </c>
      <c r="FW231">
        <v>80</v>
      </c>
      <c r="FX231">
        <v>14.28571429</v>
      </c>
      <c r="FY231">
        <v>16.483516479999999</v>
      </c>
      <c r="FZ231">
        <v>24.175824179999999</v>
      </c>
      <c r="GA231">
        <v>29.670329670000001</v>
      </c>
      <c r="GB231">
        <v>15.38461538</v>
      </c>
    </row>
    <row r="232" spans="1:184" x14ac:dyDescent="0.35">
      <c r="A232" t="s">
        <v>41</v>
      </c>
      <c r="B232" t="s">
        <v>525</v>
      </c>
      <c r="C232">
        <v>232</v>
      </c>
      <c r="D232">
        <v>3.5220807369276619</v>
      </c>
      <c r="E232">
        <v>4.1730421477256918</v>
      </c>
      <c r="F232">
        <v>5.6806515638902191</v>
      </c>
      <c r="G232">
        <v>4.789927466812645</v>
      </c>
      <c r="H232">
        <v>3.9292730844793708</v>
      </c>
      <c r="I232">
        <v>8.3988079111351936</v>
      </c>
      <c r="J232">
        <v>10.780358881624704</v>
      </c>
      <c r="K232">
        <v>11.019095202244884</v>
      </c>
      <c r="L232">
        <v>9.3061447926645684</v>
      </c>
      <c r="M232">
        <v>8.9424835715737405</v>
      </c>
      <c r="N232">
        <v>67643999.99752</v>
      </c>
      <c r="O232">
        <v>77241999.993819997</v>
      </c>
      <c r="P232">
        <v>1769.4339490000002</v>
      </c>
      <c r="Q232">
        <v>14764</v>
      </c>
      <c r="R232">
        <v>14378</v>
      </c>
      <c r="S232">
        <v>14611</v>
      </c>
      <c r="T232">
        <v>14614</v>
      </c>
      <c r="U232">
        <v>14761</v>
      </c>
      <c r="V232">
        <v>8.0630050000000004</v>
      </c>
      <c r="W232">
        <v>5.0106159999999997</v>
      </c>
      <c r="X232">
        <v>1.8318129999999999</v>
      </c>
      <c r="Y232">
        <v>5.3964210000000001</v>
      </c>
      <c r="Z232">
        <v>6.9542089999999996</v>
      </c>
      <c r="AA232">
        <v>6.761978</v>
      </c>
      <c r="AB232">
        <v>6.8476980000000003</v>
      </c>
      <c r="AC232">
        <v>3.9074420000000001</v>
      </c>
      <c r="AD232">
        <v>40.286214999999999</v>
      </c>
      <c r="AE232">
        <v>89.339338999999995</v>
      </c>
      <c r="AF232">
        <v>76.726725999999999</v>
      </c>
      <c r="AG232">
        <v>77.5</v>
      </c>
      <c r="AH232">
        <v>78.8</v>
      </c>
      <c r="AI232">
        <v>83.609576000000004</v>
      </c>
      <c r="AJ232">
        <v>57.247438000000002</v>
      </c>
      <c r="AK232">
        <v>49.472499999999997</v>
      </c>
      <c r="AL232">
        <v>11.183999999999999</v>
      </c>
      <c r="AM232">
        <v>27.453900000000001</v>
      </c>
      <c r="AN232">
        <v>35.502899999999997</v>
      </c>
      <c r="AO232">
        <v>44.584299999999999</v>
      </c>
      <c r="AP232">
        <v>5827.3429400000005</v>
      </c>
      <c r="AQ232">
        <v>4597.2540429999999</v>
      </c>
      <c r="AR232">
        <v>4710.4501229999996</v>
      </c>
      <c r="AS232">
        <v>5074.6539439999997</v>
      </c>
      <c r="AT232">
        <v>5546.8355700000002</v>
      </c>
      <c r="AU232">
        <v>3898.6042299999999</v>
      </c>
      <c r="AV232">
        <v>4134.8127670000003</v>
      </c>
      <c r="AW232">
        <v>3695.804259</v>
      </c>
      <c r="AX232">
        <v>3745.0494440000002</v>
      </c>
      <c r="AY232">
        <v>3836.4001400000002</v>
      </c>
      <c r="AZ232">
        <v>115.37329200000001</v>
      </c>
      <c r="BA232">
        <v>93.254412000000002</v>
      </c>
      <c r="BB232">
        <v>25.274725</v>
      </c>
      <c r="BC232">
        <v>54.395603999999999</v>
      </c>
      <c r="BE232">
        <v>672.13</v>
      </c>
      <c r="BF232">
        <v>1442.274901</v>
      </c>
      <c r="BG232">
        <v>972.36617699999999</v>
      </c>
      <c r="BH232">
        <v>1013.88281498</v>
      </c>
      <c r="BI232">
        <v>59712.30905512</v>
      </c>
      <c r="BJ232">
        <v>1402.3370890000001</v>
      </c>
      <c r="BK232">
        <v>8145.5029538099998</v>
      </c>
      <c r="BL232">
        <v>7718.1272210400002</v>
      </c>
      <c r="BM232">
        <v>50.992780000000003</v>
      </c>
      <c r="BN232">
        <v>573</v>
      </c>
      <c r="BO232">
        <v>87</v>
      </c>
      <c r="BP232">
        <v>143</v>
      </c>
      <c r="BQ232">
        <v>116</v>
      </c>
      <c r="BR232">
        <v>144</v>
      </c>
      <c r="BS232">
        <v>149</v>
      </c>
      <c r="BT232">
        <v>94</v>
      </c>
      <c r="BU232">
        <v>99</v>
      </c>
      <c r="BV232">
        <v>89</v>
      </c>
      <c r="BW232">
        <v>93</v>
      </c>
      <c r="BX232">
        <v>59</v>
      </c>
      <c r="BY232">
        <v>44</v>
      </c>
      <c r="BZ232">
        <v>1690</v>
      </c>
      <c r="CA232">
        <v>67016.389609999998</v>
      </c>
      <c r="CC232">
        <v>21228</v>
      </c>
      <c r="CD232">
        <v>2148</v>
      </c>
      <c r="CE232">
        <v>18174</v>
      </c>
      <c r="CF232">
        <v>9049</v>
      </c>
      <c r="CG232">
        <v>2324</v>
      </c>
      <c r="CH232">
        <v>9000</v>
      </c>
      <c r="CI232">
        <v>61923.144</v>
      </c>
      <c r="CJ232">
        <v>43.802345000000003</v>
      </c>
      <c r="CK232">
        <v>7.2864319999999996</v>
      </c>
      <c r="CL232">
        <v>21.524287999999999</v>
      </c>
      <c r="CM232">
        <v>2.345059</v>
      </c>
      <c r="CN232">
        <v>1.6750419999999999</v>
      </c>
      <c r="CO232">
        <v>13.400335</v>
      </c>
      <c r="CP232">
        <v>1.423786</v>
      </c>
      <c r="CQ232">
        <v>1.6750419999999999</v>
      </c>
      <c r="CR232">
        <v>3.7688440000000001</v>
      </c>
      <c r="CS232">
        <v>3.098827</v>
      </c>
      <c r="CT232">
        <v>1194</v>
      </c>
      <c r="CU232">
        <v>3217.1419970000002</v>
      </c>
      <c r="CV232">
        <v>2523.4797960000001</v>
      </c>
      <c r="CW232">
        <v>2663.9396689999999</v>
      </c>
      <c r="CX232">
        <v>2750.1847870000001</v>
      </c>
      <c r="CY232">
        <v>2899.7275930000001</v>
      </c>
      <c r="CZ232">
        <v>4581.6851800000004</v>
      </c>
      <c r="DA232">
        <v>5231.7800049999996</v>
      </c>
      <c r="DB232">
        <v>1130.830185</v>
      </c>
      <c r="DC232">
        <v>1291.2835600000001</v>
      </c>
      <c r="DD232">
        <v>795.02825199999995</v>
      </c>
      <c r="DE232">
        <v>47.045619000000002</v>
      </c>
      <c r="DF232">
        <v>0</v>
      </c>
      <c r="DG232">
        <v>124</v>
      </c>
      <c r="DH232">
        <v>155</v>
      </c>
      <c r="DI232">
        <v>161</v>
      </c>
      <c r="DJ232">
        <v>136</v>
      </c>
      <c r="DK232">
        <v>132</v>
      </c>
      <c r="DL232">
        <v>52</v>
      </c>
      <c r="DM232">
        <v>60</v>
      </c>
      <c r="DN232">
        <v>83</v>
      </c>
      <c r="DO232">
        <v>70</v>
      </c>
      <c r="DP232">
        <v>58</v>
      </c>
      <c r="DQ232">
        <v>814.47056099999998</v>
      </c>
      <c r="DR232">
        <v>661.201908</v>
      </c>
      <c r="DS232">
        <v>587.38174600000002</v>
      </c>
      <c r="DT232">
        <v>623.32011799999998</v>
      </c>
      <c r="DU232">
        <v>758.96184600000004</v>
      </c>
      <c r="DV232">
        <v>347.37035700000001</v>
      </c>
      <c r="DW232">
        <v>33.685513</v>
      </c>
      <c r="DX232">
        <v>433.41469000000001</v>
      </c>
      <c r="DY232">
        <v>251.62994399999999</v>
      </c>
      <c r="DZ232">
        <v>162.87739500000001</v>
      </c>
      <c r="EA232">
        <v>18.907351999999999</v>
      </c>
      <c r="EB232">
        <v>793.10575400000005</v>
      </c>
      <c r="EC232">
        <v>1927.5195289999999</v>
      </c>
      <c r="ED232">
        <v>3585.058661</v>
      </c>
      <c r="EE232">
        <v>3148.4118290000001</v>
      </c>
      <c r="EF232">
        <v>2844.4800730000002</v>
      </c>
      <c r="EG232">
        <v>3456.3947629999998</v>
      </c>
      <c r="EH232">
        <v>4111.9575249999998</v>
      </c>
      <c r="EI232">
        <v>20.554186999999999</v>
      </c>
      <c r="EJ232">
        <v>0.25066607000000002</v>
      </c>
      <c r="EK232">
        <v>0.18604950000000001</v>
      </c>
      <c r="EL232">
        <v>200.23076922999999</v>
      </c>
      <c r="EM232">
        <v>76</v>
      </c>
      <c r="EN232">
        <v>173</v>
      </c>
      <c r="EO232">
        <v>264</v>
      </c>
      <c r="EP232">
        <v>492.05924599999997</v>
      </c>
      <c r="EQ232">
        <v>137.66759200000001</v>
      </c>
      <c r="ER232">
        <v>367.09685999999999</v>
      </c>
      <c r="ES232">
        <v>11.702159999999999</v>
      </c>
      <c r="EX232">
        <v>1860.5270769000001</v>
      </c>
      <c r="EY232">
        <v>945.46705747999999</v>
      </c>
      <c r="FA232">
        <v>77</v>
      </c>
      <c r="FB232">
        <v>26.64418212</v>
      </c>
      <c r="FC232">
        <v>4.9823736800000002</v>
      </c>
      <c r="FD232">
        <v>5.2667739999999998</v>
      </c>
      <c r="FE232">
        <v>56.551724139999997</v>
      </c>
      <c r="FF232">
        <v>24.137931030000001</v>
      </c>
      <c r="FG232">
        <v>6.8965517199999997</v>
      </c>
      <c r="FH232">
        <v>2.0994907999999999</v>
      </c>
      <c r="FM232">
        <v>83.673469389999994</v>
      </c>
      <c r="FN232">
        <v>43.902439020000003</v>
      </c>
      <c r="FO232">
        <v>96.662143830000005</v>
      </c>
      <c r="FP232">
        <v>81.25</v>
      </c>
      <c r="FQ232">
        <v>81.756203979999995</v>
      </c>
      <c r="FR232">
        <v>21.428571430000002</v>
      </c>
      <c r="FV232">
        <v>84</v>
      </c>
      <c r="FW232">
        <v>100</v>
      </c>
    </row>
    <row r="233" spans="1:184" x14ac:dyDescent="0.35">
      <c r="A233" t="s">
        <v>18</v>
      </c>
      <c r="B233" t="s">
        <v>526</v>
      </c>
      <c r="C233">
        <v>233</v>
      </c>
      <c r="D233">
        <v>3.4602076124567476</v>
      </c>
      <c r="E233">
        <v>2.3605783416937149</v>
      </c>
      <c r="F233">
        <v>2.109551174801775</v>
      </c>
      <c r="G233">
        <v>4.3523163174977872</v>
      </c>
      <c r="H233">
        <v>3.2056060831966602</v>
      </c>
      <c r="I233">
        <v>10.756732360463367</v>
      </c>
      <c r="J233">
        <v>14.827382708763647</v>
      </c>
      <c r="K233">
        <v>13.021022768604059</v>
      </c>
      <c r="L233">
        <v>13.13071702567129</v>
      </c>
      <c r="M233">
        <v>13.195169226181601</v>
      </c>
      <c r="N233">
        <v>56475999.996789999</v>
      </c>
      <c r="O233">
        <v>69539999.997618005</v>
      </c>
      <c r="P233">
        <v>3492.4489239999998</v>
      </c>
      <c r="Q233">
        <v>13294</v>
      </c>
      <c r="R233">
        <v>13556</v>
      </c>
      <c r="S233">
        <v>13747</v>
      </c>
      <c r="T233">
        <v>13556</v>
      </c>
      <c r="U233">
        <v>13414</v>
      </c>
      <c r="V233">
        <v>14.011224</v>
      </c>
      <c r="W233">
        <v>14.179928</v>
      </c>
      <c r="X233">
        <v>1.548759</v>
      </c>
      <c r="Y233">
        <v>17.511089999999999</v>
      </c>
      <c r="Z233">
        <v>9.2498039999999992</v>
      </c>
      <c r="AA233">
        <v>9.7560979999999997</v>
      </c>
      <c r="AB233">
        <v>10.076582</v>
      </c>
      <c r="AC233">
        <v>7.0007130000000002</v>
      </c>
      <c r="AD233">
        <v>21.746268000000001</v>
      </c>
      <c r="AE233">
        <v>79.777069999999995</v>
      </c>
      <c r="AF233">
        <v>62.579616999999999</v>
      </c>
      <c r="AG233">
        <v>58.1</v>
      </c>
      <c r="AH233">
        <v>59</v>
      </c>
      <c r="AI233">
        <v>80.528846000000001</v>
      </c>
      <c r="AJ233">
        <v>50.811687999999997</v>
      </c>
      <c r="AK233">
        <v>22.177199999999999</v>
      </c>
      <c r="AL233">
        <v>7.5026999999999999</v>
      </c>
      <c r="AM233">
        <v>17.851900000000001</v>
      </c>
      <c r="AN233">
        <v>30.267800000000001</v>
      </c>
      <c r="AO233">
        <v>24.700800000000001</v>
      </c>
      <c r="AP233">
        <v>7584.0392499999998</v>
      </c>
      <c r="AQ233">
        <v>5845.3201589999999</v>
      </c>
      <c r="AR233">
        <v>6855.7520439999998</v>
      </c>
      <c r="AS233">
        <v>7772.5502919999999</v>
      </c>
      <c r="AT233">
        <v>7793.9105140000001</v>
      </c>
      <c r="AU233">
        <v>6207.4067809999997</v>
      </c>
      <c r="AV233">
        <v>5437.367424</v>
      </c>
      <c r="AW233">
        <v>5817.2585289999997</v>
      </c>
      <c r="AX233">
        <v>5966.5908369999997</v>
      </c>
      <c r="AY233">
        <v>6250.0850689999997</v>
      </c>
      <c r="AZ233">
        <v>71.829927999999995</v>
      </c>
      <c r="BA233">
        <v>92.866345999999993</v>
      </c>
      <c r="BB233">
        <v>30.097086999999998</v>
      </c>
      <c r="BC233">
        <v>47.087378999999999</v>
      </c>
      <c r="BE233">
        <v>745.61</v>
      </c>
      <c r="BF233">
        <v>2635.57438</v>
      </c>
      <c r="BG233">
        <v>1906.7039749999999</v>
      </c>
      <c r="BH233">
        <v>1967.1037623899999</v>
      </c>
      <c r="BI233">
        <v>58436.065946559997</v>
      </c>
      <c r="BJ233">
        <v>2554.3715739999998</v>
      </c>
      <c r="BK233">
        <v>7880.7820286699998</v>
      </c>
      <c r="BL233">
        <v>7343.44468547</v>
      </c>
      <c r="BM233">
        <v>46.390244000000003</v>
      </c>
      <c r="BN233">
        <v>1515</v>
      </c>
      <c r="BO233">
        <v>179</v>
      </c>
      <c r="BP233">
        <v>256</v>
      </c>
      <c r="BQ233">
        <v>216</v>
      </c>
      <c r="BR233">
        <v>253</v>
      </c>
      <c r="BS233">
        <v>255</v>
      </c>
      <c r="BT233">
        <v>178</v>
      </c>
      <c r="BU233">
        <v>209</v>
      </c>
      <c r="BV233">
        <v>177</v>
      </c>
      <c r="BW233">
        <v>152</v>
      </c>
      <c r="BX233">
        <v>124</v>
      </c>
      <c r="BY233">
        <v>56</v>
      </c>
      <c r="BZ233">
        <v>3570</v>
      </c>
      <c r="CA233">
        <v>59940.554190000003</v>
      </c>
      <c r="CC233">
        <v>28910</v>
      </c>
      <c r="CD233">
        <v>3218</v>
      </c>
      <c r="CE233">
        <v>22081</v>
      </c>
      <c r="CF233">
        <v>17055</v>
      </c>
      <c r="CG233">
        <v>4786</v>
      </c>
      <c r="CH233">
        <v>21831</v>
      </c>
      <c r="CI233">
        <v>97882.925000000003</v>
      </c>
      <c r="CJ233">
        <v>58.113208</v>
      </c>
      <c r="CK233">
        <v>1.226415</v>
      </c>
      <c r="CL233">
        <v>10.801887000000001</v>
      </c>
      <c r="CM233">
        <v>1.698113</v>
      </c>
      <c r="CN233">
        <v>2.075472</v>
      </c>
      <c r="CO233">
        <v>13.679245</v>
      </c>
      <c r="CP233">
        <v>3.7735850000000002</v>
      </c>
      <c r="CQ233">
        <v>3.1132080000000002</v>
      </c>
      <c r="CR233">
        <v>3.396226</v>
      </c>
      <c r="CS233">
        <v>2.1226419999999999</v>
      </c>
      <c r="CT233">
        <v>2120</v>
      </c>
      <c r="CU233">
        <v>3339.0126110000001</v>
      </c>
      <c r="CV233">
        <v>2188.1127449999999</v>
      </c>
      <c r="CW233">
        <v>3002.3958929999999</v>
      </c>
      <c r="CX233">
        <v>3396.9347640000001</v>
      </c>
      <c r="CY233">
        <v>3477.4754090000001</v>
      </c>
      <c r="CZ233">
        <v>4248.232285</v>
      </c>
      <c r="DA233">
        <v>5230.9312470000004</v>
      </c>
      <c r="DB233">
        <v>1082.371881</v>
      </c>
      <c r="DC233">
        <v>1332.745602</v>
      </c>
      <c r="DD233">
        <v>923.83763299999998</v>
      </c>
      <c r="DE233">
        <v>28.583482</v>
      </c>
      <c r="DF233">
        <v>1.8730249999999999</v>
      </c>
      <c r="DG233">
        <v>143</v>
      </c>
      <c r="DH233">
        <v>201</v>
      </c>
      <c r="DI233">
        <v>179</v>
      </c>
      <c r="DJ233">
        <v>178</v>
      </c>
      <c r="DK233">
        <v>177</v>
      </c>
      <c r="DL233">
        <v>46</v>
      </c>
      <c r="DM233">
        <v>32</v>
      </c>
      <c r="DN233">
        <v>29</v>
      </c>
      <c r="DO233">
        <v>59</v>
      </c>
      <c r="DP233">
        <v>43</v>
      </c>
      <c r="DQ233">
        <v>1556.4414119999999</v>
      </c>
      <c r="DR233">
        <v>1142.1185660000001</v>
      </c>
      <c r="DS233">
        <v>1271.287317</v>
      </c>
      <c r="DT233">
        <v>1466.7710039999999</v>
      </c>
      <c r="DU233">
        <v>1461.6488690000001</v>
      </c>
      <c r="DV233">
        <v>730.13530600000001</v>
      </c>
      <c r="DW233">
        <v>80.819502</v>
      </c>
      <c r="DX233">
        <v>745.48659999999995</v>
      </c>
      <c r="DY233">
        <v>508.16435999999999</v>
      </c>
      <c r="DZ233">
        <v>236.53647100000001</v>
      </c>
      <c r="EA233">
        <v>0.78577200000000003</v>
      </c>
      <c r="EB233">
        <v>1461.15221</v>
      </c>
      <c r="EC233">
        <v>5744.1507799999999</v>
      </c>
      <c r="ED233">
        <v>2969.8316180000002</v>
      </c>
      <c r="EE233">
        <v>3470.4057280000002</v>
      </c>
      <c r="EF233">
        <v>2792.8503340000002</v>
      </c>
      <c r="EG233">
        <v>3214.8651970000001</v>
      </c>
      <c r="EH233">
        <v>7201.7391299999999</v>
      </c>
      <c r="EI233">
        <v>40.586367000000003</v>
      </c>
      <c r="EJ233">
        <v>0.1648336</v>
      </c>
      <c r="EK233">
        <v>0.45807742000000001</v>
      </c>
      <c r="EL233">
        <v>40.849557519999998</v>
      </c>
      <c r="EM233">
        <v>86</v>
      </c>
      <c r="EN233">
        <v>138</v>
      </c>
      <c r="EO233">
        <v>183</v>
      </c>
      <c r="EP233">
        <v>371.13342799999998</v>
      </c>
      <c r="EQ233">
        <v>111.100464</v>
      </c>
      <c r="ER233">
        <v>938.07735000000002</v>
      </c>
      <c r="ES233">
        <v>32.580779999999997</v>
      </c>
      <c r="EX233">
        <v>1977.64278001</v>
      </c>
      <c r="EY233">
        <v>1618.58267972</v>
      </c>
      <c r="FB233">
        <v>27.168732129999999</v>
      </c>
      <c r="FC233">
        <v>16.083916080000002</v>
      </c>
      <c r="FD233">
        <v>10.240112999999999</v>
      </c>
      <c r="FE233">
        <v>45.291157439999999</v>
      </c>
      <c r="FF233">
        <v>22.14234364</v>
      </c>
      <c r="FG233">
        <v>21.2077642</v>
      </c>
      <c r="FH233">
        <v>6.7167400500000003</v>
      </c>
      <c r="FM233">
        <v>75.675675679999998</v>
      </c>
      <c r="FN233">
        <v>34.883720930000003</v>
      </c>
      <c r="FO233">
        <v>94.041821830000004</v>
      </c>
      <c r="FP233">
        <v>77.966101690000002</v>
      </c>
      <c r="FQ233">
        <v>69.841772149999997</v>
      </c>
      <c r="FR233">
        <v>20.557491290000002</v>
      </c>
      <c r="FW233">
        <v>79.2</v>
      </c>
      <c r="FX233">
        <v>51.92307692</v>
      </c>
      <c r="FY233">
        <v>48.07692308</v>
      </c>
      <c r="FZ233">
        <v>0</v>
      </c>
      <c r="GA233">
        <v>0</v>
      </c>
      <c r="GB233">
        <v>0</v>
      </c>
    </row>
    <row r="234" spans="1:184" x14ac:dyDescent="0.35">
      <c r="A234" t="s">
        <v>212</v>
      </c>
      <c r="B234" t="s">
        <v>527</v>
      </c>
      <c r="C234">
        <v>234</v>
      </c>
      <c r="D234">
        <v>4.6136101499423301</v>
      </c>
      <c r="E234">
        <v>12.238452427951046</v>
      </c>
      <c r="F234">
        <v>2.7526543452615022</v>
      </c>
      <c r="G234">
        <v>3.9215686274509802</v>
      </c>
      <c r="H234">
        <v>5.4242541650523046</v>
      </c>
      <c r="I234">
        <v>11.149557862360631</v>
      </c>
      <c r="J234">
        <v>15.396762731938413</v>
      </c>
      <c r="K234">
        <v>13.370035391270154</v>
      </c>
      <c r="L234">
        <v>13.333333333333334</v>
      </c>
      <c r="M234">
        <v>11.235955056179774</v>
      </c>
      <c r="N234">
        <v>17900999.999541</v>
      </c>
      <c r="O234">
        <v>12154999.999013999</v>
      </c>
      <c r="P234">
        <v>1066.5424540000001</v>
      </c>
      <c r="Q234">
        <v>2601</v>
      </c>
      <c r="R234">
        <v>2533</v>
      </c>
      <c r="S234">
        <v>2543</v>
      </c>
      <c r="T234">
        <v>2550</v>
      </c>
      <c r="U234">
        <v>2581</v>
      </c>
      <c r="V234">
        <v>11.256788999999999</v>
      </c>
      <c r="W234">
        <v>6.010281</v>
      </c>
      <c r="X234">
        <v>2.3199999999999998</v>
      </c>
      <c r="Y234">
        <v>4.96</v>
      </c>
      <c r="Z234">
        <v>8.8000000000000007</v>
      </c>
      <c r="AA234">
        <v>8.9761570000000006</v>
      </c>
      <c r="AB234">
        <v>10.653409</v>
      </c>
      <c r="AC234">
        <v>3.4735070000000001</v>
      </c>
      <c r="AD234">
        <v>44.413164999999999</v>
      </c>
      <c r="AE234">
        <v>86.507936000000001</v>
      </c>
      <c r="AF234">
        <v>69.047618999999997</v>
      </c>
      <c r="AG234">
        <v>76.2</v>
      </c>
      <c r="AH234">
        <v>75.2</v>
      </c>
      <c r="AI234">
        <v>75.609756000000004</v>
      </c>
      <c r="AJ234">
        <v>48.245614000000003</v>
      </c>
      <c r="AK234">
        <v>35.055199999999999</v>
      </c>
      <c r="AL234">
        <v>25.479800000000001</v>
      </c>
      <c r="AM234">
        <v>22.6877</v>
      </c>
      <c r="AN234">
        <v>47.095100000000002</v>
      </c>
      <c r="AO234">
        <v>54.426699999999997</v>
      </c>
      <c r="AP234">
        <v>4506.0775439999998</v>
      </c>
      <c r="AQ234">
        <v>3558.8420390000001</v>
      </c>
      <c r="AR234">
        <v>3722.7080139999998</v>
      </c>
      <c r="AS234">
        <v>4594.1223900000005</v>
      </c>
      <c r="AT234">
        <v>5011.9195870000003</v>
      </c>
      <c r="AU234">
        <v>3336.4699989999999</v>
      </c>
      <c r="AV234">
        <v>2836.1870800000002</v>
      </c>
      <c r="AW234">
        <v>3034.294633</v>
      </c>
      <c r="AX234">
        <v>3123.2327610000002</v>
      </c>
      <c r="AY234">
        <v>3245.5003900000002</v>
      </c>
      <c r="AZ234">
        <v>13.182646</v>
      </c>
      <c r="BA234">
        <v>85.710566999999998</v>
      </c>
      <c r="BB234">
        <v>31.578946999999999</v>
      </c>
      <c r="BC234">
        <v>36.842104999999997</v>
      </c>
      <c r="BE234">
        <v>116.17</v>
      </c>
      <c r="BF234">
        <v>859.90595299999995</v>
      </c>
      <c r="BG234">
        <v>586.194659</v>
      </c>
      <c r="BH234">
        <v>551.64419142999998</v>
      </c>
      <c r="BI234">
        <v>49218.920634920003</v>
      </c>
      <c r="BJ234">
        <v>818.56090900000004</v>
      </c>
      <c r="BK234">
        <v>7723.0186799499998</v>
      </c>
      <c r="BL234">
        <v>13330.208000000001</v>
      </c>
      <c r="BM234">
        <v>40.506329000000001</v>
      </c>
      <c r="BN234">
        <v>85</v>
      </c>
      <c r="BO234">
        <v>17</v>
      </c>
      <c r="BP234">
        <v>18</v>
      </c>
      <c r="BQ234">
        <v>18</v>
      </c>
      <c r="BR234">
        <v>25</v>
      </c>
      <c r="BS234">
        <v>7</v>
      </c>
      <c r="BT234">
        <v>16</v>
      </c>
      <c r="BU234">
        <v>13</v>
      </c>
      <c r="BV234">
        <v>15</v>
      </c>
      <c r="BW234">
        <v>13</v>
      </c>
      <c r="BX234">
        <v>11</v>
      </c>
      <c r="BY234">
        <v>11</v>
      </c>
      <c r="BZ234">
        <v>249</v>
      </c>
      <c r="CA234">
        <v>57554.93103</v>
      </c>
      <c r="CC234">
        <v>1842</v>
      </c>
      <c r="CD234">
        <v>375</v>
      </c>
      <c r="CE234">
        <v>1620</v>
      </c>
      <c r="CF234">
        <v>1173</v>
      </c>
      <c r="CG234">
        <v>99</v>
      </c>
      <c r="CH234">
        <v>1567</v>
      </c>
      <c r="CI234">
        <v>6676.3720000000003</v>
      </c>
      <c r="CJ234">
        <v>47.133758</v>
      </c>
      <c r="CK234">
        <v>10.191083000000001</v>
      </c>
      <c r="CL234">
        <v>21.019107999999999</v>
      </c>
      <c r="CN234">
        <v>3.1847129999999999</v>
      </c>
      <c r="CO234">
        <v>3.8216559999999999</v>
      </c>
      <c r="CQ234">
        <v>2.547771</v>
      </c>
      <c r="CR234">
        <v>5.0955409999999999</v>
      </c>
      <c r="CS234">
        <v>2.547771</v>
      </c>
      <c r="CT234">
        <v>157</v>
      </c>
      <c r="CU234">
        <v>3057.0490639999998</v>
      </c>
      <c r="CV234">
        <v>2586.7122180000001</v>
      </c>
      <c r="CW234">
        <v>2577.9320290000001</v>
      </c>
      <c r="CX234">
        <v>3138.0700649999999</v>
      </c>
      <c r="CY234">
        <v>3518.3241419999999</v>
      </c>
      <c r="CZ234">
        <v>6882.3529410000001</v>
      </c>
      <c r="DA234">
        <v>4673.2026139999998</v>
      </c>
      <c r="DB234">
        <v>1588.2352940000001</v>
      </c>
      <c r="DC234">
        <v>1078.4313729999999</v>
      </c>
      <c r="DD234">
        <v>390.38239700000003</v>
      </c>
      <c r="DE234">
        <v>51.631065999999997</v>
      </c>
      <c r="DF234">
        <v>3.229527</v>
      </c>
      <c r="DG234">
        <v>29</v>
      </c>
      <c r="DH234">
        <v>39</v>
      </c>
      <c r="DI234">
        <v>34</v>
      </c>
      <c r="DJ234">
        <v>34</v>
      </c>
      <c r="DK234">
        <v>29</v>
      </c>
      <c r="DL234">
        <v>12</v>
      </c>
      <c r="DM234">
        <v>31</v>
      </c>
      <c r="DN234">
        <v>7</v>
      </c>
      <c r="DO234">
        <v>10</v>
      </c>
      <c r="DP234">
        <v>14</v>
      </c>
      <c r="DQ234">
        <v>522.84624299999996</v>
      </c>
      <c r="DR234">
        <v>360.15463499999998</v>
      </c>
      <c r="DS234">
        <v>358.33408500000002</v>
      </c>
      <c r="DT234">
        <v>616.52181700000006</v>
      </c>
      <c r="DU234">
        <v>540.56217800000002</v>
      </c>
      <c r="DV234">
        <v>331.55886800000002</v>
      </c>
      <c r="DW234">
        <v>0</v>
      </c>
      <c r="DX234">
        <v>191.28737000000001</v>
      </c>
      <c r="DY234">
        <v>24.842516</v>
      </c>
      <c r="DZ234">
        <v>0.62106300000000003</v>
      </c>
      <c r="EA234">
        <v>165.82379599999999</v>
      </c>
      <c r="EB234">
        <v>498.00372599999997</v>
      </c>
      <c r="EC234">
        <v>701.75438599999995</v>
      </c>
      <c r="ED234">
        <v>4859.5578670000004</v>
      </c>
      <c r="EE234">
        <v>3465.3465350000001</v>
      </c>
      <c r="EF234">
        <v>3085.7740589999999</v>
      </c>
      <c r="EG234">
        <v>3373.9591220000002</v>
      </c>
      <c r="EH234">
        <v>5018.8442210000003</v>
      </c>
      <c r="EI234">
        <v>16.663837999999998</v>
      </c>
      <c r="EJ234">
        <v>7.0882929999999997E-2</v>
      </c>
      <c r="EK234">
        <v>0.13661396000000001</v>
      </c>
      <c r="EM234">
        <v>12</v>
      </c>
      <c r="EN234">
        <v>28</v>
      </c>
      <c r="EO234">
        <v>39</v>
      </c>
      <c r="EP234">
        <v>270.33981</v>
      </c>
      <c r="EQ234">
        <v>41.966107999999998</v>
      </c>
      <c r="ER234">
        <v>247.98154500000001</v>
      </c>
      <c r="ES234">
        <v>0</v>
      </c>
      <c r="EX234">
        <v>1943.2852719699999</v>
      </c>
      <c r="EY234">
        <v>528.03142023999999</v>
      </c>
      <c r="EZ234">
        <v>69</v>
      </c>
      <c r="FB234">
        <v>13.125</v>
      </c>
      <c r="FC234">
        <v>4.6127067000000004</v>
      </c>
      <c r="FD234">
        <v>5.8626469999999999</v>
      </c>
      <c r="FE234">
        <v>66.094420600000007</v>
      </c>
      <c r="FF234">
        <v>13.5193133</v>
      </c>
      <c r="FG234">
        <v>10.30042918</v>
      </c>
      <c r="FH234">
        <v>1.47954743</v>
      </c>
      <c r="FI234">
        <v>100</v>
      </c>
      <c r="FO234">
        <v>95.975232199999994</v>
      </c>
      <c r="FP234">
        <v>69.047619049999994</v>
      </c>
      <c r="FQ234">
        <v>72.032193160000006</v>
      </c>
      <c r="FR234">
        <v>14.28571429</v>
      </c>
      <c r="FT234">
        <v>51</v>
      </c>
      <c r="FU234">
        <v>49</v>
      </c>
      <c r="FV234">
        <v>67</v>
      </c>
      <c r="FW234">
        <v>100</v>
      </c>
    </row>
    <row r="235" spans="1:184" x14ac:dyDescent="0.35">
      <c r="A235" t="s">
        <v>68</v>
      </c>
      <c r="B235" t="s">
        <v>528</v>
      </c>
      <c r="C235">
        <v>235</v>
      </c>
      <c r="D235">
        <v>1.4376078205865441</v>
      </c>
      <c r="E235">
        <v>3.1509596104268121</v>
      </c>
      <c r="F235">
        <v>2.8457598178713717</v>
      </c>
      <c r="G235">
        <v>1.7103762827822122</v>
      </c>
      <c r="H235">
        <v>1.4228799089356858</v>
      </c>
      <c r="I235">
        <v>10.350776308223116</v>
      </c>
      <c r="J235">
        <v>13.176740189057575</v>
      </c>
      <c r="K235">
        <v>11.383039271485487</v>
      </c>
      <c r="L235">
        <v>11.402508551881414</v>
      </c>
      <c r="M235">
        <v>9.6755833807626637</v>
      </c>
      <c r="N235">
        <v>18751000.000822</v>
      </c>
      <c r="O235">
        <v>9879000.0002960004</v>
      </c>
      <c r="P235">
        <v>2559.6062940000002</v>
      </c>
      <c r="Q235">
        <v>3478</v>
      </c>
      <c r="R235">
        <v>3491</v>
      </c>
      <c r="S235">
        <v>3514</v>
      </c>
      <c r="T235">
        <v>3508</v>
      </c>
      <c r="U235">
        <v>3514</v>
      </c>
      <c r="V235">
        <v>13.608582999999999</v>
      </c>
      <c r="W235">
        <v>9.3983840000000001</v>
      </c>
      <c r="X235">
        <v>2.5022340000000001</v>
      </c>
      <c r="Y235">
        <v>11.706880999999999</v>
      </c>
      <c r="Z235">
        <v>11.386521999999999</v>
      </c>
      <c r="AA235">
        <v>9.21875</v>
      </c>
      <c r="AB235">
        <v>9.2909539999999993</v>
      </c>
      <c r="AC235">
        <v>5.9370659999999997</v>
      </c>
      <c r="AD235">
        <v>32.472512999999999</v>
      </c>
      <c r="AE235">
        <v>81.481481000000002</v>
      </c>
      <c r="AF235">
        <v>67.283950000000004</v>
      </c>
      <c r="AG235">
        <v>56.2</v>
      </c>
      <c r="AH235">
        <v>61.4</v>
      </c>
      <c r="AI235">
        <v>83.739836999999994</v>
      </c>
      <c r="AJ235">
        <v>34.463276999999998</v>
      </c>
      <c r="AK235">
        <v>-5.6534000000000004</v>
      </c>
      <c r="AL235">
        <v>26.211300000000001</v>
      </c>
      <c r="AM235">
        <v>12.590400000000001</v>
      </c>
      <c r="AN235">
        <v>10.209099999999999</v>
      </c>
      <c r="AO235">
        <v>-8.7568000000000001</v>
      </c>
      <c r="AP235">
        <v>4621.1228389999997</v>
      </c>
      <c r="AQ235">
        <v>5114.5112250000002</v>
      </c>
      <c r="AR235">
        <v>5032.6641280000003</v>
      </c>
      <c r="AS235">
        <v>5127.7971799999996</v>
      </c>
      <c r="AT235">
        <v>4403.4803979999997</v>
      </c>
      <c r="AU235">
        <v>4898.0259379999998</v>
      </c>
      <c r="AV235">
        <v>4052.3400459999998</v>
      </c>
      <c r="AW235">
        <v>4469.8852749999996</v>
      </c>
      <c r="AX235">
        <v>4652.7869570000003</v>
      </c>
      <c r="AY235">
        <v>4826.0878359999997</v>
      </c>
      <c r="AZ235">
        <v>-4.2762140000000004</v>
      </c>
      <c r="BA235">
        <v>92.770764</v>
      </c>
      <c r="BB235">
        <v>33.333333000000003</v>
      </c>
      <c r="BC235">
        <v>42.592593000000001</v>
      </c>
      <c r="BE235">
        <v>127.35</v>
      </c>
      <c r="BF235">
        <v>1512.2709319999999</v>
      </c>
      <c r="BG235">
        <v>1274.687561</v>
      </c>
      <c r="BH235">
        <v>1385.7624530999999</v>
      </c>
      <c r="BI235">
        <v>56520.09498681</v>
      </c>
      <c r="BJ235">
        <v>1440.846986</v>
      </c>
      <c r="BK235">
        <v>8261.13227921</v>
      </c>
      <c r="BL235">
        <v>7651.2769485899998</v>
      </c>
      <c r="BM235">
        <v>45.045045000000002</v>
      </c>
      <c r="BN235">
        <v>249</v>
      </c>
      <c r="BO235">
        <v>41</v>
      </c>
      <c r="BP235">
        <v>63</v>
      </c>
      <c r="BQ235">
        <v>56</v>
      </c>
      <c r="BR235">
        <v>51</v>
      </c>
      <c r="BS235">
        <v>52</v>
      </c>
      <c r="BT235">
        <v>44</v>
      </c>
      <c r="BU235">
        <v>42</v>
      </c>
      <c r="BV235">
        <v>46</v>
      </c>
      <c r="BW235">
        <v>28</v>
      </c>
      <c r="BX235">
        <v>13</v>
      </c>
      <c r="BY235">
        <v>11</v>
      </c>
      <c r="BZ235">
        <v>696</v>
      </c>
      <c r="CA235">
        <v>57989.622860000003</v>
      </c>
      <c r="CC235">
        <v>6765</v>
      </c>
      <c r="CD235">
        <v>807</v>
      </c>
      <c r="CE235">
        <v>4040</v>
      </c>
      <c r="CF235">
        <v>3769</v>
      </c>
      <c r="CG235">
        <v>990</v>
      </c>
      <c r="CH235">
        <v>3926</v>
      </c>
      <c r="CI235">
        <v>20296.367999999999</v>
      </c>
      <c r="CJ235">
        <v>38.752783999999998</v>
      </c>
      <c r="CK235">
        <v>2.4498890000000002</v>
      </c>
      <c r="CL235">
        <v>11.804009000000001</v>
      </c>
      <c r="CM235">
        <v>1.336303</v>
      </c>
      <c r="CN235">
        <v>1.5590200000000001</v>
      </c>
      <c r="CO235">
        <v>34.743875000000003</v>
      </c>
      <c r="CP235">
        <v>1.7817369999999999</v>
      </c>
      <c r="CQ235">
        <v>1.336303</v>
      </c>
      <c r="CR235">
        <v>4.0089090000000001</v>
      </c>
      <c r="CS235">
        <v>1.336303</v>
      </c>
      <c r="CT235">
        <v>449</v>
      </c>
      <c r="CU235">
        <v>2414.6862660000002</v>
      </c>
      <c r="CV235">
        <v>2411.1405840000002</v>
      </c>
      <c r="CW235">
        <v>2561.8746369999999</v>
      </c>
      <c r="CX235">
        <v>2685.6163499999998</v>
      </c>
      <c r="CY235">
        <v>2328.632423</v>
      </c>
      <c r="CZ235">
        <v>5391.3168489999998</v>
      </c>
      <c r="DA235">
        <v>2840.4255320000002</v>
      </c>
      <c r="DB235">
        <v>1214.2070839999999</v>
      </c>
      <c r="DC235">
        <v>639.707311</v>
      </c>
      <c r="DD235">
        <v>560.77187100000003</v>
      </c>
      <c r="DE235">
        <v>35.561813000000001</v>
      </c>
      <c r="DF235">
        <v>1.236343</v>
      </c>
      <c r="DG235">
        <v>36</v>
      </c>
      <c r="DH235">
        <v>46</v>
      </c>
      <c r="DI235">
        <v>40</v>
      </c>
      <c r="DJ235">
        <v>40</v>
      </c>
      <c r="DK235">
        <v>34</v>
      </c>
      <c r="DL235">
        <v>5</v>
      </c>
      <c r="DM235">
        <v>11</v>
      </c>
      <c r="DN235">
        <v>10</v>
      </c>
      <c r="DO235">
        <v>6</v>
      </c>
      <c r="DP235">
        <v>5</v>
      </c>
      <c r="DQ235">
        <v>903.90468199999998</v>
      </c>
      <c r="DR235">
        <v>1431.3903089999999</v>
      </c>
      <c r="DS235">
        <v>1273.707314</v>
      </c>
      <c r="DT235">
        <v>1054.003363</v>
      </c>
      <c r="DU235">
        <v>781.14891999999998</v>
      </c>
      <c r="DV235">
        <v>717.99520800000005</v>
      </c>
      <c r="DW235">
        <v>1.6188560000000001</v>
      </c>
      <c r="DX235">
        <v>184.1611</v>
      </c>
      <c r="DY235">
        <v>44.227158000000003</v>
      </c>
      <c r="DZ235">
        <v>139.15690000000001</v>
      </c>
      <c r="EA235">
        <v>0.77705100000000005</v>
      </c>
      <c r="EB235">
        <v>862.65621999999996</v>
      </c>
      <c r="EC235">
        <v>280.95434</v>
      </c>
      <c r="ED235">
        <v>6603.9309110000004</v>
      </c>
      <c r="EE235">
        <v>7406.0509549999997</v>
      </c>
      <c r="EF235">
        <v>6179.9628940000002</v>
      </c>
      <c r="EG235">
        <v>5207.5833009999997</v>
      </c>
      <c r="EH235">
        <v>6172.6907629999996</v>
      </c>
      <c r="EI235">
        <v>27.623754999999999</v>
      </c>
      <c r="EJ235">
        <v>0.30901233</v>
      </c>
      <c r="EK235">
        <v>0.21342316</v>
      </c>
      <c r="EL235">
        <v>127.94736842</v>
      </c>
      <c r="EM235">
        <v>46</v>
      </c>
      <c r="EN235">
        <v>65</v>
      </c>
      <c r="EO235">
        <v>115</v>
      </c>
      <c r="EP235">
        <v>119.212588</v>
      </c>
      <c r="EQ235">
        <v>172.05206200000001</v>
      </c>
      <c r="ER235">
        <v>1118.7593079999999</v>
      </c>
      <c r="ES235">
        <v>0</v>
      </c>
      <c r="EX235">
        <v>1347.43634163</v>
      </c>
      <c r="EY235">
        <v>1339.6288439800001</v>
      </c>
      <c r="EZ235">
        <v>89</v>
      </c>
      <c r="FB235">
        <v>25.054945050000001</v>
      </c>
      <c r="FC235">
        <v>8.5261070700000001</v>
      </c>
      <c r="FD235">
        <v>10.721648999999999</v>
      </c>
      <c r="FE235">
        <v>52.10526316</v>
      </c>
      <c r="FF235">
        <v>17.89473684</v>
      </c>
      <c r="FG235">
        <v>11.05263158</v>
      </c>
      <c r="FH235">
        <v>4.1308658300000003</v>
      </c>
      <c r="FI235">
        <v>90</v>
      </c>
      <c r="FO235">
        <v>95.498392280000004</v>
      </c>
      <c r="FP235">
        <v>76.623376620000002</v>
      </c>
      <c r="FQ235">
        <v>72.277227719999999</v>
      </c>
      <c r="FR235">
        <v>17.5257732</v>
      </c>
      <c r="FT235">
        <v>36</v>
      </c>
      <c r="FU235">
        <v>24</v>
      </c>
      <c r="FW235">
        <v>75</v>
      </c>
    </row>
    <row r="236" spans="1:184" x14ac:dyDescent="0.35">
      <c r="A236" t="s">
        <v>9</v>
      </c>
      <c r="B236" t="s">
        <v>529</v>
      </c>
      <c r="C236">
        <v>236</v>
      </c>
      <c r="D236">
        <v>1.1472275334608031</v>
      </c>
      <c r="E236">
        <v>4.1106128550074743</v>
      </c>
      <c r="F236">
        <v>3.1876992312019499</v>
      </c>
      <c r="G236">
        <v>2.0742975674146709</v>
      </c>
      <c r="H236">
        <v>1.5275921329005155</v>
      </c>
      <c r="I236">
        <v>11.854684512428298</v>
      </c>
      <c r="J236">
        <v>15.881913303437967</v>
      </c>
      <c r="K236">
        <v>12.563285205325334</v>
      </c>
      <c r="L236">
        <v>13.200075429002451</v>
      </c>
      <c r="M236">
        <v>13.175482146266948</v>
      </c>
      <c r="N236">
        <v>9575000.0009700004</v>
      </c>
      <c r="O236">
        <v>34821999.999849997</v>
      </c>
      <c r="P236">
        <v>2631.5628809999998</v>
      </c>
      <c r="Q236">
        <v>5230</v>
      </c>
      <c r="R236">
        <v>5352</v>
      </c>
      <c r="S236">
        <v>5333</v>
      </c>
      <c r="T236">
        <v>5303</v>
      </c>
      <c r="U236">
        <v>5237</v>
      </c>
      <c r="V236">
        <v>13.067920000000001</v>
      </c>
      <c r="W236">
        <v>9.2581600000000002</v>
      </c>
      <c r="X236">
        <v>1.4098489999999999</v>
      </c>
      <c r="Y236">
        <v>12.688642</v>
      </c>
      <c r="Z236">
        <v>9.6518990000000002</v>
      </c>
      <c r="AA236">
        <v>9.1314030000000006</v>
      </c>
      <c r="AB236">
        <v>9.6792999999999996</v>
      </c>
      <c r="AC236">
        <v>7.2810699999999997</v>
      </c>
      <c r="AD236">
        <v>30.468547000000001</v>
      </c>
      <c r="AE236">
        <v>82.608694999999997</v>
      </c>
      <c r="AF236">
        <v>66.521738999999997</v>
      </c>
      <c r="AG236">
        <v>59.8</v>
      </c>
      <c r="AH236">
        <v>65.099999999999994</v>
      </c>
      <c r="AI236">
        <v>81.065089</v>
      </c>
      <c r="AJ236">
        <v>43.043478</v>
      </c>
      <c r="AK236">
        <v>13.877599999999999</v>
      </c>
      <c r="AL236">
        <v>6.83E-2</v>
      </c>
      <c r="AM236">
        <v>6.9402999999999997</v>
      </c>
      <c r="AN236">
        <v>0.17599999999999999</v>
      </c>
      <c r="AO236">
        <v>7.8691000000000004</v>
      </c>
      <c r="AP236">
        <v>5631.301238</v>
      </c>
      <c r="AQ236">
        <v>4460.1895119999999</v>
      </c>
      <c r="AR236">
        <v>4868.797998</v>
      </c>
      <c r="AS236">
        <v>4801.1011399999998</v>
      </c>
      <c r="AT236">
        <v>5265.1254090000002</v>
      </c>
      <c r="AU236">
        <v>4945.0439569999999</v>
      </c>
      <c r="AV236">
        <v>4457.1451509999997</v>
      </c>
      <c r="AW236">
        <v>4552.81502</v>
      </c>
      <c r="AX236">
        <v>4792.6622120000002</v>
      </c>
      <c r="AY236">
        <v>4881.0296749999998</v>
      </c>
      <c r="AZ236">
        <v>15.737251000000001</v>
      </c>
      <c r="BA236">
        <v>96.090497999999997</v>
      </c>
      <c r="BB236">
        <v>30.120481999999999</v>
      </c>
      <c r="BC236">
        <v>44.578313000000001</v>
      </c>
      <c r="BE236">
        <v>253.95</v>
      </c>
      <c r="BF236">
        <v>2306.9073779999999</v>
      </c>
      <c r="BG236">
        <v>1461.451247</v>
      </c>
      <c r="BH236">
        <v>1547.4804798299999</v>
      </c>
      <c r="BI236">
        <v>54411.027607360003</v>
      </c>
      <c r="BJ236">
        <v>2197.540555</v>
      </c>
      <c r="BK236">
        <v>7864.3294169800001</v>
      </c>
      <c r="BL236">
        <v>6187.616</v>
      </c>
      <c r="BM236">
        <v>46.253602000000001</v>
      </c>
      <c r="BN236">
        <v>380</v>
      </c>
      <c r="BO236">
        <v>51</v>
      </c>
      <c r="BP236">
        <v>60</v>
      </c>
      <c r="BQ236">
        <v>57</v>
      </c>
      <c r="BR236">
        <v>96</v>
      </c>
      <c r="BS236">
        <v>83</v>
      </c>
      <c r="BT236">
        <v>85</v>
      </c>
      <c r="BU236">
        <v>64</v>
      </c>
      <c r="BV236">
        <v>74</v>
      </c>
      <c r="BW236">
        <v>63</v>
      </c>
      <c r="BX236">
        <v>37</v>
      </c>
      <c r="BY236">
        <v>25</v>
      </c>
      <c r="BZ236">
        <v>1075</v>
      </c>
      <c r="CA236">
        <v>60542.394930000002</v>
      </c>
      <c r="CC236">
        <v>10518</v>
      </c>
      <c r="CD236">
        <v>1509</v>
      </c>
      <c r="CE236">
        <v>7991</v>
      </c>
      <c r="CF236">
        <v>4836</v>
      </c>
      <c r="CG236">
        <v>1862</v>
      </c>
      <c r="CH236">
        <v>6703</v>
      </c>
      <c r="CI236">
        <v>33419.402000000002</v>
      </c>
      <c r="CJ236">
        <v>59.096774000000003</v>
      </c>
      <c r="CK236">
        <v>1.2903230000000001</v>
      </c>
      <c r="CL236">
        <v>11.483871000000001</v>
      </c>
      <c r="CM236">
        <v>2.1935479999999998</v>
      </c>
      <c r="CN236">
        <v>1.4193549999999999</v>
      </c>
      <c r="CO236">
        <v>13.806452</v>
      </c>
      <c r="CP236">
        <v>2.322581</v>
      </c>
      <c r="CQ236">
        <v>2.451613</v>
      </c>
      <c r="CR236">
        <v>1.4193549999999999</v>
      </c>
      <c r="CS236">
        <v>4</v>
      </c>
      <c r="CT236">
        <v>775</v>
      </c>
      <c r="CU236">
        <v>2347.2004189999998</v>
      </c>
      <c r="CV236">
        <v>1525.146851</v>
      </c>
      <c r="CW236">
        <v>1714.211753</v>
      </c>
      <c r="CX236">
        <v>2093.3801530000001</v>
      </c>
      <c r="CY236">
        <v>2160.3053439999999</v>
      </c>
      <c r="CZ236">
        <v>1830.7839389999999</v>
      </c>
      <c r="DA236">
        <v>6658.1261949999998</v>
      </c>
      <c r="DB236">
        <v>417.53881000000001</v>
      </c>
      <c r="DC236">
        <v>1518.4894469999999</v>
      </c>
      <c r="DD236">
        <v>410.73608899999999</v>
      </c>
      <c r="DE236">
        <v>33.169843999999998</v>
      </c>
      <c r="DF236">
        <v>2.5047799999999998</v>
      </c>
      <c r="DG236">
        <v>62</v>
      </c>
      <c r="DH236">
        <v>85</v>
      </c>
      <c r="DI236">
        <v>67</v>
      </c>
      <c r="DJ236">
        <v>70</v>
      </c>
      <c r="DK236">
        <v>69</v>
      </c>
      <c r="DL236">
        <v>6</v>
      </c>
      <c r="DM236">
        <v>22</v>
      </c>
      <c r="DN236">
        <v>17</v>
      </c>
      <c r="DO236">
        <v>11</v>
      </c>
      <c r="DP236">
        <v>8</v>
      </c>
      <c r="DQ236">
        <v>992.979243</v>
      </c>
      <c r="DR236">
        <v>912.61844499999995</v>
      </c>
      <c r="DS236">
        <v>1019.501251</v>
      </c>
      <c r="DT236">
        <v>708.54467399999999</v>
      </c>
      <c r="DU236">
        <v>845.32170099999996</v>
      </c>
      <c r="DV236">
        <v>403.88976100000002</v>
      </c>
      <c r="DW236">
        <v>101.648352</v>
      </c>
      <c r="DX236">
        <v>487.35390999999998</v>
      </c>
      <c r="DY236">
        <v>482.16466100000002</v>
      </c>
      <c r="DZ236">
        <v>1.9187160000000001</v>
      </c>
      <c r="EA236">
        <v>3.2705389999999999</v>
      </c>
      <c r="EB236">
        <v>960.88435400000003</v>
      </c>
      <c r="EC236">
        <v>2711.3781269999999</v>
      </c>
      <c r="ED236">
        <v>4992.9919140000002</v>
      </c>
      <c r="EE236">
        <v>5629.0836650000001</v>
      </c>
      <c r="EF236">
        <v>5787.069571</v>
      </c>
      <c r="EG236">
        <v>4376.1384340000004</v>
      </c>
      <c r="EH236">
        <v>3574.1145609999999</v>
      </c>
      <c r="EI236">
        <v>26.156075999999999</v>
      </c>
      <c r="EJ236">
        <v>0.34920362999999999</v>
      </c>
      <c r="EK236">
        <v>0.15884569000000001</v>
      </c>
      <c r="EL236">
        <v>140.62068966000001</v>
      </c>
      <c r="EM236">
        <v>57</v>
      </c>
      <c r="EN236">
        <v>92</v>
      </c>
      <c r="EO236">
        <v>221</v>
      </c>
      <c r="EP236">
        <v>432.58328999999998</v>
      </c>
      <c r="EQ236">
        <v>40.990755</v>
      </c>
      <c r="ER236">
        <v>434.02232600000002</v>
      </c>
      <c r="ES236">
        <v>13.08215</v>
      </c>
      <c r="ET236">
        <v>78.388888890000004</v>
      </c>
      <c r="EU236">
        <v>81.916666669999998</v>
      </c>
      <c r="EV236">
        <v>81.5</v>
      </c>
      <c r="EW236">
        <v>71.75</v>
      </c>
      <c r="EX236">
        <v>1918.9001415800001</v>
      </c>
      <c r="EY236">
        <v>1437.3642931899999</v>
      </c>
      <c r="EZ236">
        <v>77</v>
      </c>
      <c r="FB236">
        <v>21.374045800000001</v>
      </c>
      <c r="FC236">
        <v>11.01016656</v>
      </c>
      <c r="FD236">
        <v>7.6341130000000001</v>
      </c>
      <c r="FE236">
        <v>52.083333330000002</v>
      </c>
      <c r="FF236">
        <v>19.444444440000002</v>
      </c>
      <c r="FG236">
        <v>15.972222220000001</v>
      </c>
      <c r="FH236">
        <v>4.1964092600000003</v>
      </c>
      <c r="FI236">
        <v>107</v>
      </c>
      <c r="FM236">
        <v>69.230769230000007</v>
      </c>
      <c r="FN236">
        <v>38.888888889999997</v>
      </c>
      <c r="FO236">
        <v>92.770167430000001</v>
      </c>
      <c r="FP236">
        <v>72.368421049999995</v>
      </c>
      <c r="FQ236">
        <v>64.529220780000003</v>
      </c>
      <c r="FR236">
        <v>14.457831329999999</v>
      </c>
      <c r="FT236">
        <v>70</v>
      </c>
      <c r="FU236">
        <v>55</v>
      </c>
      <c r="FW236">
        <v>0</v>
      </c>
      <c r="FX236">
        <v>20.833333329999999</v>
      </c>
      <c r="FY236">
        <v>20.833333329999999</v>
      </c>
      <c r="FZ236">
        <v>15</v>
      </c>
      <c r="GA236">
        <v>20.833333329999999</v>
      </c>
      <c r="GB236">
        <v>22.5</v>
      </c>
    </row>
    <row r="237" spans="1:184" x14ac:dyDescent="0.35">
      <c r="A237" t="s">
        <v>129</v>
      </c>
      <c r="B237" t="s">
        <v>530</v>
      </c>
      <c r="C237">
        <v>237</v>
      </c>
      <c r="D237">
        <v>5.6089743589743586</v>
      </c>
      <c r="E237">
        <v>7.4847965070949636</v>
      </c>
      <c r="F237">
        <v>5.0933786078098473</v>
      </c>
      <c r="G237">
        <v>5.1780950886552644</v>
      </c>
      <c r="H237">
        <v>5.2372639263608951</v>
      </c>
      <c r="I237">
        <v>16.666666666666668</v>
      </c>
      <c r="J237">
        <v>18.244191486043974</v>
      </c>
      <c r="K237">
        <v>16.051859854915882</v>
      </c>
      <c r="L237">
        <v>16.946493017417229</v>
      </c>
      <c r="M237">
        <v>16.346611648944609</v>
      </c>
      <c r="N237">
        <v>26971999.997280002</v>
      </c>
      <c r="O237">
        <v>32484000.00144</v>
      </c>
      <c r="P237">
        <v>3084.3167760000001</v>
      </c>
      <c r="Q237">
        <v>6240</v>
      </c>
      <c r="R237">
        <v>6413</v>
      </c>
      <c r="S237">
        <v>6479</v>
      </c>
      <c r="T237">
        <v>6373</v>
      </c>
      <c r="U237">
        <v>6301</v>
      </c>
      <c r="V237">
        <v>12.836767</v>
      </c>
      <c r="W237">
        <v>10.148555999999999</v>
      </c>
      <c r="X237">
        <v>1.7648029999999999</v>
      </c>
      <c r="Y237">
        <v>14.629721</v>
      </c>
      <c r="Z237">
        <v>9.6413600000000006</v>
      </c>
      <c r="AA237">
        <v>8.7719299999999993</v>
      </c>
      <c r="AB237">
        <v>10.074074</v>
      </c>
      <c r="AC237">
        <v>7.2600439999999997</v>
      </c>
      <c r="AD237">
        <v>37.982759000000001</v>
      </c>
      <c r="AE237">
        <v>78.358208000000005</v>
      </c>
      <c r="AF237">
        <v>59.701492000000002</v>
      </c>
      <c r="AG237">
        <v>67.599999999999994</v>
      </c>
      <c r="AH237">
        <v>68</v>
      </c>
      <c r="AI237">
        <v>78.947367999999997</v>
      </c>
      <c r="AJ237">
        <v>48.771929999999998</v>
      </c>
      <c r="AK237">
        <v>23.817599999999999</v>
      </c>
      <c r="AL237">
        <v>18.858000000000001</v>
      </c>
      <c r="AM237">
        <v>19.9315</v>
      </c>
      <c r="AN237">
        <v>27.8323</v>
      </c>
      <c r="AO237">
        <v>24.814299999999999</v>
      </c>
      <c r="AP237">
        <v>6662.011915</v>
      </c>
      <c r="AQ237">
        <v>6002.1895640000002</v>
      </c>
      <c r="AR237">
        <v>6180.6825790000003</v>
      </c>
      <c r="AS237">
        <v>6782.5139079999999</v>
      </c>
      <c r="AT237">
        <v>6837.604257</v>
      </c>
      <c r="AU237">
        <v>5380.5036019999998</v>
      </c>
      <c r="AV237">
        <v>5049.8792679999997</v>
      </c>
      <c r="AW237">
        <v>5153.508973</v>
      </c>
      <c r="AX237">
        <v>5305.7889660000001</v>
      </c>
      <c r="AY237">
        <v>5478.2217870000004</v>
      </c>
      <c r="AZ237">
        <v>33.771588000000001</v>
      </c>
      <c r="BA237">
        <v>96.770747999999998</v>
      </c>
      <c r="BB237">
        <v>37.5</v>
      </c>
      <c r="BC237">
        <v>45.833333000000003</v>
      </c>
      <c r="BE237">
        <v>320.72000000000003</v>
      </c>
      <c r="BF237">
        <v>2449.360604</v>
      </c>
      <c r="BG237">
        <v>1963.799188</v>
      </c>
      <c r="BH237">
        <v>2137.9392383999998</v>
      </c>
      <c r="BI237">
        <v>60329.047923320002</v>
      </c>
      <c r="BJ237">
        <v>2388.987971</v>
      </c>
      <c r="BK237">
        <v>8122.8815600799999</v>
      </c>
      <c r="BL237">
        <v>9221.9218240999999</v>
      </c>
      <c r="BM237">
        <v>48.530805999999998</v>
      </c>
      <c r="BN237">
        <v>637</v>
      </c>
      <c r="BO237">
        <v>67</v>
      </c>
      <c r="BP237">
        <v>145</v>
      </c>
      <c r="BQ237">
        <v>102</v>
      </c>
      <c r="BR237">
        <v>142</v>
      </c>
      <c r="BS237">
        <v>117</v>
      </c>
      <c r="BT237">
        <v>108</v>
      </c>
      <c r="BU237">
        <v>114</v>
      </c>
      <c r="BV237">
        <v>101</v>
      </c>
      <c r="BW237">
        <v>86</v>
      </c>
      <c r="BX237">
        <v>55</v>
      </c>
      <c r="BY237">
        <v>27</v>
      </c>
      <c r="BZ237">
        <v>1701</v>
      </c>
      <c r="CA237">
        <v>62480.988250000002</v>
      </c>
      <c r="CC237">
        <v>18541</v>
      </c>
      <c r="CD237">
        <v>482</v>
      </c>
      <c r="CE237">
        <v>13764</v>
      </c>
      <c r="CF237">
        <v>7196</v>
      </c>
      <c r="CG237">
        <v>2276</v>
      </c>
      <c r="CH237">
        <v>10912</v>
      </c>
      <c r="CI237">
        <v>53171.321000000004</v>
      </c>
      <c r="CJ237">
        <v>59.652332999999999</v>
      </c>
      <c r="CK237">
        <v>0</v>
      </c>
      <c r="CL237">
        <v>8.2342180000000003</v>
      </c>
      <c r="CM237">
        <v>1.0064040000000001</v>
      </c>
      <c r="CN237">
        <v>1.097896</v>
      </c>
      <c r="CO237">
        <v>20.677036000000001</v>
      </c>
      <c r="CP237">
        <v>3.3851779999999998</v>
      </c>
      <c r="CQ237">
        <v>1.3723700000000001</v>
      </c>
      <c r="CR237">
        <v>3.2021959999999998</v>
      </c>
      <c r="CS237">
        <v>1.280878</v>
      </c>
      <c r="CT237">
        <v>1093</v>
      </c>
      <c r="CU237">
        <v>3116.6091150000002</v>
      </c>
      <c r="CV237">
        <v>2779.8931200000002</v>
      </c>
      <c r="CW237">
        <v>2721.5406349999998</v>
      </c>
      <c r="CX237">
        <v>3094.6850100000001</v>
      </c>
      <c r="CY237">
        <v>3274.2574629999999</v>
      </c>
      <c r="CZ237">
        <v>4322.4358970000003</v>
      </c>
      <c r="DA237">
        <v>5205.7692310000002</v>
      </c>
      <c r="DB237">
        <v>1023.488787</v>
      </c>
      <c r="DC237">
        <v>1232.649034</v>
      </c>
      <c r="DD237">
        <v>860.50923999999998</v>
      </c>
      <c r="DE237">
        <v>44.265329000000001</v>
      </c>
      <c r="DF237">
        <v>1.9070510000000001</v>
      </c>
      <c r="DG237">
        <v>104</v>
      </c>
      <c r="DH237">
        <v>117</v>
      </c>
      <c r="DI237">
        <v>104</v>
      </c>
      <c r="DJ237">
        <v>108</v>
      </c>
      <c r="DK237">
        <v>103</v>
      </c>
      <c r="DL237">
        <v>35</v>
      </c>
      <c r="DM237">
        <v>48</v>
      </c>
      <c r="DN237">
        <v>33</v>
      </c>
      <c r="DO237">
        <v>33</v>
      </c>
      <c r="DP237">
        <v>33</v>
      </c>
      <c r="DQ237">
        <v>872.76590899999997</v>
      </c>
      <c r="DR237">
        <v>696.615453</v>
      </c>
      <c r="DS237">
        <v>627.37006499999995</v>
      </c>
      <c r="DT237">
        <v>693.91820800000005</v>
      </c>
      <c r="DU237">
        <v>731.59225600000002</v>
      </c>
      <c r="DV237">
        <v>573.40720199999998</v>
      </c>
      <c r="DW237">
        <v>20.946382</v>
      </c>
      <c r="DX237">
        <v>278.41232000000002</v>
      </c>
      <c r="DY237">
        <v>13.091488999999999</v>
      </c>
      <c r="DZ237">
        <v>209.957121</v>
      </c>
      <c r="EA237">
        <v>55.363715999999997</v>
      </c>
      <c r="EB237">
        <v>836.86866799999996</v>
      </c>
      <c r="EC237">
        <v>287.26061600000003</v>
      </c>
      <c r="ED237">
        <v>2892.611026</v>
      </c>
      <c r="EE237">
        <v>2463.228779</v>
      </c>
      <c r="EF237">
        <v>2835.1702180000002</v>
      </c>
      <c r="EG237">
        <v>2655.233459</v>
      </c>
      <c r="EH237">
        <v>2701.709797</v>
      </c>
      <c r="EI237">
        <v>44.478261000000003</v>
      </c>
      <c r="EJ237">
        <v>8.8687050000000003E-2</v>
      </c>
      <c r="EK237">
        <v>0.38576281000000001</v>
      </c>
      <c r="EL237">
        <v>150.125</v>
      </c>
      <c r="EM237">
        <v>18</v>
      </c>
      <c r="EN237">
        <v>69</v>
      </c>
      <c r="EO237">
        <v>172</v>
      </c>
      <c r="EP237">
        <v>404.014723</v>
      </c>
      <c r="EQ237">
        <v>149.888058</v>
      </c>
      <c r="ER237">
        <v>695.32880499999999</v>
      </c>
      <c r="ES237">
        <v>3.7946300000000002</v>
      </c>
      <c r="EX237">
        <v>1841.28037481</v>
      </c>
      <c r="EY237">
        <v>1626.9790192299999</v>
      </c>
      <c r="EZ237">
        <v>63</v>
      </c>
      <c r="FB237">
        <v>28.81818182</v>
      </c>
      <c r="FC237">
        <v>12.747053490000001</v>
      </c>
      <c r="FD237">
        <v>12.383177999999999</v>
      </c>
      <c r="FE237">
        <v>68.239795920000006</v>
      </c>
      <c r="FF237">
        <v>10.45918367</v>
      </c>
      <c r="FG237">
        <v>4.3367346900000001</v>
      </c>
      <c r="FH237">
        <v>5.2583862200000002</v>
      </c>
      <c r="FI237">
        <v>86</v>
      </c>
      <c r="FM237">
        <v>80</v>
      </c>
      <c r="FN237">
        <v>39.39393939</v>
      </c>
      <c r="FO237">
        <v>94.287548139999998</v>
      </c>
      <c r="FP237">
        <v>75.257731960000001</v>
      </c>
      <c r="FQ237">
        <v>70.811997070000004</v>
      </c>
      <c r="FR237">
        <v>25.6</v>
      </c>
      <c r="FT237">
        <v>52</v>
      </c>
      <c r="FU237">
        <v>50</v>
      </c>
      <c r="FW237">
        <v>66.7</v>
      </c>
    </row>
    <row r="238" spans="1:184" x14ac:dyDescent="0.35">
      <c r="A238" t="s">
        <v>163</v>
      </c>
      <c r="B238" t="s">
        <v>531</v>
      </c>
      <c r="C238">
        <v>238</v>
      </c>
      <c r="F238">
        <v>4.0355125100887808</v>
      </c>
      <c r="G238">
        <v>6.5306122448979593</v>
      </c>
      <c r="H238">
        <v>3.2573289902280131</v>
      </c>
      <c r="I238">
        <v>11.647254575707155</v>
      </c>
      <c r="J238">
        <v>9.9420049710024863</v>
      </c>
      <c r="K238">
        <v>12.9136400322841</v>
      </c>
      <c r="L238">
        <v>16.326530612244898</v>
      </c>
      <c r="M238">
        <v>12.21498371335505</v>
      </c>
      <c r="N238">
        <v>3783999.999444</v>
      </c>
      <c r="O238">
        <v>4725999.9999320004</v>
      </c>
      <c r="P238">
        <v>2198.7630989999998</v>
      </c>
      <c r="Q238">
        <v>1202</v>
      </c>
      <c r="R238">
        <v>1207</v>
      </c>
      <c r="S238">
        <v>1239</v>
      </c>
      <c r="T238">
        <v>1225</v>
      </c>
      <c r="U238">
        <v>1228</v>
      </c>
      <c r="V238">
        <v>15.523598</v>
      </c>
      <c r="W238">
        <v>11.759657000000001</v>
      </c>
      <c r="X238">
        <v>2.1132710000000001</v>
      </c>
      <c r="Y238">
        <v>9.9746410000000001</v>
      </c>
      <c r="Z238">
        <v>11.185682</v>
      </c>
      <c r="AA238">
        <v>12.207792</v>
      </c>
      <c r="AB238">
        <v>10.875332</v>
      </c>
      <c r="AC238">
        <v>6.9801500000000001</v>
      </c>
      <c r="AD238">
        <v>36.099781999999998</v>
      </c>
      <c r="AE238">
        <v>72.307692000000003</v>
      </c>
      <c r="AF238">
        <v>60</v>
      </c>
      <c r="AG238">
        <v>54.9</v>
      </c>
      <c r="AH238">
        <v>58.5</v>
      </c>
      <c r="AI238">
        <v>86.111110999999994</v>
      </c>
      <c r="AJ238">
        <v>40.540540999999997</v>
      </c>
      <c r="AK238">
        <v>13.4604</v>
      </c>
      <c r="AL238">
        <v>-1.8282</v>
      </c>
      <c r="AM238">
        <v>-9.8268000000000004</v>
      </c>
      <c r="AN238">
        <v>36.139099999999999</v>
      </c>
      <c r="AO238">
        <v>16.5092</v>
      </c>
      <c r="AP238">
        <v>5089.1599379999998</v>
      </c>
      <c r="AQ238">
        <v>4406.3664070000004</v>
      </c>
      <c r="AR238">
        <v>3959.3771160000001</v>
      </c>
      <c r="AS238">
        <v>6527.7022429999997</v>
      </c>
      <c r="AT238">
        <v>5464.2796250000001</v>
      </c>
      <c r="AU238">
        <v>4485.4042200000004</v>
      </c>
      <c r="AV238">
        <v>4488.4211240000004</v>
      </c>
      <c r="AW238">
        <v>4390.8565369999997</v>
      </c>
      <c r="AX238">
        <v>4794.8762219999999</v>
      </c>
      <c r="AY238">
        <v>4689.9966059999997</v>
      </c>
      <c r="AZ238">
        <v>3.514462</v>
      </c>
      <c r="BA238">
        <v>86.104783999999995</v>
      </c>
      <c r="BE238">
        <v>50.56</v>
      </c>
      <c r="BF238">
        <v>1245.8340490000001</v>
      </c>
      <c r="BG238">
        <v>1054.114413</v>
      </c>
      <c r="BH238">
        <v>1115.88150043</v>
      </c>
      <c r="BI238">
        <v>43056.875</v>
      </c>
      <c r="BJ238">
        <v>1220.0652809999999</v>
      </c>
      <c r="BK238">
        <v>6824.4473409800003</v>
      </c>
      <c r="BL238">
        <v>7142.0172910700003</v>
      </c>
      <c r="BM238">
        <v>30.538921999999999</v>
      </c>
      <c r="BN238">
        <v>94</v>
      </c>
      <c r="BO238">
        <v>15</v>
      </c>
      <c r="BP238">
        <v>21</v>
      </c>
      <c r="BQ238">
        <v>21</v>
      </c>
      <c r="BR238">
        <v>17</v>
      </c>
      <c r="BS238">
        <v>18</v>
      </c>
      <c r="BT238">
        <v>13</v>
      </c>
      <c r="BU238">
        <v>13</v>
      </c>
      <c r="BV238">
        <v>14</v>
      </c>
      <c r="BW238">
        <v>12</v>
      </c>
      <c r="BX238">
        <v>14</v>
      </c>
      <c r="BY238">
        <v>9</v>
      </c>
      <c r="BZ238">
        <v>261</v>
      </c>
      <c r="CA238">
        <v>45975.544119999999</v>
      </c>
      <c r="CC238">
        <v>1859</v>
      </c>
      <c r="CD238">
        <v>65</v>
      </c>
      <c r="CE238">
        <v>2063</v>
      </c>
      <c r="CF238">
        <v>960</v>
      </c>
      <c r="CG238">
        <v>354</v>
      </c>
      <c r="CH238">
        <v>952</v>
      </c>
      <c r="CI238">
        <v>6252.674</v>
      </c>
      <c r="CJ238">
        <v>44.827585999999997</v>
      </c>
      <c r="CK238">
        <v>5.7471259999999997</v>
      </c>
      <c r="CL238">
        <v>14.942529</v>
      </c>
      <c r="CM238">
        <v>3.4482759999999999</v>
      </c>
      <c r="CN238">
        <v>4.5977009999999998</v>
      </c>
      <c r="CO238">
        <v>16.091954000000001</v>
      </c>
      <c r="CQ238">
        <v>3.4482759999999999</v>
      </c>
      <c r="CR238">
        <v>3.4482759999999999</v>
      </c>
      <c r="CT238">
        <v>174</v>
      </c>
      <c r="CU238">
        <v>1811.2008249999999</v>
      </c>
      <c r="CV238">
        <v>989.67151999999999</v>
      </c>
      <c r="CW238">
        <v>1224.441435</v>
      </c>
      <c r="CX238">
        <v>1877.634262</v>
      </c>
      <c r="CY238">
        <v>1302.8132989999999</v>
      </c>
      <c r="CZ238">
        <v>3148.0865220000001</v>
      </c>
      <c r="DA238">
        <v>3931.780366</v>
      </c>
      <c r="DB238">
        <v>650.06012699999997</v>
      </c>
      <c r="DC238">
        <v>811.88799200000005</v>
      </c>
      <c r="DD238">
        <v>349.08091400000001</v>
      </c>
      <c r="DE238">
        <v>59.565589000000003</v>
      </c>
      <c r="DF238">
        <v>1.996672</v>
      </c>
      <c r="DG238">
        <v>14</v>
      </c>
      <c r="DH238">
        <v>12</v>
      </c>
      <c r="DI238">
        <v>16</v>
      </c>
      <c r="DJ238">
        <v>20</v>
      </c>
      <c r="DK238">
        <v>15</v>
      </c>
      <c r="DN238">
        <v>5</v>
      </c>
      <c r="DO238">
        <v>8</v>
      </c>
      <c r="DP238">
        <v>4</v>
      </c>
      <c r="DQ238">
        <v>2135.2001369999998</v>
      </c>
      <c r="DR238">
        <v>1351.6762610000001</v>
      </c>
      <c r="DS238">
        <v>1136.0866619999999</v>
      </c>
      <c r="DT238">
        <v>3228.4160440000001</v>
      </c>
      <c r="DU238">
        <v>2380.7331629999999</v>
      </c>
      <c r="DV238">
        <v>784.05772200000001</v>
      </c>
      <c r="DW238">
        <v>163.37399099999999</v>
      </c>
      <c r="DX238">
        <v>1187.59663</v>
      </c>
      <c r="DY238">
        <v>333.61965300000003</v>
      </c>
      <c r="DZ238">
        <v>446.315066</v>
      </c>
      <c r="EA238">
        <v>407.66191400000002</v>
      </c>
      <c r="EB238">
        <v>1911.6990209999999</v>
      </c>
      <c r="EC238">
        <v>4054.2797489999998</v>
      </c>
      <c r="EE238">
        <v>7978.6096260000004</v>
      </c>
      <c r="EG238">
        <v>5119.7648790000003</v>
      </c>
      <c r="EH238">
        <v>604.577091</v>
      </c>
      <c r="EI238">
        <v>21.047550000000001</v>
      </c>
      <c r="EJ238">
        <v>0.16689894999999999</v>
      </c>
      <c r="EN238">
        <v>10</v>
      </c>
      <c r="EO238">
        <v>13</v>
      </c>
      <c r="EP238">
        <v>83.319017000000002</v>
      </c>
      <c r="EQ238">
        <v>122.831129</v>
      </c>
      <c r="ER238">
        <v>978.69781799999998</v>
      </c>
      <c r="ES238">
        <v>0</v>
      </c>
      <c r="ET238">
        <v>93.777777779999994</v>
      </c>
      <c r="EU238">
        <v>96.666666669999998</v>
      </c>
      <c r="EV238">
        <v>90.416666669999998</v>
      </c>
      <c r="EW238">
        <v>94.25</v>
      </c>
      <c r="EX238">
        <v>1110.0415598300001</v>
      </c>
      <c r="EY238">
        <v>1377.73849774</v>
      </c>
      <c r="FB238">
        <v>16.477272729999999</v>
      </c>
      <c r="FC238">
        <v>8.04490178</v>
      </c>
      <c r="FD238">
        <v>11.076923000000001</v>
      </c>
      <c r="FE238">
        <v>56.876061120000003</v>
      </c>
      <c r="FF238">
        <v>16.298811539999999</v>
      </c>
      <c r="FG238">
        <v>12.56366723</v>
      </c>
      <c r="FH238">
        <v>1.30963517</v>
      </c>
      <c r="FO238">
        <v>94.6875</v>
      </c>
      <c r="FP238">
        <v>65.217391300000003</v>
      </c>
      <c r="FQ238">
        <v>67.636363639999999</v>
      </c>
      <c r="FR238">
        <v>2.7777777800000001</v>
      </c>
      <c r="FW238">
        <v>100</v>
      </c>
    </row>
    <row r="239" spans="1:184" x14ac:dyDescent="0.35">
      <c r="A239" t="s">
        <v>72</v>
      </c>
      <c r="B239" t="s">
        <v>532</v>
      </c>
      <c r="C239">
        <v>239</v>
      </c>
      <c r="D239">
        <v>2.4461839530332679</v>
      </c>
      <c r="E239">
        <v>9.5057034220532319</v>
      </c>
      <c r="F239">
        <v>2.8694404591104736</v>
      </c>
      <c r="G239">
        <v>2.8763183125599232</v>
      </c>
      <c r="H239">
        <v>4.3103448275862064</v>
      </c>
      <c r="I239">
        <v>4.8923679060665357</v>
      </c>
      <c r="J239">
        <v>10.456273764258555</v>
      </c>
      <c r="K239">
        <v>9.5648015303682445</v>
      </c>
      <c r="L239">
        <v>11.505273250239693</v>
      </c>
      <c r="M239">
        <v>6.226053639846743</v>
      </c>
      <c r="N239">
        <v>14755999.999608001</v>
      </c>
      <c r="O239">
        <v>12123999.999356</v>
      </c>
      <c r="P239">
        <v>3054.1596280000003</v>
      </c>
      <c r="Q239">
        <v>2044</v>
      </c>
      <c r="R239">
        <v>2104</v>
      </c>
      <c r="S239">
        <v>2091</v>
      </c>
      <c r="T239">
        <v>2086</v>
      </c>
      <c r="U239">
        <v>2088</v>
      </c>
      <c r="V239">
        <v>12.985865</v>
      </c>
      <c r="W239">
        <v>8.6846110000000003</v>
      </c>
      <c r="X239">
        <v>2.0520520000000002</v>
      </c>
      <c r="Y239">
        <v>7.5575580000000002</v>
      </c>
      <c r="Z239">
        <v>9.1116170000000007</v>
      </c>
      <c r="AA239">
        <v>9.8692030000000006</v>
      </c>
      <c r="AB239">
        <v>11.630846999999999</v>
      </c>
      <c r="AC239">
        <v>7.5105040000000001</v>
      </c>
      <c r="AD239">
        <v>31.166540000000001</v>
      </c>
      <c r="AE239">
        <v>86.956520999999995</v>
      </c>
      <c r="AF239">
        <v>72.173912999999999</v>
      </c>
      <c r="AG239">
        <v>58.5</v>
      </c>
      <c r="AH239">
        <v>59.2</v>
      </c>
      <c r="AI239">
        <v>77.011493999999999</v>
      </c>
      <c r="AJ239">
        <v>29.411764999999999</v>
      </c>
      <c r="AK239">
        <v>43.7483</v>
      </c>
      <c r="AL239">
        <v>13.224500000000001</v>
      </c>
      <c r="AM239">
        <v>15.960800000000001</v>
      </c>
      <c r="AN239">
        <v>25.029800000000002</v>
      </c>
      <c r="AO239">
        <v>25.6433</v>
      </c>
      <c r="AP239">
        <v>5838.4712840000002</v>
      </c>
      <c r="AQ239">
        <v>4848.9897940000001</v>
      </c>
      <c r="AR239">
        <v>4742.8035040000004</v>
      </c>
      <c r="AS239">
        <v>5323.7199579999997</v>
      </c>
      <c r="AT239">
        <v>4944.5604510000003</v>
      </c>
      <c r="AU239">
        <v>4061.5926169999998</v>
      </c>
      <c r="AV239">
        <v>4282.6311470000001</v>
      </c>
      <c r="AW239">
        <v>4090.0046000000002</v>
      </c>
      <c r="AX239">
        <v>4257.9601419999999</v>
      </c>
      <c r="AY239">
        <v>3935.3941530000002</v>
      </c>
      <c r="AZ239">
        <v>16.830594000000001</v>
      </c>
      <c r="BA239">
        <v>91.306593000000007</v>
      </c>
      <c r="BC239">
        <v>42.5</v>
      </c>
      <c r="BE239">
        <v>154.38999999999999</v>
      </c>
      <c r="BF239">
        <v>1906.7778719999999</v>
      </c>
      <c r="BG239">
        <v>1244.1934120000001</v>
      </c>
      <c r="BH239">
        <v>1006.94863228</v>
      </c>
      <c r="BI239">
        <v>44858.390697670002</v>
      </c>
      <c r="BJ239">
        <v>1850.612331</v>
      </c>
      <c r="BK239">
        <v>6716.2632311999996</v>
      </c>
      <c r="BL239">
        <v>6634.8952380999999</v>
      </c>
      <c r="BM239">
        <v>29.787234000000002</v>
      </c>
      <c r="BN239">
        <v>124</v>
      </c>
      <c r="BO239">
        <v>14</v>
      </c>
      <c r="BP239">
        <v>31</v>
      </c>
      <c r="BQ239">
        <v>47</v>
      </c>
      <c r="BR239">
        <v>45</v>
      </c>
      <c r="BS239">
        <v>25</v>
      </c>
      <c r="BT239">
        <v>17</v>
      </c>
      <c r="BU239">
        <v>23</v>
      </c>
      <c r="BV239">
        <v>29</v>
      </c>
      <c r="BW239">
        <v>20</v>
      </c>
      <c r="BX239">
        <v>26</v>
      </c>
      <c r="BY239">
        <v>5</v>
      </c>
      <c r="BZ239">
        <v>406</v>
      </c>
      <c r="CA239">
        <v>48320.852319999998</v>
      </c>
      <c r="CB239">
        <v>16</v>
      </c>
      <c r="CC239">
        <v>4538</v>
      </c>
      <c r="CD239">
        <v>575</v>
      </c>
      <c r="CE239">
        <v>2798</v>
      </c>
      <c r="CF239">
        <v>1586</v>
      </c>
      <c r="CG239">
        <v>710</v>
      </c>
      <c r="CH239">
        <v>1229</v>
      </c>
      <c r="CI239">
        <v>11452.041999999999</v>
      </c>
      <c r="CJ239">
        <v>73.140495999999999</v>
      </c>
      <c r="CL239">
        <v>8.6776859999999996</v>
      </c>
      <c r="CM239">
        <v>3.3057850000000002</v>
      </c>
      <c r="CO239">
        <v>2.0661160000000001</v>
      </c>
      <c r="CP239">
        <v>1.6528929999999999</v>
      </c>
      <c r="CS239">
        <v>7.0247929999999998</v>
      </c>
      <c r="CT239">
        <v>242</v>
      </c>
      <c r="CU239">
        <v>3051.7314190000002</v>
      </c>
      <c r="CV239">
        <v>1974.4844820000001</v>
      </c>
      <c r="CW239">
        <v>2211.827284</v>
      </c>
      <c r="CX239">
        <v>2682.4451410000001</v>
      </c>
      <c r="CY239">
        <v>2325.746502</v>
      </c>
      <c r="CZ239">
        <v>7219.1780820000004</v>
      </c>
      <c r="DA239">
        <v>5931.5068490000003</v>
      </c>
      <c r="DB239">
        <v>1557.85473</v>
      </c>
      <c r="DC239">
        <v>1279.9831079999999</v>
      </c>
      <c r="DD239">
        <v>213.89358100000001</v>
      </c>
      <c r="DE239">
        <v>37.663460999999998</v>
      </c>
      <c r="DF239">
        <v>1.2230920000000001</v>
      </c>
      <c r="DG239">
        <v>10</v>
      </c>
      <c r="DH239">
        <v>22</v>
      </c>
      <c r="DI239">
        <v>20</v>
      </c>
      <c r="DJ239">
        <v>24</v>
      </c>
      <c r="DK239">
        <v>13</v>
      </c>
      <c r="DL239">
        <v>5</v>
      </c>
      <c r="DM239">
        <v>20</v>
      </c>
      <c r="DN239">
        <v>6</v>
      </c>
      <c r="DO239">
        <v>6</v>
      </c>
      <c r="DP239">
        <v>9</v>
      </c>
      <c r="DQ239">
        <v>1028.5050679999999</v>
      </c>
      <c r="DR239">
        <v>972.29743800000006</v>
      </c>
      <c r="DS239">
        <v>766.16604099999995</v>
      </c>
      <c r="DT239">
        <v>926.75026100000002</v>
      </c>
      <c r="DU239">
        <v>976.82188299999996</v>
      </c>
      <c r="DV239">
        <v>426.309122</v>
      </c>
      <c r="DW239">
        <v>0</v>
      </c>
      <c r="DX239">
        <v>602.19593999999995</v>
      </c>
      <c r="DY239">
        <v>0</v>
      </c>
      <c r="DZ239">
        <v>0</v>
      </c>
      <c r="EA239">
        <v>602.19594600000005</v>
      </c>
      <c r="EB239">
        <v>998.83868199999995</v>
      </c>
      <c r="ED239">
        <v>4300.3194890000004</v>
      </c>
      <c r="EE239">
        <v>4740.5966280000002</v>
      </c>
      <c r="EF239">
        <v>2723.1947479999999</v>
      </c>
      <c r="EG239">
        <v>4300.4246279999998</v>
      </c>
      <c r="EI239">
        <v>34.869636999999997</v>
      </c>
      <c r="EJ239">
        <v>0</v>
      </c>
      <c r="EK239">
        <v>0.19269443999999999</v>
      </c>
      <c r="EM239">
        <v>17</v>
      </c>
      <c r="EN239">
        <v>29</v>
      </c>
      <c r="EO239">
        <v>56</v>
      </c>
      <c r="EP239">
        <v>0</v>
      </c>
      <c r="EQ239">
        <v>150.76013499999999</v>
      </c>
      <c r="ER239">
        <v>1203.5472970000001</v>
      </c>
      <c r="ES239">
        <v>0</v>
      </c>
      <c r="EX239">
        <v>1602.40727896</v>
      </c>
      <c r="EY239">
        <v>1450.24813754</v>
      </c>
      <c r="EZ239">
        <v>85</v>
      </c>
      <c r="FB239">
        <v>18.930041150000001</v>
      </c>
      <c r="FC239">
        <v>5.9113300500000001</v>
      </c>
      <c r="FD239">
        <v>7.4626869999999998</v>
      </c>
      <c r="FE239">
        <v>59.532374099999998</v>
      </c>
      <c r="FF239">
        <v>10.791366910000001</v>
      </c>
      <c r="FG239">
        <v>13.48920863</v>
      </c>
      <c r="FH239">
        <v>1.1494252899999999</v>
      </c>
      <c r="FI239">
        <v>93</v>
      </c>
      <c r="FO239">
        <v>94.482758619999998</v>
      </c>
      <c r="FP239">
        <v>73.07692308</v>
      </c>
      <c r="FQ239">
        <v>68.493150679999999</v>
      </c>
      <c r="FR239">
        <v>12.76595745</v>
      </c>
      <c r="FT239">
        <v>130</v>
      </c>
      <c r="FU239">
        <v>17</v>
      </c>
      <c r="FW239">
        <v>50</v>
      </c>
    </row>
    <row r="240" spans="1:184" x14ac:dyDescent="0.35">
      <c r="A240" t="s">
        <v>169</v>
      </c>
      <c r="B240" t="s">
        <v>533</v>
      </c>
      <c r="C240">
        <v>240</v>
      </c>
      <c r="D240">
        <v>3.437738731856379</v>
      </c>
      <c r="E240">
        <v>3.8940809968847354</v>
      </c>
      <c r="F240">
        <v>5.7803468208092479</v>
      </c>
      <c r="G240">
        <v>3.4509202453987728</v>
      </c>
      <c r="H240">
        <v>3.3898305084745761</v>
      </c>
      <c r="I240">
        <v>13.368983957219251</v>
      </c>
      <c r="J240">
        <v>10.124610591900311</v>
      </c>
      <c r="K240">
        <v>11.175337186897881</v>
      </c>
      <c r="L240">
        <v>12.653374233128835</v>
      </c>
      <c r="M240">
        <v>13.182674199623353</v>
      </c>
      <c r="N240">
        <v>9899999.9998899996</v>
      </c>
      <c r="O240">
        <v>20961999.998785999</v>
      </c>
      <c r="P240">
        <v>2225.0903450000001</v>
      </c>
      <c r="Q240">
        <v>2618</v>
      </c>
      <c r="R240">
        <v>2568</v>
      </c>
      <c r="S240">
        <v>2595</v>
      </c>
      <c r="T240">
        <v>2608</v>
      </c>
      <c r="U240">
        <v>2655</v>
      </c>
      <c r="V240">
        <v>14.226493</v>
      </c>
      <c r="W240">
        <v>7.9761899999999999</v>
      </c>
      <c r="X240">
        <v>2.3219210000000001</v>
      </c>
      <c r="Y240">
        <v>8.9334910000000001</v>
      </c>
      <c r="Z240">
        <v>8.2452430000000003</v>
      </c>
      <c r="AA240">
        <v>10.262009000000001</v>
      </c>
      <c r="AB240">
        <v>9.2996560000000006</v>
      </c>
      <c r="AC240">
        <v>5.8325149999999999</v>
      </c>
      <c r="AD240">
        <v>47.953522</v>
      </c>
      <c r="AE240">
        <v>72.519082999999995</v>
      </c>
      <c r="AF240">
        <v>64.122136999999995</v>
      </c>
      <c r="AG240">
        <v>67.2</v>
      </c>
      <c r="AH240">
        <v>69</v>
      </c>
      <c r="AI240">
        <v>85</v>
      </c>
      <c r="AJ240">
        <v>59.340659000000002</v>
      </c>
      <c r="AK240">
        <v>15.914400000000001</v>
      </c>
      <c r="AL240">
        <v>11.9895</v>
      </c>
      <c r="AM240">
        <v>25.092400000000001</v>
      </c>
      <c r="AN240">
        <v>25.4846</v>
      </c>
      <c r="AO240">
        <v>19.5749</v>
      </c>
      <c r="AP240">
        <v>4854.4140420000003</v>
      </c>
      <c r="AQ240">
        <v>4554.7757620000002</v>
      </c>
      <c r="AR240">
        <v>4217.6520989999999</v>
      </c>
      <c r="AS240">
        <v>4532.2138450000002</v>
      </c>
      <c r="AT240">
        <v>4883.1013579999999</v>
      </c>
      <c r="AU240">
        <v>4187.9286689999999</v>
      </c>
      <c r="AV240">
        <v>4067.1450420000001</v>
      </c>
      <c r="AW240">
        <v>3371.6282379999998</v>
      </c>
      <c r="AX240">
        <v>3611.7661189999999</v>
      </c>
      <c r="AY240">
        <v>4083.7158920000002</v>
      </c>
      <c r="AZ240">
        <v>7.7458929999999997</v>
      </c>
      <c r="BA240">
        <v>95.707471999999996</v>
      </c>
      <c r="BB240">
        <v>27.777778000000001</v>
      </c>
      <c r="BC240">
        <v>58.333333000000003</v>
      </c>
      <c r="BE240">
        <v>88.97</v>
      </c>
      <c r="BF240">
        <v>1622.870418</v>
      </c>
      <c r="BG240">
        <v>1152.0392360000001</v>
      </c>
      <c r="BH240">
        <v>1327.8990692499999</v>
      </c>
      <c r="BI240">
        <v>50164.6</v>
      </c>
      <c r="BJ240">
        <v>1474.96128</v>
      </c>
      <c r="BK240">
        <v>7472.8620855400004</v>
      </c>
      <c r="BL240">
        <v>7682.0733945000002</v>
      </c>
      <c r="BM240">
        <v>33.116883000000001</v>
      </c>
      <c r="BN240">
        <v>146</v>
      </c>
      <c r="BO240">
        <v>16</v>
      </c>
      <c r="BP240">
        <v>50</v>
      </c>
      <c r="BQ240">
        <v>47</v>
      </c>
      <c r="BR240">
        <v>51</v>
      </c>
      <c r="BS240">
        <v>32</v>
      </c>
      <c r="BT240">
        <v>29</v>
      </c>
      <c r="BU240">
        <v>20</v>
      </c>
      <c r="BV240">
        <v>19</v>
      </c>
      <c r="BW240">
        <v>19</v>
      </c>
      <c r="BX240">
        <v>18</v>
      </c>
      <c r="BY240">
        <v>9</v>
      </c>
      <c r="BZ240">
        <v>456</v>
      </c>
      <c r="CA240">
        <v>53086.106870000003</v>
      </c>
      <c r="CC240">
        <v>6470</v>
      </c>
      <c r="CD240">
        <v>129</v>
      </c>
      <c r="CE240">
        <v>2853</v>
      </c>
      <c r="CF240">
        <v>1750</v>
      </c>
      <c r="CG240">
        <v>800</v>
      </c>
      <c r="CH240">
        <v>1907</v>
      </c>
      <c r="CI240">
        <v>13908.56</v>
      </c>
      <c r="CJ240">
        <v>59.722222000000002</v>
      </c>
      <c r="CK240">
        <v>2.2222219999999999</v>
      </c>
      <c r="CL240">
        <v>6.1111110000000002</v>
      </c>
      <c r="CM240">
        <v>1.6666669999999999</v>
      </c>
      <c r="CN240">
        <v>0</v>
      </c>
      <c r="CO240">
        <v>19.444444000000001</v>
      </c>
      <c r="CP240">
        <v>3.3333330000000001</v>
      </c>
      <c r="CQ240">
        <v>1.9444440000000001</v>
      </c>
      <c r="CR240">
        <v>1.6666669999999999</v>
      </c>
      <c r="CS240">
        <v>3.6111110000000002</v>
      </c>
      <c r="CT240">
        <v>360</v>
      </c>
      <c r="CU240">
        <v>3132.3352260000001</v>
      </c>
      <c r="CV240">
        <v>2766.3471410000002</v>
      </c>
      <c r="CW240">
        <v>2808.4832900000001</v>
      </c>
      <c r="CX240">
        <v>2458.704592</v>
      </c>
      <c r="CY240">
        <v>2848.8600459999998</v>
      </c>
      <c r="CZ240">
        <v>3781.5126049999999</v>
      </c>
      <c r="DA240">
        <v>8006.8754769999996</v>
      </c>
      <c r="DB240">
        <v>851.83273099999997</v>
      </c>
      <c r="DC240">
        <v>1803.6482530000001</v>
      </c>
      <c r="DD240">
        <v>476.854242</v>
      </c>
      <c r="DE240">
        <v>49.524777</v>
      </c>
      <c r="DF240">
        <v>2.5974029999999999</v>
      </c>
      <c r="DG240">
        <v>35</v>
      </c>
      <c r="DH240">
        <v>26</v>
      </c>
      <c r="DI240">
        <v>29</v>
      </c>
      <c r="DJ240">
        <v>33</v>
      </c>
      <c r="DK240">
        <v>35</v>
      </c>
      <c r="DL240">
        <v>9</v>
      </c>
      <c r="DM240">
        <v>10</v>
      </c>
      <c r="DN240">
        <v>15</v>
      </c>
      <c r="DO240">
        <v>9</v>
      </c>
      <c r="DP240">
        <v>9</v>
      </c>
      <c r="DQ240">
        <v>538.28945099999999</v>
      </c>
      <c r="DR240">
        <v>754.96405300000004</v>
      </c>
      <c r="DS240">
        <v>515.59554400000002</v>
      </c>
      <c r="DT240">
        <v>531.78546900000003</v>
      </c>
      <c r="DU240">
        <v>459.99487699999997</v>
      </c>
      <c r="DV240">
        <v>338.49595599999998</v>
      </c>
      <c r="DW240">
        <v>0</v>
      </c>
      <c r="DX240">
        <v>199.79348999999999</v>
      </c>
      <c r="DY240">
        <v>6.5393220000000003</v>
      </c>
      <c r="DZ240">
        <v>191.27516800000001</v>
      </c>
      <c r="EA240">
        <v>1.9790049999999999</v>
      </c>
      <c r="EB240">
        <v>507.57184599999999</v>
      </c>
      <c r="EC240">
        <v>56.213017999999998</v>
      </c>
      <c r="ED240">
        <v>6061.6332819999998</v>
      </c>
      <c r="EE240">
        <v>7620.1780419999996</v>
      </c>
      <c r="EF240">
        <v>5889.4409939999996</v>
      </c>
      <c r="EG240">
        <v>4500</v>
      </c>
      <c r="EH240">
        <v>5003.614458</v>
      </c>
      <c r="EI240">
        <v>26.102941000000001</v>
      </c>
      <c r="EJ240">
        <v>0.23727624</v>
      </c>
      <c r="EK240">
        <v>0.11389961</v>
      </c>
      <c r="EL240">
        <v>225.33333332999999</v>
      </c>
      <c r="EM240">
        <v>27</v>
      </c>
      <c r="EN240">
        <v>32</v>
      </c>
      <c r="EO240">
        <v>44</v>
      </c>
      <c r="EP240">
        <v>93.787644</v>
      </c>
      <c r="EQ240">
        <v>77.267251999999999</v>
      </c>
      <c r="ER240">
        <v>750.12906499999997</v>
      </c>
      <c r="ES240">
        <v>0</v>
      </c>
      <c r="EX240">
        <v>1465.9972656499999</v>
      </c>
      <c r="EY240">
        <v>1264.0126401800001</v>
      </c>
      <c r="EZ240">
        <v>61</v>
      </c>
      <c r="FA240">
        <v>89</v>
      </c>
      <c r="FB240">
        <v>13.05555556</v>
      </c>
      <c r="FC240">
        <v>7.2041166399999996</v>
      </c>
      <c r="FD240">
        <v>9.4151209999999992</v>
      </c>
      <c r="FE240">
        <v>49.350649349999998</v>
      </c>
      <c r="FF240">
        <v>23.562152130000001</v>
      </c>
      <c r="FG240">
        <v>9.0909090900000002</v>
      </c>
      <c r="FH240">
        <v>1.9725557499999999</v>
      </c>
      <c r="FI240">
        <v>119</v>
      </c>
      <c r="FO240">
        <v>95.238095240000007</v>
      </c>
      <c r="FP240">
        <v>71.428571430000005</v>
      </c>
      <c r="FQ240">
        <v>72.894333840000002</v>
      </c>
      <c r="FR240">
        <v>17.073170730000001</v>
      </c>
      <c r="FT240">
        <v>57</v>
      </c>
      <c r="FU240">
        <v>28</v>
      </c>
      <c r="FW240">
        <v>100</v>
      </c>
      <c r="FX240">
        <v>45.283018869999999</v>
      </c>
      <c r="FY240">
        <v>1.88679245</v>
      </c>
      <c r="FZ240">
        <v>0</v>
      </c>
      <c r="GA240">
        <v>52.830188679999999</v>
      </c>
      <c r="GB240">
        <v>0</v>
      </c>
    </row>
    <row r="241" spans="1:184" x14ac:dyDescent="0.35">
      <c r="A241" t="s">
        <v>153</v>
      </c>
      <c r="B241" t="s">
        <v>534</v>
      </c>
      <c r="C241">
        <v>241</v>
      </c>
      <c r="D241">
        <v>5.9306569343065689</v>
      </c>
      <c r="E241">
        <v>7.3800738007380069</v>
      </c>
      <c r="F241">
        <v>4.6425255338904359</v>
      </c>
      <c r="G241">
        <v>3.669724770642202</v>
      </c>
      <c r="H241">
        <v>4.1493775933609962</v>
      </c>
      <c r="I241">
        <v>5.4744525547445262</v>
      </c>
      <c r="J241">
        <v>7.3800738007380069</v>
      </c>
      <c r="K241">
        <v>7.8922934076137414</v>
      </c>
      <c r="L241">
        <v>6.8807339449541285</v>
      </c>
      <c r="M241">
        <v>8.759797141539881</v>
      </c>
      <c r="N241">
        <v>21147000.000880003</v>
      </c>
      <c r="O241">
        <v>6902000.0005759997</v>
      </c>
      <c r="P241">
        <v>1539.6858849999999</v>
      </c>
      <c r="Q241">
        <v>2192</v>
      </c>
      <c r="R241">
        <v>2168</v>
      </c>
      <c r="S241">
        <v>2154</v>
      </c>
      <c r="T241">
        <v>2180</v>
      </c>
      <c r="U241">
        <v>2169</v>
      </c>
      <c r="V241">
        <v>12.994350000000001</v>
      </c>
      <c r="W241">
        <v>6.736243</v>
      </c>
      <c r="X241">
        <v>2.6743079999999999</v>
      </c>
      <c r="Y241">
        <v>6.2559690000000003</v>
      </c>
      <c r="Z241">
        <v>8.8365240000000007</v>
      </c>
      <c r="AA241">
        <v>8.6626139999999996</v>
      </c>
      <c r="AB241">
        <v>10.058309</v>
      </c>
      <c r="AC241">
        <v>5.4953250000000002</v>
      </c>
      <c r="AD241">
        <v>31.591991</v>
      </c>
      <c r="AE241">
        <v>87.912087</v>
      </c>
      <c r="AF241">
        <v>80.21978</v>
      </c>
      <c r="AG241">
        <v>68</v>
      </c>
      <c r="AH241">
        <v>71.599999999999994</v>
      </c>
      <c r="AI241">
        <v>63.291139000000001</v>
      </c>
      <c r="AJ241">
        <v>47.107438000000002</v>
      </c>
      <c r="AK241">
        <v>39.7941</v>
      </c>
      <c r="AL241">
        <v>20.796700000000001</v>
      </c>
      <c r="AM241">
        <v>22.3673</v>
      </c>
      <c r="AN241">
        <v>21.597799999999999</v>
      </c>
      <c r="AO241">
        <v>32.347499999999997</v>
      </c>
      <c r="AP241">
        <v>5498.8932219999997</v>
      </c>
      <c r="AQ241">
        <v>4201.3239469999999</v>
      </c>
      <c r="AR241">
        <v>4835.7075020000002</v>
      </c>
      <c r="AS241">
        <v>4769.165876</v>
      </c>
      <c r="AT241">
        <v>5445.7805909999997</v>
      </c>
      <c r="AU241">
        <v>3933.565548</v>
      </c>
      <c r="AV241">
        <v>3478.0095729999998</v>
      </c>
      <c r="AW241">
        <v>3951.793964</v>
      </c>
      <c r="AX241">
        <v>3922.0823519999999</v>
      </c>
      <c r="AY241">
        <v>4114.756891</v>
      </c>
      <c r="AZ241">
        <v>14.850263</v>
      </c>
      <c r="BA241">
        <v>95.871041000000005</v>
      </c>
      <c r="BC241">
        <v>55.172414000000003</v>
      </c>
      <c r="BE241">
        <v>94.8</v>
      </c>
      <c r="BF241">
        <v>1111.8372509999999</v>
      </c>
      <c r="BG241">
        <v>667.01802499999997</v>
      </c>
      <c r="BH241">
        <v>783.75706750999996</v>
      </c>
      <c r="BI241">
        <v>39312.259259259998</v>
      </c>
      <c r="BJ241">
        <v>926.95267200000001</v>
      </c>
      <c r="BK241">
        <v>7022.7003780699997</v>
      </c>
      <c r="BL241">
        <v>8450</v>
      </c>
      <c r="BM241">
        <v>28.780487999999998</v>
      </c>
      <c r="BN241">
        <v>88</v>
      </c>
      <c r="BO241">
        <v>18</v>
      </c>
      <c r="BP241">
        <v>23</v>
      </c>
      <c r="BQ241">
        <v>20</v>
      </c>
      <c r="BR241">
        <v>34</v>
      </c>
      <c r="BS241">
        <v>14</v>
      </c>
      <c r="BT241">
        <v>18</v>
      </c>
      <c r="BU241">
        <v>20</v>
      </c>
      <c r="BV241">
        <v>25</v>
      </c>
      <c r="BW241">
        <v>15</v>
      </c>
      <c r="BX241">
        <v>11</v>
      </c>
      <c r="BY241">
        <v>8</v>
      </c>
      <c r="BZ241">
        <v>294</v>
      </c>
      <c r="CA241">
        <v>40455.77059</v>
      </c>
      <c r="CC241">
        <v>1994</v>
      </c>
      <c r="CD241">
        <v>6</v>
      </c>
      <c r="CE241">
        <v>2860</v>
      </c>
      <c r="CF241">
        <v>921</v>
      </c>
      <c r="CG241">
        <v>471</v>
      </c>
      <c r="CH241">
        <v>626</v>
      </c>
      <c r="CI241">
        <v>6877.4809999999998</v>
      </c>
      <c r="CJ241">
        <v>46.875</v>
      </c>
      <c r="CK241">
        <v>7.5892860000000004</v>
      </c>
      <c r="CL241">
        <v>14.732143000000001</v>
      </c>
      <c r="CM241">
        <v>1.785714</v>
      </c>
      <c r="CN241">
        <v>4.0178570000000002</v>
      </c>
      <c r="CO241">
        <v>15.625</v>
      </c>
      <c r="CR241">
        <v>2.2321430000000002</v>
      </c>
      <c r="CS241">
        <v>4.4642860000000004</v>
      </c>
      <c r="CT241">
        <v>224</v>
      </c>
      <c r="CU241">
        <v>3232.4233159999999</v>
      </c>
      <c r="CV241">
        <v>1911.316591</v>
      </c>
      <c r="CW241">
        <v>2681.9668670000001</v>
      </c>
      <c r="CX241">
        <v>2627.333122</v>
      </c>
      <c r="CY241">
        <v>3134.4936710000002</v>
      </c>
      <c r="CZ241">
        <v>9647.3540150000008</v>
      </c>
      <c r="DA241">
        <v>3148.722628</v>
      </c>
      <c r="DB241">
        <v>2229.050279</v>
      </c>
      <c r="DC241">
        <v>727.52187200000003</v>
      </c>
      <c r="DD241">
        <v>275.85116499999998</v>
      </c>
      <c r="DE241">
        <v>44.759669000000002</v>
      </c>
      <c r="DF241">
        <v>1.186131</v>
      </c>
      <c r="DG241">
        <v>12</v>
      </c>
      <c r="DH241">
        <v>16</v>
      </c>
      <c r="DI241">
        <v>17</v>
      </c>
      <c r="DJ241">
        <v>15</v>
      </c>
      <c r="DK241">
        <v>19</v>
      </c>
      <c r="DL241">
        <v>13</v>
      </c>
      <c r="DM241">
        <v>16</v>
      </c>
      <c r="DN241">
        <v>10</v>
      </c>
      <c r="DO241">
        <v>8</v>
      </c>
      <c r="DP241">
        <v>9</v>
      </c>
      <c r="DQ241">
        <v>1354.485085</v>
      </c>
      <c r="DR241">
        <v>849.63749099999995</v>
      </c>
      <c r="DS241">
        <v>1284.5837289999999</v>
      </c>
      <c r="DT241">
        <v>1108.931773</v>
      </c>
      <c r="DU241">
        <v>1368.037975</v>
      </c>
      <c r="DV241">
        <v>984.71592699999997</v>
      </c>
      <c r="DW241">
        <v>26.773478999999998</v>
      </c>
      <c r="DX241">
        <v>342.99567000000002</v>
      </c>
      <c r="DY241">
        <v>26.773478999999998</v>
      </c>
      <c r="DZ241">
        <v>280.80531300000001</v>
      </c>
      <c r="EA241">
        <v>35.416885999999998</v>
      </c>
      <c r="EB241">
        <v>1314.3248659999999</v>
      </c>
      <c r="EC241">
        <v>1186.915888</v>
      </c>
      <c r="ED241">
        <v>14551.401868999999</v>
      </c>
      <c r="EE241">
        <v>3996.8701099999998</v>
      </c>
      <c r="EF241">
        <v>5260.2832099999996</v>
      </c>
      <c r="EG241">
        <v>5550</v>
      </c>
      <c r="EI241">
        <v>15.214008</v>
      </c>
      <c r="EJ241">
        <v>4.5590119999999998E-2</v>
      </c>
      <c r="EK241">
        <v>0.13677035000000001</v>
      </c>
      <c r="EM241">
        <v>9</v>
      </c>
      <c r="EN241">
        <v>36</v>
      </c>
      <c r="EO241">
        <v>76</v>
      </c>
      <c r="EP241">
        <v>149.256878</v>
      </c>
      <c r="EQ241">
        <v>87.698955999999995</v>
      </c>
      <c r="ER241">
        <v>612.73321299999998</v>
      </c>
      <c r="ES241">
        <v>10.54073</v>
      </c>
      <c r="EX241">
        <v>984.70926509000003</v>
      </c>
      <c r="EY241">
        <v>1179.84733054</v>
      </c>
      <c r="FB241">
        <v>15.486725659999999</v>
      </c>
      <c r="FC241">
        <v>5.69451836</v>
      </c>
      <c r="FD241">
        <v>7.3741009999999996</v>
      </c>
      <c r="FE241">
        <v>53.968253969999999</v>
      </c>
      <c r="FF241">
        <v>16.666666670000001</v>
      </c>
      <c r="FG241">
        <v>9.5238095200000004</v>
      </c>
      <c r="FH241">
        <v>1.2772751499999999</v>
      </c>
      <c r="FO241">
        <v>94.052044609999996</v>
      </c>
      <c r="FP241">
        <v>77.5</v>
      </c>
      <c r="FQ241">
        <v>72.967032970000005</v>
      </c>
      <c r="FR241">
        <v>17.85714286</v>
      </c>
      <c r="FW241">
        <v>66.7</v>
      </c>
      <c r="FX241">
        <v>21.276595740000001</v>
      </c>
      <c r="FY241">
        <v>10.638297870000001</v>
      </c>
      <c r="FZ241">
        <v>12.76595745</v>
      </c>
      <c r="GA241">
        <v>23.404255320000001</v>
      </c>
      <c r="GB241">
        <v>31.914893620000001</v>
      </c>
    </row>
    <row r="242" spans="1:184" x14ac:dyDescent="0.35">
      <c r="A242" t="s">
        <v>126</v>
      </c>
      <c r="B242" t="s">
        <v>535</v>
      </c>
      <c r="C242">
        <v>242</v>
      </c>
      <c r="D242">
        <v>1.9459985405010947</v>
      </c>
      <c r="E242">
        <v>2.581553625909411</v>
      </c>
      <c r="F242">
        <v>3.0703826169107225</v>
      </c>
      <c r="G242">
        <v>3.8104310550130984</v>
      </c>
      <c r="H242">
        <v>2.9034599564481005</v>
      </c>
      <c r="I242">
        <v>19.703235222573586</v>
      </c>
      <c r="J242">
        <v>17.366815301572398</v>
      </c>
      <c r="K242">
        <v>20.547945205479451</v>
      </c>
      <c r="L242">
        <v>19.528459156942127</v>
      </c>
      <c r="M242">
        <v>18.872489716912654</v>
      </c>
      <c r="N242">
        <v>19777000.000262</v>
      </c>
      <c r="O242">
        <v>46835999.998504996</v>
      </c>
      <c r="P242">
        <v>2090.5652330000003</v>
      </c>
      <c r="Q242">
        <v>4111</v>
      </c>
      <c r="R242">
        <v>4261</v>
      </c>
      <c r="S242">
        <v>4234</v>
      </c>
      <c r="T242">
        <v>4199</v>
      </c>
      <c r="U242">
        <v>4133</v>
      </c>
      <c r="V242">
        <v>11.654742000000001</v>
      </c>
      <c r="W242">
        <v>6.1151989999999996</v>
      </c>
      <c r="X242">
        <v>2.7587950000000001</v>
      </c>
      <c r="Y242">
        <v>7.567704</v>
      </c>
      <c r="Z242">
        <v>8.5769979999999997</v>
      </c>
      <c r="AA242">
        <v>7.7423549999999999</v>
      </c>
      <c r="AB242">
        <v>8.6297759999999997</v>
      </c>
      <c r="AC242">
        <v>6.4838069999999997</v>
      </c>
      <c r="AD242">
        <v>8.0742180000000001</v>
      </c>
      <c r="AE242">
        <v>76.056337999999997</v>
      </c>
      <c r="AF242">
        <v>58.215961999999998</v>
      </c>
      <c r="AG242">
        <v>56.1</v>
      </c>
      <c r="AH242">
        <v>59.1</v>
      </c>
      <c r="AI242">
        <v>77.272727000000003</v>
      </c>
      <c r="AJ242">
        <v>41.013824999999997</v>
      </c>
      <c r="AK242">
        <v>42.264200000000002</v>
      </c>
      <c r="AL242">
        <v>78.879499999999993</v>
      </c>
      <c r="AM242">
        <v>58.471400000000003</v>
      </c>
      <c r="AN242">
        <v>65.618600000000001</v>
      </c>
      <c r="AO242">
        <v>64.498400000000004</v>
      </c>
      <c r="AP242">
        <v>6280.5924029999996</v>
      </c>
      <c r="AQ242">
        <v>6575.7368779999997</v>
      </c>
      <c r="AR242">
        <v>6672.1726740000004</v>
      </c>
      <c r="AS242">
        <v>6969.6825140000001</v>
      </c>
      <c r="AT242">
        <v>6907.2537759999996</v>
      </c>
      <c r="AU242">
        <v>4414.7382960000004</v>
      </c>
      <c r="AV242">
        <v>3676.0706599999999</v>
      </c>
      <c r="AW242">
        <v>4210.331228</v>
      </c>
      <c r="AX242">
        <v>4208.271941</v>
      </c>
      <c r="AY242">
        <v>4198.9786279999998</v>
      </c>
      <c r="AZ242">
        <v>35.023947</v>
      </c>
      <c r="BA242">
        <v>91.030771999999999</v>
      </c>
      <c r="BB242">
        <v>15.254237</v>
      </c>
      <c r="BC242">
        <v>55.084746000000003</v>
      </c>
      <c r="BE242">
        <v>187.47</v>
      </c>
      <c r="BF242">
        <v>1080.0170479999999</v>
      </c>
      <c r="BG242">
        <v>597.09125800000004</v>
      </c>
      <c r="BH242">
        <v>783.62438842999995</v>
      </c>
      <c r="BI242">
        <v>44517.441087610001</v>
      </c>
      <c r="BJ242">
        <v>1054.6055080000001</v>
      </c>
      <c r="BK242">
        <v>7829.5818278400002</v>
      </c>
      <c r="BL242">
        <v>5562.3312883400004</v>
      </c>
      <c r="BM242">
        <v>36.236933999999998</v>
      </c>
      <c r="BN242">
        <v>147</v>
      </c>
      <c r="BO242">
        <v>22</v>
      </c>
      <c r="BP242">
        <v>36</v>
      </c>
      <c r="BQ242">
        <v>24</v>
      </c>
      <c r="BR242">
        <v>28</v>
      </c>
      <c r="BS242">
        <v>24</v>
      </c>
      <c r="BT242">
        <v>21</v>
      </c>
      <c r="BU242">
        <v>28</v>
      </c>
      <c r="BV242">
        <v>32</v>
      </c>
      <c r="BW242">
        <v>35</v>
      </c>
      <c r="BX242">
        <v>26</v>
      </c>
      <c r="BY242">
        <v>11</v>
      </c>
      <c r="BZ242">
        <v>434</v>
      </c>
      <c r="CA242">
        <v>49519.170120000002</v>
      </c>
      <c r="CC242">
        <v>4629</v>
      </c>
      <c r="CD242">
        <v>364</v>
      </c>
      <c r="CE242">
        <v>3479</v>
      </c>
      <c r="CF242">
        <v>1244</v>
      </c>
      <c r="CG242">
        <v>768</v>
      </c>
      <c r="CH242">
        <v>1451</v>
      </c>
      <c r="CI242">
        <v>11934.12</v>
      </c>
      <c r="CJ242">
        <v>44.764398</v>
      </c>
      <c r="CK242">
        <v>0</v>
      </c>
      <c r="CL242">
        <v>12.303665000000001</v>
      </c>
      <c r="CO242">
        <v>20.942408</v>
      </c>
      <c r="CP242">
        <v>1.3089010000000001</v>
      </c>
      <c r="CQ242">
        <v>3.9267020000000001</v>
      </c>
      <c r="CR242">
        <v>3.9267020000000001</v>
      </c>
      <c r="CS242">
        <v>9.1623040000000007</v>
      </c>
      <c r="CT242">
        <v>382</v>
      </c>
      <c r="CU242">
        <v>4401.5236269999996</v>
      </c>
      <c r="CV242">
        <v>5106.1314560000001</v>
      </c>
      <c r="CW242">
        <v>4802.8392000000003</v>
      </c>
      <c r="CX242">
        <v>4608.6818249999997</v>
      </c>
      <c r="CY242">
        <v>4553.1269940000002</v>
      </c>
      <c r="CZ242">
        <v>4810.7516420000002</v>
      </c>
      <c r="DA242">
        <v>11392.848454999999</v>
      </c>
      <c r="DB242">
        <v>1053.5933090000001</v>
      </c>
      <c r="DC242">
        <v>2495.1254589999999</v>
      </c>
      <c r="DD242">
        <v>852.80485899999996</v>
      </c>
      <c r="DE242">
        <v>12.082884</v>
      </c>
      <c r="DF242">
        <v>3.9163220000000001</v>
      </c>
      <c r="DG242">
        <v>81</v>
      </c>
      <c r="DH242">
        <v>74</v>
      </c>
      <c r="DI242">
        <v>87</v>
      </c>
      <c r="DJ242">
        <v>82</v>
      </c>
      <c r="DK242">
        <v>78</v>
      </c>
      <c r="DL242">
        <v>8</v>
      </c>
      <c r="DM242">
        <v>11</v>
      </c>
      <c r="DN242">
        <v>13</v>
      </c>
      <c r="DO242">
        <v>16</v>
      </c>
      <c r="DP242">
        <v>12</v>
      </c>
      <c r="DQ242">
        <v>785.68003799999997</v>
      </c>
      <c r="DR242">
        <v>1026.4277830000001</v>
      </c>
      <c r="DS242">
        <v>890.442767</v>
      </c>
      <c r="DT242">
        <v>753.80293600000005</v>
      </c>
      <c r="DU242">
        <v>970.16592200000002</v>
      </c>
      <c r="DV242">
        <v>449.94938999999999</v>
      </c>
      <c r="DW242">
        <v>0</v>
      </c>
      <c r="DX242">
        <v>335.73063999999999</v>
      </c>
      <c r="DY242">
        <v>54.605508</v>
      </c>
      <c r="DZ242">
        <v>281.12513999999999</v>
      </c>
      <c r="EA242">
        <v>0</v>
      </c>
      <c r="EB242">
        <v>730.54179299999998</v>
      </c>
      <c r="EE242">
        <v>3782.0549930000002</v>
      </c>
      <c r="EI242">
        <v>36.710062000000001</v>
      </c>
      <c r="EN242">
        <v>45</v>
      </c>
      <c r="EO242">
        <v>68</v>
      </c>
      <c r="EP242">
        <v>416.70662199999998</v>
      </c>
      <c r="EQ242">
        <v>126.791327</v>
      </c>
      <c r="ER242">
        <v>1035.9597249999999</v>
      </c>
      <c r="ES242">
        <v>0</v>
      </c>
      <c r="ET242">
        <v>85.805555560000002</v>
      </c>
      <c r="EU242">
        <v>86.083333330000002</v>
      </c>
      <c r="EV242">
        <v>92.916666669999998</v>
      </c>
      <c r="EW242">
        <v>78.416666669999998</v>
      </c>
      <c r="EX242">
        <v>977.35124728000005</v>
      </c>
      <c r="EY242">
        <v>1355.92406037</v>
      </c>
      <c r="FB242">
        <v>14.960629920000001</v>
      </c>
      <c r="FC242">
        <v>5.9372349499999997</v>
      </c>
      <c r="FD242">
        <v>4.5886079999999998</v>
      </c>
      <c r="FE242">
        <v>40.314136130000001</v>
      </c>
      <c r="FF242">
        <v>16.230366490000002</v>
      </c>
      <c r="FG242">
        <v>28.795811520000001</v>
      </c>
      <c r="FH242">
        <v>1.52671756</v>
      </c>
      <c r="FI242">
        <v>110</v>
      </c>
      <c r="FM242">
        <v>74.193548390000004</v>
      </c>
      <c r="FO242">
        <v>93.239901070000002</v>
      </c>
      <c r="FP242">
        <v>80</v>
      </c>
      <c r="FQ242">
        <v>73.273542599999999</v>
      </c>
      <c r="FR242">
        <v>28.260869570000001</v>
      </c>
      <c r="FW242">
        <v>34.5</v>
      </c>
      <c r="FX242">
        <v>21.875</v>
      </c>
      <c r="FY242">
        <v>4.6875</v>
      </c>
      <c r="FZ242">
        <v>60.9375</v>
      </c>
      <c r="GA242">
        <v>4.6875</v>
      </c>
      <c r="GB242">
        <v>7.8125</v>
      </c>
    </row>
    <row r="243" spans="1:184" x14ac:dyDescent="0.35">
      <c r="A243" t="s">
        <v>56</v>
      </c>
      <c r="B243" t="s">
        <v>536</v>
      </c>
      <c r="C243">
        <v>243</v>
      </c>
      <c r="D243">
        <v>4.6887631366208575</v>
      </c>
      <c r="E243">
        <v>4.4897959183673466</v>
      </c>
      <c r="F243">
        <v>5.0718512256973796</v>
      </c>
      <c r="G243">
        <v>4.6999276934201015</v>
      </c>
      <c r="H243">
        <v>4.1842687588010463</v>
      </c>
      <c r="I243">
        <v>11.68148746968472</v>
      </c>
      <c r="J243">
        <v>11.020408163265307</v>
      </c>
      <c r="K243">
        <v>11.351286076560802</v>
      </c>
      <c r="L243">
        <v>11.006668273479553</v>
      </c>
      <c r="M243">
        <v>11.023938845302755</v>
      </c>
      <c r="N243">
        <v>162251999.99423999</v>
      </c>
      <c r="O243">
        <v>140999000.00161999</v>
      </c>
      <c r="P243">
        <v>2777.8593719999999</v>
      </c>
      <c r="Q243">
        <v>24740</v>
      </c>
      <c r="R243">
        <v>24500</v>
      </c>
      <c r="S243">
        <v>24843</v>
      </c>
      <c r="T243">
        <v>24894</v>
      </c>
      <c r="U243">
        <v>24855</v>
      </c>
      <c r="V243">
        <v>11.438202</v>
      </c>
      <c r="W243">
        <v>7.8842059999999998</v>
      </c>
      <c r="X243">
        <v>1.5306550000000001</v>
      </c>
      <c r="Y243">
        <v>10.723044</v>
      </c>
      <c r="Z243">
        <v>8.8548670000000005</v>
      </c>
      <c r="AA243">
        <v>8.2927839999999993</v>
      </c>
      <c r="AB243">
        <v>8.4798349999999996</v>
      </c>
      <c r="AC243">
        <v>7.9749809999999997</v>
      </c>
      <c r="AD243">
        <v>34.844231999999998</v>
      </c>
      <c r="AE243">
        <v>84.385665000000003</v>
      </c>
      <c r="AF243">
        <v>68.856655000000003</v>
      </c>
      <c r="AG243">
        <v>68.3</v>
      </c>
      <c r="AH243">
        <v>69.3</v>
      </c>
      <c r="AI243">
        <v>80.399061000000003</v>
      </c>
      <c r="AJ243">
        <v>55.970148999999999</v>
      </c>
      <c r="AK243">
        <v>33.316400000000002</v>
      </c>
      <c r="AL243">
        <v>7.8789999999999996</v>
      </c>
      <c r="AM243">
        <v>14.860799999999999</v>
      </c>
      <c r="AN243">
        <v>30.1328</v>
      </c>
      <c r="AO243">
        <v>35.683900000000001</v>
      </c>
      <c r="AP243">
        <v>7078.1598759999997</v>
      </c>
      <c r="AQ243">
        <v>5110.0882160000001</v>
      </c>
      <c r="AR243">
        <v>5631.7151279999998</v>
      </c>
      <c r="AS243">
        <v>6530.144601</v>
      </c>
      <c r="AT243">
        <v>6943.5890470000004</v>
      </c>
      <c r="AU243">
        <v>5309.290782</v>
      </c>
      <c r="AV243">
        <v>4736.8688679999996</v>
      </c>
      <c r="AW243">
        <v>4903.0779069999999</v>
      </c>
      <c r="AX243">
        <v>5018.0588939999998</v>
      </c>
      <c r="AY243">
        <v>5117.47343</v>
      </c>
      <c r="AZ243">
        <v>183.06556900000001</v>
      </c>
      <c r="BA243">
        <v>96.590378999999999</v>
      </c>
      <c r="BB243">
        <v>25.376884</v>
      </c>
      <c r="BC243">
        <v>51.256281000000001</v>
      </c>
      <c r="BD243">
        <v>23.366834000000001</v>
      </c>
      <c r="BE243">
        <v>1132.58</v>
      </c>
      <c r="BF243">
        <v>1899.4811239999999</v>
      </c>
      <c r="BG243">
        <v>1558.7334410000001</v>
      </c>
      <c r="BH243">
        <v>1484.7143189599999</v>
      </c>
      <c r="BI243">
        <v>51488.734364490003</v>
      </c>
      <c r="BJ243">
        <v>1836.5300070000001</v>
      </c>
      <c r="BK243">
        <v>7581.6951032300003</v>
      </c>
      <c r="BL243">
        <v>7267.8642149899997</v>
      </c>
      <c r="BM243">
        <v>46.346093000000003</v>
      </c>
      <c r="BN243">
        <v>1705</v>
      </c>
      <c r="BO243">
        <v>227</v>
      </c>
      <c r="BP243">
        <v>471</v>
      </c>
      <c r="BQ243">
        <v>370</v>
      </c>
      <c r="BR243">
        <v>406</v>
      </c>
      <c r="BS243">
        <v>353</v>
      </c>
      <c r="BT243">
        <v>295</v>
      </c>
      <c r="BU243">
        <v>292</v>
      </c>
      <c r="BV243">
        <v>265</v>
      </c>
      <c r="BW243">
        <v>233</v>
      </c>
      <c r="BX243">
        <v>180</v>
      </c>
      <c r="BY243">
        <v>78</v>
      </c>
      <c r="BZ243">
        <v>4875</v>
      </c>
      <c r="CA243">
        <v>61197.403989999999</v>
      </c>
      <c r="CC243">
        <v>56283</v>
      </c>
      <c r="CD243">
        <v>6787</v>
      </c>
      <c r="CE243">
        <v>38870</v>
      </c>
      <c r="CF243">
        <v>26679</v>
      </c>
      <c r="CG243">
        <v>5782</v>
      </c>
      <c r="CH243">
        <v>25263</v>
      </c>
      <c r="CI243">
        <v>159664.027</v>
      </c>
      <c r="CJ243">
        <v>50.472813000000002</v>
      </c>
      <c r="CK243">
        <v>2.0390069999999998</v>
      </c>
      <c r="CL243">
        <v>9.3085109999999993</v>
      </c>
      <c r="CM243">
        <v>1.211584</v>
      </c>
      <c r="CN243">
        <v>1.979905</v>
      </c>
      <c r="CO243">
        <v>16.105201000000001</v>
      </c>
      <c r="CP243">
        <v>1.77305</v>
      </c>
      <c r="CQ243">
        <v>3.6052010000000001</v>
      </c>
      <c r="CR243">
        <v>3.57565</v>
      </c>
      <c r="CS243">
        <v>9.0130020000000002</v>
      </c>
      <c r="CT243">
        <v>3384</v>
      </c>
      <c r="CU243">
        <v>3642.4878979999999</v>
      </c>
      <c r="CV243">
        <v>2227.3323150000001</v>
      </c>
      <c r="CW243">
        <v>2448.3293950000002</v>
      </c>
      <c r="CX243">
        <v>3055.7315560000002</v>
      </c>
      <c r="CY243">
        <v>3292.9142099999999</v>
      </c>
      <c r="CZ243">
        <v>6558.2861759999996</v>
      </c>
      <c r="DA243">
        <v>5699.2320129999998</v>
      </c>
      <c r="DB243">
        <v>1567.758206</v>
      </c>
      <c r="DC243">
        <v>1362.4013219999999</v>
      </c>
      <c r="DD243">
        <v>712.41533200000003</v>
      </c>
      <c r="DE243">
        <v>39.240049999999997</v>
      </c>
      <c r="DF243">
        <v>1.4510909999999999</v>
      </c>
      <c r="DG243">
        <v>289</v>
      </c>
      <c r="DH243">
        <v>270</v>
      </c>
      <c r="DI243">
        <v>282</v>
      </c>
      <c r="DJ243">
        <v>274</v>
      </c>
      <c r="DK243">
        <v>274</v>
      </c>
      <c r="DL243">
        <v>116</v>
      </c>
      <c r="DM243">
        <v>110</v>
      </c>
      <c r="DN243">
        <v>126</v>
      </c>
      <c r="DO243">
        <v>117</v>
      </c>
      <c r="DP243">
        <v>104</v>
      </c>
      <c r="DQ243">
        <v>1667.3881329999999</v>
      </c>
      <c r="DR243">
        <v>1136.030753</v>
      </c>
      <c r="DS243">
        <v>1246.089555</v>
      </c>
      <c r="DT243">
        <v>1597.430615</v>
      </c>
      <c r="DU243">
        <v>1861.765048</v>
      </c>
      <c r="DV243">
        <v>428.54106100000001</v>
      </c>
      <c r="DW243">
        <v>19.518228000000001</v>
      </c>
      <c r="DX243">
        <v>1219.3288399999999</v>
      </c>
      <c r="DY243">
        <v>998.347714</v>
      </c>
      <c r="DZ243">
        <v>220.98112900000001</v>
      </c>
      <c r="EA243">
        <v>0</v>
      </c>
      <c r="EB243">
        <v>1370.9332999999999</v>
      </c>
      <c r="EC243">
        <v>4278.1665359999997</v>
      </c>
      <c r="ED243">
        <v>3802.3834019999999</v>
      </c>
      <c r="EE243">
        <v>4119.7905060000003</v>
      </c>
      <c r="EF243">
        <v>4420.5804749999998</v>
      </c>
      <c r="EG243">
        <v>3230.6613889999999</v>
      </c>
      <c r="EH243">
        <v>3836.195107</v>
      </c>
      <c r="EI243">
        <v>41.800386000000003</v>
      </c>
      <c r="EJ243">
        <v>0.42264884000000003</v>
      </c>
      <c r="EK243">
        <v>0.20412306</v>
      </c>
      <c r="EL243">
        <v>149.08024691</v>
      </c>
      <c r="EM243">
        <v>191</v>
      </c>
      <c r="EN243">
        <v>315</v>
      </c>
      <c r="EO243">
        <v>530</v>
      </c>
      <c r="EP243">
        <v>283.07228500000002</v>
      </c>
      <c r="EQ243">
        <v>108.876929</v>
      </c>
      <c r="ER243">
        <v>941.32936500000005</v>
      </c>
      <c r="ES243">
        <v>7.7299899999999999</v>
      </c>
      <c r="ET243">
        <v>79.75</v>
      </c>
      <c r="EU243">
        <v>79.25</v>
      </c>
      <c r="EV243">
        <v>83.416666669999998</v>
      </c>
      <c r="EW243">
        <v>76.583333330000002</v>
      </c>
      <c r="EX243">
        <v>1460.2732871799999</v>
      </c>
      <c r="EY243">
        <v>1581.0646812499999</v>
      </c>
      <c r="EZ243">
        <v>61</v>
      </c>
      <c r="FB243">
        <v>21.64825321</v>
      </c>
      <c r="FC243">
        <v>9.4753696900000008</v>
      </c>
      <c r="FD243">
        <v>8.0470369999999996</v>
      </c>
      <c r="FE243">
        <v>53.899480070000003</v>
      </c>
      <c r="FF243">
        <v>3.4662045099999998</v>
      </c>
      <c r="FG243">
        <v>29.116117849999998</v>
      </c>
      <c r="FH243">
        <v>3.7487049099999998</v>
      </c>
      <c r="FI243">
        <v>87</v>
      </c>
      <c r="FM243">
        <v>85.185185189999999</v>
      </c>
      <c r="FN243">
        <v>40.517241380000002</v>
      </c>
      <c r="FO243">
        <v>95.547252060000005</v>
      </c>
      <c r="FP243">
        <v>79.934210530000001</v>
      </c>
      <c r="FQ243">
        <v>77.260519250000002</v>
      </c>
      <c r="FR243">
        <v>29.62962963</v>
      </c>
      <c r="FT243">
        <v>30</v>
      </c>
      <c r="FU243">
        <v>24</v>
      </c>
      <c r="FW243">
        <v>93.8</v>
      </c>
      <c r="FX243">
        <v>36.721311479999997</v>
      </c>
      <c r="FY243">
        <v>16.612021859999999</v>
      </c>
      <c r="FZ243">
        <v>3.38797814</v>
      </c>
      <c r="GA243">
        <v>0</v>
      </c>
      <c r="GB243">
        <v>43.278688520000003</v>
      </c>
    </row>
    <row r="244" spans="1:184" x14ac:dyDescent="0.35">
      <c r="A244" t="s">
        <v>181</v>
      </c>
      <c r="B244" t="s">
        <v>537</v>
      </c>
      <c r="C244">
        <v>244</v>
      </c>
      <c r="D244">
        <v>3.9066739012479652</v>
      </c>
      <c r="E244">
        <v>4.5341681960487961</v>
      </c>
      <c r="F244">
        <v>4.8303993130098757</v>
      </c>
      <c r="G244">
        <v>4.088219472834858</v>
      </c>
      <c r="H244">
        <v>3.7944492627927149</v>
      </c>
      <c r="I244">
        <v>13.8903960933261</v>
      </c>
      <c r="J244">
        <v>11.33542049012199</v>
      </c>
      <c r="K244">
        <v>13.095749248604552</v>
      </c>
      <c r="L244">
        <v>12.910166756320603</v>
      </c>
      <c r="M244">
        <v>12.792714657415438</v>
      </c>
      <c r="N244">
        <v>46849000.001135007</v>
      </c>
      <c r="O244">
        <v>87075999.996655002</v>
      </c>
      <c r="P244">
        <v>2489.334492</v>
      </c>
      <c r="Q244">
        <v>9215</v>
      </c>
      <c r="R244">
        <v>9263</v>
      </c>
      <c r="S244">
        <v>9316</v>
      </c>
      <c r="T244">
        <v>9295</v>
      </c>
      <c r="U244">
        <v>9224</v>
      </c>
      <c r="V244">
        <v>13.441826000000001</v>
      </c>
      <c r="W244">
        <v>10.820344</v>
      </c>
      <c r="X244">
        <v>1.37931</v>
      </c>
      <c r="Y244">
        <v>9.9491239999999994</v>
      </c>
      <c r="Z244">
        <v>9.1800359999999994</v>
      </c>
      <c r="AA244">
        <v>8.8929779999999994</v>
      </c>
      <c r="AB244">
        <v>8.7955869999999994</v>
      </c>
      <c r="AC244">
        <v>9.461411</v>
      </c>
      <c r="AD244">
        <v>43.831293000000002</v>
      </c>
      <c r="AE244">
        <v>73.180873000000005</v>
      </c>
      <c r="AF244">
        <v>60.914760000000001</v>
      </c>
      <c r="AG244">
        <v>61.3</v>
      </c>
      <c r="AH244">
        <v>63.6</v>
      </c>
      <c r="AI244">
        <v>83.918128999999993</v>
      </c>
      <c r="AJ244">
        <v>47.682119</v>
      </c>
      <c r="AK244">
        <v>27.3901</v>
      </c>
      <c r="AL244">
        <v>5.9336000000000002</v>
      </c>
      <c r="AM244">
        <v>10.411199999999999</v>
      </c>
      <c r="AN244">
        <v>11.0823</v>
      </c>
      <c r="AO244">
        <v>16.422599999999999</v>
      </c>
      <c r="AP244">
        <v>6462.3254390000002</v>
      </c>
      <c r="AQ244">
        <v>4980.7182210000001</v>
      </c>
      <c r="AR244">
        <v>5503.2879650000004</v>
      </c>
      <c r="AS244">
        <v>5651.1071519999996</v>
      </c>
      <c r="AT244">
        <v>5890.8025479999997</v>
      </c>
      <c r="AU244">
        <v>5072.8592609999996</v>
      </c>
      <c r="AV244">
        <v>4701.7324209999997</v>
      </c>
      <c r="AW244">
        <v>4984.3552470000004</v>
      </c>
      <c r="AX244">
        <v>5087.3115129999996</v>
      </c>
      <c r="AY244">
        <v>5059.842114</v>
      </c>
      <c r="AZ244">
        <v>54.325347999999998</v>
      </c>
      <c r="BA244">
        <v>94.396360000000001</v>
      </c>
      <c r="BB244">
        <v>27.450980000000001</v>
      </c>
      <c r="BC244">
        <v>43.137255000000003</v>
      </c>
      <c r="BE244">
        <v>346.63</v>
      </c>
      <c r="BF244">
        <v>1750.9847050000001</v>
      </c>
      <c r="BG244">
        <v>1226.4054430000001</v>
      </c>
      <c r="BH244">
        <v>950.90889172000004</v>
      </c>
      <c r="BI244">
        <v>52641.994358249998</v>
      </c>
      <c r="BJ244">
        <v>1667.706788</v>
      </c>
      <c r="BK244">
        <v>7363.0250542499998</v>
      </c>
      <c r="BL244">
        <v>7311.5706806300004</v>
      </c>
      <c r="BM244">
        <v>38.061041000000003</v>
      </c>
      <c r="BN244">
        <v>664</v>
      </c>
      <c r="BO244">
        <v>105</v>
      </c>
      <c r="BP244">
        <v>118</v>
      </c>
      <c r="BQ244">
        <v>96</v>
      </c>
      <c r="BR244">
        <v>123</v>
      </c>
      <c r="BS244">
        <v>116</v>
      </c>
      <c r="BT244">
        <v>109</v>
      </c>
      <c r="BU244">
        <v>114</v>
      </c>
      <c r="BV244">
        <v>113</v>
      </c>
      <c r="BW244">
        <v>103</v>
      </c>
      <c r="BX244">
        <v>81</v>
      </c>
      <c r="BY244">
        <v>37</v>
      </c>
      <c r="BZ244">
        <v>1779</v>
      </c>
      <c r="CA244">
        <v>55536.88263</v>
      </c>
      <c r="CC244">
        <v>11749</v>
      </c>
      <c r="CD244">
        <v>631</v>
      </c>
      <c r="CE244">
        <v>12780</v>
      </c>
      <c r="CF244">
        <v>8010</v>
      </c>
      <c r="CG244">
        <v>4704</v>
      </c>
      <c r="CH244">
        <v>8500</v>
      </c>
      <c r="CI244">
        <v>46373.296999999999</v>
      </c>
      <c r="CJ244">
        <v>63.188746000000002</v>
      </c>
      <c r="CK244">
        <v>0</v>
      </c>
      <c r="CL244">
        <v>12.075029000000001</v>
      </c>
      <c r="CM244">
        <v>3.1652990000000001</v>
      </c>
      <c r="CN244">
        <v>0</v>
      </c>
      <c r="CO244">
        <v>12.192263000000001</v>
      </c>
      <c r="CP244">
        <v>1.758499</v>
      </c>
      <c r="CQ244">
        <v>3.2825319999999998</v>
      </c>
      <c r="CR244">
        <v>1.758499</v>
      </c>
      <c r="CS244">
        <v>1.8757330000000001</v>
      </c>
      <c r="CT244">
        <v>853</v>
      </c>
      <c r="CU244">
        <v>4019.3360269999998</v>
      </c>
      <c r="CV244">
        <v>2390.0224440000002</v>
      </c>
      <c r="CW244">
        <v>2828.4396190000002</v>
      </c>
      <c r="CX244">
        <v>3170.8577249999998</v>
      </c>
      <c r="CY244">
        <v>3538.2165610000002</v>
      </c>
      <c r="CZ244">
        <v>5083.9934890000004</v>
      </c>
      <c r="DA244">
        <v>9449.3760170000005</v>
      </c>
      <c r="DB244">
        <v>1198.245435</v>
      </c>
      <c r="DC244">
        <v>2227.121592</v>
      </c>
      <c r="DD244">
        <v>593.96900100000005</v>
      </c>
      <c r="DE244">
        <v>47.764527999999999</v>
      </c>
      <c r="DF244">
        <v>2.4959310000000001</v>
      </c>
      <c r="DG244">
        <v>128</v>
      </c>
      <c r="DH244">
        <v>105</v>
      </c>
      <c r="DI244">
        <v>122</v>
      </c>
      <c r="DJ244">
        <v>120</v>
      </c>
      <c r="DK244">
        <v>118</v>
      </c>
      <c r="DL244">
        <v>36</v>
      </c>
      <c r="DM244">
        <v>42</v>
      </c>
      <c r="DN244">
        <v>45</v>
      </c>
      <c r="DO244">
        <v>38</v>
      </c>
      <c r="DP244">
        <v>35</v>
      </c>
      <c r="DQ244">
        <v>839.94066199999997</v>
      </c>
      <c r="DR244">
        <v>889.35931400000004</v>
      </c>
      <c r="DS244">
        <v>894.02049199999999</v>
      </c>
      <c r="DT244">
        <v>817.73988299999996</v>
      </c>
      <c r="DU244">
        <v>910.929936</v>
      </c>
      <c r="DV244">
        <v>454.75471900000002</v>
      </c>
      <c r="DW244">
        <v>3.9643969999999999</v>
      </c>
      <c r="DX244">
        <v>381.22154</v>
      </c>
      <c r="DY244">
        <v>316.23100899999997</v>
      </c>
      <c r="DZ244">
        <v>0</v>
      </c>
      <c r="EA244">
        <v>64.990537000000003</v>
      </c>
      <c r="EB244">
        <v>785.56447900000001</v>
      </c>
      <c r="EC244">
        <v>1463.8882309999999</v>
      </c>
      <c r="ED244">
        <v>2110.6362770000001</v>
      </c>
      <c r="EE244">
        <v>1434.651676</v>
      </c>
      <c r="EF244">
        <v>1526.478149</v>
      </c>
      <c r="EG244">
        <v>1642.4598590000001</v>
      </c>
      <c r="EH244">
        <v>2093.3254579999998</v>
      </c>
      <c r="EI244">
        <v>43.982948</v>
      </c>
      <c r="EJ244">
        <v>0.41467007</v>
      </c>
      <c r="EK244">
        <v>0.41358994999999998</v>
      </c>
      <c r="EL244">
        <v>234.61111111</v>
      </c>
      <c r="EM244">
        <v>55</v>
      </c>
      <c r="EN244">
        <v>107</v>
      </c>
      <c r="EO244">
        <v>200</v>
      </c>
      <c r="EP244">
        <v>149.36825400000001</v>
      </c>
      <c r="EQ244">
        <v>102.972019</v>
      </c>
      <c r="ER244">
        <v>821.62770399999999</v>
      </c>
      <c r="ES244">
        <v>12.78837</v>
      </c>
      <c r="ET244">
        <v>82.527777779999994</v>
      </c>
      <c r="EU244">
        <v>83.75</v>
      </c>
      <c r="EV244">
        <v>81.166666669999998</v>
      </c>
      <c r="EW244">
        <v>82.666666669999998</v>
      </c>
      <c r="EX244">
        <v>1299.9400999500001</v>
      </c>
      <c r="EY244">
        <v>1613.0841740400001</v>
      </c>
      <c r="FA244">
        <v>89</v>
      </c>
      <c r="FB244">
        <v>22.432113340000001</v>
      </c>
      <c r="FC244">
        <v>6.1160151300000001</v>
      </c>
      <c r="FD244">
        <v>7.9444249999999998</v>
      </c>
      <c r="FE244">
        <v>62.068965519999999</v>
      </c>
      <c r="FF244">
        <v>13.300492609999999</v>
      </c>
      <c r="FG244">
        <v>13.300492609999999</v>
      </c>
      <c r="FH244">
        <v>2.4085750300000002</v>
      </c>
      <c r="FJ244">
        <v>75</v>
      </c>
      <c r="FK244">
        <v>71</v>
      </c>
      <c r="FL244">
        <v>60</v>
      </c>
      <c r="FM244">
        <v>83.870967739999998</v>
      </c>
      <c r="FN244">
        <v>44</v>
      </c>
      <c r="FO244">
        <v>94.882647169999998</v>
      </c>
      <c r="FP244">
        <v>78.064516130000001</v>
      </c>
      <c r="FQ244">
        <v>69.803746649999994</v>
      </c>
      <c r="FR244">
        <v>19.39393939</v>
      </c>
      <c r="FV244">
        <v>89</v>
      </c>
      <c r="FW244">
        <v>33.299999999999997</v>
      </c>
      <c r="FX244">
        <v>14.67391304</v>
      </c>
      <c r="FY244">
        <v>29.710144929999998</v>
      </c>
      <c r="GB244">
        <v>55.615942029999999</v>
      </c>
    </row>
    <row r="245" spans="1:184" x14ac:dyDescent="0.35">
      <c r="A245" t="s">
        <v>214</v>
      </c>
      <c r="B245" t="s">
        <v>538</v>
      </c>
      <c r="C245">
        <v>245</v>
      </c>
      <c r="D245">
        <v>1.984126984126984</v>
      </c>
      <c r="E245">
        <v>10.46284802269906</v>
      </c>
      <c r="F245">
        <v>5.3144375553587242</v>
      </c>
      <c r="G245">
        <v>2.8363765289842227</v>
      </c>
      <c r="H245">
        <v>2.6642984014209592</v>
      </c>
      <c r="I245">
        <v>15.331890331890332</v>
      </c>
      <c r="J245">
        <v>16.137613051959566</v>
      </c>
      <c r="K245">
        <v>14.348981399468556</v>
      </c>
      <c r="L245">
        <v>13.827335578798085</v>
      </c>
      <c r="M245">
        <v>12.788632326820604</v>
      </c>
      <c r="N245">
        <v>23685999.997968003</v>
      </c>
      <c r="O245">
        <v>35548999.999127999</v>
      </c>
      <c r="P245">
        <v>3290.7989549999998</v>
      </c>
      <c r="Q245">
        <v>5544</v>
      </c>
      <c r="R245">
        <v>5639</v>
      </c>
      <c r="S245">
        <v>5645</v>
      </c>
      <c r="T245">
        <v>5641</v>
      </c>
      <c r="U245">
        <v>5630</v>
      </c>
      <c r="V245">
        <v>13.34651</v>
      </c>
      <c r="W245">
        <v>10.486751</v>
      </c>
      <c r="X245">
        <v>2.7715770000000002</v>
      </c>
      <c r="Y245">
        <v>14.899554</v>
      </c>
      <c r="Z245">
        <v>9.1360480000000006</v>
      </c>
      <c r="AA245">
        <v>10</v>
      </c>
      <c r="AB245">
        <v>9.2592590000000001</v>
      </c>
      <c r="AC245">
        <v>8.7053069999999995</v>
      </c>
      <c r="AD245">
        <v>24.242115999999999</v>
      </c>
      <c r="AE245">
        <v>76.666666000000006</v>
      </c>
      <c r="AF245">
        <v>66.296295999999998</v>
      </c>
      <c r="AG245">
        <v>62.2</v>
      </c>
      <c r="AH245">
        <v>61.7</v>
      </c>
      <c r="AI245">
        <v>77.669903000000005</v>
      </c>
      <c r="AJ245">
        <v>45.228216000000003</v>
      </c>
      <c r="AK245">
        <v>24.5365</v>
      </c>
      <c r="AL245">
        <v>-2.1724000000000001</v>
      </c>
      <c r="AM245">
        <v>5.2641</v>
      </c>
      <c r="AN245">
        <v>19.29</v>
      </c>
      <c r="AO245">
        <v>13.0108</v>
      </c>
      <c r="AP245">
        <v>6429.2105469999997</v>
      </c>
      <c r="AQ245">
        <v>4183.8186699999997</v>
      </c>
      <c r="AR245">
        <v>4991.1866790000004</v>
      </c>
      <c r="AS245">
        <v>5799.7018669999998</v>
      </c>
      <c r="AT245">
        <v>5767.2325709999996</v>
      </c>
      <c r="AU245">
        <v>5162.5104190000002</v>
      </c>
      <c r="AV245">
        <v>4276.724843</v>
      </c>
      <c r="AW245">
        <v>4741.5815899999998</v>
      </c>
      <c r="AX245">
        <v>4861.848027</v>
      </c>
      <c r="AY245">
        <v>5103.2535959999996</v>
      </c>
      <c r="AZ245">
        <v>31.994311</v>
      </c>
      <c r="BA245">
        <v>94.396590000000003</v>
      </c>
      <c r="BB245">
        <v>21.428571000000002</v>
      </c>
      <c r="BC245">
        <v>57.142856999999999</v>
      </c>
      <c r="BE245">
        <v>283.98</v>
      </c>
      <c r="BF245">
        <v>2465.5950590000002</v>
      </c>
      <c r="BG245">
        <v>1960.4085829999999</v>
      </c>
      <c r="BH245">
        <v>1662.6387644399999</v>
      </c>
      <c r="BI245">
        <v>49080.633410670001</v>
      </c>
      <c r="BJ245">
        <v>2378.6918999999998</v>
      </c>
      <c r="BK245">
        <v>7601.0610851600004</v>
      </c>
      <c r="BL245">
        <v>6863.1864406799996</v>
      </c>
      <c r="BM245">
        <v>40.170940000000002</v>
      </c>
      <c r="BN245">
        <v>804</v>
      </c>
      <c r="BO245">
        <v>92</v>
      </c>
      <c r="BP245">
        <v>198</v>
      </c>
      <c r="BQ245">
        <v>116</v>
      </c>
      <c r="BR245">
        <v>153</v>
      </c>
      <c r="BS245">
        <v>130</v>
      </c>
      <c r="BT245">
        <v>111</v>
      </c>
      <c r="BU245">
        <v>106</v>
      </c>
      <c r="BV245">
        <v>94</v>
      </c>
      <c r="BW245">
        <v>79</v>
      </c>
      <c r="BX245">
        <v>51</v>
      </c>
      <c r="BY245">
        <v>41</v>
      </c>
      <c r="BZ245">
        <v>1975</v>
      </c>
      <c r="CA245">
        <v>54077.819289999999</v>
      </c>
      <c r="CC245">
        <v>16303</v>
      </c>
      <c r="CD245">
        <v>1642</v>
      </c>
      <c r="CE245">
        <v>10418</v>
      </c>
      <c r="CF245">
        <v>9787</v>
      </c>
      <c r="CG245">
        <v>2619</v>
      </c>
      <c r="CH245">
        <v>8010</v>
      </c>
      <c r="CI245">
        <v>48778.192999999999</v>
      </c>
      <c r="CJ245">
        <v>57.688541000000001</v>
      </c>
      <c r="CK245">
        <v>0.88148899999999997</v>
      </c>
      <c r="CL245">
        <v>9.5004899999999992</v>
      </c>
      <c r="CM245">
        <v>1.1753180000000001</v>
      </c>
      <c r="CN245">
        <v>2.0568070000000001</v>
      </c>
      <c r="CO245">
        <v>13.516161</v>
      </c>
      <c r="CP245">
        <v>4.0156710000000002</v>
      </c>
      <c r="CQ245">
        <v>2.4485800000000002</v>
      </c>
      <c r="CR245">
        <v>2.1547499999999999</v>
      </c>
      <c r="CS245">
        <v>4.9951030000000003</v>
      </c>
      <c r="CT245">
        <v>1021</v>
      </c>
      <c r="CU245">
        <v>3109.54945</v>
      </c>
      <c r="CV245">
        <v>2027.253995</v>
      </c>
      <c r="CW245">
        <v>2356.9395159999999</v>
      </c>
      <c r="CX245">
        <v>2602.5027460000001</v>
      </c>
      <c r="CY245">
        <v>2634.2843670000002</v>
      </c>
      <c r="CZ245">
        <v>4272.3665220000003</v>
      </c>
      <c r="DA245">
        <v>6412.157287</v>
      </c>
      <c r="DB245">
        <v>937.762293</v>
      </c>
      <c r="DC245">
        <v>1407.435268</v>
      </c>
      <c r="DD245">
        <v>764.31229699999994</v>
      </c>
      <c r="DE245">
        <v>27.295297999999999</v>
      </c>
      <c r="DF245">
        <v>2.7958150000000002</v>
      </c>
      <c r="DG245">
        <v>85</v>
      </c>
      <c r="DH245">
        <v>91</v>
      </c>
      <c r="DI245">
        <v>81</v>
      </c>
      <c r="DJ245">
        <v>78</v>
      </c>
      <c r="DK245">
        <v>72</v>
      </c>
      <c r="DL245">
        <v>11</v>
      </c>
      <c r="DM245">
        <v>59</v>
      </c>
      <c r="DN245">
        <v>30</v>
      </c>
      <c r="DO245">
        <v>16</v>
      </c>
      <c r="DP245">
        <v>15</v>
      </c>
      <c r="DQ245">
        <v>1181.4870539999999</v>
      </c>
      <c r="DR245">
        <v>952.06251699999996</v>
      </c>
      <c r="DS245">
        <v>1142.72901</v>
      </c>
      <c r="DT245">
        <v>1328.6128980000001</v>
      </c>
      <c r="DU245">
        <v>1146.0740390000001</v>
      </c>
      <c r="DV245">
        <v>799.50906599999996</v>
      </c>
      <c r="DW245">
        <v>0.31673099999999998</v>
      </c>
      <c r="DX245">
        <v>381.62166000000002</v>
      </c>
      <c r="DY245">
        <v>139.28260399999999</v>
      </c>
      <c r="DZ245">
        <v>242.33906099999999</v>
      </c>
      <c r="EA245">
        <v>0</v>
      </c>
      <c r="EB245">
        <v>988.12257499999998</v>
      </c>
      <c r="EC245">
        <v>849.14313300000003</v>
      </c>
      <c r="ED245">
        <v>3121.657134</v>
      </c>
      <c r="EE245">
        <v>6116.7600169999996</v>
      </c>
      <c r="EF245">
        <v>4205.8198810000004</v>
      </c>
      <c r="EG245">
        <v>3077.1103899999998</v>
      </c>
      <c r="EH245">
        <v>2975.3162600000001</v>
      </c>
      <c r="EI245">
        <v>17.274311000000001</v>
      </c>
      <c r="EJ245">
        <v>0.33101629999999999</v>
      </c>
      <c r="EK245">
        <v>0.51685842000000004</v>
      </c>
      <c r="EL245">
        <v>345.25</v>
      </c>
      <c r="EM245">
        <v>67</v>
      </c>
      <c r="EN245">
        <v>77</v>
      </c>
      <c r="EO245">
        <v>150</v>
      </c>
      <c r="EP245">
        <v>50.360281999999998</v>
      </c>
      <c r="EQ245">
        <v>134.729591</v>
      </c>
      <c r="ER245">
        <v>912.10705499999995</v>
      </c>
      <c r="ES245">
        <v>19.7957</v>
      </c>
      <c r="EX245">
        <v>1983.1135386799999</v>
      </c>
      <c r="EY245">
        <v>1508.8513745299999</v>
      </c>
      <c r="FB245">
        <v>16.473988439999999</v>
      </c>
      <c r="FC245">
        <v>14.70588235</v>
      </c>
      <c r="FD245">
        <v>18.091079000000001</v>
      </c>
      <c r="FE245">
        <v>66.108786609999996</v>
      </c>
      <c r="FF245">
        <v>10.87866109</v>
      </c>
      <c r="FG245">
        <v>7.5313807500000003</v>
      </c>
      <c r="FH245">
        <v>5.0802139000000004</v>
      </c>
      <c r="FM245">
        <v>72.413793100000007</v>
      </c>
      <c r="FN245">
        <v>13.15789474</v>
      </c>
      <c r="FO245">
        <v>94.708640320000001</v>
      </c>
      <c r="FP245">
        <v>73.863636360000001</v>
      </c>
      <c r="FQ245">
        <v>69.362363920000007</v>
      </c>
      <c r="FR245">
        <v>15.079365080000001</v>
      </c>
      <c r="FW245">
        <v>50</v>
      </c>
    </row>
    <row r="246" spans="1:184" x14ac:dyDescent="0.35">
      <c r="A246" t="s">
        <v>16</v>
      </c>
      <c r="B246" t="s">
        <v>539</v>
      </c>
      <c r="C246">
        <v>246</v>
      </c>
      <c r="D246">
        <v>3.5935968637700095</v>
      </c>
      <c r="E246">
        <v>3.8728416975956108</v>
      </c>
      <c r="F246">
        <v>4.0173549734854568</v>
      </c>
      <c r="G246">
        <v>5.4909560723514206</v>
      </c>
      <c r="H246">
        <v>5.2049446974625901</v>
      </c>
      <c r="I246">
        <v>10.944135903299575</v>
      </c>
      <c r="J246">
        <v>10.166209456188477</v>
      </c>
      <c r="K246">
        <v>10.766511328941025</v>
      </c>
      <c r="L246">
        <v>12.27390180878553</v>
      </c>
      <c r="M246">
        <v>12.361743656473649</v>
      </c>
      <c r="N246">
        <v>25414000.000598002</v>
      </c>
      <c r="O246">
        <v>26776000.001028001</v>
      </c>
      <c r="P246">
        <v>2081.5805289999998</v>
      </c>
      <c r="Q246">
        <v>6122</v>
      </c>
      <c r="R246">
        <v>6197</v>
      </c>
      <c r="S246">
        <v>6223</v>
      </c>
      <c r="T246">
        <v>6192</v>
      </c>
      <c r="U246">
        <v>6148</v>
      </c>
      <c r="V246">
        <v>12.208603</v>
      </c>
      <c r="W246">
        <v>7.8360770000000004</v>
      </c>
      <c r="X246">
        <v>2.4014880000000001</v>
      </c>
      <c r="Y246">
        <v>7.7963810000000002</v>
      </c>
      <c r="Z246">
        <v>9.4262300000000003</v>
      </c>
      <c r="AA246">
        <v>10.621521</v>
      </c>
      <c r="AB246">
        <v>9.5574390000000005</v>
      </c>
      <c r="AC246">
        <v>8.1382110000000001</v>
      </c>
      <c r="AD246">
        <v>21.484103000000001</v>
      </c>
      <c r="AE246">
        <v>82.550335000000004</v>
      </c>
      <c r="AF246">
        <v>74.832213999999993</v>
      </c>
      <c r="AG246">
        <v>72.7</v>
      </c>
      <c r="AH246">
        <v>72.900000000000006</v>
      </c>
      <c r="AI246">
        <v>72.946860000000001</v>
      </c>
      <c r="AJ246">
        <v>50.859107000000002</v>
      </c>
      <c r="AK246">
        <v>15.0219</v>
      </c>
      <c r="AL246">
        <v>1.8619000000000001</v>
      </c>
      <c r="AM246">
        <v>15.042999999999999</v>
      </c>
      <c r="AN246">
        <v>12.6037</v>
      </c>
      <c r="AO246">
        <v>19.290099999999999</v>
      </c>
      <c r="AP246">
        <v>5200.7962740000003</v>
      </c>
      <c r="AQ246">
        <v>4318.1430849999997</v>
      </c>
      <c r="AR246">
        <v>4970.6560550000004</v>
      </c>
      <c r="AS246">
        <v>5116.6399339999998</v>
      </c>
      <c r="AT246">
        <v>5429.2976490000001</v>
      </c>
      <c r="AU246">
        <v>4521.5697200000004</v>
      </c>
      <c r="AV246">
        <v>4239.2109790000004</v>
      </c>
      <c r="AW246">
        <v>4320.6927370000003</v>
      </c>
      <c r="AX246">
        <v>4543.9350649999997</v>
      </c>
      <c r="AY246">
        <v>4551.3366470000001</v>
      </c>
      <c r="AZ246">
        <v>18.083727</v>
      </c>
      <c r="BA246">
        <v>90.190515000000005</v>
      </c>
      <c r="BB246">
        <v>25.274725</v>
      </c>
      <c r="BC246">
        <v>56.043956000000001</v>
      </c>
      <c r="BE246">
        <v>332.6</v>
      </c>
      <c r="BF246">
        <v>1532.865084</v>
      </c>
      <c r="BG246">
        <v>1058.7439899999999</v>
      </c>
      <c r="BH246">
        <v>1005.19919261</v>
      </c>
      <c r="BI246">
        <v>45045.383584590003</v>
      </c>
      <c r="BJ246">
        <v>1456.1298079999999</v>
      </c>
      <c r="BK246">
        <v>6726.3866933500003</v>
      </c>
      <c r="BL246">
        <v>9166.4</v>
      </c>
      <c r="BM246">
        <v>39.150227999999998</v>
      </c>
      <c r="BN246">
        <v>356</v>
      </c>
      <c r="BO246">
        <v>49</v>
      </c>
      <c r="BP246">
        <v>109</v>
      </c>
      <c r="BQ246">
        <v>67</v>
      </c>
      <c r="BR246">
        <v>89</v>
      </c>
      <c r="BS246">
        <v>74</v>
      </c>
      <c r="BT246">
        <v>65</v>
      </c>
      <c r="BU246">
        <v>46</v>
      </c>
      <c r="BV246">
        <v>56</v>
      </c>
      <c r="BW246">
        <v>45</v>
      </c>
      <c r="BX246">
        <v>39</v>
      </c>
      <c r="BY246">
        <v>24</v>
      </c>
      <c r="BZ246">
        <v>1019</v>
      </c>
      <c r="CA246">
        <v>48279.202190000004</v>
      </c>
      <c r="CC246">
        <v>9596</v>
      </c>
      <c r="CD246">
        <v>1036</v>
      </c>
      <c r="CE246">
        <v>6237</v>
      </c>
      <c r="CF246">
        <v>4754</v>
      </c>
      <c r="CG246">
        <v>1255</v>
      </c>
      <c r="CH246">
        <v>3627</v>
      </c>
      <c r="CI246">
        <v>26505.281999999999</v>
      </c>
      <c r="CJ246">
        <v>57.949480000000001</v>
      </c>
      <c r="CK246">
        <v>0</v>
      </c>
      <c r="CL246">
        <v>9.3610699999999998</v>
      </c>
      <c r="CM246">
        <v>1.6344730000000001</v>
      </c>
      <c r="CN246">
        <v>0.74294199999999999</v>
      </c>
      <c r="CO246">
        <v>15.750370999999999</v>
      </c>
      <c r="CP246">
        <v>2.080238</v>
      </c>
      <c r="CQ246">
        <v>3.7147100000000002</v>
      </c>
      <c r="CR246">
        <v>2.2288260000000002</v>
      </c>
      <c r="CS246">
        <v>6.53789</v>
      </c>
      <c r="CT246">
        <v>673</v>
      </c>
      <c r="CU246">
        <v>2855.2809499999998</v>
      </c>
      <c r="CV246">
        <v>1554.7034200000001</v>
      </c>
      <c r="CW246">
        <v>2198.97352</v>
      </c>
      <c r="CX246">
        <v>2714.2750569999998</v>
      </c>
      <c r="CY246">
        <v>3241.6925200000001</v>
      </c>
      <c r="CZ246">
        <v>4151.2577590000001</v>
      </c>
      <c r="DA246">
        <v>4373.734074</v>
      </c>
      <c r="DB246">
        <v>954.55228399999999</v>
      </c>
      <c r="DC246">
        <v>1005.7091349999999</v>
      </c>
      <c r="DD246">
        <v>895.01953100000003</v>
      </c>
      <c r="DE246">
        <v>24.443888999999999</v>
      </c>
      <c r="DF246">
        <v>2.2051620000000001</v>
      </c>
      <c r="DG246">
        <v>67</v>
      </c>
      <c r="DH246">
        <v>63</v>
      </c>
      <c r="DI246">
        <v>67</v>
      </c>
      <c r="DJ246">
        <v>76</v>
      </c>
      <c r="DK246">
        <v>76</v>
      </c>
      <c r="DL246">
        <v>22</v>
      </c>
      <c r="DM246">
        <v>24</v>
      </c>
      <c r="DN246">
        <v>25</v>
      </c>
      <c r="DO246">
        <v>34</v>
      </c>
      <c r="DP246">
        <v>32</v>
      </c>
      <c r="DQ246">
        <v>800.93149000000005</v>
      </c>
      <c r="DR246">
        <v>862.99136699999997</v>
      </c>
      <c r="DS246">
        <v>995.57423400000005</v>
      </c>
      <c r="DT246">
        <v>624.52907600000003</v>
      </c>
      <c r="DU246">
        <v>602.51186800000005</v>
      </c>
      <c r="DV246">
        <v>587.51502400000004</v>
      </c>
      <c r="DW246">
        <v>3.3804090000000002</v>
      </c>
      <c r="DX246">
        <v>209.99849</v>
      </c>
      <c r="DY246">
        <v>32.564602999999998</v>
      </c>
      <c r="DZ246">
        <v>113.16857</v>
      </c>
      <c r="EA246">
        <v>64.265325000000004</v>
      </c>
      <c r="EB246">
        <v>743.35186299999998</v>
      </c>
      <c r="ED246">
        <v>4610.0795760000001</v>
      </c>
      <c r="EE246">
        <v>4239.7898260000002</v>
      </c>
      <c r="EF246">
        <v>4535.5119830000003</v>
      </c>
      <c r="EG246">
        <v>6165.8316629999999</v>
      </c>
      <c r="EI246">
        <v>39.561058000000003</v>
      </c>
      <c r="EJ246">
        <v>0</v>
      </c>
      <c r="EK246">
        <v>0.25305788000000001</v>
      </c>
      <c r="EM246">
        <v>25</v>
      </c>
      <c r="EN246">
        <v>77</v>
      </c>
      <c r="EO246">
        <v>128</v>
      </c>
      <c r="EP246">
        <v>148.51262</v>
      </c>
      <c r="EQ246">
        <v>170.78575699999999</v>
      </c>
      <c r="ER246">
        <v>625.45072100000004</v>
      </c>
      <c r="ES246">
        <v>15.02403</v>
      </c>
      <c r="ET246">
        <v>78.888888890000004</v>
      </c>
      <c r="EU246">
        <v>85.294117650000004</v>
      </c>
      <c r="EV246">
        <v>79.901960790000004</v>
      </c>
      <c r="EW246">
        <v>71.470588239999998</v>
      </c>
      <c r="EX246">
        <v>1299.6013579400001</v>
      </c>
      <c r="EY246">
        <v>1409.29017107</v>
      </c>
      <c r="EZ246">
        <v>65</v>
      </c>
      <c r="FA246">
        <v>85</v>
      </c>
      <c r="FB246">
        <v>18.580060419999999</v>
      </c>
      <c r="FC246">
        <v>7.0959264099999997</v>
      </c>
      <c r="FD246">
        <v>8.8268160000000009</v>
      </c>
      <c r="FE246">
        <v>50.958052819999999</v>
      </c>
      <c r="FF246">
        <v>23.096841019999999</v>
      </c>
      <c r="FG246">
        <v>15.84671155</v>
      </c>
      <c r="FH246">
        <v>2.1775858800000001</v>
      </c>
      <c r="FI246">
        <v>90</v>
      </c>
      <c r="FJ246">
        <v>93</v>
      </c>
      <c r="FK246">
        <v>88</v>
      </c>
      <c r="FL246">
        <v>93</v>
      </c>
      <c r="FM246">
        <v>82.608695650000001</v>
      </c>
      <c r="FN246">
        <v>45.161290319999999</v>
      </c>
      <c r="FO246">
        <v>95.580110500000004</v>
      </c>
      <c r="FP246">
        <v>75.949367089999996</v>
      </c>
      <c r="FQ246">
        <v>73.423104179999996</v>
      </c>
      <c r="FR246">
        <v>20.833333329999999</v>
      </c>
      <c r="FT246">
        <v>31</v>
      </c>
      <c r="FU246">
        <v>22</v>
      </c>
      <c r="FV246">
        <v>100</v>
      </c>
      <c r="FW246">
        <v>79.2</v>
      </c>
      <c r="FX246">
        <v>19.123505980000001</v>
      </c>
      <c r="FY246">
        <v>1.9920318699999999</v>
      </c>
      <c r="FZ246">
        <v>1.5936254999999999</v>
      </c>
      <c r="GA246">
        <v>70.51792829</v>
      </c>
      <c r="GB246">
        <v>6.7729083699999997</v>
      </c>
    </row>
    <row r="247" spans="1:184" x14ac:dyDescent="0.35">
      <c r="A247" t="s">
        <v>74</v>
      </c>
      <c r="B247" t="s">
        <v>540</v>
      </c>
      <c r="C247">
        <v>247</v>
      </c>
      <c r="D247">
        <v>2.1035409606170385</v>
      </c>
      <c r="E247">
        <v>4.0974010770311411</v>
      </c>
      <c r="F247">
        <v>3.0183422335732528</v>
      </c>
      <c r="G247">
        <v>2.9356505401596991</v>
      </c>
      <c r="H247">
        <v>2.7962250961202373</v>
      </c>
      <c r="I247">
        <v>8.8816173892719412</v>
      </c>
      <c r="J247">
        <v>13.814095059704988</v>
      </c>
      <c r="K247">
        <v>10.215927559786394</v>
      </c>
      <c r="L247">
        <v>10.333489901362142</v>
      </c>
      <c r="M247">
        <v>9.9032972154258427</v>
      </c>
      <c r="N247">
        <v>13178999.997161001</v>
      </c>
      <c r="O247">
        <v>49676999.998777002</v>
      </c>
      <c r="P247">
        <v>2282.397579</v>
      </c>
      <c r="Q247">
        <v>8557</v>
      </c>
      <c r="R247">
        <v>8542</v>
      </c>
      <c r="S247">
        <v>8614</v>
      </c>
      <c r="T247">
        <v>8516</v>
      </c>
      <c r="U247">
        <v>8583</v>
      </c>
      <c r="V247">
        <v>10.114191999999999</v>
      </c>
      <c r="W247">
        <v>5.9639220000000002</v>
      </c>
      <c r="X247">
        <v>2.2036570000000002</v>
      </c>
      <c r="Y247">
        <v>6.8410219999999997</v>
      </c>
      <c r="Z247">
        <v>8.9850250000000003</v>
      </c>
      <c r="AA247">
        <v>8.7904820000000008</v>
      </c>
      <c r="AB247">
        <v>8.9687599999999996</v>
      </c>
      <c r="AC247">
        <v>5.1903480000000002</v>
      </c>
      <c r="AD247">
        <v>11.308797999999999</v>
      </c>
      <c r="AE247">
        <v>83.191489000000004</v>
      </c>
      <c r="AF247">
        <v>68.510638</v>
      </c>
      <c r="AG247">
        <v>70.7</v>
      </c>
      <c r="AH247">
        <v>72.599999999999994</v>
      </c>
      <c r="AI247">
        <v>75</v>
      </c>
      <c r="AJ247">
        <v>58.705356999999999</v>
      </c>
      <c r="AK247">
        <v>6.3110999999999997</v>
      </c>
      <c r="AL247">
        <v>6.6353999999999997</v>
      </c>
      <c r="AM247">
        <v>24.046500000000002</v>
      </c>
      <c r="AN247">
        <v>25.8809</v>
      </c>
      <c r="AO247">
        <v>23.8017</v>
      </c>
      <c r="AP247">
        <v>4250.9552110000004</v>
      </c>
      <c r="AQ247">
        <v>4194.4429600000003</v>
      </c>
      <c r="AR247">
        <v>4590.7410849999997</v>
      </c>
      <c r="AS247">
        <v>4803.6822890000003</v>
      </c>
      <c r="AT247">
        <v>4755.7227640000001</v>
      </c>
      <c r="AU247">
        <v>3998.5983289999999</v>
      </c>
      <c r="AV247">
        <v>3933.44094</v>
      </c>
      <c r="AW247">
        <v>3700.8216750000001</v>
      </c>
      <c r="AX247">
        <v>3816.0512399999998</v>
      </c>
      <c r="AY247">
        <v>3841.4028560000002</v>
      </c>
      <c r="AZ247">
        <v>9.5108259999999998</v>
      </c>
      <c r="BA247">
        <v>95.098895999999996</v>
      </c>
      <c r="BB247">
        <v>28.030303</v>
      </c>
      <c r="BC247">
        <v>53.030303000000004</v>
      </c>
      <c r="BE247">
        <v>522.5</v>
      </c>
      <c r="BF247">
        <v>1505.7047339999999</v>
      </c>
      <c r="BG247">
        <v>1064.529824</v>
      </c>
      <c r="BH247">
        <v>1227.5792443800001</v>
      </c>
      <c r="BI247">
        <v>50527.536532170001</v>
      </c>
      <c r="BJ247">
        <v>1259.9766500000001</v>
      </c>
      <c r="BK247">
        <v>7676.23442677</v>
      </c>
      <c r="BL247">
        <v>8269.6621408299998</v>
      </c>
      <c r="BM247">
        <v>40.534759000000001</v>
      </c>
      <c r="BN247">
        <v>487</v>
      </c>
      <c r="BO247">
        <v>71</v>
      </c>
      <c r="BP247">
        <v>136</v>
      </c>
      <c r="BQ247">
        <v>91</v>
      </c>
      <c r="BR247">
        <v>116</v>
      </c>
      <c r="BS247">
        <v>95</v>
      </c>
      <c r="BT247">
        <v>96</v>
      </c>
      <c r="BU247">
        <v>78</v>
      </c>
      <c r="BV247">
        <v>76</v>
      </c>
      <c r="BW247">
        <v>90</v>
      </c>
      <c r="BX247">
        <v>47</v>
      </c>
      <c r="BY247">
        <v>44</v>
      </c>
      <c r="BZ247">
        <v>1427</v>
      </c>
      <c r="CA247">
        <v>54168.434569999998</v>
      </c>
      <c r="CB247">
        <v>6</v>
      </c>
      <c r="CC247">
        <v>14786</v>
      </c>
      <c r="CD247">
        <v>3586</v>
      </c>
      <c r="CE247">
        <v>12174</v>
      </c>
      <c r="CF247">
        <v>7075</v>
      </c>
      <c r="CG247">
        <v>1337</v>
      </c>
      <c r="CH247">
        <v>4913</v>
      </c>
      <c r="CI247">
        <v>43876.432000000001</v>
      </c>
      <c r="CJ247">
        <v>45.272205999999997</v>
      </c>
      <c r="CK247">
        <v>3.91595</v>
      </c>
      <c r="CL247">
        <v>14.040115</v>
      </c>
      <c r="CM247">
        <v>2.5787969999999998</v>
      </c>
      <c r="CN247">
        <v>2.8653300000000002</v>
      </c>
      <c r="CO247">
        <v>16.618911000000001</v>
      </c>
      <c r="CP247">
        <v>1.6236870000000001</v>
      </c>
      <c r="CQ247">
        <v>2.8653300000000002</v>
      </c>
      <c r="CR247">
        <v>6.0171919999999997</v>
      </c>
      <c r="CS247">
        <v>4.202483</v>
      </c>
      <c r="CT247">
        <v>1047</v>
      </c>
      <c r="CU247">
        <v>2239.9968159999999</v>
      </c>
      <c r="CV247">
        <v>2156.9596580000002</v>
      </c>
      <c r="CW247">
        <v>2459.8611959999998</v>
      </c>
      <c r="CX247">
        <v>2388.0258990000002</v>
      </c>
      <c r="CY247">
        <v>2253.6032220000002</v>
      </c>
      <c r="CZ247">
        <v>1540.1425730000001</v>
      </c>
      <c r="DA247">
        <v>5805.4224610000001</v>
      </c>
      <c r="DB247">
        <v>349.68690299999997</v>
      </c>
      <c r="DC247">
        <v>1318.111866</v>
      </c>
      <c r="DD247">
        <v>572.14498000000003</v>
      </c>
      <c r="DE247">
        <v>11.527937</v>
      </c>
      <c r="DF247">
        <v>1.764637</v>
      </c>
      <c r="DG247">
        <v>76</v>
      </c>
      <c r="DH247">
        <v>118</v>
      </c>
      <c r="DI247">
        <v>88</v>
      </c>
      <c r="DJ247">
        <v>88</v>
      </c>
      <c r="DK247">
        <v>85</v>
      </c>
      <c r="DL247">
        <v>18</v>
      </c>
      <c r="DM247">
        <v>35</v>
      </c>
      <c r="DN247">
        <v>26</v>
      </c>
      <c r="DO247">
        <v>25</v>
      </c>
      <c r="DP247">
        <v>24</v>
      </c>
      <c r="DQ247">
        <v>614.91721500000006</v>
      </c>
      <c r="DR247">
        <v>695.29788900000005</v>
      </c>
      <c r="DS247">
        <v>714.54782399999999</v>
      </c>
      <c r="DT247">
        <v>851.82915500000001</v>
      </c>
      <c r="DU247">
        <v>906.39571899999999</v>
      </c>
      <c r="DV247">
        <v>387.57694800000002</v>
      </c>
      <c r="DW247">
        <v>11.223732</v>
      </c>
      <c r="DX247">
        <v>216.14305999999999</v>
      </c>
      <c r="DY247">
        <v>22.075991999999999</v>
      </c>
      <c r="DZ247">
        <v>182.20653799999999</v>
      </c>
      <c r="EA247">
        <v>11.860538999999999</v>
      </c>
      <c r="EB247">
        <v>578.11505</v>
      </c>
      <c r="EC247">
        <v>328.205128</v>
      </c>
      <c r="ED247">
        <v>3941.4463030000002</v>
      </c>
      <c r="EE247">
        <v>2632.7474560000001</v>
      </c>
      <c r="EF247">
        <v>3422.9559749999999</v>
      </c>
      <c r="EG247">
        <v>3301.883949</v>
      </c>
      <c r="EH247">
        <v>3721.9208680000002</v>
      </c>
      <c r="EI247">
        <v>4.1898600000000004</v>
      </c>
      <c r="EJ247">
        <v>0.13277116999999999</v>
      </c>
      <c r="EK247">
        <v>0.19410255000000001</v>
      </c>
      <c r="EL247">
        <v>120.71428571</v>
      </c>
      <c r="EM247">
        <v>24</v>
      </c>
      <c r="EN247">
        <v>124</v>
      </c>
      <c r="EO247">
        <v>224</v>
      </c>
      <c r="EP247">
        <v>206.88282699999999</v>
      </c>
      <c r="EQ247">
        <v>84.191254999999998</v>
      </c>
      <c r="ER247">
        <v>1022.420929</v>
      </c>
      <c r="ES247">
        <v>0</v>
      </c>
      <c r="EX247">
        <v>1324.00857903</v>
      </c>
      <c r="EY247">
        <v>1195.09797951</v>
      </c>
      <c r="EZ247">
        <v>80</v>
      </c>
      <c r="FA247">
        <v>75</v>
      </c>
      <c r="FB247">
        <v>20.945945949999999</v>
      </c>
      <c r="FC247">
        <v>8.2247556999999993</v>
      </c>
      <c r="FD247">
        <v>7.9401609999999998</v>
      </c>
      <c r="FE247">
        <v>61.31191432</v>
      </c>
      <c r="FF247">
        <v>9.5046854100000004</v>
      </c>
      <c r="FG247">
        <v>13.38688086</v>
      </c>
      <c r="FH247">
        <v>2.4294245399999999</v>
      </c>
      <c r="FJ247">
        <v>80</v>
      </c>
      <c r="FK247">
        <v>83</v>
      </c>
      <c r="FL247">
        <v>72</v>
      </c>
      <c r="FM247">
        <v>78.260869569999997</v>
      </c>
      <c r="FN247">
        <v>13.33333333</v>
      </c>
      <c r="FO247">
        <v>95.835086239999995</v>
      </c>
      <c r="FP247">
        <v>68.292682929999998</v>
      </c>
      <c r="FQ247">
        <v>77.403369670000004</v>
      </c>
      <c r="FR247">
        <v>18.18181818</v>
      </c>
      <c r="FV247">
        <v>88</v>
      </c>
      <c r="FX247">
        <v>11.01694915</v>
      </c>
      <c r="FY247">
        <v>16.94915254</v>
      </c>
      <c r="FZ247">
        <v>27.118644069999998</v>
      </c>
      <c r="GA247">
        <v>26.271186440000001</v>
      </c>
      <c r="GB247">
        <v>18.644067799999998</v>
      </c>
    </row>
    <row r="248" spans="1:184" x14ac:dyDescent="0.35">
      <c r="A248" t="s">
        <v>268</v>
      </c>
      <c r="B248" t="s">
        <v>541</v>
      </c>
      <c r="C248">
        <v>248</v>
      </c>
      <c r="D248">
        <v>14.854111405835544</v>
      </c>
      <c r="E248">
        <v>19.091847265221876</v>
      </c>
      <c r="F248">
        <v>13.975155279503106</v>
      </c>
      <c r="G248">
        <v>8.4611316763617133</v>
      </c>
      <c r="H248">
        <v>10.476689366160294</v>
      </c>
      <c r="I248">
        <v>9.0185676392572951</v>
      </c>
      <c r="J248">
        <v>16.511867905056757</v>
      </c>
      <c r="K248">
        <v>14.492753623188406</v>
      </c>
      <c r="L248">
        <v>13.220518244315178</v>
      </c>
      <c r="M248">
        <v>12.048192771084338</v>
      </c>
      <c r="N248">
        <v>12740000.00065</v>
      </c>
      <c r="O248">
        <v>7931000.0005600005</v>
      </c>
      <c r="P248">
        <v>2028.655802</v>
      </c>
      <c r="Q248">
        <v>1885</v>
      </c>
      <c r="R248">
        <v>1938</v>
      </c>
      <c r="S248">
        <v>1932</v>
      </c>
      <c r="T248">
        <v>1891</v>
      </c>
      <c r="U248">
        <v>1909</v>
      </c>
      <c r="V248">
        <v>11.486331</v>
      </c>
      <c r="W248">
        <v>6.1941959999999998</v>
      </c>
      <c r="X248">
        <v>3.709765</v>
      </c>
      <c r="Y248">
        <v>6.4375340000000003</v>
      </c>
      <c r="Z248">
        <v>13.161465</v>
      </c>
      <c r="AA248">
        <v>9.4839610000000008</v>
      </c>
      <c r="AB248">
        <v>8.7142859999999995</v>
      </c>
      <c r="AC248">
        <v>5.5211870000000003</v>
      </c>
      <c r="AD248">
        <v>17.189886999999999</v>
      </c>
      <c r="AE248">
        <v>79.166666000000006</v>
      </c>
      <c r="AF248">
        <v>66.666666000000006</v>
      </c>
      <c r="AG248">
        <v>70.099999999999994</v>
      </c>
      <c r="AH248">
        <v>72.599999999999994</v>
      </c>
      <c r="AI248">
        <v>75.757576</v>
      </c>
      <c r="AJ248">
        <v>32.380952000000001</v>
      </c>
      <c r="AK248">
        <v>-6.2831999999999999</v>
      </c>
      <c r="AL248">
        <v>-8.4260000000000002</v>
      </c>
      <c r="AM248">
        <v>-10.584300000000001</v>
      </c>
      <c r="AN248">
        <v>-23.322600000000001</v>
      </c>
      <c r="AO248">
        <v>-13.2418</v>
      </c>
      <c r="AP248">
        <v>3630.7557689999999</v>
      </c>
      <c r="AQ248">
        <v>3328.5516950000001</v>
      </c>
      <c r="AR248">
        <v>3324.9248600000001</v>
      </c>
      <c r="AS248">
        <v>3123.3470630000002</v>
      </c>
      <c r="AT248">
        <v>3259.179032</v>
      </c>
      <c r="AU248">
        <v>3874.176168</v>
      </c>
      <c r="AV248">
        <v>3634.8190890000001</v>
      </c>
      <c r="AW248">
        <v>3718.4985529999999</v>
      </c>
      <c r="AX248">
        <v>4073.355372</v>
      </c>
      <c r="AY248">
        <v>3756.6233029999999</v>
      </c>
      <c r="AZ248">
        <v>-2.2255919999999998</v>
      </c>
      <c r="BA248">
        <v>89.415510999999995</v>
      </c>
      <c r="BB248">
        <v>22.727273</v>
      </c>
      <c r="BC248">
        <v>50</v>
      </c>
      <c r="BE248">
        <v>101.74</v>
      </c>
      <c r="BF248">
        <v>680.192497</v>
      </c>
      <c r="BG248">
        <v>307.010828</v>
      </c>
      <c r="BH248">
        <v>773.26448607999998</v>
      </c>
      <c r="BI248">
        <v>40336.446327680002</v>
      </c>
      <c r="BJ248">
        <v>596.412556</v>
      </c>
      <c r="BK248">
        <v>7255.6412601599995</v>
      </c>
      <c r="BL248">
        <v>4381.6363636400001</v>
      </c>
      <c r="BM248">
        <v>34.302326000000001</v>
      </c>
      <c r="BN248">
        <v>47</v>
      </c>
      <c r="BO248">
        <v>10</v>
      </c>
      <c r="BP248">
        <v>27</v>
      </c>
      <c r="BQ248">
        <v>22</v>
      </c>
      <c r="BR248">
        <v>20</v>
      </c>
      <c r="BS248">
        <v>16</v>
      </c>
      <c r="BT248">
        <v>18</v>
      </c>
      <c r="BU248">
        <v>13</v>
      </c>
      <c r="BV248">
        <v>15</v>
      </c>
      <c r="BW248">
        <v>10</v>
      </c>
      <c r="BX248">
        <v>10</v>
      </c>
      <c r="BY248">
        <v>13</v>
      </c>
      <c r="BZ248">
        <v>221</v>
      </c>
      <c r="CA248">
        <v>46395.722580000001</v>
      </c>
      <c r="CC248">
        <v>3712</v>
      </c>
      <c r="CD248">
        <v>99</v>
      </c>
      <c r="CE248">
        <v>2282</v>
      </c>
      <c r="CF248">
        <v>763</v>
      </c>
      <c r="CG248">
        <v>73</v>
      </c>
      <c r="CH248">
        <v>262</v>
      </c>
      <c r="CI248">
        <v>7191.3370000000004</v>
      </c>
      <c r="CJ248">
        <v>41.176470999999999</v>
      </c>
      <c r="CK248">
        <v>0</v>
      </c>
      <c r="CL248">
        <v>16.042781000000002</v>
      </c>
      <c r="CM248">
        <v>9.6256679999999992</v>
      </c>
      <c r="CO248">
        <v>12.299465</v>
      </c>
      <c r="CR248">
        <v>10.160428</v>
      </c>
      <c r="CS248">
        <v>6.4171120000000004</v>
      </c>
      <c r="CT248">
        <v>187</v>
      </c>
      <c r="CU248">
        <v>2863.8302530000001</v>
      </c>
      <c r="CV248">
        <v>2341.1964720000001</v>
      </c>
      <c r="CW248">
        <v>2699.871189</v>
      </c>
      <c r="CX248">
        <v>2276.82636</v>
      </c>
      <c r="CY248">
        <v>2317.773205</v>
      </c>
      <c r="CZ248">
        <v>6758.6206899999997</v>
      </c>
      <c r="DA248">
        <v>4207.4270560000004</v>
      </c>
      <c r="DB248">
        <v>1393.4157279999999</v>
      </c>
      <c r="DC248">
        <v>867.439571</v>
      </c>
      <c r="DD248">
        <v>602.86558000000002</v>
      </c>
      <c r="DE248">
        <v>38.935991000000001</v>
      </c>
      <c r="DF248">
        <v>3.4482759999999999</v>
      </c>
      <c r="DG248">
        <v>17</v>
      </c>
      <c r="DH248">
        <v>32</v>
      </c>
      <c r="DI248">
        <v>28</v>
      </c>
      <c r="DJ248">
        <v>25</v>
      </c>
      <c r="DK248">
        <v>23</v>
      </c>
      <c r="DL248">
        <v>28</v>
      </c>
      <c r="DM248">
        <v>37</v>
      </c>
      <c r="DN248">
        <v>27</v>
      </c>
      <c r="DO248">
        <v>16</v>
      </c>
      <c r="DP248">
        <v>20</v>
      </c>
      <c r="DQ248">
        <v>714.86383000000001</v>
      </c>
      <c r="DR248">
        <v>490.17107600000003</v>
      </c>
      <c r="DS248">
        <v>461.89351699999997</v>
      </c>
      <c r="DT248">
        <v>586.38630000000001</v>
      </c>
      <c r="DU248">
        <v>764.75684999999999</v>
      </c>
      <c r="DV248">
        <v>404.899923</v>
      </c>
      <c r="DW248">
        <v>0</v>
      </c>
      <c r="DX248">
        <v>309.85453000000001</v>
      </c>
      <c r="DY248">
        <v>48.014875000000004</v>
      </c>
      <c r="DZ248">
        <v>174.55977300000001</v>
      </c>
      <c r="EA248">
        <v>87.279886000000005</v>
      </c>
      <c r="EB248">
        <v>663.23963700000002</v>
      </c>
      <c r="EC248">
        <v>244.70457099999999</v>
      </c>
      <c r="EE248">
        <v>3572.930355</v>
      </c>
      <c r="EF248">
        <v>3609.4276089999998</v>
      </c>
      <c r="EG248">
        <v>2974.6376810000002</v>
      </c>
      <c r="EH248">
        <v>3731.2161120000001</v>
      </c>
      <c r="EI248">
        <v>54.513463999999999</v>
      </c>
      <c r="EJ248">
        <v>0.38722210000000001</v>
      </c>
      <c r="EL248">
        <v>358.8</v>
      </c>
      <c r="EM248">
        <v>5</v>
      </c>
      <c r="EN248">
        <v>19</v>
      </c>
      <c r="EO248">
        <v>34</v>
      </c>
      <c r="EP248">
        <v>31.280760999999998</v>
      </c>
      <c r="EQ248">
        <v>147.87268900000001</v>
      </c>
      <c r="ER248">
        <v>1432.243246</v>
      </c>
      <c r="ES248">
        <v>0</v>
      </c>
      <c r="EX248">
        <v>711.82279153000002</v>
      </c>
      <c r="EY248">
        <v>1052.4155836</v>
      </c>
      <c r="FB248">
        <v>14.59459459</v>
      </c>
      <c r="FC248">
        <v>2.3794997000000002</v>
      </c>
      <c r="FD248">
        <v>6.537102</v>
      </c>
      <c r="FE248">
        <v>48.210023870000001</v>
      </c>
      <c r="FF248">
        <v>17.342879870000001</v>
      </c>
      <c r="FG248">
        <v>16.070007960000002</v>
      </c>
      <c r="FH248">
        <v>0.30506406000000003</v>
      </c>
      <c r="FM248">
        <v>84.61538462</v>
      </c>
      <c r="FN248">
        <v>31.25</v>
      </c>
      <c r="FO248">
        <v>95.332136449999993</v>
      </c>
      <c r="FP248">
        <v>57.5</v>
      </c>
      <c r="FQ248">
        <v>70.901639340000003</v>
      </c>
      <c r="FR248">
        <v>37.931034480000001</v>
      </c>
      <c r="FW248">
        <v>50</v>
      </c>
      <c r="FX248">
        <v>12.5</v>
      </c>
      <c r="FY248">
        <v>8.6538461499999997</v>
      </c>
      <c r="FZ248">
        <v>18.26923077</v>
      </c>
      <c r="GA248">
        <v>28.84615385</v>
      </c>
      <c r="GB248">
        <v>31.73076923</v>
      </c>
    </row>
    <row r="249" spans="1:184" x14ac:dyDescent="0.35">
      <c r="A249" t="s">
        <v>222</v>
      </c>
      <c r="B249" t="s">
        <v>542</v>
      </c>
      <c r="C249">
        <v>249</v>
      </c>
      <c r="D249">
        <v>3.4154671871188094</v>
      </c>
      <c r="E249">
        <v>8.7256027554535027</v>
      </c>
      <c r="F249">
        <v>6.9735006973500697</v>
      </c>
      <c r="G249">
        <v>3.7709168041480088</v>
      </c>
      <c r="H249">
        <v>4.7950131862862619</v>
      </c>
      <c r="I249">
        <v>14.149792632349353</v>
      </c>
      <c r="J249">
        <v>8.9552238805970159</v>
      </c>
      <c r="K249">
        <v>10.460251046025103</v>
      </c>
      <c r="L249">
        <v>8.9559274098515189</v>
      </c>
      <c r="M249">
        <v>11.268280987772716</v>
      </c>
      <c r="N249">
        <v>18585000.000409</v>
      </c>
      <c r="O249">
        <v>27461999.998050999</v>
      </c>
      <c r="P249">
        <v>2428.6358</v>
      </c>
      <c r="Q249">
        <v>4099</v>
      </c>
      <c r="R249">
        <v>4355</v>
      </c>
      <c r="S249">
        <v>4302</v>
      </c>
      <c r="T249">
        <v>4243</v>
      </c>
      <c r="U249">
        <v>4171</v>
      </c>
      <c r="V249">
        <v>11.986732</v>
      </c>
      <c r="W249">
        <v>5.7324840000000004</v>
      </c>
      <c r="X249">
        <v>2.5885899999999999</v>
      </c>
      <c r="Y249">
        <v>6.3835129999999998</v>
      </c>
      <c r="Z249">
        <v>10.163112</v>
      </c>
      <c r="AA249">
        <v>9.7124600000000001</v>
      </c>
      <c r="AB249">
        <v>9.8519000000000005</v>
      </c>
      <c r="AC249">
        <v>6.7166139999999999</v>
      </c>
      <c r="AD249">
        <v>38.304462999999998</v>
      </c>
      <c r="AE249">
        <v>87.719297999999995</v>
      </c>
      <c r="AF249">
        <v>75</v>
      </c>
      <c r="AG249">
        <v>73</v>
      </c>
      <c r="AH249">
        <v>75.7</v>
      </c>
      <c r="AI249">
        <v>70.949720999999997</v>
      </c>
      <c r="AJ249">
        <v>42.477876000000002</v>
      </c>
      <c r="AK249">
        <v>45.461399999999998</v>
      </c>
      <c r="AL249">
        <v>21.7334</v>
      </c>
      <c r="AM249">
        <v>33.941000000000003</v>
      </c>
      <c r="AN249">
        <v>24.9694</v>
      </c>
      <c r="AO249">
        <v>43.191899999999997</v>
      </c>
      <c r="AP249">
        <v>5826.4616420000002</v>
      </c>
      <c r="AQ249">
        <v>4756.5337760000002</v>
      </c>
      <c r="AR249">
        <v>5071.1941710000001</v>
      </c>
      <c r="AS249">
        <v>5129.7110730000004</v>
      </c>
      <c r="AT249">
        <v>5777.9389609999998</v>
      </c>
      <c r="AU249">
        <v>4005.5017590000002</v>
      </c>
      <c r="AV249">
        <v>3907.33545</v>
      </c>
      <c r="AW249">
        <v>3786.1375659999999</v>
      </c>
      <c r="AX249">
        <v>4104.7730149999998</v>
      </c>
      <c r="AY249">
        <v>4035.1001759999999</v>
      </c>
      <c r="AZ249">
        <v>32.329321</v>
      </c>
      <c r="BA249">
        <v>88.836309</v>
      </c>
      <c r="BB249">
        <v>29.508196999999999</v>
      </c>
      <c r="BC249">
        <v>55.737704999999998</v>
      </c>
      <c r="BE249">
        <v>146.32</v>
      </c>
      <c r="BF249">
        <v>1492.1707779999999</v>
      </c>
      <c r="BG249">
        <v>977.357215</v>
      </c>
      <c r="BH249">
        <v>1025.7883166900001</v>
      </c>
      <c r="BI249">
        <v>54233.640117989999</v>
      </c>
      <c r="BJ249">
        <v>1422.6089899999999</v>
      </c>
      <c r="BK249">
        <v>7660.5016666700003</v>
      </c>
      <c r="BL249">
        <v>7243.0172413800001</v>
      </c>
      <c r="BM249">
        <v>42.032966999999999</v>
      </c>
      <c r="BN249">
        <v>149</v>
      </c>
      <c r="BO249">
        <v>20</v>
      </c>
      <c r="BP249">
        <v>64</v>
      </c>
      <c r="BQ249">
        <v>47</v>
      </c>
      <c r="BR249">
        <v>34</v>
      </c>
      <c r="BS249">
        <v>35</v>
      </c>
      <c r="BT249">
        <v>37</v>
      </c>
      <c r="BU249">
        <v>33</v>
      </c>
      <c r="BV249">
        <v>23</v>
      </c>
      <c r="BW249">
        <v>29</v>
      </c>
      <c r="BX249">
        <v>29</v>
      </c>
      <c r="BY249">
        <v>15</v>
      </c>
      <c r="BZ249">
        <v>515</v>
      </c>
      <c r="CA249">
        <v>52382.966569999997</v>
      </c>
      <c r="CB249">
        <v>46</v>
      </c>
      <c r="CC249">
        <v>6452</v>
      </c>
      <c r="CD249">
        <v>565</v>
      </c>
      <c r="CE249">
        <v>5702</v>
      </c>
      <c r="CF249">
        <v>2770</v>
      </c>
      <c r="CG249">
        <v>418</v>
      </c>
      <c r="CH249">
        <v>1281</v>
      </c>
      <c r="CI249">
        <v>17233.995999999999</v>
      </c>
      <c r="CJ249">
        <v>65.498652000000007</v>
      </c>
      <c r="CK249">
        <v>0</v>
      </c>
      <c r="CL249">
        <v>11.590296</v>
      </c>
      <c r="CM249">
        <v>4.3126680000000004</v>
      </c>
      <c r="CN249">
        <v>0</v>
      </c>
      <c r="CO249">
        <v>10.512129</v>
      </c>
      <c r="CP249">
        <v>1.617251</v>
      </c>
      <c r="CQ249">
        <v>1.886792</v>
      </c>
      <c r="CR249">
        <v>2.1563340000000002</v>
      </c>
      <c r="CS249">
        <v>2.4258760000000001</v>
      </c>
      <c r="CT249">
        <v>371</v>
      </c>
      <c r="CU249">
        <v>3472.7948630000001</v>
      </c>
      <c r="CV249">
        <v>2602.5470650000002</v>
      </c>
      <c r="CW249">
        <v>2735.4691579999999</v>
      </c>
      <c r="CX249">
        <v>2702.5552520000001</v>
      </c>
      <c r="CY249">
        <v>3340.4563969999999</v>
      </c>
      <c r="CZ249">
        <v>4534.0326910000003</v>
      </c>
      <c r="DA249">
        <v>6699.6828489999998</v>
      </c>
      <c r="DB249">
        <v>1046.8063529999999</v>
      </c>
      <c r="DC249">
        <v>1546.8063529999999</v>
      </c>
      <c r="DD249">
        <v>878.73155299999996</v>
      </c>
      <c r="DE249">
        <v>40.232905000000002</v>
      </c>
      <c r="DF249">
        <v>0.12198100000000001</v>
      </c>
      <c r="DG249">
        <v>58</v>
      </c>
      <c r="DH249">
        <v>39</v>
      </c>
      <c r="DI249">
        <v>45</v>
      </c>
      <c r="DJ249">
        <v>38</v>
      </c>
      <c r="DK249">
        <v>47</v>
      </c>
      <c r="DL249">
        <v>14</v>
      </c>
      <c r="DM249">
        <v>38</v>
      </c>
      <c r="DN249">
        <v>30</v>
      </c>
      <c r="DO249">
        <v>16</v>
      </c>
      <c r="DP249">
        <v>20</v>
      </c>
      <c r="DQ249">
        <v>922.27103799999998</v>
      </c>
      <c r="DR249">
        <v>551.66112999999996</v>
      </c>
      <c r="DS249">
        <v>711.88608899999997</v>
      </c>
      <c r="DT249">
        <v>827.92406600000004</v>
      </c>
      <c r="DU249">
        <v>970.26167499999997</v>
      </c>
      <c r="DV249">
        <v>580.88318100000004</v>
      </c>
      <c r="DW249">
        <v>27.824715999999999</v>
      </c>
      <c r="DX249">
        <v>313.50680999999997</v>
      </c>
      <c r="DY249">
        <v>186.49318500000001</v>
      </c>
      <c r="DZ249">
        <v>102.73741099999999</v>
      </c>
      <c r="EA249">
        <v>24.276219000000001</v>
      </c>
      <c r="EB249">
        <v>808.15590899999995</v>
      </c>
      <c r="EC249">
        <v>785.15532399999995</v>
      </c>
      <c r="ED249">
        <v>2960.9532009999998</v>
      </c>
      <c r="EE249">
        <v>5678.3699059999999</v>
      </c>
      <c r="EF249">
        <v>5930.1814180000001</v>
      </c>
      <c r="EG249">
        <v>7516.016713</v>
      </c>
      <c r="EH249">
        <v>4578.366446</v>
      </c>
      <c r="EI249">
        <v>61.347257999999997</v>
      </c>
      <c r="EJ249">
        <v>0.44780715999999998</v>
      </c>
      <c r="EK249">
        <v>0.36986300999999999</v>
      </c>
      <c r="EL249">
        <v>150.60714286000001</v>
      </c>
      <c r="EM249">
        <v>20</v>
      </c>
      <c r="EN249">
        <v>56</v>
      </c>
      <c r="EO249">
        <v>79</v>
      </c>
      <c r="EP249">
        <v>274.92396100000002</v>
      </c>
      <c r="EQ249">
        <v>115.297961</v>
      </c>
      <c r="ER249">
        <v>1006.02681</v>
      </c>
      <c r="ES249">
        <v>5.63253</v>
      </c>
      <c r="EX249">
        <v>1283.38284544</v>
      </c>
      <c r="EY249">
        <v>1390.0681700099999</v>
      </c>
      <c r="FB249">
        <v>26.287262869999999</v>
      </c>
      <c r="FC249">
        <v>4.30528376</v>
      </c>
      <c r="FD249">
        <v>6.6298339999999998</v>
      </c>
      <c r="FE249">
        <v>59.06515581</v>
      </c>
      <c r="FF249">
        <v>12.51180359</v>
      </c>
      <c r="FG249">
        <v>13.88101983</v>
      </c>
      <c r="FH249">
        <v>1.8171652199999999</v>
      </c>
      <c r="FM249">
        <v>85.714285709999999</v>
      </c>
      <c r="FO249">
        <v>96.13259669</v>
      </c>
      <c r="FP249">
        <v>79.629629629999997</v>
      </c>
      <c r="FQ249">
        <v>74.235403149999996</v>
      </c>
      <c r="FR249">
        <v>35.21126761</v>
      </c>
      <c r="FW249">
        <v>100</v>
      </c>
      <c r="FX249">
        <v>19.736842110000001</v>
      </c>
      <c r="FY249">
        <v>17.763157889999999</v>
      </c>
      <c r="FZ249">
        <v>11.84210526</v>
      </c>
      <c r="GA249">
        <v>13.15789474</v>
      </c>
      <c r="GB249">
        <v>37.5</v>
      </c>
    </row>
    <row r="250" spans="1:184" x14ac:dyDescent="0.35">
      <c r="A250" t="s">
        <v>80</v>
      </c>
      <c r="B250" t="s">
        <v>543</v>
      </c>
      <c r="C250">
        <v>250</v>
      </c>
      <c r="D250">
        <v>6.7590987868284227</v>
      </c>
      <c r="E250">
        <v>8.0867171369580184</v>
      </c>
      <c r="F250">
        <v>8.448800270361609</v>
      </c>
      <c r="G250">
        <v>7.5692413555823155</v>
      </c>
      <c r="H250">
        <v>5.8732078079115562</v>
      </c>
      <c r="I250">
        <v>11.265164644714039</v>
      </c>
      <c r="J250">
        <v>10.839642119752236</v>
      </c>
      <c r="K250">
        <v>11.997296383913485</v>
      </c>
      <c r="L250">
        <v>12.730087734388441</v>
      </c>
      <c r="M250">
        <v>12.091898428053204</v>
      </c>
      <c r="N250">
        <v>27975999.999510001</v>
      </c>
      <c r="O250">
        <v>28126000.000689998</v>
      </c>
      <c r="P250">
        <v>2303.5491769999999</v>
      </c>
      <c r="Q250">
        <v>5770</v>
      </c>
      <c r="R250">
        <v>5812</v>
      </c>
      <c r="S250">
        <v>5918</v>
      </c>
      <c r="T250">
        <v>5813</v>
      </c>
      <c r="U250">
        <v>5789</v>
      </c>
      <c r="V250">
        <v>11.493164999999999</v>
      </c>
      <c r="W250">
        <v>9.9261389999999992</v>
      </c>
      <c r="X250">
        <v>2.453878</v>
      </c>
      <c r="Y250">
        <v>8.4005019999999995</v>
      </c>
      <c r="Z250">
        <v>9.3765099999999997</v>
      </c>
      <c r="AA250">
        <v>8.8693960000000001</v>
      </c>
      <c r="AB250">
        <v>9.1135459999999995</v>
      </c>
      <c r="AC250">
        <v>8.1725980000000007</v>
      </c>
      <c r="AD250">
        <v>27.050222000000002</v>
      </c>
      <c r="AE250">
        <v>85.661764000000005</v>
      </c>
      <c r="AF250">
        <v>63.970587999999999</v>
      </c>
      <c r="AG250">
        <v>69.7</v>
      </c>
      <c r="AH250">
        <v>70.8</v>
      </c>
      <c r="AI250">
        <v>80.092592999999994</v>
      </c>
      <c r="AJ250">
        <v>48.113208</v>
      </c>
      <c r="AK250">
        <v>-27.367799999999999</v>
      </c>
      <c r="AL250">
        <v>-20.2364</v>
      </c>
      <c r="AM250">
        <v>-30.046399999999998</v>
      </c>
      <c r="AN250">
        <v>-25.5322</v>
      </c>
      <c r="AO250">
        <v>-32.256399999999999</v>
      </c>
      <c r="AP250">
        <v>3394.7103980000002</v>
      </c>
      <c r="AQ250">
        <v>3229.4187900000002</v>
      </c>
      <c r="AR250">
        <v>2994.9172060000001</v>
      </c>
      <c r="AS250">
        <v>3338.297364</v>
      </c>
      <c r="AT250">
        <v>3087.9577800000002</v>
      </c>
      <c r="AU250">
        <v>4673.8307029999996</v>
      </c>
      <c r="AV250">
        <v>4048.7342880000001</v>
      </c>
      <c r="AW250">
        <v>4281.2854310000002</v>
      </c>
      <c r="AX250">
        <v>4482.8696460000001</v>
      </c>
      <c r="AY250">
        <v>4558.2986380000002</v>
      </c>
      <c r="AZ250">
        <v>-31.823233999999999</v>
      </c>
      <c r="BA250">
        <v>91.068482000000003</v>
      </c>
      <c r="BB250">
        <v>24.324324000000001</v>
      </c>
      <c r="BC250">
        <v>48.648648999999999</v>
      </c>
      <c r="BE250">
        <v>345.89</v>
      </c>
      <c r="BF250">
        <v>860.283773</v>
      </c>
      <c r="BG250">
        <v>589.21178499999996</v>
      </c>
      <c r="BH250">
        <v>697.27086998000004</v>
      </c>
      <c r="BI250">
        <v>40370.692129629999</v>
      </c>
      <c r="BJ250">
        <v>739.82073200000002</v>
      </c>
      <c r="BK250">
        <v>6623.6760349400001</v>
      </c>
      <c r="BL250">
        <v>7274.2793462099999</v>
      </c>
      <c r="BM250">
        <v>27.322403999999999</v>
      </c>
      <c r="BN250">
        <v>304</v>
      </c>
      <c r="BO250">
        <v>52</v>
      </c>
      <c r="BP250">
        <v>51</v>
      </c>
      <c r="BQ250">
        <v>55</v>
      </c>
      <c r="BR250">
        <v>72</v>
      </c>
      <c r="BS250">
        <v>52</v>
      </c>
      <c r="BT250">
        <v>59</v>
      </c>
      <c r="BU250">
        <v>47</v>
      </c>
      <c r="BV250">
        <v>46</v>
      </c>
      <c r="BW250">
        <v>65</v>
      </c>
      <c r="BX250">
        <v>32</v>
      </c>
      <c r="BY250">
        <v>28</v>
      </c>
      <c r="BZ250">
        <v>863</v>
      </c>
      <c r="CA250">
        <v>38808.885060000001</v>
      </c>
      <c r="CC250">
        <v>6218</v>
      </c>
      <c r="CD250">
        <v>318</v>
      </c>
      <c r="CE250">
        <v>4473</v>
      </c>
      <c r="CF250">
        <v>2358</v>
      </c>
      <c r="CG250">
        <v>765</v>
      </c>
      <c r="CH250">
        <v>2749</v>
      </c>
      <c r="CI250">
        <v>16881.865000000002</v>
      </c>
      <c r="CJ250">
        <v>46.923076999999999</v>
      </c>
      <c r="CK250">
        <v>3.6538460000000001</v>
      </c>
      <c r="CL250">
        <v>7.3076920000000003</v>
      </c>
      <c r="CM250">
        <v>2.6923080000000001</v>
      </c>
      <c r="CN250">
        <v>2.5</v>
      </c>
      <c r="CO250">
        <v>26.923076999999999</v>
      </c>
      <c r="CP250">
        <v>1.538462</v>
      </c>
      <c r="CQ250">
        <v>1.730769</v>
      </c>
      <c r="CR250">
        <v>1.730769</v>
      </c>
      <c r="CS250">
        <v>3.8461539999999999</v>
      </c>
      <c r="CT250">
        <v>520</v>
      </c>
      <c r="CU250">
        <v>2594.718437</v>
      </c>
      <c r="CV250">
        <v>1838.057325</v>
      </c>
      <c r="CW250">
        <v>2189.5326209999998</v>
      </c>
      <c r="CX250">
        <v>2300.350402</v>
      </c>
      <c r="CY250">
        <v>2206.0211100000001</v>
      </c>
      <c r="CZ250">
        <v>4848.526863</v>
      </c>
      <c r="DA250">
        <v>4874.5233969999999</v>
      </c>
      <c r="DB250">
        <v>1124.482495</v>
      </c>
      <c r="DC250">
        <v>1130.511677</v>
      </c>
      <c r="DD250">
        <v>339.724265</v>
      </c>
      <c r="DE250">
        <v>27.717880000000001</v>
      </c>
      <c r="DF250">
        <v>2.2357019999999999</v>
      </c>
      <c r="DG250">
        <v>65</v>
      </c>
      <c r="DH250">
        <v>63</v>
      </c>
      <c r="DI250">
        <v>71</v>
      </c>
      <c r="DJ250">
        <v>74</v>
      </c>
      <c r="DK250">
        <v>70</v>
      </c>
      <c r="DL250">
        <v>39</v>
      </c>
      <c r="DM250">
        <v>47</v>
      </c>
      <c r="DN250">
        <v>50</v>
      </c>
      <c r="DO250">
        <v>44</v>
      </c>
      <c r="DP250">
        <v>34</v>
      </c>
      <c r="DQ250">
        <v>374.934684</v>
      </c>
      <c r="DR250">
        <v>367.11783400000002</v>
      </c>
      <c r="DS250">
        <v>311.519676</v>
      </c>
      <c r="DT250">
        <v>331.09022900000002</v>
      </c>
      <c r="DU250">
        <v>429.034064</v>
      </c>
      <c r="DV250">
        <v>247.236625</v>
      </c>
      <c r="DW250">
        <v>0</v>
      </c>
      <c r="DX250">
        <v>127.61766</v>
      </c>
      <c r="DY250">
        <v>38.184815</v>
      </c>
      <c r="DZ250">
        <v>0.92447400000000002</v>
      </c>
      <c r="EA250">
        <v>88.508381</v>
      </c>
      <c r="EB250">
        <v>331.564774</v>
      </c>
      <c r="EC250">
        <v>335.92644999999999</v>
      </c>
      <c r="ED250">
        <v>5212.7118639999999</v>
      </c>
      <c r="EE250">
        <v>3740.5482040000002</v>
      </c>
      <c r="EF250">
        <v>4139.375</v>
      </c>
      <c r="EG250">
        <v>4069.6517410000001</v>
      </c>
      <c r="EH250">
        <v>4754.3753770000003</v>
      </c>
      <c r="EI250">
        <v>29.148799</v>
      </c>
      <c r="EJ250">
        <v>0.22751408000000001</v>
      </c>
      <c r="EK250">
        <v>9.4931619999999994E-2</v>
      </c>
      <c r="EL250">
        <v>353.5</v>
      </c>
      <c r="EM250">
        <v>19</v>
      </c>
      <c r="EN250">
        <v>74</v>
      </c>
      <c r="EO250">
        <v>139</v>
      </c>
      <c r="EP250">
        <v>146.951244</v>
      </c>
      <c r="EQ250">
        <v>19.132601999999999</v>
      </c>
      <c r="ER250">
        <v>1563.728445</v>
      </c>
      <c r="ES250">
        <v>0</v>
      </c>
      <c r="EX250">
        <v>602.51785075999999</v>
      </c>
      <c r="EY250">
        <v>1543.67458556</v>
      </c>
      <c r="EZ250">
        <v>73</v>
      </c>
      <c r="FB250">
        <v>14.611005690000001</v>
      </c>
      <c r="FC250">
        <v>5.0319488799999998</v>
      </c>
      <c r="FD250">
        <v>6.4054729999999998</v>
      </c>
      <c r="FE250">
        <v>56.756756760000002</v>
      </c>
      <c r="FF250">
        <v>20.045045049999999</v>
      </c>
      <c r="FG250">
        <v>10.585585590000001</v>
      </c>
      <c r="FH250">
        <v>1.3178913699999999</v>
      </c>
      <c r="FI250">
        <v>99</v>
      </c>
      <c r="FM250">
        <v>80.769230769999993</v>
      </c>
      <c r="FN250">
        <v>36.363636360000001</v>
      </c>
      <c r="FO250">
        <v>94.851116630000007</v>
      </c>
      <c r="FP250">
        <v>72.277227719999999</v>
      </c>
      <c r="FQ250">
        <v>72.107877930000001</v>
      </c>
      <c r="FR250">
        <v>16.666666670000001</v>
      </c>
      <c r="FT250">
        <v>32</v>
      </c>
      <c r="FU250">
        <v>22</v>
      </c>
      <c r="FW250">
        <v>100</v>
      </c>
      <c r="FX250">
        <v>10.81081081</v>
      </c>
      <c r="FY250">
        <v>5.4054054100000002</v>
      </c>
      <c r="FZ250">
        <v>32.640332639999997</v>
      </c>
      <c r="GA250">
        <v>37.00623701</v>
      </c>
      <c r="GB250">
        <v>14.137214139999999</v>
      </c>
    </row>
    <row r="251" spans="1:184" x14ac:dyDescent="0.35">
      <c r="A251" t="s">
        <v>205</v>
      </c>
      <c r="B251" t="s">
        <v>544</v>
      </c>
      <c r="C251">
        <v>251</v>
      </c>
      <c r="D251">
        <v>3.9113983249011519</v>
      </c>
      <c r="E251">
        <v>7.4661888305815092</v>
      </c>
      <c r="F251">
        <v>5.9714045416316228</v>
      </c>
      <c r="G251">
        <v>6.5548972645909496</v>
      </c>
      <c r="H251">
        <v>5.3101820633850298</v>
      </c>
      <c r="I251">
        <v>9.0557374261298413</v>
      </c>
      <c r="J251">
        <v>7.3808609582320059</v>
      </c>
      <c r="K251">
        <v>8.7047939444911702</v>
      </c>
      <c r="L251">
        <v>9.160048741543763</v>
      </c>
      <c r="M251">
        <v>8.7238705327039785</v>
      </c>
      <c r="N251">
        <v>88737000.000829995</v>
      </c>
      <c r="O251">
        <v>97388999.992892995</v>
      </c>
      <c r="P251">
        <v>1938.6781529999998</v>
      </c>
      <c r="Q251">
        <v>23521</v>
      </c>
      <c r="R251">
        <v>23439</v>
      </c>
      <c r="S251">
        <v>23780</v>
      </c>
      <c r="T251">
        <v>23799</v>
      </c>
      <c r="U251">
        <v>23728</v>
      </c>
      <c r="V251">
        <v>9.3456620000000008</v>
      </c>
      <c r="W251">
        <v>5.872109</v>
      </c>
      <c r="X251">
        <v>1.805979</v>
      </c>
      <c r="Y251">
        <v>6.4732640000000004</v>
      </c>
      <c r="Z251">
        <v>8.5520259999999997</v>
      </c>
      <c r="AA251">
        <v>8.2260120000000008</v>
      </c>
      <c r="AB251">
        <v>7.5270070000000002</v>
      </c>
      <c r="AC251">
        <v>5.9008510000000003</v>
      </c>
      <c r="AD251">
        <v>13.377665</v>
      </c>
      <c r="AE251">
        <v>81.218697000000006</v>
      </c>
      <c r="AF251">
        <v>71.535893000000002</v>
      </c>
      <c r="AG251">
        <v>68</v>
      </c>
      <c r="AH251">
        <v>75.8</v>
      </c>
      <c r="AI251">
        <v>83.057850999999999</v>
      </c>
      <c r="AJ251">
        <v>55.288462000000003</v>
      </c>
      <c r="AK251">
        <v>3.2684000000000002</v>
      </c>
      <c r="AL251">
        <v>-6.9389000000000003</v>
      </c>
      <c r="AM251">
        <v>6.2211999999999996</v>
      </c>
      <c r="AN251">
        <v>8.9497</v>
      </c>
      <c r="AO251">
        <v>6.2945000000000002</v>
      </c>
      <c r="AP251">
        <v>4796.8820759999999</v>
      </c>
      <c r="AQ251">
        <v>4169.9038950000004</v>
      </c>
      <c r="AR251">
        <v>4641.3035829999999</v>
      </c>
      <c r="AS251">
        <v>4841.7321169999996</v>
      </c>
      <c r="AT251">
        <v>4893.3016710000002</v>
      </c>
      <c r="AU251">
        <v>4645.058368</v>
      </c>
      <c r="AV251">
        <v>4480.8198940000002</v>
      </c>
      <c r="AW251">
        <v>4369.4697370000004</v>
      </c>
      <c r="AX251">
        <v>4444.005733</v>
      </c>
      <c r="AY251">
        <v>4603.5286770000002</v>
      </c>
      <c r="AZ251">
        <v>15.085355</v>
      </c>
      <c r="BA251">
        <v>92.754282000000003</v>
      </c>
      <c r="BB251">
        <v>23.456790000000002</v>
      </c>
      <c r="BC251">
        <v>46.296295999999998</v>
      </c>
      <c r="BE251">
        <v>1138.08</v>
      </c>
      <c r="BF251">
        <v>1517.7182190000001</v>
      </c>
      <c r="BG251">
        <v>1128.7527299999999</v>
      </c>
      <c r="BH251">
        <v>1160.2088385300001</v>
      </c>
      <c r="BI251">
        <v>63284.871020860002</v>
      </c>
      <c r="BJ251">
        <v>1455.3094269999999</v>
      </c>
      <c r="BK251">
        <v>8261.4483771600007</v>
      </c>
      <c r="BL251">
        <v>8458.8866513199991</v>
      </c>
      <c r="BM251">
        <v>46.814672000000002</v>
      </c>
      <c r="BN251">
        <v>938</v>
      </c>
      <c r="BO251">
        <v>148</v>
      </c>
      <c r="BP251">
        <v>257</v>
      </c>
      <c r="BQ251">
        <v>252</v>
      </c>
      <c r="BR251">
        <v>270</v>
      </c>
      <c r="BS251">
        <v>227</v>
      </c>
      <c r="BT251">
        <v>214</v>
      </c>
      <c r="BU251">
        <v>179</v>
      </c>
      <c r="BV251">
        <v>174</v>
      </c>
      <c r="BW251">
        <v>161</v>
      </c>
      <c r="BX251">
        <v>121</v>
      </c>
      <c r="BY251">
        <v>77</v>
      </c>
      <c r="BZ251">
        <v>3018</v>
      </c>
      <c r="CA251">
        <v>64342.735820000002</v>
      </c>
      <c r="CC251">
        <v>45398</v>
      </c>
      <c r="CD251">
        <v>3253</v>
      </c>
      <c r="CE251">
        <v>30218</v>
      </c>
      <c r="CF251">
        <v>21940</v>
      </c>
      <c r="CG251">
        <v>3516</v>
      </c>
      <c r="CH251">
        <v>11363</v>
      </c>
      <c r="CI251">
        <v>115688.239</v>
      </c>
      <c r="CJ251">
        <v>50.246062999999999</v>
      </c>
      <c r="CK251">
        <v>1.7716540000000001</v>
      </c>
      <c r="CL251">
        <v>15.649606</v>
      </c>
      <c r="CM251">
        <v>2.3622049999999999</v>
      </c>
      <c r="CN251">
        <v>1.7716540000000001</v>
      </c>
      <c r="CO251">
        <v>16.043306999999999</v>
      </c>
      <c r="CP251">
        <v>2.066929</v>
      </c>
      <c r="CQ251">
        <v>3.0019689999999999</v>
      </c>
      <c r="CR251">
        <v>2.903543</v>
      </c>
      <c r="CS251">
        <v>3.740157</v>
      </c>
      <c r="CT251">
        <v>2032</v>
      </c>
      <c r="CU251">
        <v>2302.0299719999998</v>
      </c>
      <c r="CV251">
        <v>1894.658574</v>
      </c>
      <c r="CW251">
        <v>2166.9197279999998</v>
      </c>
      <c r="CX251">
        <v>2075.0912619999999</v>
      </c>
      <c r="CY251">
        <v>2265.9911649999999</v>
      </c>
      <c r="CZ251">
        <v>3772.6712299999999</v>
      </c>
      <c r="DA251">
        <v>4140.5127329999996</v>
      </c>
      <c r="DB251">
        <v>893.07676000000004</v>
      </c>
      <c r="DC251">
        <v>980.15317900000002</v>
      </c>
      <c r="DD251">
        <v>428.80003199999999</v>
      </c>
      <c r="DE251">
        <v>17.517444000000001</v>
      </c>
      <c r="DF251">
        <v>1.7261169999999999</v>
      </c>
      <c r="DG251">
        <v>213</v>
      </c>
      <c r="DH251">
        <v>173</v>
      </c>
      <c r="DI251">
        <v>207</v>
      </c>
      <c r="DJ251">
        <v>218</v>
      </c>
      <c r="DK251">
        <v>207</v>
      </c>
      <c r="DL251">
        <v>92</v>
      </c>
      <c r="DM251">
        <v>175</v>
      </c>
      <c r="DN251">
        <v>142</v>
      </c>
      <c r="DO251">
        <v>156</v>
      </c>
      <c r="DP251">
        <v>126</v>
      </c>
      <c r="DQ251">
        <v>949.39664500000003</v>
      </c>
      <c r="DR251">
        <v>1013.029843</v>
      </c>
      <c r="DS251">
        <v>1079.306981</v>
      </c>
      <c r="DT251">
        <v>1201.369684</v>
      </c>
      <c r="DU251">
        <v>1047.8150189999999</v>
      </c>
      <c r="DV251">
        <v>376.76754499999998</v>
      </c>
      <c r="DW251">
        <v>37.258079000000002</v>
      </c>
      <c r="DX251">
        <v>535.37102000000004</v>
      </c>
      <c r="DY251">
        <v>269.421604</v>
      </c>
      <c r="DZ251">
        <v>213.474099</v>
      </c>
      <c r="EA251">
        <v>52.475316999999997</v>
      </c>
      <c r="EB251">
        <v>876.84302700000001</v>
      </c>
      <c r="ED251">
        <v>4426.1054620000004</v>
      </c>
      <c r="EE251">
        <v>2487.8613930000001</v>
      </c>
      <c r="EF251">
        <v>3132.6864620000001</v>
      </c>
      <c r="EI251">
        <v>20.479578</v>
      </c>
      <c r="EK251">
        <v>0.15758095</v>
      </c>
      <c r="EM251">
        <v>46</v>
      </c>
      <c r="EN251">
        <v>319</v>
      </c>
      <c r="EO251">
        <v>540</v>
      </c>
      <c r="EP251">
        <v>482.74473899999998</v>
      </c>
      <c r="EQ251">
        <v>71.506929</v>
      </c>
      <c r="ER251">
        <v>483.36872599999998</v>
      </c>
      <c r="ES251">
        <v>6.0385799999999996</v>
      </c>
      <c r="EX251">
        <v>1446.1391999299999</v>
      </c>
      <c r="EY251">
        <v>1264.2196269399999</v>
      </c>
      <c r="FA251">
        <v>93</v>
      </c>
      <c r="FB251">
        <v>27.415399709999999</v>
      </c>
      <c r="FC251">
        <v>4.9637341499999996</v>
      </c>
      <c r="FD251">
        <v>5.2549630000000001</v>
      </c>
      <c r="FE251">
        <v>62.820512819999998</v>
      </c>
      <c r="FF251">
        <v>17.948717949999999</v>
      </c>
      <c r="FG251">
        <v>8.9743589700000008</v>
      </c>
      <c r="FH251">
        <v>2.5312083699999999</v>
      </c>
      <c r="FI251">
        <v>110</v>
      </c>
      <c r="FM251">
        <v>73.170731709999998</v>
      </c>
      <c r="FN251">
        <v>32.142857139999997</v>
      </c>
      <c r="FO251">
        <v>97.194039320000002</v>
      </c>
      <c r="FP251">
        <v>76.400000000000006</v>
      </c>
      <c r="FQ251">
        <v>77.704418489999995</v>
      </c>
      <c r="FR251">
        <v>25</v>
      </c>
      <c r="FT251">
        <v>44</v>
      </c>
      <c r="FU251">
        <v>38</v>
      </c>
      <c r="FW251">
        <v>91.7</v>
      </c>
      <c r="FX251">
        <v>28.852459020000001</v>
      </c>
      <c r="FY251">
        <v>15.08196721</v>
      </c>
      <c r="FZ251">
        <v>31.147540979999999</v>
      </c>
      <c r="GA251">
        <v>0</v>
      </c>
      <c r="GB251">
        <v>24.918032790000002</v>
      </c>
    </row>
    <row r="252" spans="1:184" x14ac:dyDescent="0.35">
      <c r="A252" t="s">
        <v>103</v>
      </c>
      <c r="B252" t="s">
        <v>545</v>
      </c>
      <c r="C252">
        <v>252</v>
      </c>
      <c r="D252">
        <v>9.795918367346939</v>
      </c>
      <c r="E252">
        <v>10.59705350219695</v>
      </c>
      <c r="F252">
        <v>9.1050988553590013</v>
      </c>
      <c r="G252">
        <v>12.430573922242793</v>
      </c>
      <c r="H252">
        <v>10.772959870724481</v>
      </c>
      <c r="I252">
        <v>17.142857142857142</v>
      </c>
      <c r="J252">
        <v>17.317136210907211</v>
      </c>
      <c r="K252">
        <v>13.787721123829344</v>
      </c>
      <c r="L252">
        <v>12.695054218460724</v>
      </c>
      <c r="M252">
        <v>15.351467815782387</v>
      </c>
      <c r="N252">
        <v>39330999.999375001</v>
      </c>
      <c r="O252">
        <v>35198000.000624999</v>
      </c>
      <c r="P252">
        <v>2308.5902580000002</v>
      </c>
      <c r="Q252">
        <v>3675</v>
      </c>
      <c r="R252">
        <v>3869</v>
      </c>
      <c r="S252">
        <v>3844</v>
      </c>
      <c r="T252">
        <v>3781</v>
      </c>
      <c r="U252">
        <v>3713</v>
      </c>
      <c r="V252">
        <v>11.717147000000001</v>
      </c>
      <c r="W252">
        <v>9.7123329999999992</v>
      </c>
      <c r="X252">
        <v>3.5734379999999999</v>
      </c>
      <c r="Y252">
        <v>11.170512</v>
      </c>
      <c r="Z252">
        <v>11.554921999999999</v>
      </c>
      <c r="AA252">
        <v>11.875453</v>
      </c>
      <c r="AB252">
        <v>11.541219</v>
      </c>
      <c r="AC252">
        <v>6.5763790000000002</v>
      </c>
      <c r="AD252">
        <v>31.565577000000001</v>
      </c>
      <c r="AE252">
        <v>79.365078999999994</v>
      </c>
      <c r="AF252">
        <v>67.195767000000004</v>
      </c>
      <c r="AG252">
        <v>62.2</v>
      </c>
      <c r="AH252">
        <v>65.599999999999994</v>
      </c>
      <c r="AI252">
        <v>79.738562000000002</v>
      </c>
      <c r="AJ252">
        <v>33.476394999999997</v>
      </c>
      <c r="AK252">
        <v>43.429400000000001</v>
      </c>
      <c r="AL252">
        <v>20.547000000000001</v>
      </c>
      <c r="AM252">
        <v>-7.0974000000000004</v>
      </c>
      <c r="AN252">
        <v>2.1943999999999999</v>
      </c>
      <c r="AO252">
        <v>18.335999999999999</v>
      </c>
      <c r="AP252">
        <v>6988.2707769999997</v>
      </c>
      <c r="AQ252">
        <v>4947.7283829999997</v>
      </c>
      <c r="AR252">
        <v>4381.3587129999996</v>
      </c>
      <c r="AS252">
        <v>5012.132576</v>
      </c>
      <c r="AT252">
        <v>6135.5179120000003</v>
      </c>
      <c r="AU252">
        <v>4872.2704720000002</v>
      </c>
      <c r="AV252">
        <v>4104.3965969999999</v>
      </c>
      <c r="AW252">
        <v>4716.0750790000002</v>
      </c>
      <c r="AX252">
        <v>4904.5043720000003</v>
      </c>
      <c r="AY252">
        <v>5184.8270089999996</v>
      </c>
      <c r="AZ252">
        <v>37.884869000000002</v>
      </c>
      <c r="BA252">
        <v>92.494459000000006</v>
      </c>
      <c r="BB252">
        <v>22.666667</v>
      </c>
      <c r="BC252">
        <v>42.666666999999997</v>
      </c>
      <c r="BE252">
        <v>296.41000000000003</v>
      </c>
      <c r="BF252">
        <v>1827.189455</v>
      </c>
      <c r="BG252">
        <v>1412.8127790000001</v>
      </c>
      <c r="BH252">
        <v>1398.4224937500001</v>
      </c>
      <c r="BI252">
        <v>55704.860619469997</v>
      </c>
      <c r="BJ252">
        <v>1811.3829310000001</v>
      </c>
      <c r="BK252">
        <v>7821.8692140399999</v>
      </c>
      <c r="BL252">
        <v>9633.5004042</v>
      </c>
      <c r="BM252">
        <v>46.812748999999997</v>
      </c>
      <c r="BN252">
        <v>290</v>
      </c>
      <c r="BO252">
        <v>39</v>
      </c>
      <c r="BP252">
        <v>67</v>
      </c>
      <c r="BQ252">
        <v>58</v>
      </c>
      <c r="BR252">
        <v>77</v>
      </c>
      <c r="BS252">
        <v>44</v>
      </c>
      <c r="BT252">
        <v>50</v>
      </c>
      <c r="BU252">
        <v>48</v>
      </c>
      <c r="BV252">
        <v>33</v>
      </c>
      <c r="BW252">
        <v>40</v>
      </c>
      <c r="BX252">
        <v>29</v>
      </c>
      <c r="BY252">
        <v>19</v>
      </c>
      <c r="BZ252">
        <v>794</v>
      </c>
      <c r="CA252">
        <v>65041.084159999999</v>
      </c>
      <c r="CC252">
        <v>9975</v>
      </c>
      <c r="CD252">
        <v>1742</v>
      </c>
      <c r="CE252">
        <v>5756</v>
      </c>
      <c r="CF252">
        <v>4343</v>
      </c>
      <c r="CG252">
        <v>783</v>
      </c>
      <c r="CH252">
        <v>3677</v>
      </c>
      <c r="CI252">
        <v>26276.598000000002</v>
      </c>
      <c r="CJ252">
        <v>57.765152</v>
      </c>
      <c r="CK252">
        <v>3.030303</v>
      </c>
      <c r="CL252">
        <v>14.204545</v>
      </c>
      <c r="CM252">
        <v>1.5151520000000001</v>
      </c>
      <c r="CN252">
        <v>3.5984850000000002</v>
      </c>
      <c r="CO252">
        <v>6.8181820000000002</v>
      </c>
      <c r="CP252">
        <v>2.2727270000000002</v>
      </c>
      <c r="CQ252">
        <v>3.5984850000000002</v>
      </c>
      <c r="CR252">
        <v>4.3560610000000004</v>
      </c>
      <c r="CS252">
        <v>2.8409089999999999</v>
      </c>
      <c r="CT252">
        <v>528</v>
      </c>
      <c r="CU252">
        <v>4419.1800709999998</v>
      </c>
      <c r="CV252">
        <v>3552.0273569999999</v>
      </c>
      <c r="CW252">
        <v>3422.2732740000001</v>
      </c>
      <c r="CX252">
        <v>3794.1873930000002</v>
      </c>
      <c r="CY252">
        <v>4182.3937800000003</v>
      </c>
      <c r="CZ252">
        <v>10702.312925</v>
      </c>
      <c r="DA252">
        <v>9577.6870749999998</v>
      </c>
      <c r="DB252">
        <v>2196.771671</v>
      </c>
      <c r="DC252">
        <v>1965.9294010000001</v>
      </c>
      <c r="DD252">
        <v>256.47899899999999</v>
      </c>
      <c r="DE252">
        <v>38.758356999999997</v>
      </c>
      <c r="DF252">
        <v>2.802721</v>
      </c>
      <c r="DG252">
        <v>63</v>
      </c>
      <c r="DH252">
        <v>67</v>
      </c>
      <c r="DI252">
        <v>53</v>
      </c>
      <c r="DJ252">
        <v>48</v>
      </c>
      <c r="DK252">
        <v>57</v>
      </c>
      <c r="DL252">
        <v>36</v>
      </c>
      <c r="DM252">
        <v>41</v>
      </c>
      <c r="DN252">
        <v>35</v>
      </c>
      <c r="DO252">
        <v>47</v>
      </c>
      <c r="DP252">
        <v>40</v>
      </c>
      <c r="DQ252">
        <v>1018.99017</v>
      </c>
      <c r="DR252">
        <v>678.77110100000004</v>
      </c>
      <c r="DS252">
        <v>643.36505899999997</v>
      </c>
      <c r="DT252">
        <v>487.17807299999998</v>
      </c>
      <c r="DU252">
        <v>901.86059399999999</v>
      </c>
      <c r="DV252">
        <v>588.52770299999997</v>
      </c>
      <c r="DW252">
        <v>29.099643</v>
      </c>
      <c r="DX252">
        <v>401.36282</v>
      </c>
      <c r="DY252">
        <v>389.68945500000001</v>
      </c>
      <c r="DZ252">
        <v>11.561662</v>
      </c>
      <c r="EA252">
        <v>0.111707</v>
      </c>
      <c r="EB252">
        <v>936.49463800000001</v>
      </c>
      <c r="ED252">
        <v>4619.4651469999999</v>
      </c>
      <c r="EE252">
        <v>3926.6393440000002</v>
      </c>
      <c r="EF252">
        <v>3656.9814369999999</v>
      </c>
      <c r="EG252">
        <v>3118.3035709999999</v>
      </c>
      <c r="EH252">
        <v>3910.0804539999999</v>
      </c>
      <c r="EI252">
        <v>21.656434999999998</v>
      </c>
      <c r="EJ252">
        <v>0</v>
      </c>
      <c r="EK252">
        <v>0.25655157000000001</v>
      </c>
      <c r="EM252">
        <v>35</v>
      </c>
      <c r="EN252">
        <v>70</v>
      </c>
      <c r="EO252">
        <v>135</v>
      </c>
      <c r="EP252">
        <v>91.823055999999994</v>
      </c>
      <c r="EQ252">
        <v>119.35880299999999</v>
      </c>
      <c r="ER252">
        <v>497.20732700000002</v>
      </c>
      <c r="ES252">
        <v>0</v>
      </c>
      <c r="EX252">
        <v>1608.5841504499999</v>
      </c>
      <c r="EY252">
        <v>1412.33618194</v>
      </c>
      <c r="EZ252">
        <v>74</v>
      </c>
      <c r="FA252">
        <v>100</v>
      </c>
      <c r="FB252">
        <v>22.137404579999998</v>
      </c>
      <c r="FC252">
        <v>10.758489369999999</v>
      </c>
      <c r="FD252">
        <v>8.8851630000000004</v>
      </c>
      <c r="FE252">
        <v>52.459016390000002</v>
      </c>
      <c r="FF252">
        <v>15.300546450000001</v>
      </c>
      <c r="FG252">
        <v>19.12568306</v>
      </c>
      <c r="FH252">
        <v>4.4112980000000004</v>
      </c>
      <c r="FI252">
        <v>123</v>
      </c>
      <c r="FL252">
        <v>100</v>
      </c>
      <c r="FM252">
        <v>71.875</v>
      </c>
      <c r="FN252">
        <v>45.454545449999998</v>
      </c>
      <c r="FO252">
        <v>93.700787399999996</v>
      </c>
      <c r="FP252">
        <v>63.85542169</v>
      </c>
      <c r="FQ252">
        <v>69.471413159999997</v>
      </c>
      <c r="FR252">
        <v>11.42857143</v>
      </c>
      <c r="FT252">
        <v>39</v>
      </c>
      <c r="FU252">
        <v>27</v>
      </c>
      <c r="FX252">
        <v>23.170731709999998</v>
      </c>
      <c r="FY252">
        <v>9.7560975600000006</v>
      </c>
      <c r="FZ252">
        <v>23.7804878</v>
      </c>
      <c r="GA252">
        <v>35.975609759999998</v>
      </c>
      <c r="GB252">
        <v>7.3170731699999996</v>
      </c>
    </row>
    <row r="253" spans="1:184" x14ac:dyDescent="0.35">
      <c r="A253" t="s">
        <v>191</v>
      </c>
      <c r="B253" t="s">
        <v>546</v>
      </c>
      <c r="C253">
        <v>253</v>
      </c>
      <c r="D253">
        <v>7.2193178989295488</v>
      </c>
      <c r="E253">
        <v>10.774873911049978</v>
      </c>
      <c r="F253">
        <v>8.9770848098275451</v>
      </c>
      <c r="G253">
        <v>8.3374203040706227</v>
      </c>
      <c r="H253">
        <v>7.1711177052423345</v>
      </c>
      <c r="I253">
        <v>13.44286781179985</v>
      </c>
      <c r="J253">
        <v>10.54562127464466</v>
      </c>
      <c r="K253">
        <v>9.213323883770375</v>
      </c>
      <c r="L253">
        <v>13.241785188818049</v>
      </c>
      <c r="M253">
        <v>13.353115727002967</v>
      </c>
      <c r="N253">
        <v>22439000.00082</v>
      </c>
      <c r="O253">
        <v>19415999.998668</v>
      </c>
      <c r="P253">
        <v>1864.8416990000001</v>
      </c>
      <c r="Q253">
        <v>4017</v>
      </c>
      <c r="R253">
        <v>4362</v>
      </c>
      <c r="S253">
        <v>4233</v>
      </c>
      <c r="T253">
        <v>4078</v>
      </c>
      <c r="U253">
        <v>4044</v>
      </c>
      <c r="V253">
        <v>11.841018</v>
      </c>
      <c r="W253">
        <v>9.2944549999999992</v>
      </c>
      <c r="X253">
        <v>2.6295440000000001</v>
      </c>
      <c r="Y253">
        <v>8.9971639999999997</v>
      </c>
      <c r="Z253">
        <v>9.4585779999999993</v>
      </c>
      <c r="AA253">
        <v>7.7562329999999999</v>
      </c>
      <c r="AB253">
        <v>7.3065899999999999</v>
      </c>
      <c r="AC253">
        <v>6.217581</v>
      </c>
      <c r="AD253">
        <v>31.764641000000001</v>
      </c>
      <c r="AE253">
        <v>78.048779999999994</v>
      </c>
      <c r="AF253">
        <v>71.707317000000003</v>
      </c>
      <c r="AG253">
        <v>67.2</v>
      </c>
      <c r="AH253">
        <v>70.3</v>
      </c>
      <c r="AI253">
        <v>77.215190000000007</v>
      </c>
      <c r="AJ253">
        <v>33.663366000000003</v>
      </c>
      <c r="AK253">
        <v>15.744899999999999</v>
      </c>
      <c r="AL253">
        <v>-7.4260999999999999</v>
      </c>
      <c r="AM253">
        <v>9.3634000000000004</v>
      </c>
      <c r="AN253">
        <v>-7.5171000000000001</v>
      </c>
      <c r="AO253">
        <v>2.8652000000000002</v>
      </c>
      <c r="AP253">
        <v>5296.7804150000002</v>
      </c>
      <c r="AQ253">
        <v>3492.871795</v>
      </c>
      <c r="AR253">
        <v>4694.30512</v>
      </c>
      <c r="AS253">
        <v>4293.8745230000004</v>
      </c>
      <c r="AT253">
        <v>4855.9051769999996</v>
      </c>
      <c r="AU253">
        <v>4576.2511729999997</v>
      </c>
      <c r="AV253">
        <v>3773.0620600000002</v>
      </c>
      <c r="AW253">
        <v>4292.3878750000003</v>
      </c>
      <c r="AX253">
        <v>4642.882595</v>
      </c>
      <c r="AY253">
        <v>4720.648999</v>
      </c>
      <c r="AZ253">
        <v>13.450119000000001</v>
      </c>
      <c r="BA253">
        <v>67.611203000000003</v>
      </c>
      <c r="BB253">
        <v>25.196850000000001</v>
      </c>
      <c r="BC253">
        <v>37.795276000000001</v>
      </c>
      <c r="BD253">
        <v>37.007874000000001</v>
      </c>
      <c r="BE253">
        <v>232.17</v>
      </c>
      <c r="BF253">
        <v>1313.0122679999999</v>
      </c>
      <c r="BG253">
        <v>895.109016</v>
      </c>
      <c r="BH253">
        <v>921.68289572000003</v>
      </c>
      <c r="BI253">
        <v>51608.755952380001</v>
      </c>
      <c r="BJ253">
        <v>1255.5847220000001</v>
      </c>
      <c r="BK253">
        <v>7592.1812609500003</v>
      </c>
      <c r="BL253">
        <v>6762.0925110099997</v>
      </c>
      <c r="BM253">
        <v>33.658537000000003</v>
      </c>
      <c r="BN253">
        <v>219</v>
      </c>
      <c r="BO253">
        <v>23</v>
      </c>
      <c r="BP253">
        <v>65</v>
      </c>
      <c r="BQ253">
        <v>37</v>
      </c>
      <c r="BR253">
        <v>56</v>
      </c>
      <c r="BS253">
        <v>39</v>
      </c>
      <c r="BT253">
        <v>41</v>
      </c>
      <c r="BU253">
        <v>40</v>
      </c>
      <c r="BV253">
        <v>29</v>
      </c>
      <c r="BW253">
        <v>41</v>
      </c>
      <c r="BX253">
        <v>29</v>
      </c>
      <c r="BY253">
        <v>21</v>
      </c>
      <c r="BZ253">
        <v>640</v>
      </c>
      <c r="CA253">
        <v>49326.819210000001</v>
      </c>
      <c r="CC253">
        <v>7607</v>
      </c>
      <c r="CD253">
        <v>513</v>
      </c>
      <c r="CE253">
        <v>4648</v>
      </c>
      <c r="CF253">
        <v>2539</v>
      </c>
      <c r="CG253">
        <v>390</v>
      </c>
      <c r="CH253">
        <v>1764</v>
      </c>
      <c r="CI253">
        <v>17461.694</v>
      </c>
      <c r="CJ253">
        <v>67.546173999999993</v>
      </c>
      <c r="CL253">
        <v>14.248021</v>
      </c>
      <c r="CN253">
        <v>2.638522</v>
      </c>
      <c r="CO253">
        <v>6.0686020000000003</v>
      </c>
      <c r="CP253">
        <v>2.9023750000000001</v>
      </c>
      <c r="CQ253">
        <v>1.8469660000000001</v>
      </c>
      <c r="CR253">
        <v>2.3746700000000001</v>
      </c>
      <c r="CS253">
        <v>0</v>
      </c>
      <c r="CT253">
        <v>379</v>
      </c>
      <c r="CU253">
        <v>2924.3584940000001</v>
      </c>
      <c r="CV253">
        <v>1649.025641</v>
      </c>
      <c r="CW253">
        <v>1949.895507</v>
      </c>
      <c r="CX253">
        <v>1976.791013</v>
      </c>
      <c r="CY253">
        <v>2479.6959710000001</v>
      </c>
      <c r="CZ253">
        <v>5586.0094600000002</v>
      </c>
      <c r="DA253">
        <v>4833.4578039999997</v>
      </c>
      <c r="DB253">
        <v>1202.06782</v>
      </c>
      <c r="DC253">
        <v>1040.1242830000001</v>
      </c>
      <c r="DD253">
        <v>682.21996000000001</v>
      </c>
      <c r="DE253">
        <v>37.067906999999998</v>
      </c>
      <c r="DF253">
        <v>2.340055</v>
      </c>
      <c r="DG253">
        <v>54</v>
      </c>
      <c r="DH253">
        <v>46</v>
      </c>
      <c r="DI253">
        <v>39</v>
      </c>
      <c r="DJ253">
        <v>54</v>
      </c>
      <c r="DK253">
        <v>54</v>
      </c>
      <c r="DL253">
        <v>29</v>
      </c>
      <c r="DM253">
        <v>47</v>
      </c>
      <c r="DN253">
        <v>38</v>
      </c>
      <c r="DO253">
        <v>34</v>
      </c>
      <c r="DP253">
        <v>29</v>
      </c>
      <c r="DQ253">
        <v>994.48224100000004</v>
      </c>
      <c r="DR253">
        <v>536.97435900000005</v>
      </c>
      <c r="DS253">
        <v>914.994775</v>
      </c>
      <c r="DT253">
        <v>736.43493000000001</v>
      </c>
      <c r="DU253">
        <v>904.96438799999999</v>
      </c>
      <c r="DV253">
        <v>405.26062000000002</v>
      </c>
      <c r="DW253">
        <v>46.338458000000003</v>
      </c>
      <c r="DX253">
        <v>542.88315999999998</v>
      </c>
      <c r="DY253">
        <v>87.212727999999998</v>
      </c>
      <c r="DZ253">
        <v>386.35024399999998</v>
      </c>
      <c r="EA253">
        <v>69.320190999999994</v>
      </c>
      <c r="EB253">
        <v>948.41163600000004</v>
      </c>
      <c r="EC253">
        <v>219.61419100000001</v>
      </c>
      <c r="ED253">
        <v>5156.7825489999996</v>
      </c>
      <c r="EE253">
        <v>1868.635131</v>
      </c>
      <c r="EF253">
        <v>2530.9597520000002</v>
      </c>
      <c r="EG253">
        <v>2307.7881619999998</v>
      </c>
      <c r="EH253">
        <v>3905.8775169999999</v>
      </c>
      <c r="EI253">
        <v>27.440207000000001</v>
      </c>
      <c r="EJ253">
        <v>0.81461538</v>
      </c>
      <c r="EK253">
        <v>0.16120878999999999</v>
      </c>
      <c r="EL253">
        <v>285.11538461999999</v>
      </c>
      <c r="EM253">
        <v>57</v>
      </c>
      <c r="EN253">
        <v>73</v>
      </c>
      <c r="EO253">
        <v>118</v>
      </c>
      <c r="EP253">
        <v>254.45974200000001</v>
      </c>
      <c r="EQ253">
        <v>157.71146899999999</v>
      </c>
      <c r="ER253">
        <v>609.25697700000001</v>
      </c>
      <c r="ES253">
        <v>0</v>
      </c>
      <c r="EX253">
        <v>1164.7025115599999</v>
      </c>
      <c r="EY253">
        <v>1352.0489393600001</v>
      </c>
      <c r="EZ253">
        <v>72</v>
      </c>
      <c r="FB253">
        <v>21.259842519999999</v>
      </c>
      <c r="FC253">
        <v>6.4175698800000003</v>
      </c>
      <c r="FD253">
        <v>7.5796729999999997</v>
      </c>
      <c r="FE253">
        <v>60.638297870000002</v>
      </c>
      <c r="FF253">
        <v>21.276595740000001</v>
      </c>
      <c r="FG253">
        <v>5.3191489399999998</v>
      </c>
      <c r="FH253">
        <v>2.0536223599999999</v>
      </c>
      <c r="FI253">
        <v>97</v>
      </c>
      <c r="FM253">
        <v>76.190476189999998</v>
      </c>
      <c r="FN253">
        <v>29.166666670000001</v>
      </c>
      <c r="FO253">
        <v>95.403295749999998</v>
      </c>
      <c r="FP253">
        <v>63.07692308</v>
      </c>
      <c r="FQ253">
        <v>71.843687369999998</v>
      </c>
      <c r="FR253">
        <v>17.85714286</v>
      </c>
      <c r="FT253">
        <v>72</v>
      </c>
      <c r="FU253">
        <v>55</v>
      </c>
      <c r="FX253">
        <v>22.900763359999999</v>
      </c>
      <c r="FY253">
        <v>11.45038168</v>
      </c>
      <c r="FZ253">
        <v>6.1068702300000002</v>
      </c>
      <c r="GA253">
        <v>38.167938929999998</v>
      </c>
      <c r="GB253">
        <v>21.374045800000001</v>
      </c>
    </row>
    <row r="254" spans="1:184" x14ac:dyDescent="0.35">
      <c r="A254" t="s">
        <v>283</v>
      </c>
      <c r="B254" t="s">
        <v>547</v>
      </c>
      <c r="C254">
        <v>254</v>
      </c>
      <c r="D254">
        <v>2.5074082516526097</v>
      </c>
      <c r="E254">
        <v>3.5394231493335342</v>
      </c>
      <c r="F254">
        <v>4.4994375703037122</v>
      </c>
      <c r="G254">
        <v>3.2514177693761814</v>
      </c>
      <c r="H254">
        <v>3.0111412225233365</v>
      </c>
      <c r="I254">
        <v>8.4340095737405978</v>
      </c>
      <c r="J254">
        <v>8.20844943143309</v>
      </c>
      <c r="K254">
        <v>9.7487814023247097</v>
      </c>
      <c r="L254">
        <v>9.7542533081285452</v>
      </c>
      <c r="M254">
        <v>9.4850948509485082</v>
      </c>
      <c r="N254">
        <v>55240999.997391</v>
      </c>
      <c r="O254">
        <v>58083999.997611009</v>
      </c>
      <c r="P254">
        <v>1756.3583349999999</v>
      </c>
      <c r="Q254">
        <v>13161</v>
      </c>
      <c r="R254">
        <v>13279</v>
      </c>
      <c r="S254">
        <v>13335</v>
      </c>
      <c r="T254">
        <v>13225</v>
      </c>
      <c r="U254">
        <v>13284</v>
      </c>
      <c r="V254">
        <v>7.874015</v>
      </c>
      <c r="W254">
        <v>4.6778529999999998</v>
      </c>
      <c r="X254">
        <v>2.2700589999999998</v>
      </c>
      <c r="Y254">
        <v>6.9510759999999996</v>
      </c>
      <c r="Z254">
        <v>8.2726670000000002</v>
      </c>
      <c r="AA254">
        <v>8.7086400000000008</v>
      </c>
      <c r="AB254">
        <v>8.2802550000000004</v>
      </c>
      <c r="AC254">
        <v>5.1925990000000004</v>
      </c>
      <c r="AD254">
        <v>32.904074000000001</v>
      </c>
      <c r="AE254">
        <v>81.25</v>
      </c>
      <c r="AF254">
        <v>72.256096999999997</v>
      </c>
      <c r="AG254">
        <v>75.2</v>
      </c>
      <c r="AH254">
        <v>75.5</v>
      </c>
      <c r="AI254">
        <v>81.236673999999994</v>
      </c>
      <c r="AJ254">
        <v>51.252087000000003</v>
      </c>
      <c r="AK254">
        <v>21.739599999999999</v>
      </c>
      <c r="AL254">
        <v>5.649</v>
      </c>
      <c r="AM254">
        <v>12.775499999999999</v>
      </c>
      <c r="AN254">
        <v>20.0182</v>
      </c>
      <c r="AO254">
        <v>20.347300000000001</v>
      </c>
      <c r="AP254">
        <v>4821.264647</v>
      </c>
      <c r="AQ254">
        <v>3543.2794309999999</v>
      </c>
      <c r="AR254">
        <v>3866.9238190000001</v>
      </c>
      <c r="AS254">
        <v>4412.3497049999996</v>
      </c>
      <c r="AT254">
        <v>4658.4741059999997</v>
      </c>
      <c r="AU254">
        <v>3960.306255</v>
      </c>
      <c r="AV254">
        <v>3353.8196809999999</v>
      </c>
      <c r="AW254">
        <v>3428.8664490000001</v>
      </c>
      <c r="AX254">
        <v>3676.3977909999999</v>
      </c>
      <c r="AY254">
        <v>3870.8581060000001</v>
      </c>
      <c r="AZ254">
        <v>47.832265</v>
      </c>
      <c r="BA254">
        <v>93.947209999999998</v>
      </c>
      <c r="BB254">
        <v>30.555555999999999</v>
      </c>
      <c r="BC254">
        <v>57.777777999999998</v>
      </c>
      <c r="BE254">
        <v>654.29999999999995</v>
      </c>
      <c r="BF254">
        <v>1158.197887</v>
      </c>
      <c r="BG254">
        <v>860.39562999999998</v>
      </c>
      <c r="BH254">
        <v>1055.3318882900001</v>
      </c>
      <c r="BI254">
        <v>64314.183406110002</v>
      </c>
      <c r="BJ254">
        <v>1145.6342139999999</v>
      </c>
      <c r="BK254">
        <v>8507.1179783400003</v>
      </c>
      <c r="BL254">
        <v>9354.7577092499996</v>
      </c>
      <c r="BM254">
        <v>48.790323000000001</v>
      </c>
      <c r="BN254">
        <v>496</v>
      </c>
      <c r="BO254">
        <v>74</v>
      </c>
      <c r="BP254">
        <v>120</v>
      </c>
      <c r="BQ254">
        <v>95</v>
      </c>
      <c r="BR254">
        <v>131</v>
      </c>
      <c r="BS254">
        <v>105</v>
      </c>
      <c r="BT254">
        <v>95</v>
      </c>
      <c r="BU254">
        <v>102</v>
      </c>
      <c r="BV254">
        <v>97</v>
      </c>
      <c r="BW254">
        <v>90</v>
      </c>
      <c r="BX254">
        <v>61</v>
      </c>
      <c r="BY254">
        <v>37</v>
      </c>
      <c r="BZ254">
        <v>1503</v>
      </c>
      <c r="CA254">
        <v>67512.147960000002</v>
      </c>
      <c r="CC254">
        <v>18832</v>
      </c>
      <c r="CD254">
        <v>587</v>
      </c>
      <c r="CE254">
        <v>12641</v>
      </c>
      <c r="CF254">
        <v>8116</v>
      </c>
      <c r="CG254">
        <v>2297</v>
      </c>
      <c r="CH254">
        <v>10455</v>
      </c>
      <c r="CI254">
        <v>52929.523999999998</v>
      </c>
      <c r="CJ254">
        <v>64.869720999999998</v>
      </c>
      <c r="CK254">
        <v>0</v>
      </c>
      <c r="CL254">
        <v>10.062893000000001</v>
      </c>
      <c r="CM254">
        <v>1.4375560000000001</v>
      </c>
      <c r="CN254">
        <v>2.066487</v>
      </c>
      <c r="CO254">
        <v>13.117699999999999</v>
      </c>
      <c r="CP254">
        <v>2.6055709999999999</v>
      </c>
      <c r="CQ254">
        <v>1.5274030000000001</v>
      </c>
      <c r="CR254">
        <v>2.96496</v>
      </c>
      <c r="CS254">
        <v>0.80862500000000004</v>
      </c>
      <c r="CT254">
        <v>1113</v>
      </c>
      <c r="CU254">
        <v>2615.1340070000001</v>
      </c>
      <c r="CV254">
        <v>1983.936244</v>
      </c>
      <c r="CW254">
        <v>2145.2730449999999</v>
      </c>
      <c r="CX254">
        <v>2225.2405610000001</v>
      </c>
      <c r="CY254">
        <v>2294.8067999999998</v>
      </c>
      <c r="CZ254">
        <v>4197.3254310000002</v>
      </c>
      <c r="DA254">
        <v>4413.3424510000004</v>
      </c>
      <c r="DB254">
        <v>994.31214799999998</v>
      </c>
      <c r="DC254">
        <v>1045.484817</v>
      </c>
      <c r="DD254">
        <v>575.35504100000003</v>
      </c>
      <c r="DE254">
        <v>37.765419000000001</v>
      </c>
      <c r="DF254">
        <v>1.5500339999999999</v>
      </c>
      <c r="DG254">
        <v>111</v>
      </c>
      <c r="DH254">
        <v>109</v>
      </c>
      <c r="DI254">
        <v>130</v>
      </c>
      <c r="DJ254">
        <v>129</v>
      </c>
      <c r="DK254">
        <v>126</v>
      </c>
      <c r="DL254">
        <v>33</v>
      </c>
      <c r="DM254">
        <v>47</v>
      </c>
      <c r="DN254">
        <v>60</v>
      </c>
      <c r="DO254">
        <v>43</v>
      </c>
      <c r="DP254">
        <v>40</v>
      </c>
      <c r="DQ254">
        <v>843.62006599999995</v>
      </c>
      <c r="DR254">
        <v>575.95963600000005</v>
      </c>
      <c r="DS254">
        <v>627.39740700000004</v>
      </c>
      <c r="DT254">
        <v>676.76098000000002</v>
      </c>
      <c r="DU254">
        <v>870.07147599999996</v>
      </c>
      <c r="DV254">
        <v>535.36008100000004</v>
      </c>
      <c r="DW254">
        <v>0</v>
      </c>
      <c r="DX254">
        <v>308.25997999999998</v>
      </c>
      <c r="DY254">
        <v>158.77387200000001</v>
      </c>
      <c r="DZ254">
        <v>149.48611299999999</v>
      </c>
      <c r="EA254">
        <v>0</v>
      </c>
      <c r="EB254">
        <v>750.202495</v>
      </c>
      <c r="ED254">
        <v>4175.6282469999996</v>
      </c>
      <c r="EE254">
        <v>3602.6074359999998</v>
      </c>
      <c r="EF254">
        <v>3785.44949</v>
      </c>
      <c r="EG254">
        <v>4358.9041100000004</v>
      </c>
      <c r="EH254">
        <v>3630.1758369999998</v>
      </c>
      <c r="EI254">
        <v>33.043163</v>
      </c>
      <c r="EJ254">
        <v>0</v>
      </c>
      <c r="EK254">
        <v>0.25067746000000002</v>
      </c>
      <c r="EM254">
        <v>56</v>
      </c>
      <c r="EN254">
        <v>182</v>
      </c>
      <c r="EO254">
        <v>350</v>
      </c>
      <c r="EP254">
        <v>262.55917299999999</v>
      </c>
      <c r="EQ254">
        <v>159.799845</v>
      </c>
      <c r="ER254">
        <v>610.72412099999997</v>
      </c>
      <c r="ES254">
        <v>0</v>
      </c>
      <c r="EX254">
        <v>1328.05282238</v>
      </c>
      <c r="EY254">
        <v>1085.1101229000001</v>
      </c>
      <c r="EZ254">
        <v>80</v>
      </c>
      <c r="FB254">
        <v>28.241563060000001</v>
      </c>
      <c r="FC254">
        <v>5.4869091900000004</v>
      </c>
      <c r="FD254">
        <v>5.3311349999999997</v>
      </c>
      <c r="FE254">
        <v>45.454545449999998</v>
      </c>
      <c r="FF254">
        <v>11.44781145</v>
      </c>
      <c r="FG254">
        <v>20.53872054</v>
      </c>
      <c r="FH254">
        <v>2.62680377</v>
      </c>
      <c r="FI254">
        <v>135</v>
      </c>
      <c r="FJ254">
        <v>100</v>
      </c>
      <c r="FK254">
        <v>50</v>
      </c>
      <c r="FL254">
        <v>100</v>
      </c>
      <c r="FM254">
        <v>61.111111110000003</v>
      </c>
      <c r="FN254">
        <v>38.095238100000003</v>
      </c>
      <c r="FO254">
        <v>95.688926460000005</v>
      </c>
      <c r="FP254">
        <v>69.629629629999997</v>
      </c>
      <c r="FQ254">
        <v>78.101223950000005</v>
      </c>
      <c r="FR254">
        <v>22.699386499999999</v>
      </c>
      <c r="FT254">
        <v>58</v>
      </c>
      <c r="FU254">
        <v>47</v>
      </c>
      <c r="FW254">
        <v>100</v>
      </c>
      <c r="FX254">
        <v>7.2368421100000004</v>
      </c>
      <c r="FY254">
        <v>8.5526315799999999</v>
      </c>
      <c r="FZ254">
        <v>5.2631578899999996</v>
      </c>
      <c r="GA254">
        <v>64.802631579999996</v>
      </c>
      <c r="GB254">
        <v>14.14473684</v>
      </c>
    </row>
    <row r="255" spans="1:184" x14ac:dyDescent="0.35">
      <c r="A255" t="s">
        <v>175</v>
      </c>
      <c r="B255" t="s">
        <v>548</v>
      </c>
      <c r="C255">
        <v>255</v>
      </c>
      <c r="E255">
        <v>7.9155672823219003</v>
      </c>
      <c r="F255">
        <v>7.1364852809991079</v>
      </c>
      <c r="G255">
        <v>6.3868613138686134</v>
      </c>
      <c r="H255">
        <v>3.6463081130355515</v>
      </c>
      <c r="I255">
        <v>7.252946509519492</v>
      </c>
      <c r="J255">
        <v>14.072119613016712</v>
      </c>
      <c r="K255">
        <v>16.949152542372882</v>
      </c>
      <c r="L255">
        <v>10.948905109489052</v>
      </c>
      <c r="M255">
        <v>6.381039197812215</v>
      </c>
      <c r="N255">
        <v>5250999.9997950001</v>
      </c>
      <c r="O255">
        <v>3997999.9998539998</v>
      </c>
      <c r="P255">
        <v>2348.8596820000002</v>
      </c>
      <c r="Q255">
        <v>1103</v>
      </c>
      <c r="R255">
        <v>1137</v>
      </c>
      <c r="S255">
        <v>1121</v>
      </c>
      <c r="T255">
        <v>1096</v>
      </c>
      <c r="U255">
        <v>1097</v>
      </c>
      <c r="V255">
        <v>12.541254</v>
      </c>
      <c r="W255">
        <v>8.0037660000000006</v>
      </c>
      <c r="X255">
        <v>3.6654140000000002</v>
      </c>
      <c r="Y255">
        <v>8.7406020000000009</v>
      </c>
      <c r="Z255">
        <v>9.0140849999999997</v>
      </c>
      <c r="AA255">
        <v>7.2463769999999998</v>
      </c>
      <c r="AB255">
        <v>11.377246</v>
      </c>
      <c r="AC255">
        <v>5.0306369999999996</v>
      </c>
      <c r="AD255">
        <v>22.329104000000001</v>
      </c>
      <c r="AE255">
        <v>86.274508999999995</v>
      </c>
      <c r="AF255">
        <v>70.588234999999997</v>
      </c>
      <c r="AG255">
        <v>60.3</v>
      </c>
      <c r="AH255">
        <v>59.3</v>
      </c>
      <c r="AI255">
        <v>75.757576</v>
      </c>
      <c r="AJ255">
        <v>38.461537999999997</v>
      </c>
      <c r="AK255">
        <v>3.7473000000000001</v>
      </c>
      <c r="AL255">
        <v>38.330500000000001</v>
      </c>
      <c r="AM255">
        <v>21.208400000000001</v>
      </c>
      <c r="AN255">
        <v>13.9314</v>
      </c>
      <c r="AO255">
        <v>12.555</v>
      </c>
      <c r="AP255">
        <v>4400.2705839999999</v>
      </c>
      <c r="AQ255">
        <v>5165.8244430000004</v>
      </c>
      <c r="AR255">
        <v>4747.9182440000004</v>
      </c>
      <c r="AS255">
        <v>4779.7619050000003</v>
      </c>
      <c r="AT255">
        <v>4717.4664110000003</v>
      </c>
      <c r="AU255">
        <v>4241.3317850000003</v>
      </c>
      <c r="AV255">
        <v>3734.4052780000002</v>
      </c>
      <c r="AW255">
        <v>3917.1513570000002</v>
      </c>
      <c r="AX255">
        <v>4195.2947450000001</v>
      </c>
      <c r="AY255">
        <v>4191.2530159999997</v>
      </c>
      <c r="AZ255">
        <v>0.822349</v>
      </c>
      <c r="BA255">
        <v>86.642921000000001</v>
      </c>
      <c r="BE255">
        <v>21.04</v>
      </c>
      <c r="BF255">
        <v>1267.491303</v>
      </c>
      <c r="BG255">
        <v>946.269811</v>
      </c>
      <c r="BH255">
        <v>1013.678119</v>
      </c>
      <c r="BI255">
        <v>47578.945945949999</v>
      </c>
      <c r="BJ255">
        <v>1262.466177</v>
      </c>
      <c r="BK255">
        <v>7544.6614285699998</v>
      </c>
      <c r="BL255">
        <v>3236.0606060599998</v>
      </c>
      <c r="BM255">
        <v>36.448597999999997</v>
      </c>
      <c r="BN255">
        <v>53</v>
      </c>
      <c r="BO255">
        <v>7</v>
      </c>
      <c r="BP255">
        <v>16</v>
      </c>
      <c r="BQ255">
        <v>7</v>
      </c>
      <c r="BR255">
        <v>15</v>
      </c>
      <c r="BS255">
        <v>9</v>
      </c>
      <c r="BT255">
        <v>6</v>
      </c>
      <c r="BU255">
        <v>12</v>
      </c>
      <c r="BV255">
        <v>9</v>
      </c>
      <c r="BW255">
        <v>9</v>
      </c>
      <c r="BX255">
        <v>9</v>
      </c>
      <c r="BY255">
        <v>8</v>
      </c>
      <c r="BZ255">
        <v>160</v>
      </c>
      <c r="CA255">
        <v>53489.06452</v>
      </c>
      <c r="CC255">
        <v>1973</v>
      </c>
      <c r="CD255">
        <v>164</v>
      </c>
      <c r="CE255">
        <v>1424</v>
      </c>
      <c r="CF255">
        <v>503</v>
      </c>
      <c r="CG255">
        <v>197</v>
      </c>
      <c r="CH255">
        <v>713</v>
      </c>
      <c r="CI255">
        <v>4974.4830000000002</v>
      </c>
      <c r="CJ255">
        <v>35.772357999999997</v>
      </c>
      <c r="CK255">
        <v>0</v>
      </c>
      <c r="CL255">
        <v>22.764227999999999</v>
      </c>
      <c r="CO255">
        <v>15.447153999999999</v>
      </c>
      <c r="CQ255">
        <v>3.252033</v>
      </c>
      <c r="CR255">
        <v>7.3170729999999997</v>
      </c>
      <c r="CS255">
        <v>9.7560979999999997</v>
      </c>
      <c r="CT255">
        <v>123</v>
      </c>
      <c r="CU255">
        <v>1888.6741400000001</v>
      </c>
      <c r="CV255">
        <v>2491.4841849999998</v>
      </c>
      <c r="CW255">
        <v>1750.3785009999999</v>
      </c>
      <c r="CX255">
        <v>1730.030722</v>
      </c>
      <c r="CY255">
        <v>2175.8157390000001</v>
      </c>
      <c r="CZ255">
        <v>4760.6527649999998</v>
      </c>
      <c r="DA255">
        <v>3624.660018</v>
      </c>
      <c r="DB255">
        <v>1014.882103</v>
      </c>
      <c r="DC255">
        <v>772.70970199999999</v>
      </c>
      <c r="DD255">
        <v>101.082335</v>
      </c>
      <c r="DE255">
        <v>35.038887000000003</v>
      </c>
      <c r="DF255">
        <v>1.5412509999999999</v>
      </c>
      <c r="DG255">
        <v>8</v>
      </c>
      <c r="DH255">
        <v>16</v>
      </c>
      <c r="DI255">
        <v>19</v>
      </c>
      <c r="DJ255">
        <v>12</v>
      </c>
      <c r="DK255">
        <v>7</v>
      </c>
      <c r="DM255">
        <v>9</v>
      </c>
      <c r="DN255">
        <v>8</v>
      </c>
      <c r="DO255">
        <v>7</v>
      </c>
      <c r="DP255">
        <v>4</v>
      </c>
      <c r="DQ255">
        <v>844.41438000000005</v>
      </c>
      <c r="DR255">
        <v>893.31835999999998</v>
      </c>
      <c r="DS255">
        <v>1402.9144590000001</v>
      </c>
      <c r="DT255">
        <v>1396.1213519999999</v>
      </c>
      <c r="DU255">
        <v>1298.464491</v>
      </c>
      <c r="DV255">
        <v>453.420951</v>
      </c>
      <c r="DW255">
        <v>149.20757599999999</v>
      </c>
      <c r="DX255">
        <v>241.59256999999999</v>
      </c>
      <c r="DY255">
        <v>19.327406</v>
      </c>
      <c r="DZ255">
        <v>125.628141</v>
      </c>
      <c r="EA255">
        <v>96.637030999999993</v>
      </c>
      <c r="EB255">
        <v>842.48163899999997</v>
      </c>
      <c r="EC255">
        <v>273.97260299999999</v>
      </c>
      <c r="EH255">
        <v>2831.2447790000001</v>
      </c>
      <c r="EI255">
        <v>34.264133999999999</v>
      </c>
      <c r="EJ255">
        <v>0.14218933</v>
      </c>
      <c r="EM255">
        <v>6</v>
      </c>
      <c r="EN255">
        <v>15</v>
      </c>
      <c r="EO255">
        <v>16</v>
      </c>
      <c r="EP255">
        <v>352.91843799999998</v>
      </c>
      <c r="EQ255">
        <v>178.19868600000001</v>
      </c>
      <c r="ER255">
        <v>1086.393505</v>
      </c>
      <c r="ES255">
        <v>96.637029999999996</v>
      </c>
      <c r="EX255">
        <v>1618.2443339599999</v>
      </c>
      <c r="EY255">
        <v>978.40496481000002</v>
      </c>
      <c r="FB255">
        <v>23.577235770000001</v>
      </c>
      <c r="FC255">
        <v>5.4695562400000002</v>
      </c>
      <c r="FD255">
        <v>8.2142859999999995</v>
      </c>
      <c r="FE255">
        <v>48.699763590000003</v>
      </c>
      <c r="FF255">
        <v>16.54846336</v>
      </c>
      <c r="FG255">
        <v>11.34751773</v>
      </c>
      <c r="FH255">
        <v>0.51599587000000002</v>
      </c>
      <c r="FO255">
        <v>94.039735100000001</v>
      </c>
      <c r="FQ255">
        <v>68.599033820000002</v>
      </c>
      <c r="FW255">
        <v>100</v>
      </c>
      <c r="FX255">
        <v>25</v>
      </c>
      <c r="FY255">
        <v>50</v>
      </c>
      <c r="FZ255">
        <v>12.5</v>
      </c>
      <c r="GA255">
        <v>12.5</v>
      </c>
    </row>
    <row r="256" spans="1:184" x14ac:dyDescent="0.35">
      <c r="A256" t="s">
        <v>23</v>
      </c>
      <c r="B256" t="s">
        <v>549</v>
      </c>
      <c r="C256">
        <v>256</v>
      </c>
      <c r="D256">
        <v>3.885003885003885</v>
      </c>
      <c r="E256">
        <v>20.114942528735632</v>
      </c>
      <c r="F256">
        <v>3.7509377344336081</v>
      </c>
      <c r="G256">
        <v>4.6765393608729546</v>
      </c>
      <c r="H256">
        <v>6.1585835257890684</v>
      </c>
      <c r="I256">
        <v>10.101010101010102</v>
      </c>
      <c r="J256">
        <v>17.241379310344826</v>
      </c>
      <c r="K256">
        <v>12.753188297074269</v>
      </c>
      <c r="L256">
        <v>13.250194855806702</v>
      </c>
      <c r="M256">
        <v>15.396458814472672</v>
      </c>
      <c r="N256">
        <v>12068000.000198999</v>
      </c>
      <c r="O256">
        <v>2619000.0000450001</v>
      </c>
      <c r="P256">
        <v>2097.046413</v>
      </c>
      <c r="Q256">
        <v>1287</v>
      </c>
      <c r="R256">
        <v>1392</v>
      </c>
      <c r="S256">
        <v>1333</v>
      </c>
      <c r="T256">
        <v>1283</v>
      </c>
      <c r="U256">
        <v>1299</v>
      </c>
      <c r="V256">
        <v>10.709318</v>
      </c>
      <c r="W256">
        <v>7.2992699999999999</v>
      </c>
      <c r="X256">
        <v>4.4141250000000003</v>
      </c>
      <c r="Y256">
        <v>12.439807</v>
      </c>
      <c r="Z256">
        <v>9.1796880000000005</v>
      </c>
      <c r="AA256">
        <v>7.0993909999999998</v>
      </c>
      <c r="AB256">
        <v>6.4444439999999998</v>
      </c>
      <c r="AC256">
        <v>5.0051199999999998</v>
      </c>
      <c r="AD256">
        <v>49.439214999999997</v>
      </c>
      <c r="AE256">
        <v>84.848483999999999</v>
      </c>
      <c r="AF256">
        <v>78.787878000000006</v>
      </c>
      <c r="AG256">
        <v>79.400000000000006</v>
      </c>
      <c r="AH256">
        <v>79.400000000000006</v>
      </c>
      <c r="AI256">
        <v>72.549019999999999</v>
      </c>
      <c r="AJ256">
        <v>40.579709999999999</v>
      </c>
      <c r="AK256">
        <v>12.262</v>
      </c>
      <c r="AL256">
        <v>27.997699999999998</v>
      </c>
      <c r="AM256">
        <v>25.8094</v>
      </c>
      <c r="AN256">
        <v>46.776400000000002</v>
      </c>
      <c r="AO256">
        <v>34.189399999999999</v>
      </c>
      <c r="AP256">
        <v>5377.1502760000003</v>
      </c>
      <c r="AQ256">
        <v>5121.8632369999996</v>
      </c>
      <c r="AR256">
        <v>5376.6275009999999</v>
      </c>
      <c r="AS256">
        <v>6734.5089790000002</v>
      </c>
      <c r="AT256">
        <v>6659.4331979999997</v>
      </c>
      <c r="AU256">
        <v>4789.821637</v>
      </c>
      <c r="AV256">
        <v>4001.524891</v>
      </c>
      <c r="AW256">
        <v>4273.6263559999998</v>
      </c>
      <c r="AX256">
        <v>4588.2774289999998</v>
      </c>
      <c r="AY256">
        <v>4962.7088050000002</v>
      </c>
      <c r="AZ256">
        <v>3.619119</v>
      </c>
      <c r="BA256">
        <v>90.641553999999999</v>
      </c>
      <c r="BC256">
        <v>61.538462000000003</v>
      </c>
      <c r="BE256">
        <v>61.97</v>
      </c>
      <c r="BF256">
        <v>1680.460889</v>
      </c>
      <c r="BG256">
        <v>1132.911392</v>
      </c>
      <c r="BH256">
        <v>1231.2851821899999</v>
      </c>
      <c r="BI256">
        <v>50020.960526319999</v>
      </c>
      <c r="BJ256">
        <v>1598.8315480000001</v>
      </c>
      <c r="BK256">
        <v>7903.5197505200003</v>
      </c>
      <c r="BL256">
        <v>5788.3941605800001</v>
      </c>
      <c r="BM256">
        <v>32.544378999999999</v>
      </c>
      <c r="BN256">
        <v>81</v>
      </c>
      <c r="BO256">
        <v>16</v>
      </c>
      <c r="BP256">
        <v>25</v>
      </c>
      <c r="BQ256">
        <v>16</v>
      </c>
      <c r="BR256">
        <v>15</v>
      </c>
      <c r="BS256">
        <v>18</v>
      </c>
      <c r="BT256">
        <v>13</v>
      </c>
      <c r="BU256">
        <v>15</v>
      </c>
      <c r="BV256">
        <v>18</v>
      </c>
      <c r="BW256">
        <v>13</v>
      </c>
      <c r="BX256">
        <v>16</v>
      </c>
      <c r="BY256">
        <v>4</v>
      </c>
      <c r="BZ256">
        <v>250</v>
      </c>
      <c r="CA256">
        <v>49825.472600000001</v>
      </c>
      <c r="CC256">
        <v>3701</v>
      </c>
      <c r="CD256">
        <v>109</v>
      </c>
      <c r="CE256">
        <v>1961</v>
      </c>
      <c r="CF256">
        <v>910</v>
      </c>
      <c r="CG256">
        <v>45</v>
      </c>
      <c r="CH256">
        <v>549</v>
      </c>
      <c r="CI256">
        <v>7274.5190000000002</v>
      </c>
      <c r="CJ256">
        <v>50.299401000000003</v>
      </c>
      <c r="CL256">
        <v>8.3832339999999999</v>
      </c>
      <c r="CM256">
        <v>4.790419</v>
      </c>
      <c r="CN256">
        <v>2.3952100000000001</v>
      </c>
      <c r="CO256">
        <v>23.353293000000001</v>
      </c>
      <c r="CP256">
        <v>3.5928140000000002</v>
      </c>
      <c r="CQ256">
        <v>2.9940120000000001</v>
      </c>
      <c r="CT256">
        <v>167</v>
      </c>
      <c r="CU256">
        <v>2879.4222650000002</v>
      </c>
      <c r="CV256">
        <v>2776.976161</v>
      </c>
      <c r="CW256">
        <v>2932.3594790000002</v>
      </c>
      <c r="CX256">
        <v>4006.4714450000001</v>
      </c>
      <c r="CY256">
        <v>3534.4129549999998</v>
      </c>
      <c r="CZ256">
        <v>9376.8453769999996</v>
      </c>
      <c r="DA256">
        <v>2034.9650349999999</v>
      </c>
      <c r="DB256">
        <v>1958.4550469999999</v>
      </c>
      <c r="DC256">
        <v>425.02434299999999</v>
      </c>
      <c r="DD256">
        <v>496.10516100000001</v>
      </c>
      <c r="DE256">
        <v>49.732289000000002</v>
      </c>
      <c r="DF256">
        <v>1.8648020000000001</v>
      </c>
      <c r="DG256">
        <v>13</v>
      </c>
      <c r="DH256">
        <v>24</v>
      </c>
      <c r="DI256">
        <v>17</v>
      </c>
      <c r="DJ256">
        <v>17</v>
      </c>
      <c r="DK256">
        <v>20</v>
      </c>
      <c r="DL256">
        <v>5</v>
      </c>
      <c r="DM256">
        <v>28</v>
      </c>
      <c r="DN256">
        <v>5</v>
      </c>
      <c r="DO256">
        <v>6</v>
      </c>
      <c r="DP256">
        <v>8</v>
      </c>
      <c r="DQ256">
        <v>846.64070100000004</v>
      </c>
      <c r="DR256">
        <v>583.90840700000001</v>
      </c>
      <c r="DS256">
        <v>715.14766599999996</v>
      </c>
      <c r="DT256">
        <v>703.60783000000004</v>
      </c>
      <c r="DU256">
        <v>1153.684211</v>
      </c>
      <c r="DV256">
        <v>736.28692000000001</v>
      </c>
      <c r="DW256">
        <v>0</v>
      </c>
      <c r="DX256">
        <v>110.84063</v>
      </c>
      <c r="DY256">
        <v>7.465109</v>
      </c>
      <c r="DZ256">
        <v>70.431678000000005</v>
      </c>
      <c r="EA256">
        <v>32.943849</v>
      </c>
      <c r="EB256">
        <v>758.84453099999996</v>
      </c>
      <c r="ED256">
        <v>9820.3463200000006</v>
      </c>
      <c r="EE256">
        <v>5600.9174309999999</v>
      </c>
      <c r="EF256">
        <v>2823.1511249999999</v>
      </c>
      <c r="EG256">
        <v>11006.688963000001</v>
      </c>
      <c r="EH256">
        <v>13171.875</v>
      </c>
      <c r="EI256">
        <v>39.524630999999999</v>
      </c>
      <c r="EJ256">
        <v>0</v>
      </c>
      <c r="EK256">
        <v>0.15107914</v>
      </c>
      <c r="EM256">
        <v>9</v>
      </c>
      <c r="EN256">
        <v>27</v>
      </c>
      <c r="EO256">
        <v>60</v>
      </c>
      <c r="EP256">
        <v>306.55631299999999</v>
      </c>
      <c r="EQ256">
        <v>158.55241799999999</v>
      </c>
      <c r="ER256">
        <v>498.21486499999997</v>
      </c>
      <c r="ES256">
        <v>0</v>
      </c>
      <c r="ET256">
        <v>87.305555560000002</v>
      </c>
      <c r="EU256">
        <v>84.25</v>
      </c>
      <c r="EV256">
        <v>92.583333330000002</v>
      </c>
      <c r="EW256">
        <v>85.083333330000002</v>
      </c>
      <c r="EX256">
        <v>1695.58836836</v>
      </c>
      <c r="EY256">
        <v>1182.5688128899999</v>
      </c>
      <c r="FB256">
        <v>23.214285709999999</v>
      </c>
      <c r="FC256">
        <v>7.8711985699999998</v>
      </c>
      <c r="FD256">
        <v>11.420612999999999</v>
      </c>
      <c r="FE256">
        <v>39.130434780000002</v>
      </c>
      <c r="FF256">
        <v>32.83358321</v>
      </c>
      <c r="FG256">
        <v>20.989505250000001</v>
      </c>
      <c r="FH256">
        <v>1.8783542</v>
      </c>
      <c r="FO256">
        <v>96.14457831</v>
      </c>
      <c r="FQ256">
        <v>71.191135729999999</v>
      </c>
      <c r="FW256">
        <v>100</v>
      </c>
    </row>
    <row r="257" spans="1:184" x14ac:dyDescent="0.35">
      <c r="A257" t="s">
        <v>106</v>
      </c>
      <c r="B257" t="s">
        <v>550</v>
      </c>
      <c r="C257">
        <v>257</v>
      </c>
      <c r="D257">
        <v>2.7617951668584579</v>
      </c>
      <c r="E257">
        <v>5.5879494655004862</v>
      </c>
      <c r="F257">
        <v>5.2833813640730067</v>
      </c>
      <c r="G257">
        <v>4.0806529044647144</v>
      </c>
      <c r="H257">
        <v>2.5688930406352171</v>
      </c>
      <c r="I257">
        <v>11.277330264672036</v>
      </c>
      <c r="J257">
        <v>9.961127308066084</v>
      </c>
      <c r="K257">
        <v>10.326609029779059</v>
      </c>
      <c r="L257">
        <v>12.962073931829092</v>
      </c>
      <c r="M257">
        <v>9.5749649696403534</v>
      </c>
      <c r="N257">
        <v>13654999.998750001</v>
      </c>
      <c r="O257">
        <v>25601999.997860003</v>
      </c>
      <c r="P257">
        <v>976.82204500000012</v>
      </c>
      <c r="Q257">
        <v>4345</v>
      </c>
      <c r="R257">
        <v>4116</v>
      </c>
      <c r="S257">
        <v>4164</v>
      </c>
      <c r="T257">
        <v>4166</v>
      </c>
      <c r="U257">
        <v>4282</v>
      </c>
      <c r="V257">
        <v>7.4882150000000003</v>
      </c>
      <c r="W257">
        <v>3.1897169999999999</v>
      </c>
      <c r="X257">
        <v>1.9551050000000001</v>
      </c>
      <c r="Y257">
        <v>3.837799</v>
      </c>
      <c r="Z257">
        <v>6.4671810000000001</v>
      </c>
      <c r="AA257">
        <v>7.5614369999999997</v>
      </c>
      <c r="AB257">
        <v>7.7497670000000003</v>
      </c>
      <c r="AC257">
        <v>2.7821750000000001</v>
      </c>
      <c r="AD257">
        <v>29.830696</v>
      </c>
      <c r="AE257">
        <v>90.393012999999996</v>
      </c>
      <c r="AF257">
        <v>81.659388000000007</v>
      </c>
      <c r="AG257">
        <v>76</v>
      </c>
      <c r="AH257">
        <v>77.099999999999994</v>
      </c>
      <c r="AI257">
        <v>81.300813000000005</v>
      </c>
      <c r="AJ257">
        <v>48.587570999999997</v>
      </c>
      <c r="AK257">
        <v>60.869500000000002</v>
      </c>
      <c r="AL257">
        <v>33.325200000000002</v>
      </c>
      <c r="AM257">
        <v>59.872700000000002</v>
      </c>
      <c r="AN257">
        <v>41.3735</v>
      </c>
      <c r="AO257">
        <v>57.056199999999997</v>
      </c>
      <c r="AP257">
        <v>4525.3026010000003</v>
      </c>
      <c r="AQ257">
        <v>3522.0083460000001</v>
      </c>
      <c r="AR257">
        <v>4308.0315380000002</v>
      </c>
      <c r="AS257">
        <v>3821.5756609999999</v>
      </c>
      <c r="AT257">
        <v>4503.8431469999996</v>
      </c>
      <c r="AU257">
        <v>2813.025678</v>
      </c>
      <c r="AV257">
        <v>2641.6666660000001</v>
      </c>
      <c r="AW257">
        <v>2694.6636360000002</v>
      </c>
      <c r="AX257">
        <v>2703.1752449999999</v>
      </c>
      <c r="AY257">
        <v>2867.6626219999998</v>
      </c>
      <c r="AZ257">
        <v>26.595085000000001</v>
      </c>
      <c r="BA257">
        <v>93.010651999999993</v>
      </c>
      <c r="BB257">
        <v>23.255814000000001</v>
      </c>
      <c r="BC257">
        <v>62.790697999999999</v>
      </c>
      <c r="BE257">
        <v>161.35</v>
      </c>
      <c r="BF257">
        <v>639.84032999999999</v>
      </c>
      <c r="BG257">
        <v>412.503219</v>
      </c>
      <c r="BH257">
        <v>423.23964303999998</v>
      </c>
      <c r="BI257">
        <v>40357.60869565</v>
      </c>
      <c r="BJ257">
        <v>628.44450200000006</v>
      </c>
      <c r="BK257">
        <v>7001.6971982799996</v>
      </c>
      <c r="BL257">
        <v>12171.446078430001</v>
      </c>
      <c r="BM257">
        <v>35.260115999999996</v>
      </c>
      <c r="BN257">
        <v>109</v>
      </c>
      <c r="BO257">
        <v>10</v>
      </c>
      <c r="BP257">
        <v>18</v>
      </c>
      <c r="BQ257">
        <v>26</v>
      </c>
      <c r="BR257">
        <v>23</v>
      </c>
      <c r="BS257">
        <v>22</v>
      </c>
      <c r="BT257">
        <v>21</v>
      </c>
      <c r="BU257">
        <v>15</v>
      </c>
      <c r="BV257">
        <v>10</v>
      </c>
      <c r="BW257">
        <v>11</v>
      </c>
      <c r="BX257">
        <v>9</v>
      </c>
      <c r="BY257">
        <v>12</v>
      </c>
      <c r="BZ257">
        <v>286</v>
      </c>
      <c r="CA257">
        <v>48059.065360000001</v>
      </c>
      <c r="CC257">
        <v>2773</v>
      </c>
      <c r="CD257">
        <v>477</v>
      </c>
      <c r="CE257">
        <v>1358</v>
      </c>
      <c r="CF257">
        <v>1506</v>
      </c>
      <c r="CG257">
        <v>475</v>
      </c>
      <c r="CH257">
        <v>764</v>
      </c>
      <c r="CI257">
        <v>7353.0370000000003</v>
      </c>
      <c r="CJ257">
        <v>44.776119000000001</v>
      </c>
      <c r="CK257">
        <v>10.945274</v>
      </c>
      <c r="CL257">
        <v>13.930348</v>
      </c>
      <c r="CM257">
        <v>2.4875620000000001</v>
      </c>
      <c r="CN257">
        <v>3.9801000000000002</v>
      </c>
      <c r="CO257">
        <v>7.9601990000000002</v>
      </c>
      <c r="CR257">
        <v>4.4776119999999997</v>
      </c>
      <c r="CS257">
        <v>7.9601990000000002</v>
      </c>
      <c r="CT257">
        <v>201</v>
      </c>
      <c r="CU257">
        <v>3148.7252119999998</v>
      </c>
      <c r="CV257">
        <v>2399.3135010000001</v>
      </c>
      <c r="CW257">
        <v>2996.0577309999999</v>
      </c>
      <c r="CX257">
        <v>2586.2229309999998</v>
      </c>
      <c r="CY257">
        <v>3130.2110469999998</v>
      </c>
      <c r="CZ257">
        <v>3142.6927500000002</v>
      </c>
      <c r="DA257">
        <v>5892.2899880000004</v>
      </c>
      <c r="DB257">
        <v>879.15271700000005</v>
      </c>
      <c r="DC257">
        <v>1648.338913</v>
      </c>
      <c r="DD257">
        <v>621.23358199999996</v>
      </c>
      <c r="DE257">
        <v>40.614649</v>
      </c>
      <c r="DF257">
        <v>1.357883</v>
      </c>
      <c r="DG257">
        <v>49</v>
      </c>
      <c r="DH257">
        <v>41</v>
      </c>
      <c r="DI257">
        <v>43</v>
      </c>
      <c r="DJ257">
        <v>54</v>
      </c>
      <c r="DK257">
        <v>41</v>
      </c>
      <c r="DL257">
        <v>12</v>
      </c>
      <c r="DM257">
        <v>23</v>
      </c>
      <c r="DN257">
        <v>22</v>
      </c>
      <c r="DO257">
        <v>17</v>
      </c>
      <c r="DP257">
        <v>11</v>
      </c>
      <c r="DQ257">
        <v>820.37084700000003</v>
      </c>
      <c r="DR257">
        <v>557.20823800000005</v>
      </c>
      <c r="DS257">
        <v>690.89937199999997</v>
      </c>
      <c r="DT257">
        <v>640.09565599999996</v>
      </c>
      <c r="DU257">
        <v>818.85096399999998</v>
      </c>
      <c r="DV257">
        <v>444.69482399999998</v>
      </c>
      <c r="DW257">
        <v>79.126964000000001</v>
      </c>
      <c r="DX257">
        <v>296.61344000000003</v>
      </c>
      <c r="DY257">
        <v>14.486222</v>
      </c>
      <c r="DZ257">
        <v>0</v>
      </c>
      <c r="EA257">
        <v>282.12722100000002</v>
      </c>
      <c r="EB257">
        <v>763.19855800000005</v>
      </c>
      <c r="EC257">
        <v>87.616821999999999</v>
      </c>
      <c r="ED257">
        <v>7674.4444439999997</v>
      </c>
      <c r="EG257">
        <v>6776.6853929999997</v>
      </c>
      <c r="EI257">
        <v>48.791398999999998</v>
      </c>
      <c r="EJ257">
        <v>0.32859885</v>
      </c>
      <c r="EK257">
        <v>0.11516315000000001</v>
      </c>
      <c r="EL257">
        <v>214</v>
      </c>
      <c r="EM257">
        <v>8</v>
      </c>
      <c r="EN257">
        <v>28</v>
      </c>
      <c r="EO257">
        <v>42</v>
      </c>
      <c r="EP257">
        <v>129.92531500000001</v>
      </c>
      <c r="EQ257">
        <v>31.419006</v>
      </c>
      <c r="ER257">
        <v>348.377543</v>
      </c>
      <c r="ES257">
        <v>6.43832</v>
      </c>
      <c r="ET257">
        <v>79.527777779999994</v>
      </c>
      <c r="EU257">
        <v>80.583333330000002</v>
      </c>
      <c r="EV257">
        <v>84.666666669999998</v>
      </c>
      <c r="EW257">
        <v>73.333333330000002</v>
      </c>
      <c r="EX257">
        <v>1412.5965480299999</v>
      </c>
      <c r="EY257">
        <v>560.03206441999998</v>
      </c>
      <c r="EZ257">
        <v>95</v>
      </c>
      <c r="FB257">
        <v>13.5</v>
      </c>
      <c r="FC257">
        <v>3.1340531999999999</v>
      </c>
      <c r="FD257">
        <v>3.0939230000000002</v>
      </c>
      <c r="FE257">
        <v>64.411027570000002</v>
      </c>
      <c r="FF257">
        <v>15.53884712</v>
      </c>
      <c r="FG257">
        <v>10.52631579</v>
      </c>
      <c r="FH257">
        <v>0.71108769999999999</v>
      </c>
      <c r="FI257">
        <v>123</v>
      </c>
      <c r="FO257">
        <v>96.296296299999995</v>
      </c>
      <c r="FP257">
        <v>72.916666669999998</v>
      </c>
      <c r="FQ257">
        <v>81.511470990000007</v>
      </c>
      <c r="FR257">
        <v>29.787234040000001</v>
      </c>
      <c r="FT257">
        <v>38</v>
      </c>
      <c r="FU257">
        <v>41</v>
      </c>
      <c r="FW257">
        <v>100</v>
      </c>
      <c r="FX257">
        <v>48.863636360000001</v>
      </c>
      <c r="FY257">
        <v>9.0909090900000002</v>
      </c>
      <c r="FZ257">
        <v>5.6818181799999996</v>
      </c>
      <c r="GA257">
        <v>23.863636360000001</v>
      </c>
      <c r="GB257">
        <v>12.5</v>
      </c>
    </row>
    <row r="258" spans="1:184" x14ac:dyDescent="0.35">
      <c r="A258" t="s">
        <v>203</v>
      </c>
      <c r="B258" t="s">
        <v>551</v>
      </c>
      <c r="C258">
        <v>258</v>
      </c>
      <c r="D258">
        <v>2.0859407592824364</v>
      </c>
      <c r="E258">
        <v>5.3366174055829232</v>
      </c>
      <c r="F258">
        <v>4.9382716049382713</v>
      </c>
      <c r="G258">
        <v>2.902155887230514</v>
      </c>
      <c r="H258">
        <v>2.0678246484698097</v>
      </c>
      <c r="I258">
        <v>7.509386733416771</v>
      </c>
      <c r="J258">
        <v>7.7996715927750406</v>
      </c>
      <c r="K258">
        <v>6.1728395061728394</v>
      </c>
      <c r="L258">
        <v>4.9751243781094523</v>
      </c>
      <c r="M258">
        <v>6.2034739454094296</v>
      </c>
      <c r="N258">
        <v>6672999.9991890006</v>
      </c>
      <c r="O258">
        <v>16724000.000844</v>
      </c>
      <c r="P258">
        <v>2277.5291740000002</v>
      </c>
      <c r="Q258">
        <v>2397</v>
      </c>
      <c r="R258">
        <v>2436</v>
      </c>
      <c r="S258">
        <v>2430</v>
      </c>
      <c r="T258">
        <v>2412</v>
      </c>
      <c r="U258">
        <v>2418</v>
      </c>
      <c r="V258">
        <v>10.507948000000001</v>
      </c>
      <c r="W258">
        <v>9.043704</v>
      </c>
      <c r="X258">
        <v>2.7213820000000002</v>
      </c>
      <c r="Y258">
        <v>13.174946</v>
      </c>
      <c r="Z258">
        <v>9.1309129999999996</v>
      </c>
      <c r="AA258">
        <v>8.7008340000000004</v>
      </c>
      <c r="AB258">
        <v>8.2026540000000008</v>
      </c>
      <c r="AC258">
        <v>5.1985330000000003</v>
      </c>
      <c r="AD258">
        <v>33.838417</v>
      </c>
      <c r="AE258">
        <v>81</v>
      </c>
      <c r="AF258">
        <v>72</v>
      </c>
      <c r="AG258">
        <v>71.599999999999994</v>
      </c>
      <c r="AH258">
        <v>70.7</v>
      </c>
      <c r="AI258">
        <v>70.731707</v>
      </c>
      <c r="AJ258">
        <v>26.446280999999999</v>
      </c>
      <c r="AK258">
        <v>16.891300000000001</v>
      </c>
      <c r="AL258">
        <v>44.8324</v>
      </c>
      <c r="AM258">
        <v>40.122100000000003</v>
      </c>
      <c r="AN258">
        <v>47.125599999999999</v>
      </c>
      <c r="AO258">
        <v>33.837600000000002</v>
      </c>
      <c r="AP258">
        <v>5492.5857679999999</v>
      </c>
      <c r="AQ258">
        <v>5222.7633939999996</v>
      </c>
      <c r="AR258">
        <v>5565.962947</v>
      </c>
      <c r="AS258">
        <v>5883.269499</v>
      </c>
      <c r="AT258">
        <v>6029.5476339999996</v>
      </c>
      <c r="AU258">
        <v>4698.8832670000002</v>
      </c>
      <c r="AV258">
        <v>3606.0717610000002</v>
      </c>
      <c r="AW258">
        <v>3972.2219490000002</v>
      </c>
      <c r="AX258">
        <v>3998.8067569999998</v>
      </c>
      <c r="AY258">
        <v>4505.1203180000002</v>
      </c>
      <c r="AZ258">
        <v>9.0458269999999992</v>
      </c>
      <c r="BA258">
        <v>89.860692</v>
      </c>
      <c r="BB258">
        <v>27.083333</v>
      </c>
      <c r="BC258">
        <v>33.333333000000003</v>
      </c>
      <c r="BE258">
        <v>146.07</v>
      </c>
      <c r="BF258">
        <v>1539.176976</v>
      </c>
      <c r="BG258">
        <v>1118.4522239999999</v>
      </c>
      <c r="BH258">
        <v>1268.17623987</v>
      </c>
      <c r="BI258">
        <v>48824.785234900002</v>
      </c>
      <c r="BJ258">
        <v>1475.8269720000001</v>
      </c>
      <c r="BK258">
        <v>8007.5872317000003</v>
      </c>
      <c r="BL258">
        <v>5518.1553398100004</v>
      </c>
      <c r="BM258">
        <v>33.633634000000001</v>
      </c>
      <c r="BN258">
        <v>215</v>
      </c>
      <c r="BO258">
        <v>33</v>
      </c>
      <c r="BP258">
        <v>58</v>
      </c>
      <c r="BQ258">
        <v>24</v>
      </c>
      <c r="BR258">
        <v>50</v>
      </c>
      <c r="BS258">
        <v>30</v>
      </c>
      <c r="BT258">
        <v>23</v>
      </c>
      <c r="BU258">
        <v>42</v>
      </c>
      <c r="BV258">
        <v>18</v>
      </c>
      <c r="BW258">
        <v>22</v>
      </c>
      <c r="BX258">
        <v>17</v>
      </c>
      <c r="BY258">
        <v>16</v>
      </c>
      <c r="BZ258">
        <v>548</v>
      </c>
      <c r="CA258">
        <v>48402.726920000001</v>
      </c>
      <c r="CC258">
        <v>4665</v>
      </c>
      <c r="CD258">
        <v>347</v>
      </c>
      <c r="CE258">
        <v>2221</v>
      </c>
      <c r="CF258">
        <v>2906</v>
      </c>
      <c r="CG258">
        <v>347</v>
      </c>
      <c r="CH258">
        <v>2098</v>
      </c>
      <c r="CI258">
        <v>12584.709000000001</v>
      </c>
      <c r="CJ258">
        <v>52.058824000000001</v>
      </c>
      <c r="CL258">
        <v>10.588234999999999</v>
      </c>
      <c r="CN258">
        <v>5</v>
      </c>
      <c r="CO258">
        <v>5.2941180000000001</v>
      </c>
      <c r="CP258">
        <v>5</v>
      </c>
      <c r="CQ258">
        <v>6.7647060000000003</v>
      </c>
      <c r="CR258">
        <v>3.5294120000000002</v>
      </c>
      <c r="CS258">
        <v>5.2941180000000001</v>
      </c>
      <c r="CT258">
        <v>340</v>
      </c>
      <c r="CU258">
        <v>2634.7284370000002</v>
      </c>
      <c r="CV258">
        <v>2846.022387</v>
      </c>
      <c r="CW258">
        <v>2713.830246</v>
      </c>
      <c r="CX258">
        <v>2823.555014</v>
      </c>
      <c r="CY258">
        <v>2857.3171790000001</v>
      </c>
      <c r="CZ258">
        <v>2783.8965370000001</v>
      </c>
      <c r="DA258">
        <v>6977.0546519999998</v>
      </c>
      <c r="DB258">
        <v>585.50495699999999</v>
      </c>
      <c r="DC258">
        <v>1467.403703</v>
      </c>
      <c r="DD258">
        <v>581.81977700000004</v>
      </c>
      <c r="DE258">
        <v>37.624882999999997</v>
      </c>
      <c r="DF258">
        <v>1.9607840000000001</v>
      </c>
      <c r="DG258">
        <v>18</v>
      </c>
      <c r="DH258">
        <v>19</v>
      </c>
      <c r="DI258">
        <v>15</v>
      </c>
      <c r="DJ258">
        <v>12</v>
      </c>
      <c r="DK258">
        <v>15</v>
      </c>
      <c r="DL258">
        <v>5</v>
      </c>
      <c r="DM258">
        <v>13</v>
      </c>
      <c r="DN258">
        <v>12</v>
      </c>
      <c r="DO258">
        <v>7</v>
      </c>
      <c r="DP258">
        <v>5</v>
      </c>
      <c r="DQ258">
        <v>1393.7000969999999</v>
      </c>
      <c r="DR258">
        <v>985.30291399999999</v>
      </c>
      <c r="DS258">
        <v>1116.9323569999999</v>
      </c>
      <c r="DT258">
        <v>1195.160167</v>
      </c>
      <c r="DU258">
        <v>1314.390308</v>
      </c>
      <c r="DV258">
        <v>919.10151800000006</v>
      </c>
      <c r="DW258">
        <v>158.28726900000001</v>
      </c>
      <c r="DX258">
        <v>316.13582000000002</v>
      </c>
      <c r="DY258">
        <v>11.055541</v>
      </c>
      <c r="DZ258">
        <v>198.91199399999999</v>
      </c>
      <c r="EA258">
        <v>106.16829</v>
      </c>
      <c r="EB258">
        <v>1333.7720449999999</v>
      </c>
      <c r="EC258">
        <v>65.183651999999995</v>
      </c>
      <c r="ED258">
        <v>8222.1350079999993</v>
      </c>
      <c r="EE258">
        <v>5554.844607</v>
      </c>
      <c r="EF258">
        <v>10329.819277000001</v>
      </c>
      <c r="EG258">
        <v>8496.0396039999996</v>
      </c>
      <c r="EI258">
        <v>43.502896</v>
      </c>
      <c r="EJ258">
        <v>0.34923216000000001</v>
      </c>
      <c r="EK258">
        <v>0.23017164000000001</v>
      </c>
      <c r="EL258">
        <v>276.14285713999999</v>
      </c>
      <c r="EM258">
        <v>24</v>
      </c>
      <c r="EN258">
        <v>28</v>
      </c>
      <c r="EO258">
        <v>58</v>
      </c>
      <c r="EP258">
        <v>153.110468</v>
      </c>
      <c r="EQ258">
        <v>109.941213</v>
      </c>
      <c r="ER258">
        <v>801.70220200000006</v>
      </c>
      <c r="ES258">
        <v>0</v>
      </c>
      <c r="EX258">
        <v>1652.29052772</v>
      </c>
      <c r="EY258">
        <v>1122.80324913</v>
      </c>
      <c r="FA258">
        <v>100</v>
      </c>
      <c r="FB258">
        <v>18.99441341</v>
      </c>
      <c r="FC258">
        <v>10.257633589999999</v>
      </c>
      <c r="FD258">
        <v>13.074712999999999</v>
      </c>
      <c r="FE258">
        <v>46.79738562</v>
      </c>
      <c r="FF258">
        <v>12.81045752</v>
      </c>
      <c r="FG258">
        <v>30.980392160000001</v>
      </c>
      <c r="FH258">
        <v>3.9599236599999998</v>
      </c>
      <c r="FJ258">
        <v>100</v>
      </c>
      <c r="FK258">
        <v>40</v>
      </c>
      <c r="FL258">
        <v>88</v>
      </c>
      <c r="FN258">
        <v>42.857142860000003</v>
      </c>
      <c r="FO258">
        <v>95.412844039999996</v>
      </c>
      <c r="FP258">
        <v>71.875</v>
      </c>
      <c r="FQ258">
        <v>71.900826449999997</v>
      </c>
      <c r="FR258">
        <v>16.27906977</v>
      </c>
      <c r="FW258">
        <v>100</v>
      </c>
      <c r="FX258">
        <v>26.351351350000002</v>
      </c>
      <c r="FY258">
        <v>4.7297297299999999</v>
      </c>
      <c r="FZ258">
        <v>8.7837837800000003</v>
      </c>
      <c r="GA258">
        <v>17.567567570000001</v>
      </c>
      <c r="GB258">
        <v>42.567567570000001</v>
      </c>
    </row>
    <row r="259" spans="1:184" x14ac:dyDescent="0.35">
      <c r="A259" t="s">
        <v>269</v>
      </c>
      <c r="B259" t="s">
        <v>552</v>
      </c>
      <c r="C259">
        <v>259</v>
      </c>
      <c r="D259">
        <v>2.3333333333333335</v>
      </c>
      <c r="E259">
        <v>12.078152753108348</v>
      </c>
      <c r="F259">
        <v>6.9180214458664828</v>
      </c>
      <c r="G259">
        <v>5.4145516074450084</v>
      </c>
      <c r="H259">
        <v>1.6578249336870028</v>
      </c>
      <c r="I259">
        <v>5.333333333333333</v>
      </c>
      <c r="J259">
        <v>13.49911190053286</v>
      </c>
      <c r="K259">
        <v>11.068834313386372</v>
      </c>
      <c r="L259">
        <v>7.1065989847715736</v>
      </c>
      <c r="M259">
        <v>6.6312997347480112</v>
      </c>
      <c r="N259">
        <v>8739000</v>
      </c>
      <c r="O259">
        <v>6792000</v>
      </c>
      <c r="P259">
        <v>1254.0957010000002</v>
      </c>
      <c r="Q259">
        <v>3000</v>
      </c>
      <c r="R259">
        <v>2815</v>
      </c>
      <c r="S259">
        <v>2891</v>
      </c>
      <c r="T259">
        <v>2955</v>
      </c>
      <c r="U259">
        <v>3016</v>
      </c>
      <c r="V259">
        <v>8.4124829999999999</v>
      </c>
      <c r="W259">
        <v>5.9936910000000001</v>
      </c>
      <c r="X259">
        <v>0.97154799999999997</v>
      </c>
      <c r="Y259">
        <v>5.1353229999999996</v>
      </c>
      <c r="Z259">
        <v>6.3706560000000003</v>
      </c>
      <c r="AA259">
        <v>6.1165050000000001</v>
      </c>
      <c r="AB259">
        <v>6.3538610000000002</v>
      </c>
      <c r="AC259">
        <v>3.4584280000000001</v>
      </c>
      <c r="AD259">
        <v>32.169691</v>
      </c>
      <c r="AE259">
        <v>87.5</v>
      </c>
      <c r="AF259">
        <v>75.78125</v>
      </c>
      <c r="AG259">
        <v>75.5</v>
      </c>
      <c r="AH259">
        <v>76.2</v>
      </c>
      <c r="AI259">
        <v>76.086956999999998</v>
      </c>
      <c r="AJ259">
        <v>43.2</v>
      </c>
      <c r="AK259">
        <v>32.7468</v>
      </c>
      <c r="AL259">
        <v>43.2059</v>
      </c>
      <c r="AM259">
        <v>16.655200000000001</v>
      </c>
      <c r="AN259">
        <v>23.474499999999999</v>
      </c>
      <c r="AO259">
        <v>24.2685</v>
      </c>
      <c r="AP259">
        <v>3824.8175179999998</v>
      </c>
      <c r="AQ259">
        <v>3460.1439850000002</v>
      </c>
      <c r="AR259">
        <v>3411.1878569999999</v>
      </c>
      <c r="AS259">
        <v>3661.1337039999999</v>
      </c>
      <c r="AT259">
        <v>3628.6366229999999</v>
      </c>
      <c r="AU259">
        <v>2881.2872550000002</v>
      </c>
      <c r="AV259">
        <v>2416.2005469999999</v>
      </c>
      <c r="AW259">
        <v>2924.1605169999998</v>
      </c>
      <c r="AX259">
        <v>2965.0909790000001</v>
      </c>
      <c r="AY259">
        <v>2919.9965339999999</v>
      </c>
      <c r="AZ259">
        <v>11.633728</v>
      </c>
      <c r="BA259">
        <v>90.468226999999999</v>
      </c>
      <c r="BC259">
        <v>61.904761999999998</v>
      </c>
      <c r="BE259">
        <v>113.86</v>
      </c>
      <c r="BF259">
        <v>698.215734</v>
      </c>
      <c r="BG259">
        <v>382.07623699999999</v>
      </c>
      <c r="BH259">
        <v>488.55855269</v>
      </c>
      <c r="BI259">
        <v>41345.531034480002</v>
      </c>
      <c r="BJ259">
        <v>659.04298500000004</v>
      </c>
      <c r="BK259">
        <v>7302.1948842900001</v>
      </c>
      <c r="BL259">
        <v>9191.6045380899996</v>
      </c>
      <c r="BM259">
        <v>25.874126</v>
      </c>
      <c r="BN259">
        <v>0</v>
      </c>
      <c r="BP259">
        <v>18</v>
      </c>
      <c r="BQ259">
        <v>13</v>
      </c>
      <c r="BR259">
        <v>13</v>
      </c>
      <c r="BS259">
        <v>19</v>
      </c>
      <c r="BT259">
        <v>10</v>
      </c>
      <c r="BU259">
        <v>17</v>
      </c>
      <c r="BV259">
        <v>16</v>
      </c>
      <c r="BW259">
        <v>16</v>
      </c>
      <c r="BY259">
        <v>16</v>
      </c>
      <c r="BZ259">
        <v>148</v>
      </c>
      <c r="CA259">
        <v>42998.704919999996</v>
      </c>
      <c r="CC259">
        <v>1911</v>
      </c>
      <c r="CE259">
        <v>2035</v>
      </c>
      <c r="CG259">
        <v>1300</v>
      </c>
      <c r="CI259">
        <v>5245.8419999999996</v>
      </c>
      <c r="CJ259">
        <v>54.644809000000002</v>
      </c>
      <c r="CK259">
        <v>3.278689</v>
      </c>
      <c r="CL259">
        <v>12.568306</v>
      </c>
      <c r="CN259">
        <v>2.73224</v>
      </c>
      <c r="CO259">
        <v>4.3715849999999996</v>
      </c>
      <c r="CQ259">
        <v>3.8251369999999998</v>
      </c>
      <c r="CR259">
        <v>3.8251369999999998</v>
      </c>
      <c r="CS259">
        <v>5.4644810000000001</v>
      </c>
      <c r="CT259">
        <v>183</v>
      </c>
      <c r="CU259">
        <v>2104.86618</v>
      </c>
      <c r="CV259">
        <v>2126.1167489999998</v>
      </c>
      <c r="CW259">
        <v>1961.0301010000001</v>
      </c>
      <c r="CX259">
        <v>1806.6229559999999</v>
      </c>
      <c r="CY259">
        <v>1775.6499060000001</v>
      </c>
      <c r="CZ259">
        <v>2913</v>
      </c>
      <c r="DA259">
        <v>2264</v>
      </c>
      <c r="DB259">
        <v>708.75912400000004</v>
      </c>
      <c r="DC259">
        <v>550.85158200000001</v>
      </c>
      <c r="DD259">
        <v>845.498783</v>
      </c>
      <c r="DE259">
        <v>35.664470000000001</v>
      </c>
      <c r="DF259">
        <v>2.1</v>
      </c>
      <c r="DG259">
        <v>16</v>
      </c>
      <c r="DH259">
        <v>38</v>
      </c>
      <c r="DI259">
        <v>32</v>
      </c>
      <c r="DJ259">
        <v>21</v>
      </c>
      <c r="DK259">
        <v>20</v>
      </c>
      <c r="DL259">
        <v>7</v>
      </c>
      <c r="DM259">
        <v>34</v>
      </c>
      <c r="DN259">
        <v>20</v>
      </c>
      <c r="DO259">
        <v>16</v>
      </c>
      <c r="DP259">
        <v>5</v>
      </c>
      <c r="DQ259">
        <v>631.06244900000002</v>
      </c>
      <c r="DR259">
        <v>443.40359100000001</v>
      </c>
      <c r="DS259">
        <v>811.29018499999995</v>
      </c>
      <c r="DT259">
        <v>566.35405400000002</v>
      </c>
      <c r="DU259">
        <v>437.12818800000002</v>
      </c>
      <c r="DV259">
        <v>147.931873</v>
      </c>
      <c r="DW259">
        <v>72.181670999999994</v>
      </c>
      <c r="DX259">
        <v>411.11111</v>
      </c>
      <c r="DY259">
        <v>2.5952959999999998</v>
      </c>
      <c r="DZ259">
        <v>312.32765599999999</v>
      </c>
      <c r="EA259">
        <v>96.188158999999999</v>
      </c>
      <c r="EB259">
        <v>616.46390899999994</v>
      </c>
      <c r="ED259">
        <v>4594.4584379999997</v>
      </c>
      <c r="EE259">
        <v>2158.6345379999998</v>
      </c>
      <c r="EG259">
        <v>16312.138728</v>
      </c>
      <c r="EI259">
        <v>16.218995</v>
      </c>
      <c r="EJ259">
        <v>0</v>
      </c>
      <c r="EK259">
        <v>5.5578889999999999E-2</v>
      </c>
      <c r="EM259">
        <v>9</v>
      </c>
      <c r="EN259">
        <v>24</v>
      </c>
      <c r="EO259">
        <v>36</v>
      </c>
      <c r="EP259">
        <v>423.19545799999997</v>
      </c>
      <c r="EQ259">
        <v>187.51013800000001</v>
      </c>
      <c r="ER259">
        <v>595.05271600000003</v>
      </c>
      <c r="ES259">
        <v>0</v>
      </c>
      <c r="ET259">
        <v>72.416666669999998</v>
      </c>
      <c r="EU259">
        <v>78.333333330000002</v>
      </c>
      <c r="EV259">
        <v>72.333333330000002</v>
      </c>
      <c r="EW259">
        <v>66.583333330000002</v>
      </c>
      <c r="EX259">
        <v>726.65037074999998</v>
      </c>
      <c r="EY259">
        <v>1135.2860826399999</v>
      </c>
      <c r="FB259">
        <v>7.4866310199999999</v>
      </c>
      <c r="FC259">
        <v>0</v>
      </c>
      <c r="FE259">
        <v>44.444444439999998</v>
      </c>
      <c r="FF259">
        <v>16.666666670000001</v>
      </c>
      <c r="FG259">
        <v>7.4074074100000002</v>
      </c>
      <c r="FH259">
        <v>0</v>
      </c>
      <c r="FN259">
        <v>29.166666670000001</v>
      </c>
      <c r="FO259">
        <v>94.868035190000001</v>
      </c>
      <c r="FP259">
        <v>70.270270269999997</v>
      </c>
      <c r="FQ259">
        <v>78.529411760000002</v>
      </c>
      <c r="FR259">
        <v>15.78947368</v>
      </c>
      <c r="FW259">
        <v>100</v>
      </c>
      <c r="FX259">
        <v>59.574468090000003</v>
      </c>
      <c r="FY259">
        <v>4.2553191500000001</v>
      </c>
      <c r="FZ259">
        <v>4.2553191500000001</v>
      </c>
      <c r="GA259">
        <v>21.276595740000001</v>
      </c>
      <c r="GB259">
        <v>10.638297870000001</v>
      </c>
    </row>
    <row r="260" spans="1:184" x14ac:dyDescent="0.35">
      <c r="A260" t="s">
        <v>11</v>
      </c>
      <c r="B260" t="s">
        <v>553</v>
      </c>
      <c r="C260">
        <v>260</v>
      </c>
      <c r="D260">
        <v>2.4434941967012831</v>
      </c>
      <c r="E260">
        <v>7.6481835564053533</v>
      </c>
      <c r="F260">
        <v>3.8192234245703371</v>
      </c>
      <c r="I260">
        <v>12.828344532681736</v>
      </c>
      <c r="J260">
        <v>8.2855321861057991</v>
      </c>
      <c r="K260">
        <v>6.3653723742838961</v>
      </c>
      <c r="L260">
        <v>12.476606363069246</v>
      </c>
      <c r="M260">
        <v>13.613861386138614</v>
      </c>
      <c r="N260">
        <v>8072000.000093</v>
      </c>
      <c r="O260">
        <v>7729000.0006940002</v>
      </c>
      <c r="P260">
        <v>2205.824971</v>
      </c>
      <c r="Q260">
        <v>1637</v>
      </c>
      <c r="R260">
        <v>1569</v>
      </c>
      <c r="S260">
        <v>1571</v>
      </c>
      <c r="T260">
        <v>1603</v>
      </c>
      <c r="U260">
        <v>1616</v>
      </c>
      <c r="V260">
        <v>10.155763</v>
      </c>
      <c r="W260">
        <v>7.6384470000000002</v>
      </c>
      <c r="X260">
        <v>2.4343370000000002</v>
      </c>
      <c r="Y260">
        <v>7.8155029999999996</v>
      </c>
      <c r="Z260">
        <v>8.06142</v>
      </c>
      <c r="AA260">
        <v>7.484407</v>
      </c>
      <c r="AB260">
        <v>6.9529649999999998</v>
      </c>
      <c r="AC260">
        <v>4.6184459999999996</v>
      </c>
      <c r="AD260">
        <v>19.848379999999999</v>
      </c>
      <c r="AE260">
        <v>85.416666000000006</v>
      </c>
      <c r="AF260">
        <v>75</v>
      </c>
      <c r="AG260">
        <v>53.1</v>
      </c>
      <c r="AH260">
        <v>55.7</v>
      </c>
      <c r="AI260">
        <v>90.625</v>
      </c>
      <c r="AJ260">
        <v>47.560975999999997</v>
      </c>
      <c r="AK260">
        <v>32.217199999999998</v>
      </c>
      <c r="AL260">
        <v>31.462399999999999</v>
      </c>
      <c r="AM260">
        <v>25.328499999999998</v>
      </c>
      <c r="AN260">
        <v>28.6175</v>
      </c>
      <c r="AO260">
        <v>8.9835999999999991</v>
      </c>
      <c r="AP260">
        <v>4610.7859529999996</v>
      </c>
      <c r="AQ260">
        <v>3701.8458500000002</v>
      </c>
      <c r="AR260">
        <v>4234.9525560000002</v>
      </c>
      <c r="AS260">
        <v>4349.4382020000003</v>
      </c>
      <c r="AT260">
        <v>4102.8731600000001</v>
      </c>
      <c r="AU260">
        <v>3487.280831</v>
      </c>
      <c r="AV260">
        <v>2815.8951870000001</v>
      </c>
      <c r="AW260">
        <v>3379.0809279999999</v>
      </c>
      <c r="AX260">
        <v>3381.683931</v>
      </c>
      <c r="AY260">
        <v>3764.667496</v>
      </c>
      <c r="AZ260">
        <v>8.0622720000000001</v>
      </c>
      <c r="BA260">
        <v>95.645589000000001</v>
      </c>
      <c r="BC260">
        <v>52.631579000000002</v>
      </c>
      <c r="BE260">
        <v>97.62</v>
      </c>
      <c r="BF260">
        <v>1313.545151</v>
      </c>
      <c r="BG260">
        <v>643.67335600000001</v>
      </c>
      <c r="BH260">
        <v>554.04989488000001</v>
      </c>
      <c r="BI260">
        <v>36267.394495410001</v>
      </c>
      <c r="BJ260">
        <v>1271.32107</v>
      </c>
      <c r="BK260">
        <v>7226.9579524700002</v>
      </c>
      <c r="BL260">
        <v>9572.3364485999991</v>
      </c>
      <c r="BM260">
        <v>33.613444999999999</v>
      </c>
      <c r="BN260">
        <v>72</v>
      </c>
      <c r="BO260">
        <v>8</v>
      </c>
      <c r="BP260">
        <v>17</v>
      </c>
      <c r="BQ260">
        <v>13</v>
      </c>
      <c r="BR260">
        <v>13</v>
      </c>
      <c r="BS260">
        <v>20</v>
      </c>
      <c r="BT260">
        <v>7</v>
      </c>
      <c r="BU260">
        <v>9</v>
      </c>
      <c r="BV260">
        <v>9</v>
      </c>
      <c r="BW260">
        <v>10</v>
      </c>
      <c r="BX260">
        <v>8</v>
      </c>
      <c r="BY260">
        <v>6</v>
      </c>
      <c r="BZ260">
        <v>192</v>
      </c>
      <c r="CA260">
        <v>46756.419049999997</v>
      </c>
      <c r="CC260">
        <v>2068</v>
      </c>
      <c r="CD260">
        <v>62</v>
      </c>
      <c r="CE260">
        <v>953</v>
      </c>
      <c r="CF260">
        <v>893</v>
      </c>
      <c r="CG260">
        <v>139</v>
      </c>
      <c r="CH260">
        <v>794</v>
      </c>
      <c r="CI260">
        <v>4909.424</v>
      </c>
      <c r="CJ260">
        <v>38.461537999999997</v>
      </c>
      <c r="CK260">
        <v>3.8461539999999999</v>
      </c>
      <c r="CL260">
        <v>16.153846000000001</v>
      </c>
      <c r="CN260">
        <v>3.0769229999999999</v>
      </c>
      <c r="CO260">
        <v>7.6923079999999997</v>
      </c>
      <c r="CP260">
        <v>3.8461539999999999</v>
      </c>
      <c r="CR260">
        <v>7.6923079999999997</v>
      </c>
      <c r="CS260">
        <v>14.615385</v>
      </c>
      <c r="CT260">
        <v>130</v>
      </c>
      <c r="CU260">
        <v>2628.623188</v>
      </c>
      <c r="CV260">
        <v>2544.4554039999998</v>
      </c>
      <c r="CW260">
        <v>2676.816315</v>
      </c>
      <c r="CX260">
        <v>2498.7359550000001</v>
      </c>
      <c r="CY260">
        <v>2253.11843</v>
      </c>
      <c r="CZ260">
        <v>4930.9712890000001</v>
      </c>
      <c r="DA260">
        <v>4721.4416620000002</v>
      </c>
      <c r="DB260">
        <v>1124.860647</v>
      </c>
      <c r="DC260">
        <v>1077.0624299999999</v>
      </c>
      <c r="DD260">
        <v>426.70011099999999</v>
      </c>
      <c r="DE260">
        <v>25.176271</v>
      </c>
      <c r="DF260">
        <v>2.4434939999999998</v>
      </c>
      <c r="DG260">
        <v>21</v>
      </c>
      <c r="DH260">
        <v>13</v>
      </c>
      <c r="DI260">
        <v>10</v>
      </c>
      <c r="DJ260">
        <v>20</v>
      </c>
      <c r="DK260">
        <v>22</v>
      </c>
      <c r="DL260">
        <v>4</v>
      </c>
      <c r="DM260">
        <v>12</v>
      </c>
      <c r="DN260">
        <v>6</v>
      </c>
      <c r="DQ260">
        <v>746.516165</v>
      </c>
      <c r="DR260">
        <v>722.277018</v>
      </c>
      <c r="DS260">
        <v>723.55190500000003</v>
      </c>
      <c r="DT260">
        <v>922.191011</v>
      </c>
      <c r="DU260">
        <v>521.79397300000005</v>
      </c>
      <c r="DV260">
        <v>534.97770300000002</v>
      </c>
      <c r="DW260">
        <v>0</v>
      </c>
      <c r="DX260">
        <v>211.53845999999999</v>
      </c>
      <c r="DY260">
        <v>52.118172000000001</v>
      </c>
      <c r="DZ260">
        <v>118.03233</v>
      </c>
      <c r="EA260">
        <v>41.38796</v>
      </c>
      <c r="EB260">
        <v>716.83389099999999</v>
      </c>
      <c r="EC260">
        <v>942.06549099999995</v>
      </c>
      <c r="EE260">
        <v>10851.694915</v>
      </c>
      <c r="EF260">
        <v>6505.3763440000002</v>
      </c>
      <c r="EG260">
        <v>2918.0515759999998</v>
      </c>
      <c r="EH260">
        <v>3205.6650249999998</v>
      </c>
      <c r="EI260">
        <v>39.593055999999997</v>
      </c>
      <c r="EJ260">
        <v>0.11594626</v>
      </c>
      <c r="EM260">
        <v>14</v>
      </c>
      <c r="EN260">
        <v>21</v>
      </c>
      <c r="EO260">
        <v>35</v>
      </c>
      <c r="EP260">
        <v>139.21404699999999</v>
      </c>
      <c r="EQ260">
        <v>76.783724000000007</v>
      </c>
      <c r="ER260">
        <v>934.50390100000004</v>
      </c>
      <c r="ES260">
        <v>0</v>
      </c>
      <c r="EX260">
        <v>1731.6818855199999</v>
      </c>
      <c r="EY260">
        <v>921.14967626999999</v>
      </c>
      <c r="FB260">
        <v>7.6923076899999998</v>
      </c>
      <c r="FC260">
        <v>5.5634807400000001</v>
      </c>
      <c r="FD260">
        <v>5.6306310000000002</v>
      </c>
      <c r="FE260">
        <v>60.93023256</v>
      </c>
      <c r="FF260">
        <v>18.139534879999999</v>
      </c>
      <c r="FG260">
        <v>8.8372092999999996</v>
      </c>
      <c r="FH260">
        <v>0.85592011000000001</v>
      </c>
      <c r="FO260">
        <v>93.227990969999993</v>
      </c>
      <c r="FP260">
        <v>80.952380950000006</v>
      </c>
      <c r="FQ260">
        <v>78.84057971</v>
      </c>
      <c r="FR260">
        <v>11.53846154</v>
      </c>
      <c r="FW260">
        <v>100</v>
      </c>
    </row>
    <row r="261" spans="1:184" x14ac:dyDescent="0.35">
      <c r="A261" t="s">
        <v>79</v>
      </c>
      <c r="B261" t="s">
        <v>554</v>
      </c>
      <c r="C261">
        <v>261</v>
      </c>
      <c r="D261">
        <v>2.6001040041601664</v>
      </c>
      <c r="E261">
        <v>5.5780933062880322</v>
      </c>
      <c r="F261">
        <v>3.0832476875642341</v>
      </c>
      <c r="G261">
        <v>8.933263268523385</v>
      </c>
      <c r="H261">
        <v>2.6385224274406331</v>
      </c>
      <c r="I261">
        <v>2.6001040041601664</v>
      </c>
      <c r="J261">
        <v>3.5496957403651117</v>
      </c>
      <c r="K261">
        <v>4.6248715313463515</v>
      </c>
      <c r="L261">
        <v>4.2038885969521802</v>
      </c>
      <c r="M261">
        <v>3.6939313984168862</v>
      </c>
      <c r="N261">
        <v>7494999.9995459998</v>
      </c>
      <c r="O261">
        <v>1942999.999968</v>
      </c>
      <c r="P261">
        <v>1977.4177709999999</v>
      </c>
      <c r="Q261">
        <v>1923</v>
      </c>
      <c r="R261">
        <v>1972</v>
      </c>
      <c r="S261">
        <v>1946</v>
      </c>
      <c r="T261">
        <v>1903</v>
      </c>
      <c r="U261">
        <v>1895</v>
      </c>
      <c r="V261">
        <v>10.142856999999999</v>
      </c>
      <c r="W261">
        <v>7.1506550000000004</v>
      </c>
      <c r="X261">
        <v>2.6982379999999999</v>
      </c>
      <c r="Y261">
        <v>5.3414099999999998</v>
      </c>
      <c r="Z261">
        <v>7.3286049999999996</v>
      </c>
      <c r="AA261">
        <v>5.2955670000000001</v>
      </c>
      <c r="AB261">
        <v>5.1792829999999999</v>
      </c>
      <c r="AC261">
        <v>3.6028250000000002</v>
      </c>
      <c r="AD261">
        <v>35.497585999999998</v>
      </c>
      <c r="AE261">
        <v>89.655171999999993</v>
      </c>
      <c r="AF261">
        <v>82.758619999999993</v>
      </c>
      <c r="AG261">
        <v>83.7</v>
      </c>
      <c r="AH261">
        <v>82.2</v>
      </c>
      <c r="AI261">
        <v>74.683543999999998</v>
      </c>
      <c r="AJ261">
        <v>33.009709000000001</v>
      </c>
      <c r="AK261">
        <v>15.053800000000001</v>
      </c>
      <c r="AL261">
        <v>11.8743</v>
      </c>
      <c r="AM261">
        <v>22.6861</v>
      </c>
      <c r="AN261">
        <v>16.022500000000001</v>
      </c>
      <c r="AO261">
        <v>11.954700000000001</v>
      </c>
      <c r="AP261">
        <v>3587.1379480000001</v>
      </c>
      <c r="AQ261">
        <v>2800.137972</v>
      </c>
      <c r="AR261">
        <v>3660.6541130000001</v>
      </c>
      <c r="AS261">
        <v>3612.0158889999998</v>
      </c>
      <c r="AT261">
        <v>3502.3729480000002</v>
      </c>
      <c r="AU261">
        <v>3117.7906499999999</v>
      </c>
      <c r="AV261">
        <v>2502.9306929999998</v>
      </c>
      <c r="AW261">
        <v>2983.7557160000001</v>
      </c>
      <c r="AX261">
        <v>3113.2010749999999</v>
      </c>
      <c r="AY261">
        <v>3128.3824030000001</v>
      </c>
      <c r="AZ261">
        <v>4.7803019999999998</v>
      </c>
      <c r="BA261">
        <v>94.970607000000001</v>
      </c>
      <c r="BC261">
        <v>65</v>
      </c>
      <c r="BE261">
        <v>95</v>
      </c>
      <c r="BF261">
        <v>1015.905744</v>
      </c>
      <c r="BG261">
        <v>390.967108</v>
      </c>
      <c r="BH261">
        <v>478.38955902999999</v>
      </c>
      <c r="BI261">
        <v>41003.661016949998</v>
      </c>
      <c r="BJ261">
        <v>945.40991699999995</v>
      </c>
      <c r="BK261">
        <v>7931.8557376999997</v>
      </c>
      <c r="BL261">
        <v>10932.808510639999</v>
      </c>
      <c r="BM261">
        <v>18.803419000000002</v>
      </c>
      <c r="BN261">
        <v>67</v>
      </c>
      <c r="BP261">
        <v>24</v>
      </c>
      <c r="BQ261">
        <v>11</v>
      </c>
      <c r="BR261">
        <v>12</v>
      </c>
      <c r="BS261">
        <v>15</v>
      </c>
      <c r="BT261">
        <v>10</v>
      </c>
      <c r="BU261">
        <v>16</v>
      </c>
      <c r="BV261">
        <v>10</v>
      </c>
      <c r="BW261">
        <v>7</v>
      </c>
      <c r="BX261">
        <v>7</v>
      </c>
      <c r="BZ261">
        <v>189</v>
      </c>
      <c r="CA261">
        <v>39239.558819999998</v>
      </c>
      <c r="CC261">
        <v>1876</v>
      </c>
      <c r="CD261">
        <v>255</v>
      </c>
      <c r="CE261">
        <v>786</v>
      </c>
      <c r="CF261">
        <v>616</v>
      </c>
      <c r="CG261">
        <v>40</v>
      </c>
      <c r="CH261">
        <v>429</v>
      </c>
      <c r="CI261">
        <v>4002.4349999999999</v>
      </c>
      <c r="CJ261">
        <v>55.970148999999999</v>
      </c>
      <c r="CK261">
        <v>0</v>
      </c>
      <c r="CL261">
        <v>13.432836</v>
      </c>
      <c r="CN261">
        <v>0</v>
      </c>
      <c r="CO261">
        <v>25.373134</v>
      </c>
      <c r="CP261">
        <v>0</v>
      </c>
      <c r="CQ261">
        <v>0</v>
      </c>
      <c r="CT261">
        <v>134</v>
      </c>
      <c r="CU261">
        <v>1362.493864</v>
      </c>
      <c r="CV261">
        <v>799.94086900000002</v>
      </c>
      <c r="CW261">
        <v>1278.8899899999999</v>
      </c>
      <c r="CX261">
        <v>1358.887786</v>
      </c>
      <c r="CY261">
        <v>1408.8392329999999</v>
      </c>
      <c r="CZ261">
        <v>3897.5559020000001</v>
      </c>
      <c r="DA261">
        <v>1010.400416</v>
      </c>
      <c r="DB261">
        <v>735.88610700000004</v>
      </c>
      <c r="DC261">
        <v>190.77074099999999</v>
      </c>
      <c r="DD261">
        <v>435.83701500000001</v>
      </c>
      <c r="DE261">
        <v>35.497585999999998</v>
      </c>
      <c r="DF261">
        <v>1.924077</v>
      </c>
      <c r="DG261">
        <v>5</v>
      </c>
      <c r="DH261">
        <v>7</v>
      </c>
      <c r="DI261">
        <v>9</v>
      </c>
      <c r="DJ261">
        <v>8</v>
      </c>
      <c r="DK261">
        <v>7</v>
      </c>
      <c r="DL261">
        <v>5</v>
      </c>
      <c r="DM261">
        <v>11</v>
      </c>
      <c r="DN261">
        <v>6</v>
      </c>
      <c r="DO261">
        <v>17</v>
      </c>
      <c r="DP261">
        <v>5</v>
      </c>
      <c r="DQ261">
        <v>1040.255277</v>
      </c>
      <c r="DR261">
        <v>691.43589199999997</v>
      </c>
      <c r="DS261">
        <v>904.85629300000005</v>
      </c>
      <c r="DT261">
        <v>791.55908599999998</v>
      </c>
      <c r="DU261">
        <v>792.16926999999998</v>
      </c>
      <c r="DV261">
        <v>832.20422199999996</v>
      </c>
      <c r="DW261">
        <v>0</v>
      </c>
      <c r="DX261">
        <v>208.05105</v>
      </c>
      <c r="DY261">
        <v>41.728031000000001</v>
      </c>
      <c r="DZ261">
        <v>156.013746</v>
      </c>
      <c r="EA261">
        <v>10.309278000000001</v>
      </c>
      <c r="EB261">
        <v>1025.135002</v>
      </c>
      <c r="EC261">
        <v>10365.853659</v>
      </c>
      <c r="ED261">
        <v>14079.734219</v>
      </c>
      <c r="EE261">
        <v>10831.903945</v>
      </c>
      <c r="EF261">
        <v>6706.8014709999998</v>
      </c>
      <c r="EG261">
        <v>5540.3996520000001</v>
      </c>
      <c r="EH261">
        <v>9741.6413369999991</v>
      </c>
      <c r="EI261">
        <v>15.243039</v>
      </c>
      <c r="EJ261">
        <v>7.7932000000000001E-3</v>
      </c>
      <c r="EK261">
        <v>0.11442692</v>
      </c>
      <c r="EM261">
        <v>5</v>
      </c>
      <c r="EN261">
        <v>31</v>
      </c>
      <c r="EO261">
        <v>54</v>
      </c>
      <c r="EP261">
        <v>247.61904799999999</v>
      </c>
      <c r="EQ261">
        <v>80.510554999999997</v>
      </c>
      <c r="ER261">
        <v>1032.007854</v>
      </c>
      <c r="ES261">
        <v>0</v>
      </c>
      <c r="EX261">
        <v>1297.41094821</v>
      </c>
      <c r="EY261">
        <v>913.44173234000004</v>
      </c>
      <c r="FB261">
        <v>13.432835819999999</v>
      </c>
      <c r="FC261">
        <v>4.3263287999999998</v>
      </c>
      <c r="FE261">
        <v>71.80451128</v>
      </c>
      <c r="FF261">
        <v>12.40601504</v>
      </c>
      <c r="FG261">
        <v>2.2556390999999998</v>
      </c>
      <c r="FH261">
        <v>0.67985167000000002</v>
      </c>
      <c r="FO261">
        <v>94.691780820000005</v>
      </c>
      <c r="FP261">
        <v>42.857142860000003</v>
      </c>
      <c r="FQ261">
        <v>72.559852669999998</v>
      </c>
      <c r="FR261">
        <v>6.25</v>
      </c>
      <c r="FW261">
        <v>100</v>
      </c>
      <c r="FX261">
        <v>35.135135140000003</v>
      </c>
      <c r="FY261">
        <v>10.81081081</v>
      </c>
      <c r="FZ261">
        <v>5.4054054100000002</v>
      </c>
      <c r="GA261">
        <v>29.729729729999999</v>
      </c>
      <c r="GB261">
        <v>18.918918919999999</v>
      </c>
    </row>
    <row r="262" spans="1:184" x14ac:dyDescent="0.35">
      <c r="A262" t="s">
        <v>284</v>
      </c>
      <c r="B262" t="s">
        <v>555</v>
      </c>
      <c r="C262">
        <v>262</v>
      </c>
      <c r="D262">
        <v>6.3101743429612283</v>
      </c>
      <c r="E262">
        <v>7.6741837765062266</v>
      </c>
      <c r="F262">
        <v>7.1404958677685952</v>
      </c>
      <c r="G262">
        <v>7.2387470386943935</v>
      </c>
      <c r="H262">
        <v>7.1246486698477023</v>
      </c>
      <c r="I262">
        <v>8.0015612802498044</v>
      </c>
      <c r="J262">
        <v>7.6741837765062266</v>
      </c>
      <c r="K262">
        <v>7.7355371900826446</v>
      </c>
      <c r="L262">
        <v>6.8439062911292439</v>
      </c>
      <c r="M262">
        <v>7.451467416170992</v>
      </c>
      <c r="N262">
        <v>93558000.003048003</v>
      </c>
      <c r="O262">
        <v>75001999.994964004</v>
      </c>
      <c r="P262">
        <v>2136.0911080000001</v>
      </c>
      <c r="Q262">
        <v>15372</v>
      </c>
      <c r="R262">
        <v>14855</v>
      </c>
      <c r="S262">
        <v>15125</v>
      </c>
      <c r="T262">
        <v>15196</v>
      </c>
      <c r="U262">
        <v>15299</v>
      </c>
      <c r="V262">
        <v>7.486078</v>
      </c>
      <c r="W262">
        <v>5.1188929999999999</v>
      </c>
      <c r="X262">
        <v>1.9072450000000001</v>
      </c>
      <c r="Y262">
        <v>5.6325469999999997</v>
      </c>
      <c r="Z262">
        <v>6.934742</v>
      </c>
      <c r="AA262">
        <v>6.9246439999999998</v>
      </c>
      <c r="AB262">
        <v>6.538068</v>
      </c>
      <c r="AC262">
        <v>4.1764279999999996</v>
      </c>
      <c r="AD262">
        <v>27.292570999999999</v>
      </c>
      <c r="AE262">
        <v>85.326086000000004</v>
      </c>
      <c r="AF262">
        <v>77.581520999999995</v>
      </c>
      <c r="AG262">
        <v>76.099999999999994</v>
      </c>
      <c r="AH262">
        <v>77.900000000000006</v>
      </c>
      <c r="AI262">
        <v>76.782077000000001</v>
      </c>
      <c r="AJ262">
        <v>54.260089999999998</v>
      </c>
      <c r="AK262">
        <v>27.643599999999999</v>
      </c>
      <c r="AL262">
        <v>23.000900000000001</v>
      </c>
      <c r="AM262">
        <v>27.160599999999999</v>
      </c>
      <c r="AN262">
        <v>31.901800000000001</v>
      </c>
      <c r="AO262">
        <v>29.633700000000001</v>
      </c>
      <c r="AP262">
        <v>5094.9099109999997</v>
      </c>
      <c r="AQ262">
        <v>4549.5753400000003</v>
      </c>
      <c r="AR262">
        <v>4561.7209430000003</v>
      </c>
      <c r="AS262">
        <v>4928.0456359999998</v>
      </c>
      <c r="AT262">
        <v>4995.6781289999999</v>
      </c>
      <c r="AU262">
        <v>3991.511536</v>
      </c>
      <c r="AV262">
        <v>3698.8137190000002</v>
      </c>
      <c r="AW262">
        <v>3587.3697320000001</v>
      </c>
      <c r="AX262">
        <v>3736.1455489999998</v>
      </c>
      <c r="AY262">
        <v>3853.6861840000001</v>
      </c>
      <c r="AZ262">
        <v>71.405321999999998</v>
      </c>
      <c r="BA262">
        <v>88.601132000000007</v>
      </c>
      <c r="BB262">
        <v>23.051947999999999</v>
      </c>
      <c r="BC262">
        <v>50.324674999999999</v>
      </c>
      <c r="BD262">
        <v>26.623377000000001</v>
      </c>
      <c r="BE262">
        <v>978.06</v>
      </c>
      <c r="BF262">
        <v>1312.358995</v>
      </c>
      <c r="BG262">
        <v>911.22477400000002</v>
      </c>
      <c r="BH262">
        <v>899.39024314000005</v>
      </c>
      <c r="BI262">
        <v>51978.776280320002</v>
      </c>
      <c r="BJ262">
        <v>1262.1689280000001</v>
      </c>
      <c r="BK262">
        <v>7952.2169072200004</v>
      </c>
      <c r="BL262">
        <v>10479.168081489999</v>
      </c>
      <c r="BM262">
        <v>39.595618999999999</v>
      </c>
      <c r="BN262">
        <v>559</v>
      </c>
      <c r="BO262">
        <v>90</v>
      </c>
      <c r="BP262">
        <v>179</v>
      </c>
      <c r="BQ262">
        <v>129</v>
      </c>
      <c r="BR262">
        <v>150</v>
      </c>
      <c r="BS262">
        <v>139</v>
      </c>
      <c r="BT262">
        <v>123</v>
      </c>
      <c r="BU262">
        <v>93</v>
      </c>
      <c r="BV262">
        <v>80</v>
      </c>
      <c r="BW262">
        <v>88</v>
      </c>
      <c r="BX262">
        <v>64</v>
      </c>
      <c r="BY262">
        <v>65</v>
      </c>
      <c r="BZ262">
        <v>1759</v>
      </c>
      <c r="CA262">
        <v>55709.558429999997</v>
      </c>
      <c r="CB262">
        <v>1</v>
      </c>
      <c r="CC262">
        <v>22372</v>
      </c>
      <c r="CD262">
        <v>3071</v>
      </c>
      <c r="CE262">
        <v>15295</v>
      </c>
      <c r="CF262">
        <v>8970</v>
      </c>
      <c r="CG262">
        <v>1713</v>
      </c>
      <c r="CH262">
        <v>6739</v>
      </c>
      <c r="CI262">
        <v>58160.779000000002</v>
      </c>
      <c r="CJ262">
        <v>49.483716999999999</v>
      </c>
      <c r="CK262">
        <v>4.6862589999999997</v>
      </c>
      <c r="CL262">
        <v>14.376488999999999</v>
      </c>
      <c r="CM262">
        <v>3.2565529999999998</v>
      </c>
      <c r="CN262">
        <v>2.382844</v>
      </c>
      <c r="CO262">
        <v>14.694202000000001</v>
      </c>
      <c r="CP262">
        <v>2.382844</v>
      </c>
      <c r="CQ262">
        <v>2.1445590000000001</v>
      </c>
      <c r="CR262">
        <v>4.4479749999999996</v>
      </c>
      <c r="CS262">
        <v>0.79428100000000001</v>
      </c>
      <c r="CT262">
        <v>1259</v>
      </c>
      <c r="CU262">
        <v>3008.6998180000001</v>
      </c>
      <c r="CV262">
        <v>2493.064672</v>
      </c>
      <c r="CW262">
        <v>2434.5944589999999</v>
      </c>
      <c r="CX262">
        <v>2933.2343519999999</v>
      </c>
      <c r="CY262">
        <v>2851.2841239999998</v>
      </c>
      <c r="CZ262">
        <v>6086.2607340000004</v>
      </c>
      <c r="DA262">
        <v>4879.1308870000003</v>
      </c>
      <c r="DB262">
        <v>1445.7149919999999</v>
      </c>
      <c r="DC262">
        <v>1158.9764190000001</v>
      </c>
      <c r="DD262">
        <v>404.00840599999998</v>
      </c>
      <c r="DE262">
        <v>33.049484999999997</v>
      </c>
      <c r="DF262">
        <v>2.13375</v>
      </c>
      <c r="DG262">
        <v>123</v>
      </c>
      <c r="DH262">
        <v>114</v>
      </c>
      <c r="DI262">
        <v>117</v>
      </c>
      <c r="DJ262">
        <v>104</v>
      </c>
      <c r="DK262">
        <v>114</v>
      </c>
      <c r="DL262">
        <v>97</v>
      </c>
      <c r="DM262">
        <v>114</v>
      </c>
      <c r="DN262">
        <v>108</v>
      </c>
      <c r="DO262">
        <v>110</v>
      </c>
      <c r="DP262">
        <v>109</v>
      </c>
      <c r="DQ262">
        <v>634.29860599999995</v>
      </c>
      <c r="DR262">
        <v>823.47731199999998</v>
      </c>
      <c r="DS262">
        <v>802.08218999999997</v>
      </c>
      <c r="DT262">
        <v>506.83753999999999</v>
      </c>
      <c r="DU262">
        <v>738.83775900000001</v>
      </c>
      <c r="DV262">
        <v>225.99437499999999</v>
      </c>
      <c r="DW262">
        <v>32.898600000000002</v>
      </c>
      <c r="DX262">
        <v>375.40562999999997</v>
      </c>
      <c r="DY262">
        <v>276.97252500000002</v>
      </c>
      <c r="DZ262">
        <v>22.267206000000002</v>
      </c>
      <c r="EA262">
        <v>76.165898999999996</v>
      </c>
      <c r="EB262">
        <v>584.74209599999995</v>
      </c>
      <c r="EC262">
        <v>1001.340782</v>
      </c>
      <c r="ED262">
        <v>7496.1558180000002</v>
      </c>
      <c r="EE262">
        <v>5798.3585149999999</v>
      </c>
      <c r="EF262">
        <v>10587.059621</v>
      </c>
      <c r="EG262">
        <v>7922.7866469999999</v>
      </c>
      <c r="EH262">
        <v>5852.46767</v>
      </c>
      <c r="EI262">
        <v>13.586532999999999</v>
      </c>
      <c r="EJ262">
        <v>0.51018954000000005</v>
      </c>
      <c r="EK262">
        <v>5.5607810000000001E-2</v>
      </c>
      <c r="EL262">
        <v>210.58823529</v>
      </c>
      <c r="EM262">
        <v>68</v>
      </c>
      <c r="EN262">
        <v>217</v>
      </c>
      <c r="EO262">
        <v>380</v>
      </c>
      <c r="EP262">
        <v>496.662237</v>
      </c>
      <c r="EQ262">
        <v>91.324906999999996</v>
      </c>
      <c r="ER262">
        <v>873.92218000000003</v>
      </c>
      <c r="ES262">
        <v>10.81682</v>
      </c>
      <c r="EX262">
        <v>1517.40895492</v>
      </c>
      <c r="EY262">
        <v>1045.1440875400001</v>
      </c>
      <c r="EZ262">
        <v>67</v>
      </c>
      <c r="FA262">
        <v>88</v>
      </c>
      <c r="FB262">
        <v>18.649517679999999</v>
      </c>
      <c r="FC262">
        <v>4.7274665000000002</v>
      </c>
      <c r="FD262">
        <v>4.9686000000000003</v>
      </c>
      <c r="FE262">
        <v>49.09945184</v>
      </c>
      <c r="FF262">
        <v>23.492560690000001</v>
      </c>
      <c r="FG262">
        <v>15.66170713</v>
      </c>
      <c r="FH262">
        <v>1.6062728399999999</v>
      </c>
      <c r="FI262">
        <v>85</v>
      </c>
      <c r="FJ262">
        <v>83</v>
      </c>
      <c r="FK262">
        <v>100</v>
      </c>
      <c r="FL262">
        <v>82</v>
      </c>
      <c r="FM262">
        <v>80</v>
      </c>
      <c r="FN262">
        <v>54.901960780000003</v>
      </c>
      <c r="FO262">
        <v>96.257567420000001</v>
      </c>
      <c r="FP262">
        <v>72.222222220000006</v>
      </c>
      <c r="FQ262">
        <v>83.100349480000006</v>
      </c>
      <c r="FR262">
        <v>21.072796929999999</v>
      </c>
      <c r="FT262">
        <v>37</v>
      </c>
      <c r="FU262">
        <v>23</v>
      </c>
      <c r="FV262">
        <v>87</v>
      </c>
      <c r="FW262">
        <v>100</v>
      </c>
      <c r="FX262">
        <v>28.571428569999998</v>
      </c>
      <c r="FY262">
        <v>17.55102041</v>
      </c>
      <c r="FZ262">
        <v>28.571428569999998</v>
      </c>
      <c r="GA262">
        <v>5.7142857100000004</v>
      </c>
      <c r="GB262">
        <v>19.591836730000001</v>
      </c>
    </row>
    <row r="263" spans="1:184" x14ac:dyDescent="0.35">
      <c r="A263" t="s">
        <v>154</v>
      </c>
      <c r="B263" t="s">
        <v>556</v>
      </c>
      <c r="C263">
        <v>263</v>
      </c>
      <c r="D263">
        <v>3.7854889589905363</v>
      </c>
      <c r="E263">
        <v>10.423053341508277</v>
      </c>
      <c r="F263">
        <v>6.7155067155067156</v>
      </c>
      <c r="G263">
        <v>6.2735257214554583</v>
      </c>
      <c r="H263">
        <v>2.5188916876574305</v>
      </c>
      <c r="I263">
        <v>16.403785488958992</v>
      </c>
      <c r="J263">
        <v>19.619865113427345</v>
      </c>
      <c r="K263">
        <v>21.978021978021978</v>
      </c>
      <c r="L263">
        <v>23.212045169385195</v>
      </c>
      <c r="M263">
        <v>18.261964735516372</v>
      </c>
      <c r="N263">
        <v>5991000.0007100003</v>
      </c>
      <c r="O263">
        <v>23720000.000725001</v>
      </c>
      <c r="P263">
        <v>2025.89867</v>
      </c>
      <c r="Q263">
        <v>1585</v>
      </c>
      <c r="R263">
        <v>1631</v>
      </c>
      <c r="S263">
        <v>1638</v>
      </c>
      <c r="T263">
        <v>1594</v>
      </c>
      <c r="U263">
        <v>1588</v>
      </c>
      <c r="V263">
        <v>11.007171</v>
      </c>
      <c r="W263">
        <v>6.540222</v>
      </c>
      <c r="X263">
        <v>1.3879710000000001</v>
      </c>
      <c r="Y263">
        <v>7.0059480000000001</v>
      </c>
      <c r="Z263">
        <v>7.1906350000000003</v>
      </c>
      <c r="AA263">
        <v>6.2080539999999997</v>
      </c>
      <c r="AB263">
        <v>8.4482759999999999</v>
      </c>
      <c r="AC263">
        <v>4.6883400000000002</v>
      </c>
      <c r="AD263">
        <v>53.424911999999999</v>
      </c>
      <c r="AE263">
        <v>87.179486999999995</v>
      </c>
      <c r="AF263">
        <v>74.358974000000003</v>
      </c>
      <c r="AG263">
        <v>63.3</v>
      </c>
      <c r="AH263">
        <v>69.099999999999994</v>
      </c>
      <c r="AI263">
        <v>81.132075</v>
      </c>
      <c r="AJ263">
        <v>41.666666999999997</v>
      </c>
      <c r="AK263">
        <v>63.174999999999997</v>
      </c>
      <c r="AL263">
        <v>57.873899999999999</v>
      </c>
      <c r="AM263">
        <v>75.654899999999998</v>
      </c>
      <c r="AN263">
        <v>37.778199999999998</v>
      </c>
      <c r="AO263">
        <v>55.688499999999998</v>
      </c>
      <c r="AP263">
        <v>6097.6507220000003</v>
      </c>
      <c r="AQ263">
        <v>5547.6257379999997</v>
      </c>
      <c r="AR263">
        <v>6069.4386109999996</v>
      </c>
      <c r="AS263">
        <v>5216.5166010000003</v>
      </c>
      <c r="AT263">
        <v>5872.8169010000001</v>
      </c>
      <c r="AU263">
        <v>3736.8771449999999</v>
      </c>
      <c r="AV263">
        <v>3513.9590950000002</v>
      </c>
      <c r="AW263">
        <v>3455.3187349999998</v>
      </c>
      <c r="AX263">
        <v>3786.1687390000002</v>
      </c>
      <c r="AY263">
        <v>3772.1578770000001</v>
      </c>
      <c r="AZ263">
        <v>16.681225999999999</v>
      </c>
      <c r="BA263">
        <v>92.199687999999995</v>
      </c>
      <c r="BB263">
        <v>30.30303</v>
      </c>
      <c r="BC263">
        <v>42.424242</v>
      </c>
      <c r="BE263">
        <v>72.819999999999993</v>
      </c>
      <c r="BF263">
        <v>966.17605400000002</v>
      </c>
      <c r="BG263">
        <v>531.55958099999998</v>
      </c>
      <c r="BH263">
        <v>939.10408451000001</v>
      </c>
      <c r="BI263">
        <v>53771.282258059997</v>
      </c>
      <c r="BJ263">
        <v>861.30767100000003</v>
      </c>
      <c r="BK263">
        <v>8072.2021791799998</v>
      </c>
      <c r="BL263">
        <v>9818.2032218099994</v>
      </c>
      <c r="CJ263">
        <v>38.961039</v>
      </c>
      <c r="CK263">
        <v>8.4415580000000006</v>
      </c>
      <c r="CL263">
        <v>16.233765999999999</v>
      </c>
      <c r="CM263">
        <v>3.246753</v>
      </c>
      <c r="CN263">
        <v>3.8961039999999998</v>
      </c>
      <c r="CO263">
        <v>16.883116999999999</v>
      </c>
      <c r="CQ263">
        <v>3.246753</v>
      </c>
      <c r="CR263">
        <v>4.5454549999999996</v>
      </c>
      <c r="CT263">
        <v>154</v>
      </c>
      <c r="CU263">
        <v>4563.9682990000001</v>
      </c>
      <c r="CV263">
        <v>4173.3633040000004</v>
      </c>
      <c r="CW263">
        <v>4300.1539970000003</v>
      </c>
      <c r="CX263">
        <v>3699.071469</v>
      </c>
      <c r="CY263">
        <v>4170.2816899999998</v>
      </c>
      <c r="CZ263">
        <v>3779.8107260000002</v>
      </c>
      <c r="DA263">
        <v>14965.299685</v>
      </c>
      <c r="DB263">
        <v>847.86300600000004</v>
      </c>
      <c r="DC263">
        <v>3356.9204639999998</v>
      </c>
      <c r="DD263">
        <v>359.18482899999998</v>
      </c>
      <c r="DE263">
        <v>55.366058000000002</v>
      </c>
      <c r="DF263">
        <v>1.5141960000000001</v>
      </c>
      <c r="DG263">
        <v>26</v>
      </c>
      <c r="DH263">
        <v>32</v>
      </c>
      <c r="DI263">
        <v>36</v>
      </c>
      <c r="DJ263">
        <v>37</v>
      </c>
      <c r="DK263">
        <v>29</v>
      </c>
      <c r="DL263">
        <v>6</v>
      </c>
      <c r="DM263">
        <v>17</v>
      </c>
      <c r="DN263">
        <v>11</v>
      </c>
      <c r="DO263">
        <v>10</v>
      </c>
      <c r="DP263">
        <v>4</v>
      </c>
      <c r="DQ263">
        <v>938.15454299999999</v>
      </c>
      <c r="DR263">
        <v>791.23349299999995</v>
      </c>
      <c r="DS263">
        <v>684.72630500000002</v>
      </c>
      <c r="DT263">
        <v>140.26449099999999</v>
      </c>
      <c r="DU263">
        <v>615.91549299999997</v>
      </c>
      <c r="DV263">
        <v>900.36795900000004</v>
      </c>
      <c r="DW263">
        <v>0</v>
      </c>
      <c r="DX263">
        <v>37.645060000000001</v>
      </c>
      <c r="DY263">
        <v>0</v>
      </c>
      <c r="DZ263">
        <v>37.645060999999998</v>
      </c>
      <c r="EA263">
        <v>0</v>
      </c>
      <c r="EB263">
        <v>808.37814900000001</v>
      </c>
      <c r="EC263">
        <v>0</v>
      </c>
      <c r="EE263">
        <v>2860.6557379999999</v>
      </c>
      <c r="EF263">
        <v>26101.694915</v>
      </c>
      <c r="EG263">
        <v>3197.7401129999998</v>
      </c>
      <c r="EH263">
        <v>7165.0717699999996</v>
      </c>
      <c r="EI263">
        <v>9.1567360000000004</v>
      </c>
      <c r="EJ263">
        <v>0.24920405000000001</v>
      </c>
      <c r="EM263">
        <v>10</v>
      </c>
      <c r="EN263">
        <v>25</v>
      </c>
      <c r="EO263">
        <v>30</v>
      </c>
      <c r="EP263">
        <v>181.998302</v>
      </c>
      <c r="EQ263">
        <v>57.882818999999998</v>
      </c>
      <c r="ER263">
        <v>1164.590999</v>
      </c>
      <c r="ES263">
        <v>0</v>
      </c>
      <c r="EX263">
        <v>978.10729485000002</v>
      </c>
      <c r="EY263">
        <v>1104.93996029</v>
      </c>
      <c r="FB263">
        <v>18.421052629999998</v>
      </c>
      <c r="FC263">
        <v>5.3175775500000002</v>
      </c>
      <c r="FE263">
        <v>53.063015620000002</v>
      </c>
      <c r="FF263">
        <v>13.62120414</v>
      </c>
      <c r="FG263">
        <v>21.60786379</v>
      </c>
      <c r="FH263">
        <v>1.5509601200000001</v>
      </c>
      <c r="FO263">
        <v>93.195876290000001</v>
      </c>
      <c r="FP263">
        <v>61.53846154</v>
      </c>
      <c r="FQ263">
        <v>76.640419949999995</v>
      </c>
      <c r="FR263">
        <v>15</v>
      </c>
      <c r="FW263">
        <v>100</v>
      </c>
    </row>
    <row r="264" spans="1:184" x14ac:dyDescent="0.35">
      <c r="A264" t="s">
        <v>12</v>
      </c>
      <c r="B264" t="s">
        <v>557</v>
      </c>
      <c r="C264">
        <v>264</v>
      </c>
      <c r="D264">
        <v>0</v>
      </c>
      <c r="E264">
        <v>20.257826887661142</v>
      </c>
      <c r="G264">
        <v>0</v>
      </c>
      <c r="H264">
        <v>0</v>
      </c>
      <c r="J264">
        <v>12.89134438305709</v>
      </c>
      <c r="K264">
        <v>11.111111111111111</v>
      </c>
      <c r="L264">
        <v>9.6339113680154131</v>
      </c>
      <c r="M264">
        <v>7.6045627376425857</v>
      </c>
      <c r="N264">
        <v>660000.00015199999</v>
      </c>
      <c r="O264">
        <v>660000.00015199999</v>
      </c>
      <c r="P264">
        <v>714.16526199999998</v>
      </c>
      <c r="Q264">
        <v>526</v>
      </c>
      <c r="R264">
        <v>543</v>
      </c>
      <c r="S264">
        <v>540</v>
      </c>
      <c r="T264">
        <v>519</v>
      </c>
      <c r="U264">
        <v>526</v>
      </c>
      <c r="V264">
        <v>10.777881000000001</v>
      </c>
      <c r="W264">
        <v>4.5009779999999999</v>
      </c>
      <c r="X264">
        <v>2.3762379999999999</v>
      </c>
      <c r="Y264">
        <v>6.5346529999999996</v>
      </c>
      <c r="Z264">
        <v>6.0185190000000004</v>
      </c>
      <c r="AA264">
        <v>4.7169809999999996</v>
      </c>
      <c r="AB264">
        <v>7.0707069999999996</v>
      </c>
      <c r="AC264">
        <v>4.7985939999999996</v>
      </c>
      <c r="AD264">
        <v>8.5526319999999991</v>
      </c>
      <c r="AE264">
        <v>83.333332999999996</v>
      </c>
      <c r="AG264">
        <v>52</v>
      </c>
      <c r="AH264">
        <v>50</v>
      </c>
      <c r="AI264">
        <v>58.333333000000003</v>
      </c>
      <c r="AJ264">
        <v>33.333333000000003</v>
      </c>
      <c r="AK264">
        <v>-23.612400000000001</v>
      </c>
      <c r="AL264">
        <v>-20.197099999999999</v>
      </c>
      <c r="AM264">
        <v>-32.982100000000003</v>
      </c>
      <c r="AN264">
        <v>-30.854700000000001</v>
      </c>
      <c r="AO264">
        <v>-64.900099999999995</v>
      </c>
      <c r="AP264">
        <v>2599.9156830000002</v>
      </c>
      <c r="AQ264">
        <v>2637.5510199999999</v>
      </c>
      <c r="AR264">
        <v>2241.694352</v>
      </c>
      <c r="AS264">
        <v>2289.0657729999998</v>
      </c>
      <c r="AT264">
        <v>1213.361169</v>
      </c>
      <c r="AU264">
        <v>3403.583095</v>
      </c>
      <c r="AV264">
        <v>3305.080461</v>
      </c>
      <c r="AW264">
        <v>3344.915841</v>
      </c>
      <c r="AX264">
        <v>3310.5150039999999</v>
      </c>
      <c r="AY264">
        <v>3456.8732799999998</v>
      </c>
      <c r="AZ264">
        <v>-1.906299</v>
      </c>
      <c r="BA264">
        <v>91.689008000000001</v>
      </c>
      <c r="BE264">
        <v>4.93</v>
      </c>
      <c r="BF264">
        <v>1057.757167</v>
      </c>
      <c r="BG264">
        <v>731.45025299999998</v>
      </c>
      <c r="BH264">
        <v>696.81461377999995</v>
      </c>
      <c r="BI264">
        <v>41721.775000000001</v>
      </c>
      <c r="BJ264">
        <v>1038.7858349999999</v>
      </c>
      <c r="BK264">
        <v>7162.5364806899997</v>
      </c>
      <c r="BL264">
        <v>6970.8196721300001</v>
      </c>
      <c r="BM264">
        <v>25.925926</v>
      </c>
      <c r="BN264">
        <v>22</v>
      </c>
      <c r="BO264">
        <v>4</v>
      </c>
      <c r="BP264">
        <v>4</v>
      </c>
      <c r="BQ264">
        <v>9</v>
      </c>
      <c r="BR264">
        <v>12</v>
      </c>
      <c r="BS264">
        <v>5</v>
      </c>
      <c r="BT264">
        <v>5</v>
      </c>
      <c r="BU264">
        <v>4</v>
      </c>
      <c r="BV264">
        <v>5</v>
      </c>
      <c r="BZ264">
        <v>78</v>
      </c>
      <c r="CA264">
        <v>40117.511109999999</v>
      </c>
      <c r="CC264">
        <v>603</v>
      </c>
      <c r="CD264">
        <v>3</v>
      </c>
      <c r="CE264">
        <v>650</v>
      </c>
      <c r="CF264">
        <v>338</v>
      </c>
      <c r="CH264">
        <v>211</v>
      </c>
      <c r="CI264">
        <v>1805.288</v>
      </c>
      <c r="CJ264">
        <v>46.666666999999997</v>
      </c>
      <c r="CK264">
        <v>20</v>
      </c>
      <c r="CL264">
        <v>8.8888890000000007</v>
      </c>
      <c r="CT264">
        <v>45</v>
      </c>
      <c r="CU264">
        <v>897.13322100000005</v>
      </c>
      <c r="CV264">
        <v>1245.7142859999999</v>
      </c>
      <c r="CW264">
        <v>1305.2325579999999</v>
      </c>
      <c r="CX264">
        <v>857.980729</v>
      </c>
      <c r="CY264">
        <v>469.72860100000003</v>
      </c>
      <c r="CZ264">
        <v>1254.7528520000001</v>
      </c>
      <c r="DA264">
        <v>1254.7528520000001</v>
      </c>
      <c r="DB264">
        <v>278.24620599999997</v>
      </c>
      <c r="DC264">
        <v>278.24620599999997</v>
      </c>
      <c r="DD264">
        <v>340.64080899999999</v>
      </c>
      <c r="DE264">
        <v>8.6936090000000004</v>
      </c>
      <c r="DH264">
        <v>7</v>
      </c>
      <c r="DI264">
        <v>6</v>
      </c>
      <c r="DJ264">
        <v>5</v>
      </c>
      <c r="DK264">
        <v>4</v>
      </c>
      <c r="DL264">
        <v>0</v>
      </c>
      <c r="DM264">
        <v>11</v>
      </c>
      <c r="DO264">
        <v>0</v>
      </c>
      <c r="DP264">
        <v>0</v>
      </c>
      <c r="DQ264">
        <v>481.87183800000003</v>
      </c>
      <c r="DR264">
        <v>219.591837</v>
      </c>
      <c r="DS264">
        <v>22.009967</v>
      </c>
      <c r="DT264">
        <v>83.787181000000004</v>
      </c>
      <c r="DU264">
        <v>185.38622100000001</v>
      </c>
      <c r="DV264">
        <v>139.12310299999999</v>
      </c>
      <c r="DW264">
        <v>146.29005100000001</v>
      </c>
      <c r="DX264">
        <v>195.19391999999999</v>
      </c>
      <c r="DY264">
        <v>20.236087999999999</v>
      </c>
      <c r="DZ264">
        <v>174.957841</v>
      </c>
      <c r="EA264">
        <v>0</v>
      </c>
      <c r="EB264">
        <v>455.73355800000002</v>
      </c>
      <c r="EC264">
        <v>350.36496399999999</v>
      </c>
      <c r="ED264">
        <v>1018.518519</v>
      </c>
      <c r="EE264">
        <v>3466.666667</v>
      </c>
      <c r="EG264">
        <v>2076.9230769999999</v>
      </c>
      <c r="EH264">
        <v>1122.2222220000001</v>
      </c>
      <c r="EI264">
        <v>7.9615049999999998</v>
      </c>
      <c r="EJ264">
        <v>0.11892361</v>
      </c>
      <c r="EK264">
        <v>0.28125</v>
      </c>
      <c r="EM264">
        <v>0</v>
      </c>
      <c r="EN264">
        <v>9</v>
      </c>
      <c r="EO264">
        <v>9</v>
      </c>
      <c r="EP264">
        <v>468.80269800000002</v>
      </c>
      <c r="EQ264">
        <v>26.138280000000002</v>
      </c>
      <c r="ER264">
        <v>-324.62057299999998</v>
      </c>
      <c r="ES264">
        <v>0</v>
      </c>
      <c r="EX264">
        <v>1323.88030151</v>
      </c>
      <c r="EY264">
        <v>985.95531252000001</v>
      </c>
      <c r="EZ264">
        <v>87</v>
      </c>
      <c r="FB264">
        <v>14.28571429</v>
      </c>
      <c r="FC264">
        <v>3.54767184</v>
      </c>
      <c r="FD264">
        <v>5.4794520000000002</v>
      </c>
      <c r="FE264">
        <v>49.365079369999997</v>
      </c>
      <c r="FF264">
        <v>22.85714286</v>
      </c>
      <c r="FG264">
        <v>8.4126984100000008</v>
      </c>
      <c r="FH264">
        <v>0.66518847000000003</v>
      </c>
      <c r="FI264">
        <v>88</v>
      </c>
      <c r="FO264">
        <v>92.405063290000001</v>
      </c>
      <c r="FQ264">
        <v>73.846153849999993</v>
      </c>
    </row>
    <row r="265" spans="1:184" x14ac:dyDescent="0.35">
      <c r="A265" t="s">
        <v>255</v>
      </c>
      <c r="B265" t="s">
        <v>558</v>
      </c>
      <c r="C265">
        <v>265</v>
      </c>
      <c r="E265">
        <v>14.018691588785046</v>
      </c>
      <c r="F265">
        <v>7.1146245059288535</v>
      </c>
      <c r="H265">
        <v>3.8109756097560976</v>
      </c>
      <c r="I265">
        <v>6.8389057750759878</v>
      </c>
      <c r="J265">
        <v>9.3457943925233646</v>
      </c>
      <c r="K265">
        <v>8.695652173913043</v>
      </c>
      <c r="L265">
        <v>8.4226646248085757</v>
      </c>
      <c r="M265">
        <v>9.9085365853658534</v>
      </c>
      <c r="N265">
        <v>4791999.9999759998</v>
      </c>
      <c r="O265">
        <v>8982000.0006239992</v>
      </c>
      <c r="P265">
        <v>1202.2165689999999</v>
      </c>
      <c r="Q265">
        <v>1316</v>
      </c>
      <c r="R265">
        <v>1284</v>
      </c>
      <c r="S265">
        <v>1265</v>
      </c>
      <c r="T265">
        <v>1306</v>
      </c>
      <c r="U265">
        <v>1312</v>
      </c>
      <c r="V265">
        <v>9.3839240000000004</v>
      </c>
      <c r="W265">
        <v>5.3343949999999998</v>
      </c>
      <c r="X265">
        <v>2.5376690000000002</v>
      </c>
      <c r="Y265">
        <v>6.0269630000000003</v>
      </c>
      <c r="Z265">
        <v>7.7306730000000003</v>
      </c>
      <c r="AA265">
        <v>6.8965519999999998</v>
      </c>
      <c r="AB265">
        <v>8.0568720000000003</v>
      </c>
      <c r="AC265">
        <v>3.5222769999999999</v>
      </c>
      <c r="AD265">
        <v>30.802589000000001</v>
      </c>
      <c r="AE265">
        <v>96.363636</v>
      </c>
      <c r="AF265">
        <v>83.636363000000003</v>
      </c>
      <c r="AG265">
        <v>71.400000000000006</v>
      </c>
      <c r="AH265">
        <v>73</v>
      </c>
      <c r="AI265">
        <v>67.741934999999998</v>
      </c>
      <c r="AJ265">
        <v>39.682540000000003</v>
      </c>
      <c r="AK265">
        <v>20.0046</v>
      </c>
      <c r="AL265">
        <v>8.0220000000000002</v>
      </c>
      <c r="AM265">
        <v>16.218699999999998</v>
      </c>
      <c r="AN265">
        <v>25.2181</v>
      </c>
      <c r="AO265">
        <v>25.104600000000001</v>
      </c>
      <c r="AP265">
        <v>3937.8633719999998</v>
      </c>
      <c r="AQ265">
        <v>3021.5231789999998</v>
      </c>
      <c r="AR265">
        <v>3758.0674899999999</v>
      </c>
      <c r="AS265">
        <v>3953.691887</v>
      </c>
      <c r="AT265">
        <v>3846.8468469999998</v>
      </c>
      <c r="AU265">
        <v>3281.4244170000002</v>
      </c>
      <c r="AV265">
        <v>2797.1362909999998</v>
      </c>
      <c r="AW265">
        <v>3233.6167099999998</v>
      </c>
      <c r="AX265">
        <v>3157.444395</v>
      </c>
      <c r="AY265">
        <v>3074.9031949999999</v>
      </c>
      <c r="AZ265">
        <v>3.6130399999999998</v>
      </c>
      <c r="BA265">
        <v>86.745649999999998</v>
      </c>
      <c r="BC265">
        <v>60</v>
      </c>
      <c r="BE265">
        <v>62.89</v>
      </c>
      <c r="BF265">
        <v>505.450581</v>
      </c>
      <c r="BG265">
        <v>366.82412799999997</v>
      </c>
      <c r="BH265">
        <v>476.39477477000003</v>
      </c>
      <c r="BI265">
        <v>35253.213333330001</v>
      </c>
      <c r="BJ265">
        <v>449.12790699999999</v>
      </c>
      <c r="BK265">
        <v>6994.6851851900001</v>
      </c>
      <c r="BL265">
        <v>6979.9071207400002</v>
      </c>
      <c r="BM265">
        <v>22.857143000000001</v>
      </c>
      <c r="BN265">
        <v>25</v>
      </c>
      <c r="BO265">
        <v>7</v>
      </c>
      <c r="BP265">
        <v>17</v>
      </c>
      <c r="BQ265">
        <v>4</v>
      </c>
      <c r="BR265">
        <v>9</v>
      </c>
      <c r="BS265">
        <v>5</v>
      </c>
      <c r="BU265">
        <v>5</v>
      </c>
      <c r="BV265">
        <v>4</v>
      </c>
      <c r="BW265">
        <v>9</v>
      </c>
      <c r="BY265">
        <v>6</v>
      </c>
      <c r="BZ265">
        <v>95</v>
      </c>
      <c r="CA265">
        <v>46504.608699999997</v>
      </c>
      <c r="CC265">
        <v>932</v>
      </c>
      <c r="CD265">
        <v>15</v>
      </c>
      <c r="CE265">
        <v>334</v>
      </c>
      <c r="CF265">
        <v>200</v>
      </c>
      <c r="CG265">
        <v>116</v>
      </c>
      <c r="CH265">
        <v>542</v>
      </c>
      <c r="CI265">
        <v>2139.212</v>
      </c>
      <c r="CJ265">
        <v>38.383837999999997</v>
      </c>
      <c r="CK265">
        <v>8.0808079999999993</v>
      </c>
      <c r="CL265">
        <v>12.121212</v>
      </c>
      <c r="CN265">
        <v>8.0808079999999993</v>
      </c>
      <c r="CO265">
        <v>10.10101</v>
      </c>
      <c r="CP265">
        <v>5.0505050000000002</v>
      </c>
      <c r="CR265">
        <v>7.0707069999999996</v>
      </c>
      <c r="CS265">
        <v>5.0505050000000002</v>
      </c>
      <c r="CT265">
        <v>99</v>
      </c>
      <c r="CU265">
        <v>2723.2921510000001</v>
      </c>
      <c r="CV265">
        <v>1849.5217070000001</v>
      </c>
      <c r="CW265">
        <v>2873.6861520000002</v>
      </c>
      <c r="CX265">
        <v>2934.0018230000001</v>
      </c>
      <c r="CY265">
        <v>2999.6396399999999</v>
      </c>
      <c r="CZ265">
        <v>3641.3373860000002</v>
      </c>
      <c r="DA265">
        <v>6825.2279639999997</v>
      </c>
      <c r="DB265">
        <v>870.63953500000002</v>
      </c>
      <c r="DC265">
        <v>1631.90407</v>
      </c>
      <c r="DD265">
        <v>221.111919</v>
      </c>
      <c r="DE265">
        <v>43.438521999999999</v>
      </c>
      <c r="DF265">
        <v>4.0273560000000002</v>
      </c>
      <c r="DG265">
        <v>9</v>
      </c>
      <c r="DH265">
        <v>12</v>
      </c>
      <c r="DI265">
        <v>11</v>
      </c>
      <c r="DJ265">
        <v>11</v>
      </c>
      <c r="DK265">
        <v>13</v>
      </c>
      <c r="DM265">
        <v>18</v>
      </c>
      <c r="DN265">
        <v>9</v>
      </c>
      <c r="DP265">
        <v>5</v>
      </c>
      <c r="DQ265">
        <v>882.08575599999995</v>
      </c>
      <c r="DR265">
        <v>742.82560699999999</v>
      </c>
      <c r="DS265">
        <v>454.545455</v>
      </c>
      <c r="DT265">
        <v>569.917958</v>
      </c>
      <c r="DU265">
        <v>608.28828799999997</v>
      </c>
      <c r="DV265">
        <v>355.19622099999998</v>
      </c>
      <c r="DW265">
        <v>0</v>
      </c>
      <c r="DX265">
        <v>526.70784000000003</v>
      </c>
      <c r="DY265">
        <v>436.40988399999998</v>
      </c>
      <c r="DZ265">
        <v>12.172965</v>
      </c>
      <c r="EA265">
        <v>78.125</v>
      </c>
      <c r="EB265">
        <v>744.00436000000002</v>
      </c>
      <c r="EC265">
        <v>300250</v>
      </c>
      <c r="ED265">
        <v>5476.1904759999998</v>
      </c>
      <c r="EE265">
        <v>7805.9701489999998</v>
      </c>
      <c r="EF265">
        <v>4507.6923079999997</v>
      </c>
      <c r="EG265">
        <v>10463.917525999999</v>
      </c>
      <c r="EI265">
        <v>31.596291999999998</v>
      </c>
      <c r="EJ265">
        <v>3.0291599999999999E-3</v>
      </c>
      <c r="EK265">
        <v>0.13517607000000001</v>
      </c>
      <c r="EM265">
        <v>7</v>
      </c>
      <c r="EN265">
        <v>15</v>
      </c>
      <c r="EO265">
        <v>26</v>
      </c>
      <c r="EP265">
        <v>334.66569800000002</v>
      </c>
      <c r="EQ265">
        <v>65.770348999999996</v>
      </c>
      <c r="ER265">
        <v>753.088662</v>
      </c>
      <c r="ES265">
        <v>0</v>
      </c>
      <c r="EX265">
        <v>701.93583075000004</v>
      </c>
      <c r="EY265">
        <v>803.57032516000004</v>
      </c>
      <c r="EZ265">
        <v>90</v>
      </c>
      <c r="FB265">
        <v>8.7378640799999996</v>
      </c>
      <c r="FC265">
        <v>4.9694856200000004</v>
      </c>
      <c r="FD265">
        <v>6.4343159999999999</v>
      </c>
      <c r="FE265">
        <v>55.639097739999997</v>
      </c>
      <c r="FF265">
        <v>15.03759398</v>
      </c>
      <c r="FG265">
        <v>25.563909769999999</v>
      </c>
      <c r="FH265">
        <v>0.95902354000000001</v>
      </c>
      <c r="FI265">
        <v>102</v>
      </c>
      <c r="FL265">
        <v>83</v>
      </c>
      <c r="FO265">
        <v>90.519877679999993</v>
      </c>
      <c r="FQ265">
        <v>63.157894740000003</v>
      </c>
      <c r="FR265">
        <v>14.28571429</v>
      </c>
      <c r="FT265">
        <v>50</v>
      </c>
      <c r="FU265">
        <v>55</v>
      </c>
      <c r="FW265">
        <v>100</v>
      </c>
      <c r="FX265">
        <v>12.5</v>
      </c>
      <c r="FY265">
        <v>18.75</v>
      </c>
      <c r="FZ265">
        <v>31.25</v>
      </c>
      <c r="GA265">
        <v>25</v>
      </c>
      <c r="GB265">
        <v>12.5</v>
      </c>
    </row>
    <row r="266" spans="1:184" x14ac:dyDescent="0.35">
      <c r="A266" t="s">
        <v>176</v>
      </c>
      <c r="B266" t="s">
        <v>559</v>
      </c>
      <c r="C266">
        <v>266</v>
      </c>
      <c r="D266">
        <v>2.5706940874035986</v>
      </c>
      <c r="E266">
        <v>5.817711700064641</v>
      </c>
      <c r="G266">
        <v>2.5823111684958038</v>
      </c>
      <c r="I266">
        <v>9.6401028277634957</v>
      </c>
      <c r="J266">
        <v>3.8784744667097608</v>
      </c>
      <c r="K266">
        <v>7.1151358344113849</v>
      </c>
      <c r="L266">
        <v>9.0380890897353137</v>
      </c>
      <c r="M266">
        <v>6.3331222292590255</v>
      </c>
      <c r="N266">
        <v>1197999.999724</v>
      </c>
      <c r="O266">
        <v>5773999.9997399999</v>
      </c>
      <c r="P266">
        <v>695.07323500000007</v>
      </c>
      <c r="Q266">
        <v>1556</v>
      </c>
      <c r="R266">
        <v>1547</v>
      </c>
      <c r="S266">
        <v>1546</v>
      </c>
      <c r="T266">
        <v>1549</v>
      </c>
      <c r="U266">
        <v>1579</v>
      </c>
      <c r="V266">
        <v>10.263743</v>
      </c>
      <c r="W266">
        <v>6.9906790000000001</v>
      </c>
      <c r="X266">
        <v>3.2385989999999998</v>
      </c>
      <c r="Y266">
        <v>2.9742229999999998</v>
      </c>
      <c r="Z266">
        <v>8.5365850000000005</v>
      </c>
      <c r="AA266">
        <v>8.7982829999999996</v>
      </c>
      <c r="AB266">
        <v>9.0702949999999998</v>
      </c>
      <c r="AC266">
        <v>3.3487140000000002</v>
      </c>
      <c r="AD266">
        <v>31.275988999999999</v>
      </c>
      <c r="AE266">
        <v>84.415583999999996</v>
      </c>
      <c r="AF266">
        <v>71.428571000000005</v>
      </c>
      <c r="AG266">
        <v>77.3</v>
      </c>
      <c r="AH266">
        <v>79.8</v>
      </c>
      <c r="AI266">
        <v>82</v>
      </c>
      <c r="AJ266">
        <v>45.454545000000003</v>
      </c>
      <c r="AK266">
        <v>-21.6982</v>
      </c>
      <c r="AL266">
        <v>-8.7013999999999996</v>
      </c>
      <c r="AM266">
        <v>-19.119399999999999</v>
      </c>
      <c r="AN266">
        <v>-9.2492000000000001</v>
      </c>
      <c r="AO266">
        <v>-25.322600000000001</v>
      </c>
      <c r="AP266">
        <v>2512.945702</v>
      </c>
      <c r="AQ266">
        <v>2744.454303</v>
      </c>
      <c r="AR266">
        <v>2415.7403290000002</v>
      </c>
      <c r="AS266">
        <v>2765.1155899999999</v>
      </c>
      <c r="AT266">
        <v>2308.8712049999999</v>
      </c>
      <c r="AU266">
        <v>3209.306008</v>
      </c>
      <c r="AV266">
        <v>3006.018705</v>
      </c>
      <c r="AW266">
        <v>2986.7960330000001</v>
      </c>
      <c r="AX266">
        <v>3046.931016</v>
      </c>
      <c r="AY266">
        <v>3091.7920920000001</v>
      </c>
      <c r="AZ266">
        <v>-4.7066990000000004</v>
      </c>
      <c r="BA266">
        <v>91.501597000000004</v>
      </c>
      <c r="BE266">
        <v>67.599999999999994</v>
      </c>
      <c r="BF266">
        <v>518.71578599999998</v>
      </c>
      <c r="BG266">
        <v>291.01938200000001</v>
      </c>
      <c r="BH266">
        <v>302.33996463</v>
      </c>
      <c r="BI266">
        <v>34774.220338979998</v>
      </c>
      <c r="BJ266">
        <v>490.16126600000001</v>
      </c>
      <c r="BK266">
        <v>6838.93</v>
      </c>
      <c r="BL266">
        <v>7055.64516129</v>
      </c>
      <c r="BM266">
        <v>23.287671</v>
      </c>
      <c r="BN266">
        <v>32</v>
      </c>
      <c r="BO266">
        <v>8</v>
      </c>
      <c r="BP266">
        <v>11</v>
      </c>
      <c r="BQ266">
        <v>7</v>
      </c>
      <c r="BR266">
        <v>9</v>
      </c>
      <c r="BS266">
        <v>10</v>
      </c>
      <c r="BU266">
        <v>5</v>
      </c>
      <c r="BW266">
        <v>4</v>
      </c>
      <c r="BX266">
        <v>7</v>
      </c>
      <c r="BY266">
        <v>6</v>
      </c>
      <c r="BZ266">
        <v>105</v>
      </c>
      <c r="CA266">
        <v>36847.25</v>
      </c>
      <c r="CC266">
        <v>1116</v>
      </c>
      <c r="CE266">
        <v>603</v>
      </c>
      <c r="CF266">
        <v>594</v>
      </c>
      <c r="CG266">
        <v>4</v>
      </c>
      <c r="CH266">
        <v>42</v>
      </c>
      <c r="CI266">
        <v>2358.2240000000002</v>
      </c>
      <c r="CJ266">
        <v>41.428570999999998</v>
      </c>
      <c r="CK266">
        <v>7.1428570000000002</v>
      </c>
      <c r="CL266">
        <v>24.285713999999999</v>
      </c>
      <c r="CN266">
        <v>11.428571</v>
      </c>
      <c r="CO266">
        <v>0</v>
      </c>
      <c r="CT266">
        <v>70</v>
      </c>
      <c r="CU266">
        <v>1814.6175470000001</v>
      </c>
      <c r="CV266">
        <v>1867.93848</v>
      </c>
      <c r="CW266">
        <v>1721.8022820000001</v>
      </c>
      <c r="CX266">
        <v>2123.295791</v>
      </c>
      <c r="CY266">
        <v>1871.500147</v>
      </c>
      <c r="CZ266">
        <v>769.92287899999997</v>
      </c>
      <c r="DA266">
        <v>3710.7969149999999</v>
      </c>
      <c r="DB266">
        <v>177.24515500000001</v>
      </c>
      <c r="DC266">
        <v>854.26838299999997</v>
      </c>
      <c r="DD266">
        <v>783.10400900000002</v>
      </c>
      <c r="DE266">
        <v>31.381981</v>
      </c>
      <c r="DF266">
        <v>0.51413900000000001</v>
      </c>
      <c r="DG266">
        <v>15</v>
      </c>
      <c r="DH266">
        <v>6</v>
      </c>
      <c r="DI266">
        <v>11</v>
      </c>
      <c r="DJ266">
        <v>14</v>
      </c>
      <c r="DK266">
        <v>10</v>
      </c>
      <c r="DL266">
        <v>4</v>
      </c>
      <c r="DM266">
        <v>9</v>
      </c>
      <c r="DO266">
        <v>4</v>
      </c>
      <c r="DQ266">
        <v>356.70957199999998</v>
      </c>
      <c r="DR266">
        <v>362.61461100000002</v>
      </c>
      <c r="DS266">
        <v>235.95672200000001</v>
      </c>
      <c r="DT266">
        <v>183.609959</v>
      </c>
      <c r="DU266">
        <v>165.635131</v>
      </c>
      <c r="DV266">
        <v>64.654534999999996</v>
      </c>
      <c r="DW266">
        <v>0</v>
      </c>
      <c r="DX266">
        <v>292.05502999999999</v>
      </c>
      <c r="DY266">
        <v>34.620505999999999</v>
      </c>
      <c r="DZ266">
        <v>246.48616699999999</v>
      </c>
      <c r="EA266">
        <v>10.948365000000001</v>
      </c>
      <c r="EB266">
        <v>311.88045599999998</v>
      </c>
      <c r="EC266">
        <v>641.09589000000005</v>
      </c>
      <c r="EE266">
        <v>2865.517241</v>
      </c>
      <c r="EF266">
        <v>6613.8613859999996</v>
      </c>
      <c r="EI266">
        <v>45.16798</v>
      </c>
      <c r="EJ266">
        <v>0.10902031</v>
      </c>
      <c r="EN266">
        <v>10</v>
      </c>
      <c r="EO266">
        <v>20</v>
      </c>
      <c r="EP266">
        <v>27.814765000000001</v>
      </c>
      <c r="EQ266">
        <v>69.832815999999994</v>
      </c>
      <c r="ER266">
        <v>204.911969</v>
      </c>
      <c r="ES266">
        <v>0</v>
      </c>
      <c r="EX266">
        <v>826.67774452000003</v>
      </c>
      <c r="EY266">
        <v>744.20159052999998</v>
      </c>
      <c r="FB266">
        <v>10</v>
      </c>
      <c r="FC266">
        <v>2.1075581400000001</v>
      </c>
      <c r="FD266">
        <v>4.9479170000000003</v>
      </c>
      <c r="FE266">
        <v>53.343465049999999</v>
      </c>
      <c r="FF266">
        <v>23.252279640000001</v>
      </c>
      <c r="FG266">
        <v>13.677811549999999</v>
      </c>
      <c r="FH266">
        <v>0.36337208999999998</v>
      </c>
      <c r="FO266">
        <v>95.165394399999997</v>
      </c>
      <c r="FP266">
        <v>50</v>
      </c>
      <c r="FQ266">
        <v>77.258566979999998</v>
      </c>
      <c r="FR266">
        <v>11.53846154</v>
      </c>
      <c r="FW266">
        <v>100</v>
      </c>
    </row>
    <row r="267" spans="1:184" x14ac:dyDescent="0.35">
      <c r="A267" t="s">
        <v>157</v>
      </c>
      <c r="B267" t="s">
        <v>560</v>
      </c>
      <c r="C267">
        <v>267</v>
      </c>
      <c r="D267">
        <v>8.9988751406074243</v>
      </c>
      <c r="E267">
        <v>7.502679528403001</v>
      </c>
      <c r="F267">
        <v>4.489337822671156</v>
      </c>
      <c r="H267">
        <v>11.223344556677889</v>
      </c>
      <c r="I267">
        <v>15.748031496062993</v>
      </c>
      <c r="J267">
        <v>6.430868167202572</v>
      </c>
      <c r="K267">
        <v>8.978675645342312</v>
      </c>
      <c r="L267">
        <v>10.309278350515465</v>
      </c>
      <c r="M267">
        <v>10.101010101010102</v>
      </c>
      <c r="N267">
        <v>7558999.9995720005</v>
      </c>
      <c r="O267">
        <v>4814999.9997749999</v>
      </c>
      <c r="P267">
        <v>989.10564899999997</v>
      </c>
      <c r="Q267">
        <v>889</v>
      </c>
      <c r="R267">
        <v>933</v>
      </c>
      <c r="S267">
        <v>891</v>
      </c>
      <c r="T267">
        <v>873</v>
      </c>
      <c r="U267">
        <v>891</v>
      </c>
      <c r="V267">
        <v>9.8785869999999996</v>
      </c>
      <c r="W267">
        <v>6.0070670000000002</v>
      </c>
      <c r="X267">
        <v>1.750292</v>
      </c>
      <c r="Y267">
        <v>3.7339560000000001</v>
      </c>
      <c r="Z267">
        <v>7.0967739999999999</v>
      </c>
      <c r="AA267">
        <v>7.0422539999999998</v>
      </c>
      <c r="AB267">
        <v>5.1851849999999997</v>
      </c>
      <c r="AC267">
        <v>4.47682</v>
      </c>
      <c r="AD267">
        <v>36.924917000000001</v>
      </c>
      <c r="AE267">
        <v>93.478260000000006</v>
      </c>
      <c r="AF267">
        <v>86.956520999999995</v>
      </c>
      <c r="AG267">
        <v>69.400000000000006</v>
      </c>
      <c r="AH267">
        <v>75.5</v>
      </c>
      <c r="AI267">
        <v>72.5</v>
      </c>
      <c r="AJ267">
        <v>38.461537999999997</v>
      </c>
      <c r="AK267">
        <v>51.830500000000001</v>
      </c>
      <c r="AL267">
        <v>13.382199999999999</v>
      </c>
      <c r="AM267">
        <v>-18.992699999999999</v>
      </c>
      <c r="AN267">
        <v>-1.4615</v>
      </c>
      <c r="AO267">
        <v>25.378499999999999</v>
      </c>
      <c r="AP267">
        <v>5050.9247530000002</v>
      </c>
      <c r="AQ267">
        <v>3535.6619439999999</v>
      </c>
      <c r="AR267">
        <v>3126.191671</v>
      </c>
      <c r="AS267">
        <v>3671.4828900000002</v>
      </c>
      <c r="AT267">
        <v>4497.1040039999998</v>
      </c>
      <c r="AU267">
        <v>3326.6863840000001</v>
      </c>
      <c r="AV267">
        <v>3118.354832</v>
      </c>
      <c r="AW267">
        <v>3859.1470180000001</v>
      </c>
      <c r="AX267">
        <v>3725.9345969999999</v>
      </c>
      <c r="AY267">
        <v>3586.8207969999999</v>
      </c>
      <c r="AZ267">
        <v>6.8055680000000001</v>
      </c>
      <c r="BA267">
        <v>95.764075000000005</v>
      </c>
      <c r="BE267">
        <v>56.36</v>
      </c>
      <c r="BF267">
        <v>650.62072499999999</v>
      </c>
      <c r="BG267">
        <v>359.00684100000001</v>
      </c>
      <c r="BH267">
        <v>478.85545202999998</v>
      </c>
      <c r="BI267">
        <v>36567.980769230002</v>
      </c>
      <c r="BJ267">
        <v>632.37902199999996</v>
      </c>
      <c r="BK267">
        <v>7667.47983871</v>
      </c>
      <c r="BL267">
        <v>8467.3015873000004</v>
      </c>
      <c r="BM267">
        <v>25.531915000000001</v>
      </c>
      <c r="BN267">
        <v>14</v>
      </c>
      <c r="BP267">
        <v>9</v>
      </c>
      <c r="BQ267">
        <v>6</v>
      </c>
      <c r="BR267">
        <v>6</v>
      </c>
      <c r="BS267">
        <v>7</v>
      </c>
      <c r="BW267">
        <v>5</v>
      </c>
      <c r="BX267">
        <v>4</v>
      </c>
      <c r="BY267">
        <v>4</v>
      </c>
      <c r="BZ267">
        <v>61</v>
      </c>
      <c r="CA267">
        <v>37662.184209999999</v>
      </c>
      <c r="CC267">
        <v>721</v>
      </c>
      <c r="CE267">
        <v>530</v>
      </c>
      <c r="CF267">
        <v>30</v>
      </c>
      <c r="CH267">
        <v>150</v>
      </c>
      <c r="CI267">
        <v>1431.163</v>
      </c>
      <c r="CJ267">
        <v>38.095238000000002</v>
      </c>
      <c r="CK267">
        <v>14.285714</v>
      </c>
      <c r="CL267">
        <v>19.047619000000001</v>
      </c>
      <c r="CM267">
        <v>0</v>
      </c>
      <c r="CO267">
        <v>11.111110999999999</v>
      </c>
      <c r="CP267">
        <v>0</v>
      </c>
      <c r="CS267">
        <v>6.3492059999999997</v>
      </c>
      <c r="CT267">
        <v>63</v>
      </c>
      <c r="CU267">
        <v>4025.5890549999999</v>
      </c>
      <c r="CV267">
        <v>2198.0947729999998</v>
      </c>
      <c r="CW267">
        <v>1930.757652</v>
      </c>
      <c r="CX267">
        <v>2466.666667</v>
      </c>
      <c r="CY267">
        <v>3476.7061189999999</v>
      </c>
      <c r="CZ267">
        <v>8502.8121480000009</v>
      </c>
      <c r="DA267">
        <v>5416.197975</v>
      </c>
      <c r="DB267">
        <v>1915.1254120000001</v>
      </c>
      <c r="DC267">
        <v>1219.913859</v>
      </c>
      <c r="DD267">
        <v>890.04307100000005</v>
      </c>
      <c r="DE267">
        <v>36.924917000000001</v>
      </c>
      <c r="DF267">
        <v>1.2373449999999999</v>
      </c>
      <c r="DG267">
        <v>14</v>
      </c>
      <c r="DH267">
        <v>6</v>
      </c>
      <c r="DI267">
        <v>8</v>
      </c>
      <c r="DJ267">
        <v>9</v>
      </c>
      <c r="DK267">
        <v>9</v>
      </c>
      <c r="DL267">
        <v>8</v>
      </c>
      <c r="DM267">
        <v>7</v>
      </c>
      <c r="DN267">
        <v>4</v>
      </c>
      <c r="DP267">
        <v>10</v>
      </c>
      <c r="DQ267">
        <v>432.733722</v>
      </c>
      <c r="DR267">
        <v>255.251588</v>
      </c>
      <c r="DS267">
        <v>298.04315100000002</v>
      </c>
      <c r="DT267">
        <v>169.32826399999999</v>
      </c>
      <c r="DU267">
        <v>428.35557799999998</v>
      </c>
      <c r="DV267">
        <v>204.71243999999999</v>
      </c>
      <c r="DW267">
        <v>0</v>
      </c>
      <c r="DX267">
        <v>227.76792</v>
      </c>
      <c r="DY267">
        <v>130.22548800000001</v>
      </c>
      <c r="DZ267">
        <v>97.542437000000007</v>
      </c>
      <c r="EA267">
        <v>0</v>
      </c>
      <c r="EB267">
        <v>413.73194799999999</v>
      </c>
      <c r="EC267">
        <v>469.40639299999998</v>
      </c>
      <c r="EE267">
        <v>4780</v>
      </c>
      <c r="EG267">
        <v>10709.677419</v>
      </c>
      <c r="EI267">
        <v>65.046837999999994</v>
      </c>
      <c r="EJ267">
        <v>0.57329843000000003</v>
      </c>
      <c r="EM267">
        <v>0</v>
      </c>
      <c r="EN267">
        <v>6</v>
      </c>
      <c r="EO267">
        <v>6</v>
      </c>
      <c r="EP267">
        <v>271.09196900000001</v>
      </c>
      <c r="EQ267">
        <v>61.312389000000003</v>
      </c>
      <c r="ER267">
        <v>356.72662700000001</v>
      </c>
      <c r="ES267">
        <v>0</v>
      </c>
      <c r="EX267">
        <v>915.50723703000006</v>
      </c>
      <c r="EY267">
        <v>865.29229859999998</v>
      </c>
      <c r="EZ267">
        <v>46</v>
      </c>
      <c r="FB267">
        <v>8.6956521700000007</v>
      </c>
      <c r="FC267">
        <v>2.9715762300000002</v>
      </c>
      <c r="FE267">
        <v>52.930189120000001</v>
      </c>
      <c r="FF267">
        <v>13.6819986</v>
      </c>
      <c r="FG267">
        <v>16.787298620000001</v>
      </c>
      <c r="FH267">
        <v>0.25839793</v>
      </c>
      <c r="FI267">
        <v>97</v>
      </c>
      <c r="FO267">
        <v>93.700787399999996</v>
      </c>
      <c r="FQ267">
        <v>69.364161850000002</v>
      </c>
      <c r="FR267">
        <v>12.90322581</v>
      </c>
      <c r="FW267">
        <v>100</v>
      </c>
    </row>
    <row r="268" spans="1:184" x14ac:dyDescent="0.35">
      <c r="A268" t="s">
        <v>136</v>
      </c>
      <c r="B268" t="s">
        <v>561</v>
      </c>
      <c r="C268">
        <v>268</v>
      </c>
      <c r="E268">
        <v>8.2530949105914715</v>
      </c>
      <c r="F268">
        <v>5.5710306406685239</v>
      </c>
      <c r="I268">
        <v>7.0921985815602833</v>
      </c>
      <c r="J268">
        <v>5.5020632737276483</v>
      </c>
      <c r="K268">
        <v>5.5710306406685239</v>
      </c>
      <c r="L268">
        <v>7.132667617689016</v>
      </c>
      <c r="M268">
        <v>5.6980056980056979</v>
      </c>
      <c r="N268">
        <v>0</v>
      </c>
      <c r="O268">
        <v>2699999.9999699998</v>
      </c>
      <c r="P268">
        <v>1906.3633359999999</v>
      </c>
      <c r="Q268">
        <v>705</v>
      </c>
      <c r="R268">
        <v>727</v>
      </c>
      <c r="S268">
        <v>718</v>
      </c>
      <c r="T268">
        <v>701</v>
      </c>
      <c r="U268">
        <v>702</v>
      </c>
      <c r="V268">
        <v>11.308203000000001</v>
      </c>
      <c r="W268">
        <v>12.332838000000001</v>
      </c>
      <c r="X268">
        <v>1.188707</v>
      </c>
      <c r="Y268">
        <v>7.8751860000000002</v>
      </c>
      <c r="Z268">
        <v>10.116732000000001</v>
      </c>
      <c r="AA268">
        <v>4.1152259999999998</v>
      </c>
      <c r="AB268">
        <v>5.4621849999999998</v>
      </c>
      <c r="AC268">
        <v>3.9440200000000001</v>
      </c>
      <c r="AD268">
        <v>17.24438</v>
      </c>
      <c r="AE268">
        <v>81.25</v>
      </c>
      <c r="AF268">
        <v>78.125</v>
      </c>
      <c r="AG268">
        <v>71.400000000000006</v>
      </c>
      <c r="AH268">
        <v>72.7</v>
      </c>
      <c r="AI268">
        <v>73.076922999999994</v>
      </c>
      <c r="AJ268">
        <v>20</v>
      </c>
      <c r="AK268">
        <v>16.919499999999999</v>
      </c>
      <c r="AL268">
        <v>7.3236999999999997</v>
      </c>
      <c r="AM268">
        <v>13.986000000000001</v>
      </c>
      <c r="AN268">
        <v>-9.4969999999999999</v>
      </c>
      <c r="AO268">
        <v>-1.0356000000000001</v>
      </c>
      <c r="AP268">
        <v>4238.3778439999996</v>
      </c>
      <c r="AQ268">
        <v>3404.228059</v>
      </c>
      <c r="AR268">
        <v>3753.5853980000002</v>
      </c>
      <c r="AS268">
        <v>3249.669312</v>
      </c>
      <c r="AT268">
        <v>3867.5016479999999</v>
      </c>
      <c r="AU268">
        <v>3625.039021</v>
      </c>
      <c r="AV268">
        <v>3171.9249180000002</v>
      </c>
      <c r="AW268">
        <v>3293.020485</v>
      </c>
      <c r="AX268">
        <v>3590.67184</v>
      </c>
      <c r="AY268">
        <v>3907.9718750000002</v>
      </c>
      <c r="AZ268">
        <v>1.8602559999999999</v>
      </c>
      <c r="BE268">
        <v>26.02</v>
      </c>
      <c r="BF268">
        <v>873.72238700000003</v>
      </c>
      <c r="BG268">
        <v>650.18133899999998</v>
      </c>
      <c r="BH268">
        <v>525.81344759000001</v>
      </c>
      <c r="BI268">
        <v>32557.510204080001</v>
      </c>
      <c r="BJ268">
        <v>761.62215600000002</v>
      </c>
      <c r="BK268">
        <v>5865.1397058800003</v>
      </c>
      <c r="BL268">
        <v>12078.25443787</v>
      </c>
      <c r="BM268">
        <v>25</v>
      </c>
      <c r="BN268">
        <v>50</v>
      </c>
      <c r="BO268">
        <v>12</v>
      </c>
      <c r="BP268">
        <v>22</v>
      </c>
      <c r="BQ268">
        <v>11</v>
      </c>
      <c r="BR268">
        <v>6</v>
      </c>
      <c r="BS268">
        <v>7</v>
      </c>
      <c r="BT268">
        <v>5</v>
      </c>
      <c r="BU268">
        <v>7</v>
      </c>
      <c r="BV268">
        <v>6</v>
      </c>
      <c r="BZ268">
        <v>130</v>
      </c>
      <c r="CA268">
        <v>35910.810340000004</v>
      </c>
      <c r="CC268">
        <v>708</v>
      </c>
      <c r="CD268">
        <v>6</v>
      </c>
      <c r="CE268">
        <v>298</v>
      </c>
      <c r="CF268">
        <v>775</v>
      </c>
      <c r="CH268">
        <v>296</v>
      </c>
      <c r="CI268">
        <v>2082.8270000000002</v>
      </c>
      <c r="CJ268">
        <v>33.333333000000003</v>
      </c>
      <c r="CK268">
        <v>20</v>
      </c>
      <c r="CN268">
        <v>6.6666670000000003</v>
      </c>
      <c r="CO268">
        <v>6.6666670000000003</v>
      </c>
      <c r="CQ268">
        <v>6.6666670000000003</v>
      </c>
      <c r="CR268">
        <v>6.6666670000000003</v>
      </c>
      <c r="CS268">
        <v>10</v>
      </c>
      <c r="CT268">
        <v>60</v>
      </c>
      <c r="CU268">
        <v>2273.3267390000001</v>
      </c>
      <c r="CV268">
        <v>1595.771941</v>
      </c>
      <c r="CW268">
        <v>1304.7588009999999</v>
      </c>
      <c r="CX268">
        <v>710.31745999999998</v>
      </c>
      <c r="CY268">
        <v>2840.8042190000001</v>
      </c>
      <c r="CZ268">
        <v>0</v>
      </c>
      <c r="DA268">
        <v>3829.7872339999999</v>
      </c>
      <c r="DB268">
        <v>0</v>
      </c>
      <c r="DC268">
        <v>890.20771500000001</v>
      </c>
      <c r="DD268">
        <v>1383.448731</v>
      </c>
      <c r="DE268">
        <v>17.577954999999999</v>
      </c>
      <c r="DF268">
        <v>4.8226950000000004</v>
      </c>
      <c r="DG268">
        <v>5</v>
      </c>
      <c r="DH268">
        <v>4</v>
      </c>
      <c r="DI268">
        <v>4</v>
      </c>
      <c r="DJ268">
        <v>5</v>
      </c>
      <c r="DK268">
        <v>4</v>
      </c>
      <c r="DM268">
        <v>6</v>
      </c>
      <c r="DN268">
        <v>4</v>
      </c>
      <c r="DQ268">
        <v>1057.039235</v>
      </c>
      <c r="DR268">
        <v>279.628443</v>
      </c>
      <c r="DS268">
        <v>142.43807000000001</v>
      </c>
      <c r="DT268">
        <v>383.59788400000002</v>
      </c>
      <c r="DU268">
        <v>84.37706</v>
      </c>
      <c r="DV268">
        <v>697.98878999999999</v>
      </c>
      <c r="DW268">
        <v>0</v>
      </c>
      <c r="DX268">
        <v>358.39103</v>
      </c>
      <c r="DY268">
        <v>0</v>
      </c>
      <c r="DZ268">
        <v>355.753379</v>
      </c>
      <c r="EA268">
        <v>2.6376520000000001</v>
      </c>
      <c r="EB268">
        <v>1037.2568409999999</v>
      </c>
      <c r="EC268">
        <v>0</v>
      </c>
      <c r="ED268">
        <v>4276.7676769999998</v>
      </c>
      <c r="EF268">
        <v>9058.8235289999993</v>
      </c>
      <c r="EG268">
        <v>3197.0149249999999</v>
      </c>
      <c r="EI268">
        <v>63.817841999999999</v>
      </c>
      <c r="EJ268">
        <v>5.8060109999999998E-2</v>
      </c>
      <c r="EK268">
        <v>0.33811475000000002</v>
      </c>
      <c r="EN268">
        <v>11</v>
      </c>
      <c r="EO268">
        <v>14</v>
      </c>
      <c r="EP268">
        <v>506.09957100000003</v>
      </c>
      <c r="EQ268">
        <v>56.379821999999997</v>
      </c>
      <c r="ER268">
        <v>1144.74118</v>
      </c>
      <c r="ES268">
        <v>0</v>
      </c>
      <c r="EX268">
        <v>984.16532976999997</v>
      </c>
      <c r="EY268">
        <v>970.69945081000003</v>
      </c>
      <c r="EZ268">
        <v>80</v>
      </c>
      <c r="FB268">
        <v>9.0909090900000002</v>
      </c>
      <c r="FC268">
        <v>10.51752922</v>
      </c>
      <c r="FD268">
        <v>15.525114</v>
      </c>
      <c r="FE268">
        <v>58.581235700000001</v>
      </c>
      <c r="FF268">
        <v>13.27231121</v>
      </c>
      <c r="FG268">
        <v>12.128146449999999</v>
      </c>
      <c r="FH268">
        <v>2.83806344</v>
      </c>
      <c r="FI268">
        <v>110</v>
      </c>
      <c r="FO268">
        <v>88.095238100000003</v>
      </c>
      <c r="FQ268">
        <v>67.567567569999994</v>
      </c>
      <c r="FT268">
        <v>84</v>
      </c>
      <c r="FU268">
        <v>40</v>
      </c>
      <c r="FW268">
        <v>100</v>
      </c>
    </row>
    <row r="269" spans="1:184" x14ac:dyDescent="0.35">
      <c r="A269" t="s">
        <v>200</v>
      </c>
      <c r="B269" t="s">
        <v>562</v>
      </c>
      <c r="C269">
        <v>269</v>
      </c>
      <c r="D269">
        <v>3.4692107545533388</v>
      </c>
      <c r="E269">
        <v>7.2057646116893519</v>
      </c>
      <c r="I269">
        <v>5.2038161318300089</v>
      </c>
      <c r="J269">
        <v>12.00960768614892</v>
      </c>
      <c r="K269">
        <v>8.2169268693508641</v>
      </c>
      <c r="L269">
        <v>15.050167224080267</v>
      </c>
      <c r="M269">
        <v>11.774600504625736</v>
      </c>
      <c r="N269">
        <v>7758999.9998329999</v>
      </c>
      <c r="O269">
        <v>5841999.9999710005</v>
      </c>
      <c r="P269">
        <v>1012.5282750000001</v>
      </c>
      <c r="Q269">
        <v>1153</v>
      </c>
      <c r="R269">
        <v>1249</v>
      </c>
      <c r="S269">
        <v>1217</v>
      </c>
      <c r="T269">
        <v>1196</v>
      </c>
      <c r="U269">
        <v>1189</v>
      </c>
      <c r="V269">
        <v>9.8453409999999995</v>
      </c>
      <c r="W269">
        <v>6.0986549999999999</v>
      </c>
      <c r="X269">
        <v>2.9023750000000001</v>
      </c>
      <c r="Y269">
        <v>5.9806509999999999</v>
      </c>
      <c r="Z269">
        <v>8.2164330000000003</v>
      </c>
      <c r="AA269">
        <v>8.3150980000000008</v>
      </c>
      <c r="AB269">
        <v>7.9295150000000003</v>
      </c>
      <c r="AC269">
        <v>4.0510390000000003</v>
      </c>
      <c r="AD269">
        <v>45.664551000000003</v>
      </c>
      <c r="AE269">
        <v>76.271186</v>
      </c>
      <c r="AF269">
        <v>66.101693999999995</v>
      </c>
      <c r="AG269">
        <v>73</v>
      </c>
      <c r="AH269">
        <v>75.400000000000006</v>
      </c>
      <c r="AI269">
        <v>82</v>
      </c>
      <c r="AJ269">
        <v>38</v>
      </c>
      <c r="AK269">
        <v>10.5349</v>
      </c>
      <c r="AL269">
        <v>-1.0929</v>
      </c>
      <c r="AM269">
        <v>1.5866</v>
      </c>
      <c r="AN269">
        <v>-13.038500000000001</v>
      </c>
      <c r="AO269">
        <v>12.1578</v>
      </c>
      <c r="AP269">
        <v>3772.9250040000002</v>
      </c>
      <c r="AQ269">
        <v>2994.2489850000002</v>
      </c>
      <c r="AR269">
        <v>3264.3540670000002</v>
      </c>
      <c r="AS269">
        <v>2931.8571919999999</v>
      </c>
      <c r="AT269">
        <v>3899.793388</v>
      </c>
      <c r="AU269">
        <v>3413.332476</v>
      </c>
      <c r="AV269">
        <v>3027.3317820000002</v>
      </c>
      <c r="AW269">
        <v>3213.3701380000002</v>
      </c>
      <c r="AX269">
        <v>3371.4404049999998</v>
      </c>
      <c r="AY269">
        <v>3477.0572980000002</v>
      </c>
      <c r="AZ269">
        <v>2.0665779999999998</v>
      </c>
      <c r="BA269">
        <v>74.054342000000005</v>
      </c>
      <c r="BE269">
        <v>50.87</v>
      </c>
      <c r="BF269">
        <v>727.16199800000004</v>
      </c>
      <c r="BG269">
        <v>421.26326799999998</v>
      </c>
      <c r="BH269">
        <v>430.10123966999998</v>
      </c>
      <c r="BI269">
        <v>31225.35</v>
      </c>
      <c r="BJ269">
        <v>681.92100200000004</v>
      </c>
      <c r="BK269">
        <v>6107.6479217599999</v>
      </c>
      <c r="BL269">
        <v>4434.5154185000001</v>
      </c>
      <c r="BM269">
        <v>19.791667</v>
      </c>
      <c r="BN269">
        <v>28</v>
      </c>
      <c r="BP269">
        <v>20</v>
      </c>
      <c r="BQ269">
        <v>17</v>
      </c>
      <c r="BR269">
        <v>9</v>
      </c>
      <c r="BS269">
        <v>11</v>
      </c>
      <c r="BT269">
        <v>6</v>
      </c>
      <c r="BV269">
        <v>4</v>
      </c>
      <c r="BW269">
        <v>10</v>
      </c>
      <c r="BX269">
        <v>6</v>
      </c>
      <c r="BY269">
        <v>10</v>
      </c>
      <c r="BZ269">
        <v>127</v>
      </c>
      <c r="CA269">
        <v>30043.097559999998</v>
      </c>
      <c r="CC269">
        <v>1323</v>
      </c>
      <c r="CE269">
        <v>696</v>
      </c>
      <c r="CF269">
        <v>111</v>
      </c>
      <c r="CG269">
        <v>84</v>
      </c>
      <c r="CH269">
        <v>249</v>
      </c>
      <c r="CI269">
        <v>2463.5340000000001</v>
      </c>
      <c r="CJ269">
        <v>55.769230999999998</v>
      </c>
      <c r="CK269">
        <v>0</v>
      </c>
      <c r="CL269">
        <v>15.384615</v>
      </c>
      <c r="CN269">
        <v>0</v>
      </c>
      <c r="CO269">
        <v>13.461537999999999</v>
      </c>
      <c r="CP269">
        <v>0</v>
      </c>
      <c r="CR269">
        <v>0</v>
      </c>
      <c r="CS269">
        <v>4.8076920000000003</v>
      </c>
      <c r="CT269">
        <v>104</v>
      </c>
      <c r="CU269">
        <v>2658.9524970000002</v>
      </c>
      <c r="CV269">
        <v>1680.9878209999999</v>
      </c>
      <c r="CW269">
        <v>1772.2146270000001</v>
      </c>
      <c r="CX269">
        <v>1799.347751</v>
      </c>
      <c r="CY269">
        <v>2117.07989</v>
      </c>
      <c r="CZ269">
        <v>6729.4015609999997</v>
      </c>
      <c r="DA269">
        <v>5066.7823070000004</v>
      </c>
      <c r="DB269">
        <v>1350.0957020000001</v>
      </c>
      <c r="DC269">
        <v>1016.530364</v>
      </c>
      <c r="DD269">
        <v>292.32643100000001</v>
      </c>
      <c r="DE269">
        <v>47.634317000000003</v>
      </c>
      <c r="DF269">
        <v>2.6886380000000001</v>
      </c>
      <c r="DG269">
        <v>6</v>
      </c>
      <c r="DH269">
        <v>15</v>
      </c>
      <c r="DI269">
        <v>10</v>
      </c>
      <c r="DJ269">
        <v>18</v>
      </c>
      <c r="DK269">
        <v>14</v>
      </c>
      <c r="DL269">
        <v>4</v>
      </c>
      <c r="DM269">
        <v>9</v>
      </c>
      <c r="DQ269">
        <v>489.12476099999998</v>
      </c>
      <c r="DR269">
        <v>392.76048700000001</v>
      </c>
      <c r="DS269">
        <v>593.13055399999996</v>
      </c>
      <c r="DT269">
        <v>414.52111200000002</v>
      </c>
      <c r="DU269">
        <v>1016.873278</v>
      </c>
      <c r="DV269">
        <v>339.481469</v>
      </c>
      <c r="DW269">
        <v>0</v>
      </c>
      <c r="DX269">
        <v>149.46928</v>
      </c>
      <c r="DY269">
        <v>0</v>
      </c>
      <c r="DZ269">
        <v>91.700017000000003</v>
      </c>
      <c r="EA269">
        <v>57.769271000000003</v>
      </c>
      <c r="EB269">
        <v>447.36384199999998</v>
      </c>
      <c r="EC269">
        <v>0</v>
      </c>
      <c r="ED269">
        <v>4781.8627450000004</v>
      </c>
      <c r="EE269">
        <v>5339.2857139999996</v>
      </c>
      <c r="EF269">
        <v>4097.5975980000003</v>
      </c>
      <c r="EG269">
        <v>6116.2790699999996</v>
      </c>
      <c r="EI269">
        <v>18.392030999999999</v>
      </c>
      <c r="EJ269">
        <v>0.13129558999999999</v>
      </c>
      <c r="EK269">
        <v>0.14171586999999999</v>
      </c>
      <c r="EM269">
        <v>14</v>
      </c>
      <c r="EN269">
        <v>18</v>
      </c>
      <c r="EO269">
        <v>27</v>
      </c>
      <c r="EP269">
        <v>77.605706999999995</v>
      </c>
      <c r="EQ269">
        <v>187.40212299999999</v>
      </c>
      <c r="ER269">
        <v>330.60727300000002</v>
      </c>
      <c r="ES269">
        <v>0</v>
      </c>
      <c r="EX269">
        <v>826.82374319999997</v>
      </c>
      <c r="EY269">
        <v>1035.03216395</v>
      </c>
      <c r="EZ269">
        <v>11</v>
      </c>
      <c r="FB269">
        <v>10.90909091</v>
      </c>
      <c r="FC269">
        <v>4.3520309499999996</v>
      </c>
      <c r="FE269">
        <v>0</v>
      </c>
      <c r="FF269">
        <v>0</v>
      </c>
      <c r="FG269">
        <v>0</v>
      </c>
      <c r="FH269">
        <v>0.77369438999999995</v>
      </c>
      <c r="FO269">
        <v>95.189003439999993</v>
      </c>
      <c r="FP269">
        <v>54.166666669999998</v>
      </c>
      <c r="FQ269">
        <v>70.977011489999995</v>
      </c>
      <c r="FR269">
        <v>13.513513509999999</v>
      </c>
      <c r="FT269">
        <v>40</v>
      </c>
      <c r="FU269">
        <v>38</v>
      </c>
      <c r="FW269">
        <v>38.5</v>
      </c>
      <c r="FX269">
        <v>95</v>
      </c>
      <c r="FY269">
        <v>0</v>
      </c>
      <c r="FZ269">
        <v>5</v>
      </c>
      <c r="GA269">
        <v>0</v>
      </c>
      <c r="GB269">
        <v>0</v>
      </c>
    </row>
    <row r="270" spans="1:184" x14ac:dyDescent="0.35">
      <c r="A270" t="s">
        <v>194</v>
      </c>
      <c r="B270" t="s">
        <v>563</v>
      </c>
      <c r="C270">
        <v>270</v>
      </c>
      <c r="D270">
        <v>0</v>
      </c>
      <c r="E270">
        <v>18.6219739292365</v>
      </c>
      <c r="F270">
        <v>9.6153846153846168</v>
      </c>
      <c r="M270">
        <v>8.097165991902834</v>
      </c>
      <c r="N270">
        <v>3089999.999913</v>
      </c>
      <c r="O270">
        <v>964999.99990900001</v>
      </c>
      <c r="P270">
        <v>1153.530377</v>
      </c>
      <c r="Q270">
        <v>487</v>
      </c>
      <c r="R270">
        <v>537</v>
      </c>
      <c r="S270">
        <v>520</v>
      </c>
      <c r="T270">
        <v>495</v>
      </c>
      <c r="U270">
        <v>494</v>
      </c>
      <c r="V270">
        <v>10.540300999999999</v>
      </c>
      <c r="W270">
        <v>8.9397090000000006</v>
      </c>
      <c r="X270">
        <v>1.492537</v>
      </c>
      <c r="Y270">
        <v>7.6759060000000003</v>
      </c>
      <c r="Z270">
        <v>6.3348420000000001</v>
      </c>
      <c r="AA270">
        <v>8.0808079999999993</v>
      </c>
      <c r="AB270">
        <v>5.4216870000000004</v>
      </c>
      <c r="AC270">
        <v>3.9446590000000001</v>
      </c>
      <c r="AD270">
        <v>8.0907750000000007</v>
      </c>
      <c r="AE270">
        <v>88.888887999999994</v>
      </c>
      <c r="AH270">
        <v>92</v>
      </c>
      <c r="AI270">
        <v>95.833332999999996</v>
      </c>
      <c r="AJ270">
        <v>36.666666999999997</v>
      </c>
      <c r="AK270">
        <v>-24.1235</v>
      </c>
      <c r="AL270">
        <v>-34.605200000000004</v>
      </c>
      <c r="AM270">
        <v>-35.803400000000003</v>
      </c>
      <c r="AN270">
        <v>-15.1319</v>
      </c>
      <c r="AO270">
        <v>-27.3599</v>
      </c>
      <c r="AP270">
        <v>2774.2200330000001</v>
      </c>
      <c r="AQ270">
        <v>1962.7279940000001</v>
      </c>
      <c r="AR270">
        <v>2519.8875050000001</v>
      </c>
      <c r="AS270">
        <v>2923.8329239999998</v>
      </c>
      <c r="AT270">
        <v>2634.1463410000001</v>
      </c>
      <c r="AU270">
        <v>3656.2282129999999</v>
      </c>
      <c r="AV270">
        <v>3001.347632</v>
      </c>
      <c r="AW270">
        <v>3925.2658660000002</v>
      </c>
      <c r="AX270">
        <v>3445.1480059999999</v>
      </c>
      <c r="AY270">
        <v>3626.2938629999999</v>
      </c>
      <c r="AZ270">
        <v>-2.148571</v>
      </c>
      <c r="BA270">
        <v>100</v>
      </c>
      <c r="BE270">
        <v>13.61</v>
      </c>
      <c r="BF270">
        <v>1061.1658460000001</v>
      </c>
      <c r="BG270">
        <v>400.656814</v>
      </c>
      <c r="BH270">
        <v>551.74512195</v>
      </c>
      <c r="BI270">
        <v>33932.324999999997</v>
      </c>
      <c r="BJ270">
        <v>1014.778325</v>
      </c>
      <c r="BK270">
        <v>7984.0764705900001</v>
      </c>
      <c r="BL270">
        <v>8234.1095890399993</v>
      </c>
      <c r="BM270">
        <v>21.153846000000001</v>
      </c>
      <c r="BN270">
        <v>28</v>
      </c>
      <c r="BP270">
        <v>11</v>
      </c>
      <c r="BQ270">
        <v>9</v>
      </c>
      <c r="BR270">
        <v>10</v>
      </c>
      <c r="BW270">
        <v>10</v>
      </c>
      <c r="BZ270">
        <v>82</v>
      </c>
      <c r="CA270">
        <v>37584.564100000003</v>
      </c>
      <c r="CC270">
        <v>463</v>
      </c>
      <c r="CD270">
        <v>97</v>
      </c>
      <c r="CE270">
        <v>276</v>
      </c>
      <c r="CF270">
        <v>235</v>
      </c>
      <c r="CG270">
        <v>49</v>
      </c>
      <c r="CH270">
        <v>345</v>
      </c>
      <c r="CI270">
        <v>1465.798</v>
      </c>
      <c r="CJ270">
        <v>33.333333000000003</v>
      </c>
      <c r="CK270">
        <v>13.725490000000001</v>
      </c>
      <c r="CL270">
        <v>13.725490000000001</v>
      </c>
      <c r="CP270">
        <v>0</v>
      </c>
      <c r="CR270">
        <v>9.803922</v>
      </c>
      <c r="CS270">
        <v>9.803922</v>
      </c>
      <c r="CT270">
        <v>51</v>
      </c>
      <c r="CU270">
        <v>1664.203612</v>
      </c>
      <c r="CV270">
        <v>2431.403648</v>
      </c>
      <c r="CW270">
        <v>4162.3141820000001</v>
      </c>
      <c r="CX270">
        <v>3214.578215</v>
      </c>
      <c r="CY270">
        <v>2002.439024</v>
      </c>
      <c r="CZ270">
        <v>6344.9691990000001</v>
      </c>
      <c r="DA270">
        <v>1981.519507</v>
      </c>
      <c r="DB270">
        <v>1268.472906</v>
      </c>
      <c r="DC270">
        <v>396.14121499999999</v>
      </c>
      <c r="DD270">
        <v>0</v>
      </c>
      <c r="DE270">
        <v>9.0774539999999995</v>
      </c>
      <c r="DF270">
        <v>0</v>
      </c>
      <c r="DK270">
        <v>4</v>
      </c>
      <c r="DL270">
        <v>0</v>
      </c>
      <c r="DM270">
        <v>10</v>
      </c>
      <c r="DN270">
        <v>5</v>
      </c>
      <c r="DQ270">
        <v>275.86206900000002</v>
      </c>
      <c r="DR270">
        <v>203.80650299999999</v>
      </c>
      <c r="DS270">
        <v>221.37404599999999</v>
      </c>
      <c r="DT270">
        <v>461.09746100000001</v>
      </c>
      <c r="DU270">
        <v>298.78048799999999</v>
      </c>
      <c r="DV270">
        <v>275.86206900000002</v>
      </c>
      <c r="DW270">
        <v>0</v>
      </c>
      <c r="DX270">
        <v>0</v>
      </c>
      <c r="DY270">
        <v>0</v>
      </c>
      <c r="DZ270">
        <v>0</v>
      </c>
      <c r="EA270">
        <v>0</v>
      </c>
      <c r="EB270">
        <v>256.97865400000001</v>
      </c>
      <c r="EI270">
        <v>0</v>
      </c>
      <c r="EJ270">
        <v>0</v>
      </c>
      <c r="EM270">
        <v>0</v>
      </c>
      <c r="EN270">
        <v>8</v>
      </c>
      <c r="EO270">
        <v>11</v>
      </c>
      <c r="EP270">
        <v>0</v>
      </c>
      <c r="EQ270">
        <v>71.018062</v>
      </c>
      <c r="ER270">
        <v>138.75205199999999</v>
      </c>
      <c r="ES270">
        <v>0</v>
      </c>
      <c r="EX270">
        <v>1587.5909463099999</v>
      </c>
      <c r="EY270">
        <v>800.69281129000001</v>
      </c>
      <c r="EZ270">
        <v>84</v>
      </c>
      <c r="FB270">
        <v>12.5</v>
      </c>
      <c r="FC270">
        <v>5.0925925899999998</v>
      </c>
      <c r="FE270">
        <v>55.828220860000002</v>
      </c>
      <c r="FF270">
        <v>22.699386499999999</v>
      </c>
      <c r="FG270">
        <v>14.72392638</v>
      </c>
      <c r="FH270">
        <v>1.6203703700000001</v>
      </c>
      <c r="FI270">
        <v>103</v>
      </c>
      <c r="FN270">
        <v>18.18181818</v>
      </c>
      <c r="FO270">
        <v>90</v>
      </c>
      <c r="FQ270">
        <v>69.40298507</v>
      </c>
      <c r="FX270">
        <v>31.578947370000002</v>
      </c>
      <c r="FY270">
        <v>2.6315789500000002</v>
      </c>
      <c r="FZ270">
        <v>10.52631579</v>
      </c>
      <c r="GA270">
        <v>47.368421050000002</v>
      </c>
      <c r="GB270">
        <v>7.8947368400000002</v>
      </c>
    </row>
    <row r="271" spans="1:184" x14ac:dyDescent="0.35">
      <c r="A271" t="s">
        <v>29</v>
      </c>
      <c r="B271" t="s">
        <v>564</v>
      </c>
      <c r="C271">
        <v>271</v>
      </c>
      <c r="E271">
        <v>25.641025641025639</v>
      </c>
      <c r="F271">
        <v>13.698630136986301</v>
      </c>
      <c r="I271">
        <v>8.2644628099173563</v>
      </c>
      <c r="K271">
        <v>9.7847358121330714</v>
      </c>
      <c r="L271">
        <v>14.344262295081968</v>
      </c>
      <c r="M271">
        <v>8.2644628099173563</v>
      </c>
      <c r="N271">
        <v>4451000.000128</v>
      </c>
      <c r="O271">
        <v>4552000.0001520002</v>
      </c>
      <c r="P271">
        <v>1410.692084</v>
      </c>
      <c r="Q271">
        <v>484</v>
      </c>
      <c r="R271">
        <v>507</v>
      </c>
      <c r="S271">
        <v>511</v>
      </c>
      <c r="T271">
        <v>488</v>
      </c>
      <c r="U271">
        <v>484</v>
      </c>
      <c r="V271">
        <v>10.714285</v>
      </c>
      <c r="W271">
        <v>9.9787689999999998</v>
      </c>
      <c r="X271">
        <v>1.066098</v>
      </c>
      <c r="Y271">
        <v>9.3816629999999996</v>
      </c>
      <c r="Z271">
        <v>7.1038249999999996</v>
      </c>
      <c r="AA271">
        <v>8.4269660000000002</v>
      </c>
      <c r="AB271">
        <v>9.5238099999999992</v>
      </c>
      <c r="AC271">
        <v>4.1666670000000003</v>
      </c>
      <c r="AD271">
        <v>52.212305000000001</v>
      </c>
      <c r="AE271">
        <v>96.428571000000005</v>
      </c>
      <c r="AG271">
        <v>80</v>
      </c>
      <c r="AH271">
        <v>85.3</v>
      </c>
      <c r="AI271">
        <v>84</v>
      </c>
      <c r="AJ271">
        <v>22.727273</v>
      </c>
      <c r="AK271">
        <v>88.022300000000001</v>
      </c>
      <c r="AL271">
        <v>78.796700000000001</v>
      </c>
      <c r="AM271">
        <v>29.104299999999999</v>
      </c>
      <c r="AN271">
        <v>4.9421999999999997</v>
      </c>
      <c r="AO271">
        <v>54.166899999999998</v>
      </c>
      <c r="AP271">
        <v>7422.7103189999998</v>
      </c>
      <c r="AQ271">
        <v>5275.7009349999998</v>
      </c>
      <c r="AR271">
        <v>4814.9745199999998</v>
      </c>
      <c r="AS271">
        <v>4041.6333070000001</v>
      </c>
      <c r="AT271">
        <v>5899.9593329999998</v>
      </c>
      <c r="AU271">
        <v>3947.7813209999999</v>
      </c>
      <c r="AV271">
        <v>2950.6687609999999</v>
      </c>
      <c r="AW271">
        <v>3729.52016</v>
      </c>
      <c r="AX271">
        <v>3851.291424</v>
      </c>
      <c r="AY271">
        <v>3826.9928580000001</v>
      </c>
      <c r="AZ271">
        <v>8.3850029999999993</v>
      </c>
      <c r="BA271">
        <v>73.848439999999997</v>
      </c>
      <c r="BE271">
        <v>19.82</v>
      </c>
      <c r="BF271">
        <v>1218.4003319999999</v>
      </c>
      <c r="BG271">
        <v>988.39618700000005</v>
      </c>
      <c r="BH271">
        <v>904.42049613999995</v>
      </c>
      <c r="BI271">
        <v>36458.524590159999</v>
      </c>
      <c r="BJ271">
        <v>1209.28305</v>
      </c>
      <c r="BK271">
        <v>6718.9425981900004</v>
      </c>
      <c r="BL271">
        <v>7017.2727272700004</v>
      </c>
      <c r="BM271">
        <v>24.050633000000001</v>
      </c>
      <c r="BN271">
        <v>43</v>
      </c>
      <c r="BO271">
        <v>5</v>
      </c>
      <c r="BP271">
        <v>9</v>
      </c>
      <c r="BQ271">
        <v>10</v>
      </c>
      <c r="BR271">
        <v>5</v>
      </c>
      <c r="BT271">
        <v>4</v>
      </c>
      <c r="BU271">
        <v>14</v>
      </c>
      <c r="BW271">
        <v>9</v>
      </c>
      <c r="BX271">
        <v>9</v>
      </c>
      <c r="BY271">
        <v>8</v>
      </c>
      <c r="BZ271">
        <v>123</v>
      </c>
      <c r="CA271">
        <v>37879.181819999998</v>
      </c>
      <c r="CC271">
        <v>1222</v>
      </c>
      <c r="CD271">
        <v>6</v>
      </c>
      <c r="CE271">
        <v>333</v>
      </c>
      <c r="CF271">
        <v>241</v>
      </c>
      <c r="CG271">
        <v>233</v>
      </c>
      <c r="CH271">
        <v>466</v>
      </c>
      <c r="CI271">
        <v>2500.0259999999998</v>
      </c>
      <c r="CJ271">
        <v>25</v>
      </c>
      <c r="CL271">
        <v>7.8125</v>
      </c>
      <c r="CM271">
        <v>12.5</v>
      </c>
      <c r="CO271">
        <v>17.1875</v>
      </c>
      <c r="CQ271">
        <v>6.25</v>
      </c>
      <c r="CS271">
        <v>18.75</v>
      </c>
      <c r="CT271">
        <v>64</v>
      </c>
      <c r="CU271">
        <v>4364.6912560000001</v>
      </c>
      <c r="CV271">
        <v>3436.137072</v>
      </c>
      <c r="CW271">
        <v>2411.6032930000001</v>
      </c>
      <c r="CX271">
        <v>2574.0592470000001</v>
      </c>
      <c r="CY271">
        <v>2564.4570960000001</v>
      </c>
      <c r="CZ271">
        <v>9196.280992</v>
      </c>
      <c r="DA271">
        <v>9404.9586780000009</v>
      </c>
      <c r="DB271">
        <v>1844.5917939999999</v>
      </c>
      <c r="DC271">
        <v>1886.448404</v>
      </c>
      <c r="DD271">
        <v>634.47990100000004</v>
      </c>
      <c r="DE271">
        <v>52.800986999999999</v>
      </c>
      <c r="DF271">
        <v>1.859504</v>
      </c>
      <c r="DG271">
        <v>4</v>
      </c>
      <c r="DI271">
        <v>5</v>
      </c>
      <c r="DJ271">
        <v>7</v>
      </c>
      <c r="DK271">
        <v>4</v>
      </c>
      <c r="DM271">
        <v>13</v>
      </c>
      <c r="DN271">
        <v>7</v>
      </c>
      <c r="DQ271">
        <v>1128.0563609999999</v>
      </c>
      <c r="DR271">
        <v>626.55763200000001</v>
      </c>
      <c r="DS271">
        <v>625.245002</v>
      </c>
      <c r="DT271">
        <v>826.26100899999994</v>
      </c>
      <c r="DU271">
        <v>1130.9475399999999</v>
      </c>
      <c r="DV271">
        <v>1010.7749690000001</v>
      </c>
      <c r="DW271">
        <v>12.432656</v>
      </c>
      <c r="DX271">
        <v>104.84873</v>
      </c>
      <c r="DY271">
        <v>100.704517</v>
      </c>
      <c r="DZ271">
        <v>2.9009529999999999</v>
      </c>
      <c r="EA271">
        <v>1.243266</v>
      </c>
      <c r="EB271">
        <v>1128.0563609999999</v>
      </c>
      <c r="EF271">
        <v>4538.8888889999998</v>
      </c>
      <c r="EG271">
        <v>109722.222222</v>
      </c>
      <c r="EI271">
        <v>85.415136000000004</v>
      </c>
      <c r="EJ271">
        <v>0</v>
      </c>
      <c r="EM271">
        <v>4</v>
      </c>
      <c r="EN271">
        <v>5</v>
      </c>
      <c r="EO271">
        <v>6</v>
      </c>
      <c r="EP271">
        <v>1461.2515539999999</v>
      </c>
      <c r="EQ271">
        <v>178.20140900000001</v>
      </c>
      <c r="ER271">
        <v>201.40903399999999</v>
      </c>
      <c r="ES271">
        <v>0</v>
      </c>
      <c r="EX271">
        <v>1835.10152178</v>
      </c>
      <c r="EY271">
        <v>826.21458674999997</v>
      </c>
      <c r="FB271">
        <v>25</v>
      </c>
      <c r="FC271">
        <v>7.8160919499999997</v>
      </c>
      <c r="FD271">
        <v>11.764706</v>
      </c>
      <c r="FE271">
        <v>50.270758120000004</v>
      </c>
      <c r="FF271">
        <v>21.028880869999998</v>
      </c>
      <c r="FG271">
        <v>15.388086639999999</v>
      </c>
      <c r="FH271">
        <v>3.9080459799999998</v>
      </c>
      <c r="FO271">
        <v>80.91603053</v>
      </c>
      <c r="FQ271">
        <v>71.028037380000001</v>
      </c>
      <c r="FW271">
        <v>100</v>
      </c>
      <c r="FX271">
        <v>40</v>
      </c>
      <c r="FY271">
        <v>10</v>
      </c>
      <c r="FZ271">
        <v>50</v>
      </c>
      <c r="GA271">
        <v>0</v>
      </c>
      <c r="GB271">
        <v>0</v>
      </c>
    </row>
    <row r="272" spans="1:184" x14ac:dyDescent="0.35">
      <c r="A272" t="s">
        <v>259</v>
      </c>
      <c r="B272" t="s">
        <v>565</v>
      </c>
      <c r="C272">
        <v>272</v>
      </c>
      <c r="D272">
        <v>1.6771488469601676</v>
      </c>
      <c r="E272">
        <v>4.284490145672665</v>
      </c>
      <c r="F272">
        <v>6.3237774030354128</v>
      </c>
      <c r="G272">
        <v>4.9854590776900709</v>
      </c>
      <c r="J272">
        <v>6.4267352185089974</v>
      </c>
      <c r="K272">
        <v>2.5295109612141653</v>
      </c>
      <c r="L272">
        <v>2.0772746157041961</v>
      </c>
      <c r="N272">
        <v>10092999.999779999</v>
      </c>
      <c r="O272">
        <v>11650000.000545001</v>
      </c>
      <c r="P272">
        <v>1340.1762800000001</v>
      </c>
      <c r="Q272">
        <v>2385</v>
      </c>
      <c r="R272">
        <v>2334</v>
      </c>
      <c r="S272">
        <v>2372</v>
      </c>
      <c r="T272">
        <v>2407</v>
      </c>
      <c r="U272">
        <v>2419</v>
      </c>
      <c r="V272">
        <v>8.5229909999999993</v>
      </c>
      <c r="W272">
        <v>6.3302350000000001</v>
      </c>
      <c r="X272">
        <v>2.3185920000000002</v>
      </c>
      <c r="Y272">
        <v>5.6247319999999998</v>
      </c>
      <c r="Z272">
        <v>8.2802550000000004</v>
      </c>
      <c r="AA272">
        <v>6.9677420000000003</v>
      </c>
      <c r="AB272">
        <v>6.5468549999999999</v>
      </c>
      <c r="AC272">
        <v>3.8340999999999998</v>
      </c>
      <c r="AD272">
        <v>67.004075</v>
      </c>
      <c r="AE272">
        <v>88.695651999999995</v>
      </c>
      <c r="AF272">
        <v>81.739130000000003</v>
      </c>
      <c r="AG272">
        <v>85.4</v>
      </c>
      <c r="AH272">
        <v>84.3</v>
      </c>
      <c r="AI272">
        <v>77.631579000000002</v>
      </c>
      <c r="AJ272">
        <v>41.228070000000002</v>
      </c>
      <c r="AK272">
        <v>41.091200000000001</v>
      </c>
      <c r="AL272">
        <v>37.206200000000003</v>
      </c>
      <c r="AM272">
        <v>39.663800000000002</v>
      </c>
      <c r="AN272">
        <v>28.7239</v>
      </c>
      <c r="AO272">
        <v>29.7118</v>
      </c>
      <c r="AP272">
        <v>4348.8787240000001</v>
      </c>
      <c r="AQ272">
        <v>4485.6004549999998</v>
      </c>
      <c r="AR272">
        <v>4353.6970240000001</v>
      </c>
      <c r="AS272">
        <v>3974.547071</v>
      </c>
      <c r="AT272">
        <v>3850.7841840000001</v>
      </c>
      <c r="AU272">
        <v>3082.315748</v>
      </c>
      <c r="AV272">
        <v>3269.239055</v>
      </c>
      <c r="AW272">
        <v>3117.268129</v>
      </c>
      <c r="AX272">
        <v>3087.6527460000002</v>
      </c>
      <c r="AY272">
        <v>2968.7212319999999</v>
      </c>
      <c r="AZ272">
        <v>11.352202999999999</v>
      </c>
      <c r="BA272">
        <v>100</v>
      </c>
      <c r="BE272">
        <v>181.37</v>
      </c>
      <c r="BF272">
        <v>913.19870600000002</v>
      </c>
      <c r="BG272">
        <v>466.58484900000002</v>
      </c>
      <c r="BH272">
        <v>456.44842059000001</v>
      </c>
      <c r="BI272">
        <v>35936.382608699998</v>
      </c>
      <c r="BJ272">
        <v>867.00881400000003</v>
      </c>
      <c r="BK272">
        <v>6922.4187604700001</v>
      </c>
      <c r="BL272">
        <v>5198.3653846200004</v>
      </c>
      <c r="BM272">
        <v>22.627737</v>
      </c>
      <c r="BN272">
        <v>59</v>
      </c>
      <c r="BO272">
        <v>20</v>
      </c>
      <c r="BP272">
        <v>32</v>
      </c>
      <c r="BQ272">
        <v>11</v>
      </c>
      <c r="BR272">
        <v>15</v>
      </c>
      <c r="BS272">
        <v>16</v>
      </c>
      <c r="BT272">
        <v>13</v>
      </c>
      <c r="BU272">
        <v>10</v>
      </c>
      <c r="BV272">
        <v>10</v>
      </c>
      <c r="BW272">
        <v>9</v>
      </c>
      <c r="BX272">
        <v>6</v>
      </c>
      <c r="BY272">
        <v>5</v>
      </c>
      <c r="BZ272">
        <v>206</v>
      </c>
      <c r="CA272">
        <v>37110.045449999998</v>
      </c>
      <c r="CC272">
        <v>1480</v>
      </c>
      <c r="CD272">
        <v>179</v>
      </c>
      <c r="CE272">
        <v>1393</v>
      </c>
      <c r="CF272">
        <v>703</v>
      </c>
      <c r="CH272">
        <v>326</v>
      </c>
      <c r="CI272">
        <v>4082.105</v>
      </c>
      <c r="CJ272">
        <v>58.139535000000002</v>
      </c>
      <c r="CK272">
        <v>10.852713</v>
      </c>
      <c r="CL272">
        <v>11.627907</v>
      </c>
      <c r="CM272">
        <v>3.1007750000000001</v>
      </c>
      <c r="CO272">
        <v>6.2015500000000001</v>
      </c>
      <c r="CP272">
        <v>0</v>
      </c>
      <c r="CQ272">
        <v>3.1007750000000001</v>
      </c>
      <c r="CT272">
        <v>129</v>
      </c>
      <c r="CU272">
        <v>2546.1341069999999</v>
      </c>
      <c r="CV272">
        <v>1948.5486619999999</v>
      </c>
      <c r="CW272">
        <v>1896.7538320000001</v>
      </c>
      <c r="CX272">
        <v>1846.059798</v>
      </c>
      <c r="CY272">
        <v>1932.5160149999999</v>
      </c>
      <c r="CZ272">
        <v>4231.865828</v>
      </c>
      <c r="DA272">
        <v>4884.6960170000002</v>
      </c>
      <c r="DB272">
        <v>1126.0738590000001</v>
      </c>
      <c r="DC272">
        <v>1299.7880170000001</v>
      </c>
      <c r="DD272">
        <v>120.16065999999999</v>
      </c>
      <c r="DE272">
        <v>67.082949999999997</v>
      </c>
      <c r="DF272">
        <v>1.0482180000000001</v>
      </c>
      <c r="DH272">
        <v>15</v>
      </c>
      <c r="DI272">
        <v>6</v>
      </c>
      <c r="DJ272">
        <v>5</v>
      </c>
      <c r="DL272">
        <v>4</v>
      </c>
      <c r="DM272">
        <v>10</v>
      </c>
      <c r="DN272">
        <v>15</v>
      </c>
      <c r="DO272">
        <v>12</v>
      </c>
      <c r="DQ272">
        <v>676.78232700000001</v>
      </c>
      <c r="DR272">
        <v>1011.838361</v>
      </c>
      <c r="DS272">
        <v>983.43101899999999</v>
      </c>
      <c r="DT272">
        <v>899.41091500000005</v>
      </c>
      <c r="DU272">
        <v>826.48553100000004</v>
      </c>
      <c r="DV272">
        <v>355.90762000000001</v>
      </c>
      <c r="DW272">
        <v>0</v>
      </c>
      <c r="DX272">
        <v>320.76312999999999</v>
      </c>
      <c r="DY272">
        <v>147.71839800000001</v>
      </c>
      <c r="DZ272">
        <v>79.772397999999995</v>
      </c>
      <c r="EA272">
        <v>93.272341999999995</v>
      </c>
      <c r="EB272">
        <v>615.53051400000004</v>
      </c>
      <c r="EC272">
        <v>370.76449200000002</v>
      </c>
      <c r="ED272">
        <v>27982.456139999998</v>
      </c>
      <c r="EH272">
        <v>12049.335863</v>
      </c>
      <c r="EI272">
        <v>3.4948899999999998</v>
      </c>
      <c r="EJ272">
        <v>0.76795698999999995</v>
      </c>
      <c r="EK272">
        <v>2.4516130000000001E-2</v>
      </c>
      <c r="EL272">
        <v>324.63636364000001</v>
      </c>
      <c r="EM272">
        <v>20</v>
      </c>
      <c r="EN272">
        <v>32</v>
      </c>
      <c r="EO272">
        <v>42</v>
      </c>
      <c r="EP272">
        <v>379.56041499999998</v>
      </c>
      <c r="EQ272">
        <v>151.28863100000001</v>
      </c>
      <c r="ER272">
        <v>473.16746599999999</v>
      </c>
      <c r="ES272">
        <v>0</v>
      </c>
      <c r="ET272">
        <v>85.722222220000006</v>
      </c>
      <c r="EU272">
        <v>89.916666669999998</v>
      </c>
      <c r="EV272">
        <v>84.75</v>
      </c>
      <c r="EW272">
        <v>82.5</v>
      </c>
      <c r="EX272">
        <v>1181.5175413699999</v>
      </c>
      <c r="EY272">
        <v>921.52722789999996</v>
      </c>
      <c r="EZ272">
        <v>49</v>
      </c>
      <c r="FB272">
        <v>10.52631579</v>
      </c>
      <c r="FC272">
        <v>3.7690839700000001</v>
      </c>
      <c r="FD272">
        <v>7.7037040000000001</v>
      </c>
      <c r="FE272">
        <v>56.084656080000002</v>
      </c>
      <c r="FF272">
        <v>12.6984127</v>
      </c>
      <c r="FG272">
        <v>7.4074074100000002</v>
      </c>
      <c r="FH272">
        <v>0.52480916</v>
      </c>
      <c r="FI272">
        <v>89</v>
      </c>
      <c r="FO272">
        <v>95.396825399999997</v>
      </c>
      <c r="FP272">
        <v>51.612903230000001</v>
      </c>
      <c r="FQ272">
        <v>73.120300749999998</v>
      </c>
      <c r="FR272">
        <v>23.809523810000002</v>
      </c>
      <c r="FT272">
        <v>39</v>
      </c>
      <c r="FU272">
        <v>28</v>
      </c>
      <c r="FW272">
        <v>66.7</v>
      </c>
      <c r="FX272">
        <v>40</v>
      </c>
      <c r="FY272">
        <v>20</v>
      </c>
      <c r="FZ272">
        <v>0</v>
      </c>
      <c r="GA272">
        <v>20</v>
      </c>
      <c r="GB272">
        <v>20</v>
      </c>
    </row>
    <row r="273" spans="1:184" x14ac:dyDescent="0.35">
      <c r="A273" t="s">
        <v>253</v>
      </c>
      <c r="B273" t="s">
        <v>566</v>
      </c>
      <c r="C273">
        <v>273</v>
      </c>
      <c r="D273">
        <v>2.8530670470756063</v>
      </c>
      <c r="E273">
        <v>17.555266579973992</v>
      </c>
      <c r="F273">
        <v>9.8944591029023758</v>
      </c>
      <c r="G273">
        <v>6.1475409836065573</v>
      </c>
      <c r="H273">
        <v>5.5865921787709496</v>
      </c>
      <c r="I273">
        <v>7.132667617689016</v>
      </c>
      <c r="J273">
        <v>12.353706111833549</v>
      </c>
      <c r="K273">
        <v>10.554089709762533</v>
      </c>
      <c r="L273">
        <v>9.5628415300546443</v>
      </c>
      <c r="M273">
        <v>9.078212290502794</v>
      </c>
      <c r="N273">
        <v>14178999.99983</v>
      </c>
      <c r="O273">
        <v>16673000.000038</v>
      </c>
      <c r="P273">
        <v>900.51619000000005</v>
      </c>
      <c r="Q273">
        <v>1402</v>
      </c>
      <c r="R273">
        <v>1538</v>
      </c>
      <c r="S273">
        <v>1516</v>
      </c>
      <c r="T273">
        <v>1464</v>
      </c>
      <c r="U273">
        <v>1432</v>
      </c>
      <c r="V273">
        <v>9.7502560000000003</v>
      </c>
      <c r="W273">
        <v>6.7771080000000001</v>
      </c>
      <c r="X273">
        <v>1.8422989999999999</v>
      </c>
      <c r="Y273">
        <v>7.8850410000000002</v>
      </c>
      <c r="Z273">
        <v>10.561056000000001</v>
      </c>
      <c r="AA273">
        <v>8.1260359999999991</v>
      </c>
      <c r="AB273">
        <v>8.3752089999999999</v>
      </c>
      <c r="AC273">
        <v>5.2582760000000004</v>
      </c>
      <c r="AD273">
        <v>63.476047000000001</v>
      </c>
      <c r="AE273">
        <v>81.69014</v>
      </c>
      <c r="AF273">
        <v>78.873238999999998</v>
      </c>
      <c r="AG273">
        <v>84.1</v>
      </c>
      <c r="AH273">
        <v>84.4</v>
      </c>
      <c r="AI273">
        <v>78.787879000000004</v>
      </c>
      <c r="AJ273">
        <v>34.939759000000002</v>
      </c>
      <c r="AK273">
        <v>65.1965</v>
      </c>
      <c r="AL273">
        <v>17.147500000000001</v>
      </c>
      <c r="AM273">
        <v>4.4926000000000004</v>
      </c>
      <c r="AN273">
        <v>37.250900000000001</v>
      </c>
      <c r="AO273">
        <v>36.523499999999999</v>
      </c>
      <c r="AP273">
        <v>7282.6529019999998</v>
      </c>
      <c r="AQ273">
        <v>3760.8116110000001</v>
      </c>
      <c r="AR273">
        <v>4074.6850629999999</v>
      </c>
      <c r="AS273">
        <v>5465.208748</v>
      </c>
      <c r="AT273">
        <v>5423.9013109999996</v>
      </c>
      <c r="AU273">
        <v>4408.4776270000002</v>
      </c>
      <c r="AV273">
        <v>3210.319923</v>
      </c>
      <c r="AW273">
        <v>3899.4929750000001</v>
      </c>
      <c r="AX273">
        <v>3981.9087979999999</v>
      </c>
      <c r="AY273">
        <v>3972.8700239999998</v>
      </c>
      <c r="AZ273">
        <v>18.374601999999999</v>
      </c>
      <c r="BA273">
        <v>83.519147000000004</v>
      </c>
      <c r="BE273">
        <v>111.39</v>
      </c>
      <c r="BF273">
        <v>1074.3000159999999</v>
      </c>
      <c r="BG273">
        <v>667.91803500000003</v>
      </c>
      <c r="BH273">
        <v>743.61511180000002</v>
      </c>
      <c r="BI273">
        <v>43839.490909089996</v>
      </c>
      <c r="BJ273">
        <v>908.18082300000003</v>
      </c>
      <c r="BK273">
        <v>7384.9065849899998</v>
      </c>
      <c r="BL273">
        <v>1941.94174757</v>
      </c>
      <c r="BM273">
        <v>24.21875</v>
      </c>
      <c r="BN273">
        <v>56</v>
      </c>
      <c r="BO273">
        <v>10</v>
      </c>
      <c r="BP273">
        <v>28</v>
      </c>
      <c r="BQ273">
        <v>10</v>
      </c>
      <c r="BR273">
        <v>17</v>
      </c>
      <c r="BS273">
        <v>15</v>
      </c>
      <c r="BT273">
        <v>6</v>
      </c>
      <c r="BU273">
        <v>14</v>
      </c>
      <c r="BV273">
        <v>8</v>
      </c>
      <c r="BW273">
        <v>6</v>
      </c>
      <c r="BX273">
        <v>8</v>
      </c>
      <c r="BY273">
        <v>6</v>
      </c>
      <c r="BZ273">
        <v>184</v>
      </c>
      <c r="CA273">
        <v>39705.588790000002</v>
      </c>
      <c r="CC273">
        <v>1545</v>
      </c>
      <c r="CD273">
        <v>147</v>
      </c>
      <c r="CE273">
        <v>1520</v>
      </c>
      <c r="CF273">
        <v>836</v>
      </c>
      <c r="CG273">
        <v>23</v>
      </c>
      <c r="CH273">
        <v>177</v>
      </c>
      <c r="CI273">
        <v>4248.4979999999996</v>
      </c>
      <c r="CJ273">
        <v>47.321429000000002</v>
      </c>
      <c r="CK273">
        <v>7.1428570000000002</v>
      </c>
      <c r="CL273">
        <v>15.178571</v>
      </c>
      <c r="CM273">
        <v>10.714286</v>
      </c>
      <c r="CO273">
        <v>5.3571429999999998</v>
      </c>
      <c r="CP273">
        <v>5.3571429999999998</v>
      </c>
      <c r="CQ273">
        <v>3.5714290000000002</v>
      </c>
      <c r="CS273">
        <v>0</v>
      </c>
      <c r="CT273">
        <v>112</v>
      </c>
      <c r="CU273">
        <v>5100.2659160000003</v>
      </c>
      <c r="CV273">
        <v>3952.4585310000002</v>
      </c>
      <c r="CW273">
        <v>3959.058188</v>
      </c>
      <c r="CX273">
        <v>3752.2556970000001</v>
      </c>
      <c r="CY273">
        <v>4019.8920589999998</v>
      </c>
      <c r="CZ273">
        <v>10113.409415</v>
      </c>
      <c r="DA273">
        <v>11892.296719</v>
      </c>
      <c r="DB273">
        <v>2217.8945720000002</v>
      </c>
      <c r="DC273">
        <v>2608.0087600000002</v>
      </c>
      <c r="DD273">
        <v>274.51900499999999</v>
      </c>
      <c r="DE273">
        <v>71.272158000000005</v>
      </c>
      <c r="DG273">
        <v>10</v>
      </c>
      <c r="DH273">
        <v>19</v>
      </c>
      <c r="DI273">
        <v>16</v>
      </c>
      <c r="DJ273">
        <v>14</v>
      </c>
      <c r="DK273">
        <v>13</v>
      </c>
      <c r="DL273">
        <v>4</v>
      </c>
      <c r="DM273">
        <v>27</v>
      </c>
      <c r="DN273">
        <v>15</v>
      </c>
      <c r="DO273">
        <v>9</v>
      </c>
      <c r="DP273">
        <v>8</v>
      </c>
      <c r="DQ273">
        <v>1284.217112</v>
      </c>
      <c r="DR273">
        <v>307.02014200000002</v>
      </c>
      <c r="DS273">
        <v>525.04499099999998</v>
      </c>
      <c r="DT273">
        <v>767.54855499999996</v>
      </c>
      <c r="DU273">
        <v>480.03084000000001</v>
      </c>
      <c r="DV273">
        <v>1106.522759</v>
      </c>
      <c r="DW273">
        <v>0</v>
      </c>
      <c r="DX273">
        <v>177.85077000000001</v>
      </c>
      <c r="DY273">
        <v>0</v>
      </c>
      <c r="DZ273">
        <v>177.850774</v>
      </c>
      <c r="EA273">
        <v>0</v>
      </c>
      <c r="EB273">
        <v>1266.54153</v>
      </c>
      <c r="ED273">
        <v>4584.5755019999997</v>
      </c>
      <c r="EE273">
        <v>3712.121212</v>
      </c>
      <c r="EF273">
        <v>4309.4017089999998</v>
      </c>
      <c r="EG273">
        <v>3834.3834379999998</v>
      </c>
      <c r="EH273">
        <v>8187.0967739999996</v>
      </c>
      <c r="EI273">
        <v>25.493300999999999</v>
      </c>
      <c r="EJ273">
        <v>0</v>
      </c>
      <c r="EK273">
        <v>0.48294209999999999</v>
      </c>
      <c r="EM273">
        <v>15</v>
      </c>
      <c r="EN273">
        <v>18</v>
      </c>
      <c r="EO273">
        <v>39</v>
      </c>
      <c r="EP273">
        <v>499.45252599999998</v>
      </c>
      <c r="EQ273">
        <v>158.29813899999999</v>
      </c>
      <c r="ER273">
        <v>-7.6646330000000003</v>
      </c>
      <c r="ES273">
        <v>0</v>
      </c>
      <c r="ET273">
        <v>81.111111109999996</v>
      </c>
      <c r="EU273">
        <v>80</v>
      </c>
      <c r="EV273">
        <v>88.333333330000002</v>
      </c>
      <c r="EW273">
        <v>75</v>
      </c>
      <c r="EX273">
        <v>912.50225033000004</v>
      </c>
      <c r="EY273">
        <v>1251.8726952899999</v>
      </c>
      <c r="EZ273">
        <v>81</v>
      </c>
      <c r="FB273">
        <v>15</v>
      </c>
      <c r="FC273">
        <v>6.9198312199999998</v>
      </c>
      <c r="FD273">
        <v>7.5848300000000002</v>
      </c>
      <c r="FE273">
        <v>41.860465120000001</v>
      </c>
      <c r="FF273">
        <v>19.37984496</v>
      </c>
      <c r="FG273">
        <v>7.7519379800000001</v>
      </c>
      <c r="FH273">
        <v>0.84388185999999998</v>
      </c>
      <c r="FI273">
        <v>74</v>
      </c>
      <c r="FO273">
        <v>92.918454940000004</v>
      </c>
      <c r="FP273">
        <v>72.727272729999996</v>
      </c>
      <c r="FQ273">
        <v>72.429906540000005</v>
      </c>
      <c r="FR273">
        <v>19.047619050000002</v>
      </c>
      <c r="FT273">
        <v>57</v>
      </c>
      <c r="FU273">
        <v>48</v>
      </c>
      <c r="FW273">
        <v>100</v>
      </c>
    </row>
    <row r="274" spans="1:184" x14ac:dyDescent="0.35">
      <c r="A274" t="s">
        <v>271</v>
      </c>
      <c r="B274" t="s">
        <v>567</v>
      </c>
      <c r="C274">
        <v>274</v>
      </c>
      <c r="E274">
        <v>32.815198618307427</v>
      </c>
      <c r="F274">
        <v>11.986301369863012</v>
      </c>
      <c r="I274">
        <v>10.600706713780919</v>
      </c>
      <c r="J274">
        <v>39.723661485319511</v>
      </c>
      <c r="K274">
        <v>29.109589041095887</v>
      </c>
      <c r="L274">
        <v>13.675213675213675</v>
      </c>
      <c r="M274">
        <v>8.7108013937282234</v>
      </c>
      <c r="N274">
        <v>0</v>
      </c>
      <c r="O274">
        <v>1662999.999904</v>
      </c>
      <c r="P274">
        <v>879.94248600000003</v>
      </c>
      <c r="Q274">
        <v>566</v>
      </c>
      <c r="R274">
        <v>579</v>
      </c>
      <c r="S274">
        <v>584</v>
      </c>
      <c r="T274">
        <v>585</v>
      </c>
      <c r="U274">
        <v>574</v>
      </c>
      <c r="V274">
        <v>10.381183999999999</v>
      </c>
      <c r="W274">
        <v>9.4269870000000004</v>
      </c>
      <c r="X274">
        <v>2.0220590000000001</v>
      </c>
      <c r="Y274">
        <v>6.4338240000000004</v>
      </c>
      <c r="Z274">
        <v>10.714286</v>
      </c>
      <c r="AA274">
        <v>9.9567099999999993</v>
      </c>
      <c r="AB274">
        <v>9.0476189999999992</v>
      </c>
      <c r="AC274">
        <v>6.1556329999999999</v>
      </c>
      <c r="AD274">
        <v>20.483032999999999</v>
      </c>
      <c r="AE274">
        <v>87.878787000000003</v>
      </c>
      <c r="AF274">
        <v>81.818180999999996</v>
      </c>
      <c r="AG274">
        <v>78.599999999999994</v>
      </c>
      <c r="AH274">
        <v>79.3</v>
      </c>
      <c r="AI274">
        <v>73.333332999999996</v>
      </c>
      <c r="AJ274">
        <v>45.454545000000003</v>
      </c>
      <c r="AK274">
        <v>-25.845199999999998</v>
      </c>
      <c r="AL274">
        <v>18.5886</v>
      </c>
      <c r="AM274">
        <v>-3.5087999999999999</v>
      </c>
      <c r="AN274">
        <v>-38.806399999999996</v>
      </c>
      <c r="AO274">
        <v>-60.717599999999997</v>
      </c>
      <c r="AP274">
        <v>2548.8856940000001</v>
      </c>
      <c r="AQ274">
        <v>3673.9978719999999</v>
      </c>
      <c r="AR274">
        <v>3015.7480310000001</v>
      </c>
      <c r="AS274">
        <v>1930.83779</v>
      </c>
      <c r="AT274">
        <v>1291.414321</v>
      </c>
      <c r="AU274">
        <v>3437.248908</v>
      </c>
      <c r="AV274">
        <v>3098.1012740000001</v>
      </c>
      <c r="AW274">
        <v>3125.4110099999998</v>
      </c>
      <c r="AX274">
        <v>3155.2895870000002</v>
      </c>
      <c r="AY274">
        <v>3287.5135970000001</v>
      </c>
      <c r="AZ274">
        <v>-2.4714260000000001</v>
      </c>
      <c r="BA274">
        <v>82.251380999999995</v>
      </c>
      <c r="BE274">
        <v>37.64</v>
      </c>
      <c r="BF274">
        <v>595.61466600000006</v>
      </c>
      <c r="BG274">
        <v>466.57081199999999</v>
      </c>
      <c r="BH274">
        <v>500.67402921000001</v>
      </c>
      <c r="BI274">
        <v>30552</v>
      </c>
      <c r="BJ274">
        <v>588.06613900000002</v>
      </c>
      <c r="BK274">
        <v>5343.6958174900001</v>
      </c>
      <c r="BL274">
        <v>11640.87301587</v>
      </c>
      <c r="BM274">
        <v>25</v>
      </c>
      <c r="BN274">
        <v>11</v>
      </c>
      <c r="BP274">
        <v>6</v>
      </c>
      <c r="BQ274">
        <v>5</v>
      </c>
      <c r="BS274">
        <v>5</v>
      </c>
      <c r="BT274">
        <v>5</v>
      </c>
      <c r="BV274">
        <v>4</v>
      </c>
      <c r="BW274">
        <v>9</v>
      </c>
      <c r="BY274">
        <v>4</v>
      </c>
      <c r="BZ274">
        <v>61</v>
      </c>
      <c r="CA274">
        <v>29857.840909999999</v>
      </c>
      <c r="CC274">
        <v>769</v>
      </c>
      <c r="CE274">
        <v>478</v>
      </c>
      <c r="CF274">
        <v>31</v>
      </c>
      <c r="CG274">
        <v>4</v>
      </c>
      <c r="CH274">
        <v>32</v>
      </c>
      <c r="CI274">
        <v>1313.7449999999999</v>
      </c>
      <c r="CJ274">
        <v>49.090909000000003</v>
      </c>
      <c r="CK274">
        <v>0</v>
      </c>
      <c r="CL274">
        <v>12.727273</v>
      </c>
      <c r="CN274">
        <v>7.2727269999999997</v>
      </c>
      <c r="CO274">
        <v>10.909091</v>
      </c>
      <c r="CR274">
        <v>0</v>
      </c>
      <c r="CT274">
        <v>55</v>
      </c>
      <c r="CU274">
        <v>1175.772825</v>
      </c>
      <c r="CV274">
        <v>3047.889322</v>
      </c>
      <c r="CW274">
        <v>2434.1445960000001</v>
      </c>
      <c r="CX274">
        <v>1552.941176</v>
      </c>
      <c r="CY274">
        <v>905.23690799999997</v>
      </c>
      <c r="CZ274">
        <v>0</v>
      </c>
      <c r="DA274">
        <v>2938.1625439999998</v>
      </c>
      <c r="DB274">
        <v>0</v>
      </c>
      <c r="DC274">
        <v>597.771387</v>
      </c>
      <c r="DD274">
        <v>577.64198399999998</v>
      </c>
      <c r="DE274">
        <v>22.77591</v>
      </c>
      <c r="DF274">
        <v>1.590106</v>
      </c>
      <c r="DG274">
        <v>6</v>
      </c>
      <c r="DH274">
        <v>23</v>
      </c>
      <c r="DI274">
        <v>17</v>
      </c>
      <c r="DJ274">
        <v>8</v>
      </c>
      <c r="DK274">
        <v>5</v>
      </c>
      <c r="DM274">
        <v>19</v>
      </c>
      <c r="DN274">
        <v>7</v>
      </c>
      <c r="DQ274">
        <v>0</v>
      </c>
      <c r="DR274">
        <v>175.94891799999999</v>
      </c>
      <c r="DS274">
        <v>88.403722000000002</v>
      </c>
      <c r="DT274">
        <v>0</v>
      </c>
      <c r="DU274">
        <v>16.03135</v>
      </c>
      <c r="DV274">
        <v>0</v>
      </c>
      <c r="DW274">
        <v>0</v>
      </c>
      <c r="DX274">
        <v>0</v>
      </c>
      <c r="DY274">
        <v>0</v>
      </c>
      <c r="DZ274">
        <v>0</v>
      </c>
      <c r="EA274">
        <v>0</v>
      </c>
      <c r="EB274">
        <v>0</v>
      </c>
      <c r="EE274">
        <v>5636.363636</v>
      </c>
      <c r="EF274">
        <v>2233.6448599999999</v>
      </c>
      <c r="EJ274">
        <v>0</v>
      </c>
      <c r="EM274">
        <v>6</v>
      </c>
      <c r="EN274">
        <v>12</v>
      </c>
      <c r="EO274">
        <v>22</v>
      </c>
      <c r="EP274">
        <v>1067.2178289999999</v>
      </c>
      <c r="EQ274">
        <v>176.13227900000001</v>
      </c>
      <c r="ER274">
        <v>291.87634700000001</v>
      </c>
      <c r="ES274">
        <v>0</v>
      </c>
      <c r="EX274">
        <v>585.44502513999998</v>
      </c>
      <c r="EY274">
        <v>1262.0886740200001</v>
      </c>
      <c r="EZ274">
        <v>83</v>
      </c>
      <c r="FB274">
        <v>10.90909091</v>
      </c>
      <c r="FC274">
        <v>4.1580041599999999</v>
      </c>
      <c r="FE274">
        <v>52.735229760000003</v>
      </c>
      <c r="FF274">
        <v>26.58643326</v>
      </c>
      <c r="FG274">
        <v>10.2297593</v>
      </c>
      <c r="FH274">
        <v>0.41580042</v>
      </c>
      <c r="FI274">
        <v>81</v>
      </c>
      <c r="FO274">
        <v>95.027624309999993</v>
      </c>
      <c r="FQ274">
        <v>73.049645389999995</v>
      </c>
      <c r="FR274">
        <v>21.739130429999999</v>
      </c>
      <c r="FT274">
        <v>37</v>
      </c>
      <c r="FU274">
        <v>15</v>
      </c>
      <c r="FW274">
        <v>100</v>
      </c>
    </row>
    <row r="275" spans="1:184" x14ac:dyDescent="0.35">
      <c r="A275" t="s">
        <v>238</v>
      </c>
      <c r="B275" t="s">
        <v>568</v>
      </c>
      <c r="C275">
        <v>275</v>
      </c>
      <c r="D275">
        <v>3.4453057708871664</v>
      </c>
      <c r="E275">
        <v>3.4533138531013416</v>
      </c>
      <c r="F275">
        <v>4.8967149852449978</v>
      </c>
      <c r="G275">
        <v>3.2389442965718502</v>
      </c>
      <c r="H275">
        <v>3.2238501069296817</v>
      </c>
      <c r="I275">
        <v>7.3372252528152613</v>
      </c>
      <c r="J275">
        <v>7.1722672333643249</v>
      </c>
      <c r="K275">
        <v>7.3288581898368843</v>
      </c>
      <c r="L275">
        <v>7.5040887663149789</v>
      </c>
      <c r="M275">
        <v>7.181844297615628</v>
      </c>
      <c r="N275">
        <v>112968999.989739</v>
      </c>
      <c r="O275">
        <v>153624999.99403802</v>
      </c>
      <c r="P275">
        <v>1372.2539420000001</v>
      </c>
      <c r="Q275">
        <v>31347</v>
      </c>
      <c r="R275">
        <v>30116</v>
      </c>
      <c r="S275">
        <v>30837</v>
      </c>
      <c r="T275">
        <v>31183</v>
      </c>
      <c r="U275">
        <v>31329</v>
      </c>
      <c r="V275">
        <v>5.6812149999999999</v>
      </c>
      <c r="W275">
        <v>4.1436460000000004</v>
      </c>
      <c r="X275">
        <v>1.805461</v>
      </c>
      <c r="Y275">
        <v>4.771331</v>
      </c>
      <c r="Z275">
        <v>4.7889140000000001</v>
      </c>
      <c r="AA275">
        <v>4.6231220000000004</v>
      </c>
      <c r="AB275">
        <v>4.4873419999999999</v>
      </c>
      <c r="AC275">
        <v>3.5184709999999999</v>
      </c>
      <c r="AD275">
        <v>41.096635999999997</v>
      </c>
      <c r="AE275">
        <v>89.263157000000007</v>
      </c>
      <c r="AF275">
        <v>78.947367999999997</v>
      </c>
      <c r="AG275">
        <v>81.3</v>
      </c>
      <c r="AH275">
        <v>82.4</v>
      </c>
      <c r="AI275">
        <v>81.485248999999996</v>
      </c>
      <c r="AJ275">
        <v>63.401254000000002</v>
      </c>
      <c r="AK275">
        <v>2.4874000000000001</v>
      </c>
      <c r="AL275">
        <v>-2.4373</v>
      </c>
      <c r="AM275">
        <v>0.77490000000000003</v>
      </c>
      <c r="AN275">
        <v>2.3475000000000001</v>
      </c>
      <c r="AO275">
        <v>2.7841</v>
      </c>
      <c r="AP275">
        <v>4391.8024729999997</v>
      </c>
      <c r="AQ275">
        <v>3803.5934830000001</v>
      </c>
      <c r="AR275">
        <v>3934.7638889999998</v>
      </c>
      <c r="AS275">
        <v>4141.0799850000003</v>
      </c>
      <c r="AT275">
        <v>4278.4949269999997</v>
      </c>
      <c r="AU275">
        <v>4285.2101499999999</v>
      </c>
      <c r="AV275">
        <v>3898.612693</v>
      </c>
      <c r="AW275">
        <v>3904.5051440000002</v>
      </c>
      <c r="AX275">
        <v>4046.0960700000001</v>
      </c>
      <c r="AY275">
        <v>4162.6005580000001</v>
      </c>
      <c r="AZ275">
        <v>14.095235000000001</v>
      </c>
      <c r="BA275">
        <v>94.323604000000003</v>
      </c>
      <c r="BB275">
        <v>27.506426999999999</v>
      </c>
      <c r="BC275">
        <v>50.385604000000001</v>
      </c>
      <c r="BD275">
        <v>22.107969000000001</v>
      </c>
      <c r="BE275">
        <v>1655.09</v>
      </c>
      <c r="BF275">
        <v>1002.298937</v>
      </c>
      <c r="BG275">
        <v>719.15907300000003</v>
      </c>
      <c r="BH275">
        <v>707.47138484000004</v>
      </c>
      <c r="BI275">
        <v>59256.156649620003</v>
      </c>
      <c r="BJ275">
        <v>971.08934899999997</v>
      </c>
      <c r="BK275">
        <v>7872.63243289</v>
      </c>
      <c r="BL275">
        <v>8336.2250554300008</v>
      </c>
      <c r="BM275">
        <v>48.250143000000001</v>
      </c>
      <c r="BN275">
        <v>761</v>
      </c>
      <c r="BO275">
        <v>123</v>
      </c>
      <c r="BP275">
        <v>223</v>
      </c>
      <c r="BQ275">
        <v>217</v>
      </c>
      <c r="BR275">
        <v>299</v>
      </c>
      <c r="BS275">
        <v>199</v>
      </c>
      <c r="BT275">
        <v>149</v>
      </c>
      <c r="BU275">
        <v>139</v>
      </c>
      <c r="BV275">
        <v>137</v>
      </c>
      <c r="BW275">
        <v>98</v>
      </c>
      <c r="BX275">
        <v>116</v>
      </c>
      <c r="BY275">
        <v>56</v>
      </c>
      <c r="BZ275">
        <v>2517</v>
      </c>
      <c r="CA275">
        <v>62788.108509999998</v>
      </c>
      <c r="CC275">
        <v>37134</v>
      </c>
      <c r="CD275">
        <v>3930</v>
      </c>
      <c r="CE275">
        <v>24498</v>
      </c>
      <c r="CF275">
        <v>15137</v>
      </c>
      <c r="CG275">
        <v>3179</v>
      </c>
      <c r="CH275">
        <v>9865</v>
      </c>
      <c r="CI275">
        <v>93742.645999999993</v>
      </c>
      <c r="CJ275">
        <v>53.362734000000003</v>
      </c>
      <c r="CK275">
        <v>0</v>
      </c>
      <c r="CL275">
        <v>23.649394000000001</v>
      </c>
      <c r="CM275">
        <v>3.0871</v>
      </c>
      <c r="CN275">
        <v>0.93715499999999996</v>
      </c>
      <c r="CO275">
        <v>9.3164280000000002</v>
      </c>
      <c r="CP275">
        <v>1.3781699999999999</v>
      </c>
      <c r="CQ275">
        <v>1.267916</v>
      </c>
      <c r="CR275">
        <v>2.8665929999999999</v>
      </c>
      <c r="CS275">
        <v>3.307607</v>
      </c>
      <c r="CT275">
        <v>1814</v>
      </c>
      <c r="CU275">
        <v>2388.739744</v>
      </c>
      <c r="CV275">
        <v>2090.3641469999998</v>
      </c>
      <c r="CW275">
        <v>2151.7210879999998</v>
      </c>
      <c r="CX275">
        <v>2336.3512099999998</v>
      </c>
      <c r="CY275">
        <v>2343.847569</v>
      </c>
      <c r="CZ275">
        <v>3603.8217370000002</v>
      </c>
      <c r="DA275">
        <v>4900.7879540000004</v>
      </c>
      <c r="DB275">
        <v>854.30483600000002</v>
      </c>
      <c r="DC275">
        <v>1161.7574770000001</v>
      </c>
      <c r="DD275">
        <v>372.67743000000002</v>
      </c>
      <c r="DE275">
        <v>44.612901000000001</v>
      </c>
      <c r="DF275">
        <v>1.0335920000000001</v>
      </c>
      <c r="DG275">
        <v>230</v>
      </c>
      <c r="DH275">
        <v>216</v>
      </c>
      <c r="DI275">
        <v>226</v>
      </c>
      <c r="DJ275">
        <v>234</v>
      </c>
      <c r="DK275">
        <v>225</v>
      </c>
      <c r="DL275">
        <v>108</v>
      </c>
      <c r="DM275">
        <v>104</v>
      </c>
      <c r="DN275">
        <v>151</v>
      </c>
      <c r="DO275">
        <v>101</v>
      </c>
      <c r="DP275">
        <v>101</v>
      </c>
      <c r="DQ275">
        <v>998.38166899999999</v>
      </c>
      <c r="DR275">
        <v>801.52455599999996</v>
      </c>
      <c r="DS275">
        <v>841.72349299999996</v>
      </c>
      <c r="DT275">
        <v>847.969652</v>
      </c>
      <c r="DU275">
        <v>968.25881500000003</v>
      </c>
      <c r="DV275">
        <v>344.37176199999999</v>
      </c>
      <c r="DW275">
        <v>11.343442</v>
      </c>
      <c r="DX275">
        <v>642.67402000000004</v>
      </c>
      <c r="DY275">
        <v>382.40254099999999</v>
      </c>
      <c r="DZ275">
        <v>241.66824199999999</v>
      </c>
      <c r="EA275">
        <v>18.603244</v>
      </c>
      <c r="EB275">
        <v>903.747117</v>
      </c>
      <c r="EC275">
        <v>701.87102700000003</v>
      </c>
      <c r="ED275">
        <v>4464.5098040000003</v>
      </c>
      <c r="EE275">
        <v>4067.1562239999998</v>
      </c>
      <c r="EF275">
        <v>4708.0856119999999</v>
      </c>
      <c r="EG275">
        <v>4326.6808030000002</v>
      </c>
      <c r="EH275">
        <v>4264.4385810000003</v>
      </c>
      <c r="EI275">
        <v>36.179850000000002</v>
      </c>
      <c r="EJ275">
        <v>0.92414057999999999</v>
      </c>
      <c r="EK275">
        <v>0.13083633</v>
      </c>
      <c r="EL275">
        <v>267.82899628000001</v>
      </c>
      <c r="EM275">
        <v>169</v>
      </c>
      <c r="EN275">
        <v>436</v>
      </c>
      <c r="EO275">
        <v>702</v>
      </c>
      <c r="EP275">
        <v>160.895376</v>
      </c>
      <c r="EQ275">
        <v>90.346731000000005</v>
      </c>
      <c r="ER275">
        <v>401.16459300000002</v>
      </c>
      <c r="ES275">
        <v>3.7811400000000002</v>
      </c>
      <c r="EX275">
        <v>1051.5362014299999</v>
      </c>
      <c r="EY275">
        <v>1159.76361195</v>
      </c>
      <c r="EZ275">
        <v>95</v>
      </c>
      <c r="FA275">
        <v>92</v>
      </c>
      <c r="FB275">
        <v>25.694066410000001</v>
      </c>
      <c r="FC275">
        <v>3.3689555900000001</v>
      </c>
      <c r="FD275">
        <v>2.302216</v>
      </c>
      <c r="FE275">
        <v>73.662551440000001</v>
      </c>
      <c r="FF275">
        <v>11.934156379999999</v>
      </c>
      <c r="FG275">
        <v>2.4691358000000001</v>
      </c>
      <c r="FH275">
        <v>1.3377292700000001</v>
      </c>
      <c r="FI275">
        <v>89</v>
      </c>
      <c r="FM275">
        <v>75.409836069999997</v>
      </c>
      <c r="FN275">
        <v>30.76923077</v>
      </c>
      <c r="FO275">
        <v>96.776504299999999</v>
      </c>
      <c r="FP275">
        <v>70.103092779999997</v>
      </c>
      <c r="FQ275">
        <v>87.539055320000003</v>
      </c>
      <c r="FR275">
        <v>27.954545450000001</v>
      </c>
      <c r="FT275">
        <v>36</v>
      </c>
      <c r="FU275">
        <v>32</v>
      </c>
      <c r="FV275">
        <v>80</v>
      </c>
      <c r="FW275">
        <v>100</v>
      </c>
    </row>
    <row r="276" spans="1:184" x14ac:dyDescent="0.35">
      <c r="A276" t="s">
        <v>132</v>
      </c>
      <c r="B276" t="s">
        <v>569</v>
      </c>
      <c r="C276">
        <v>276</v>
      </c>
      <c r="E276">
        <v>8.8435374149659864</v>
      </c>
      <c r="F276">
        <v>2.7063599458728014</v>
      </c>
      <c r="G276">
        <v>3.3806626098715347</v>
      </c>
      <c r="H276">
        <v>1.3550135501355014</v>
      </c>
      <c r="I276">
        <v>9.1961852861035425</v>
      </c>
      <c r="J276">
        <v>11.224489795918366</v>
      </c>
      <c r="K276">
        <v>9.4722598105548048</v>
      </c>
      <c r="L276">
        <v>8.1135902636916839</v>
      </c>
      <c r="M276">
        <v>8.1300813008130088</v>
      </c>
      <c r="N276">
        <v>5326000.0013279999</v>
      </c>
      <c r="O276">
        <v>15631999.999416001</v>
      </c>
      <c r="P276">
        <v>2150.2899609999999</v>
      </c>
      <c r="Q276">
        <v>2936</v>
      </c>
      <c r="R276">
        <v>2940</v>
      </c>
      <c r="S276">
        <v>2956</v>
      </c>
      <c r="T276">
        <v>2958</v>
      </c>
      <c r="U276">
        <v>2952</v>
      </c>
      <c r="V276">
        <v>9.5826080000000005</v>
      </c>
      <c r="W276">
        <v>8.1436700000000002</v>
      </c>
      <c r="X276">
        <v>1.7100109999999999</v>
      </c>
      <c r="Y276">
        <v>7.9444249999999998</v>
      </c>
      <c r="Z276">
        <v>9.0107739999999996</v>
      </c>
      <c r="AA276">
        <v>7.6624639999999999</v>
      </c>
      <c r="AB276">
        <v>7.806324</v>
      </c>
      <c r="AC276">
        <v>4.8208019999999996</v>
      </c>
      <c r="AD276">
        <v>18.856670999999999</v>
      </c>
      <c r="AE276">
        <v>86.805554999999998</v>
      </c>
      <c r="AF276">
        <v>79.166666000000006</v>
      </c>
      <c r="AG276">
        <v>69.5</v>
      </c>
      <c r="AH276">
        <v>69.400000000000006</v>
      </c>
      <c r="AI276">
        <v>83.333332999999996</v>
      </c>
      <c r="AJ276">
        <v>58</v>
      </c>
      <c r="AK276">
        <v>5.1581999999999999</v>
      </c>
      <c r="AL276">
        <v>26.450099999999999</v>
      </c>
      <c r="AM276">
        <v>46.056100000000001</v>
      </c>
      <c r="AN276">
        <v>24.897099999999998</v>
      </c>
      <c r="AO276">
        <v>22.818000000000001</v>
      </c>
      <c r="AP276">
        <v>4220.3708239999996</v>
      </c>
      <c r="AQ276">
        <v>4868.9074259999998</v>
      </c>
      <c r="AR276">
        <v>5391.6700689999998</v>
      </c>
      <c r="AS276">
        <v>4651.0873089999995</v>
      </c>
      <c r="AT276">
        <v>4551.9406390000004</v>
      </c>
      <c r="AU276">
        <v>4013.3533109999998</v>
      </c>
      <c r="AV276">
        <v>3850.4545250000001</v>
      </c>
      <c r="AW276">
        <v>3691.5056330000002</v>
      </c>
      <c r="AX276">
        <v>3723.9350319999999</v>
      </c>
      <c r="AY276">
        <v>3706.2467830000001</v>
      </c>
      <c r="AZ276">
        <v>2.5345149999999999</v>
      </c>
      <c r="BA276">
        <v>88.113461999999998</v>
      </c>
      <c r="BC276">
        <v>60</v>
      </c>
      <c r="BE276">
        <v>227.51</v>
      </c>
      <c r="BF276">
        <v>1631.5445560000001</v>
      </c>
      <c r="BG276">
        <v>1215.1433469999999</v>
      </c>
      <c r="BH276">
        <v>1187.0153294199999</v>
      </c>
      <c r="BI276">
        <v>53324.380952380001</v>
      </c>
      <c r="BJ276">
        <v>1571.6736089999999</v>
      </c>
      <c r="BK276">
        <v>7968.0109469099998</v>
      </c>
      <c r="BL276">
        <v>12915.01157407</v>
      </c>
      <c r="BM276">
        <v>33.431953</v>
      </c>
      <c r="BN276">
        <v>223</v>
      </c>
      <c r="BO276">
        <v>15</v>
      </c>
      <c r="BP276">
        <v>50</v>
      </c>
      <c r="BQ276">
        <v>30</v>
      </c>
      <c r="BR276">
        <v>56</v>
      </c>
      <c r="BS276">
        <v>40</v>
      </c>
      <c r="BT276">
        <v>28</v>
      </c>
      <c r="BU276">
        <v>26</v>
      </c>
      <c r="BV276">
        <v>31</v>
      </c>
      <c r="BW276">
        <v>20</v>
      </c>
      <c r="BX276">
        <v>28</v>
      </c>
      <c r="BY276">
        <v>20</v>
      </c>
      <c r="BZ276">
        <v>567</v>
      </c>
      <c r="CA276">
        <v>50649.244680000003</v>
      </c>
      <c r="CC276">
        <v>5269</v>
      </c>
      <c r="CD276">
        <v>1014</v>
      </c>
      <c r="CE276">
        <v>2983</v>
      </c>
      <c r="CF276">
        <v>2702</v>
      </c>
      <c r="CG276">
        <v>61</v>
      </c>
      <c r="CH276">
        <v>2254</v>
      </c>
      <c r="CI276">
        <v>14283.087</v>
      </c>
      <c r="CJ276">
        <v>55.417957000000001</v>
      </c>
      <c r="CK276">
        <v>7.120743</v>
      </c>
      <c r="CL276">
        <v>11.145511000000001</v>
      </c>
      <c r="CM276">
        <v>4.334365</v>
      </c>
      <c r="CN276">
        <v>6.1919500000000003</v>
      </c>
      <c r="CO276">
        <v>6.5015479999999997</v>
      </c>
      <c r="CP276">
        <v>1.2383900000000001</v>
      </c>
      <c r="CQ276">
        <v>2.786378</v>
      </c>
      <c r="CR276">
        <v>4.0247679999999999</v>
      </c>
      <c r="CS276">
        <v>1.2383900000000001</v>
      </c>
      <c r="CT276">
        <v>323</v>
      </c>
      <c r="CU276">
        <v>2273.217349</v>
      </c>
      <c r="CV276">
        <v>3237.4877329999999</v>
      </c>
      <c r="CW276">
        <v>3350.9187419999998</v>
      </c>
      <c r="CX276">
        <v>2951.3145079999999</v>
      </c>
      <c r="CY276">
        <v>2418.9497719999999</v>
      </c>
      <c r="CZ276">
        <v>1814.032698</v>
      </c>
      <c r="DA276">
        <v>5324.2506810000004</v>
      </c>
      <c r="DB276">
        <v>435.02409499999999</v>
      </c>
      <c r="DC276">
        <v>1276.8112389999999</v>
      </c>
      <c r="DD276">
        <v>561.38201400000003</v>
      </c>
      <c r="DE276">
        <v>18.874635999999999</v>
      </c>
      <c r="DF276">
        <v>1.5326979999999999</v>
      </c>
      <c r="DG276">
        <v>27</v>
      </c>
      <c r="DH276">
        <v>33</v>
      </c>
      <c r="DI276">
        <v>28</v>
      </c>
      <c r="DJ276">
        <v>24</v>
      </c>
      <c r="DK276">
        <v>24</v>
      </c>
      <c r="DM276">
        <v>26</v>
      </c>
      <c r="DN276">
        <v>8</v>
      </c>
      <c r="DO276">
        <v>10</v>
      </c>
      <c r="DP276">
        <v>4</v>
      </c>
      <c r="DQ276">
        <v>426.36608699999999</v>
      </c>
      <c r="DR276">
        <v>350.01635599999997</v>
      </c>
      <c r="DS276">
        <v>326.99060800000001</v>
      </c>
      <c r="DT276">
        <v>348.912691</v>
      </c>
      <c r="DU276">
        <v>590.26418799999999</v>
      </c>
      <c r="DV276">
        <v>341.82798300000002</v>
      </c>
      <c r="DW276">
        <v>35.448827999999999</v>
      </c>
      <c r="DX276">
        <v>49.089269999999999</v>
      </c>
      <c r="DY276">
        <v>0</v>
      </c>
      <c r="DZ276">
        <v>49.089275999999998</v>
      </c>
      <c r="EA276">
        <v>0</v>
      </c>
      <c r="EB276">
        <v>410.03022099999998</v>
      </c>
      <c r="ED276">
        <v>8885.3503180000007</v>
      </c>
      <c r="EE276">
        <v>6322.738386</v>
      </c>
      <c r="EF276">
        <v>5008.944544</v>
      </c>
      <c r="EG276">
        <v>2774.6090159999999</v>
      </c>
      <c r="EH276">
        <v>5401.9963699999998</v>
      </c>
      <c r="EI276">
        <v>34.731800999999997</v>
      </c>
      <c r="EJ276">
        <v>0</v>
      </c>
      <c r="EK276">
        <v>7.4773770000000003E-2</v>
      </c>
      <c r="EM276">
        <v>7</v>
      </c>
      <c r="EN276">
        <v>57</v>
      </c>
      <c r="EO276">
        <v>96</v>
      </c>
      <c r="EP276">
        <v>6.7793840000000003</v>
      </c>
      <c r="EQ276">
        <v>112.962509</v>
      </c>
      <c r="ER276">
        <v>578.61635200000001</v>
      </c>
      <c r="ES276">
        <v>0</v>
      </c>
      <c r="EX276">
        <v>1814.10084222</v>
      </c>
      <c r="EY276">
        <v>1088.4539712799999</v>
      </c>
      <c r="EZ276">
        <v>79</v>
      </c>
      <c r="FA276">
        <v>88</v>
      </c>
      <c r="FB276">
        <v>19.653179189999999</v>
      </c>
      <c r="FC276">
        <v>8.2426127499999993</v>
      </c>
      <c r="FD276">
        <v>7.3115860000000001</v>
      </c>
      <c r="FE276">
        <v>60.508083139999997</v>
      </c>
      <c r="FF276">
        <v>12.9330254</v>
      </c>
      <c r="FG276">
        <v>7.3903002300000002</v>
      </c>
      <c r="FH276">
        <v>2.9937791599999999</v>
      </c>
      <c r="FI276">
        <v>58</v>
      </c>
      <c r="FJ276">
        <v>79</v>
      </c>
      <c r="FK276">
        <v>59</v>
      </c>
      <c r="FO276">
        <v>95.966620309999996</v>
      </c>
      <c r="FP276">
        <v>71.428571430000005</v>
      </c>
      <c r="FQ276">
        <v>73.970783530000006</v>
      </c>
      <c r="FR276">
        <v>16.326530609999999</v>
      </c>
      <c r="FT276">
        <v>30</v>
      </c>
      <c r="FU276">
        <v>33</v>
      </c>
      <c r="FW276">
        <v>100</v>
      </c>
      <c r="FX276">
        <v>0</v>
      </c>
      <c r="FY276">
        <v>14.28571429</v>
      </c>
      <c r="FZ276">
        <v>0</v>
      </c>
      <c r="GA276">
        <v>85.714285709999999</v>
      </c>
      <c r="GB276">
        <v>0</v>
      </c>
    </row>
    <row r="277" spans="1:184" x14ac:dyDescent="0.35">
      <c r="A277" t="s">
        <v>186</v>
      </c>
      <c r="B277" t="s">
        <v>570</v>
      </c>
      <c r="C277">
        <v>277</v>
      </c>
      <c r="D277">
        <v>2.2089170493518573</v>
      </c>
      <c r="E277">
        <v>1.4267879436418764</v>
      </c>
      <c r="F277">
        <v>1.4244168793400203</v>
      </c>
      <c r="G277">
        <v>1.7202515126349507</v>
      </c>
      <c r="H277">
        <v>1.8265378270091917</v>
      </c>
      <c r="I277">
        <v>7.3824332965180499</v>
      </c>
      <c r="J277">
        <v>7.4311872064681053</v>
      </c>
      <c r="K277">
        <v>7.3001365066176032</v>
      </c>
      <c r="L277">
        <v>6.4064539091232646</v>
      </c>
      <c r="M277">
        <v>6.7758661324534533</v>
      </c>
      <c r="N277">
        <v>28477999.994819999</v>
      </c>
      <c r="O277">
        <v>55235999.992757</v>
      </c>
      <c r="P277">
        <v>1358.8613209999999</v>
      </c>
      <c r="Q277">
        <v>17203</v>
      </c>
      <c r="R277">
        <v>16821</v>
      </c>
      <c r="S277">
        <v>16849</v>
      </c>
      <c r="T277">
        <v>16858</v>
      </c>
      <c r="U277">
        <v>16972</v>
      </c>
      <c r="V277">
        <v>7.8756979999999999</v>
      </c>
      <c r="W277">
        <v>5.1271110000000002</v>
      </c>
      <c r="X277">
        <v>2.5431029999999999</v>
      </c>
      <c r="Y277">
        <v>4.6243840000000001</v>
      </c>
      <c r="Z277">
        <v>6.992</v>
      </c>
      <c r="AA277">
        <v>6.610087</v>
      </c>
      <c r="AB277">
        <v>6.9515200000000004</v>
      </c>
      <c r="AC277">
        <v>3.211535</v>
      </c>
      <c r="AD277">
        <v>14.560186</v>
      </c>
      <c r="AE277">
        <v>87.148101999999994</v>
      </c>
      <c r="AF277">
        <v>79.192166</v>
      </c>
      <c r="AG277">
        <v>74.2</v>
      </c>
      <c r="AH277">
        <v>74.2</v>
      </c>
      <c r="AI277">
        <v>82.890365000000003</v>
      </c>
      <c r="AJ277">
        <v>53.019323999999997</v>
      </c>
      <c r="AK277">
        <v>-4.0190999999999999</v>
      </c>
      <c r="AL277">
        <v>-12.616899999999999</v>
      </c>
      <c r="AM277">
        <v>-6.2262000000000004</v>
      </c>
      <c r="AN277">
        <v>-4.4086999999999996</v>
      </c>
      <c r="AO277">
        <v>-8.5559999999999992</v>
      </c>
      <c r="AP277">
        <v>3631.9588180000001</v>
      </c>
      <c r="AQ277">
        <v>3320.7666939999999</v>
      </c>
      <c r="AR277">
        <v>3426.8139799999999</v>
      </c>
      <c r="AS277">
        <v>3431.5760570000002</v>
      </c>
      <c r="AT277">
        <v>3340.6864409999998</v>
      </c>
      <c r="AU277">
        <v>3784.0412150000002</v>
      </c>
      <c r="AV277">
        <v>3800.2362549999998</v>
      </c>
      <c r="AW277">
        <v>3654.340287</v>
      </c>
      <c r="AX277">
        <v>3589.838636</v>
      </c>
      <c r="AY277">
        <v>3653.257822</v>
      </c>
      <c r="AZ277">
        <v>-11.315234</v>
      </c>
      <c r="BA277">
        <v>96.027900000000002</v>
      </c>
      <c r="BB277">
        <v>18.777293</v>
      </c>
      <c r="BC277">
        <v>54.148471999999998</v>
      </c>
      <c r="BE277">
        <v>1183.23</v>
      </c>
      <c r="BF277">
        <v>902.89239499999996</v>
      </c>
      <c r="BG277">
        <v>634.67379900000003</v>
      </c>
      <c r="BH277">
        <v>841.98367691999999</v>
      </c>
      <c r="BI277">
        <v>55822.681120139998</v>
      </c>
      <c r="BJ277">
        <v>843.17625899999996</v>
      </c>
      <c r="BK277">
        <v>8384.7636363599995</v>
      </c>
      <c r="BL277">
        <v>10071.5914037</v>
      </c>
      <c r="BM277">
        <v>37.665782</v>
      </c>
      <c r="BN277">
        <v>411</v>
      </c>
      <c r="BO277">
        <v>81</v>
      </c>
      <c r="BP277">
        <v>186</v>
      </c>
      <c r="BQ277">
        <v>119</v>
      </c>
      <c r="BR277">
        <v>158</v>
      </c>
      <c r="BS277">
        <v>112</v>
      </c>
      <c r="BT277">
        <v>124</v>
      </c>
      <c r="BU277">
        <v>97</v>
      </c>
      <c r="BV277">
        <v>98</v>
      </c>
      <c r="BW277">
        <v>72</v>
      </c>
      <c r="BX277">
        <v>58</v>
      </c>
      <c r="BY277">
        <v>38</v>
      </c>
      <c r="BZ277">
        <v>1554</v>
      </c>
      <c r="CA277">
        <v>58412.555670000002</v>
      </c>
      <c r="CC277">
        <v>27002</v>
      </c>
      <c r="CD277">
        <v>1117</v>
      </c>
      <c r="CE277">
        <v>15709</v>
      </c>
      <c r="CF277">
        <v>5836</v>
      </c>
      <c r="CG277">
        <v>1937</v>
      </c>
      <c r="CH277">
        <v>5059</v>
      </c>
      <c r="CI277">
        <v>56660.178999999996</v>
      </c>
      <c r="CJ277">
        <v>49.717514000000001</v>
      </c>
      <c r="CK277">
        <v>0</v>
      </c>
      <c r="CL277">
        <v>14.850686</v>
      </c>
      <c r="CM277">
        <v>2.7441490000000002</v>
      </c>
      <c r="CN277">
        <v>1.2106539999999999</v>
      </c>
      <c r="CO277">
        <v>13.882163</v>
      </c>
      <c r="CP277">
        <v>1.6142049999999999</v>
      </c>
      <c r="CQ277">
        <v>3.4705409999999999</v>
      </c>
      <c r="CR277">
        <v>4.6004839999999998</v>
      </c>
      <c r="CS277">
        <v>7.4253429999999998</v>
      </c>
      <c r="CT277">
        <v>1239</v>
      </c>
      <c r="CU277">
        <v>2166.5143410000001</v>
      </c>
      <c r="CV277">
        <v>1604.93742</v>
      </c>
      <c r="CW277">
        <v>1649.354585</v>
      </c>
      <c r="CX277">
        <v>1604.3931909999999</v>
      </c>
      <c r="CY277">
        <v>1718.7333940000001</v>
      </c>
      <c r="CZ277">
        <v>1655.40894</v>
      </c>
      <c r="DA277">
        <v>3210.8353189999998</v>
      </c>
      <c r="DB277">
        <v>382.75852800000001</v>
      </c>
      <c r="DC277">
        <v>742.39939800000002</v>
      </c>
      <c r="DD277">
        <v>1041.356415</v>
      </c>
      <c r="DE277">
        <v>17.887874</v>
      </c>
      <c r="DF277">
        <v>1.854328</v>
      </c>
      <c r="DG277">
        <v>127</v>
      </c>
      <c r="DH277">
        <v>125</v>
      </c>
      <c r="DI277">
        <v>123</v>
      </c>
      <c r="DJ277">
        <v>108</v>
      </c>
      <c r="DK277">
        <v>115</v>
      </c>
      <c r="DL277">
        <v>38</v>
      </c>
      <c r="DM277">
        <v>24</v>
      </c>
      <c r="DN277">
        <v>24</v>
      </c>
      <c r="DO277">
        <v>29</v>
      </c>
      <c r="DP277">
        <v>31</v>
      </c>
      <c r="DQ277">
        <v>790.328217</v>
      </c>
      <c r="DR277">
        <v>888.43197599999996</v>
      </c>
      <c r="DS277">
        <v>883.70138699999995</v>
      </c>
      <c r="DT277">
        <v>815.06040599999994</v>
      </c>
      <c r="DU277">
        <v>913.34323400000005</v>
      </c>
      <c r="DV277">
        <v>162.79132300000001</v>
      </c>
      <c r="DW277">
        <v>3.2526009999999999</v>
      </c>
      <c r="DX277">
        <v>624.28429000000006</v>
      </c>
      <c r="DY277">
        <v>0.147845</v>
      </c>
      <c r="DZ277">
        <v>192.19913399999999</v>
      </c>
      <c r="EA277">
        <v>431.93731400000001</v>
      </c>
      <c r="EB277">
        <v>576.16730700000005</v>
      </c>
      <c r="EC277">
        <v>0.66966999999999999</v>
      </c>
      <c r="ED277">
        <v>3819.6152630000001</v>
      </c>
      <c r="EE277">
        <v>3224.6723529999999</v>
      </c>
      <c r="EF277">
        <v>3855.2226270000001</v>
      </c>
      <c r="EG277">
        <v>4106.8169619999999</v>
      </c>
      <c r="EH277">
        <v>4110.3244839999998</v>
      </c>
      <c r="EI277">
        <v>19.711915000000001</v>
      </c>
      <c r="EJ277">
        <v>0.41673431999999999</v>
      </c>
      <c r="EK277">
        <v>8.0449560000000003E-2</v>
      </c>
      <c r="EL277">
        <v>210.58974359000001</v>
      </c>
      <c r="EM277">
        <v>193</v>
      </c>
      <c r="EN277">
        <v>203</v>
      </c>
      <c r="EO277">
        <v>335</v>
      </c>
      <c r="EP277">
        <v>8.1852640000000001</v>
      </c>
      <c r="EQ277">
        <v>103.827854</v>
      </c>
      <c r="ER277">
        <v>515.68506200000002</v>
      </c>
      <c r="ES277">
        <v>8.0642899999999997</v>
      </c>
      <c r="EX277">
        <v>1241.22871476</v>
      </c>
      <c r="EY277">
        <v>853.09824485000001</v>
      </c>
      <c r="EZ277">
        <v>76</v>
      </c>
      <c r="FB277">
        <v>20.684168660000001</v>
      </c>
      <c r="FC277">
        <v>4.0156239300000003</v>
      </c>
      <c r="FD277">
        <v>4.9609810000000003</v>
      </c>
      <c r="FE277">
        <v>54.130865829999998</v>
      </c>
      <c r="FF277">
        <v>14.144084599999999</v>
      </c>
      <c r="FG277">
        <v>22.670191670000001</v>
      </c>
      <c r="FH277">
        <v>1.06215309</v>
      </c>
      <c r="FI277">
        <v>82</v>
      </c>
      <c r="FM277">
        <v>83.673469389999994</v>
      </c>
      <c r="FN277">
        <v>23.529411759999999</v>
      </c>
      <c r="FO277">
        <v>95.15953983</v>
      </c>
      <c r="FP277">
        <v>78.46153846</v>
      </c>
      <c r="FQ277">
        <v>78.842177809999995</v>
      </c>
      <c r="FR277">
        <v>30.76923077</v>
      </c>
      <c r="FT277">
        <v>53</v>
      </c>
      <c r="FU277">
        <v>44</v>
      </c>
      <c r="FW277">
        <v>100</v>
      </c>
      <c r="FX277">
        <v>31.557377049999999</v>
      </c>
      <c r="FY277">
        <v>13.93442623</v>
      </c>
      <c r="FZ277">
        <v>20.081967209999998</v>
      </c>
      <c r="GA277">
        <v>29.508196720000001</v>
      </c>
      <c r="GB277">
        <v>4.9180327899999998</v>
      </c>
    </row>
    <row r="278" spans="1:184" x14ac:dyDescent="0.35">
      <c r="A278" t="s">
        <v>6</v>
      </c>
      <c r="B278" t="s">
        <v>571</v>
      </c>
      <c r="C278">
        <v>278</v>
      </c>
      <c r="E278">
        <v>3.7091988130563798</v>
      </c>
      <c r="F278">
        <v>3.0234315948601664</v>
      </c>
      <c r="G278">
        <v>6.9984447900466558</v>
      </c>
      <c r="I278">
        <v>11.848341232227487</v>
      </c>
      <c r="J278">
        <v>12.611275964391691</v>
      </c>
      <c r="K278">
        <v>12.849584278155708</v>
      </c>
      <c r="L278">
        <v>10.108864696734059</v>
      </c>
      <c r="M278">
        <v>11.655011655011656</v>
      </c>
      <c r="N278">
        <v>5600000.0003819996</v>
      </c>
      <c r="O278">
        <v>10034999.999544</v>
      </c>
      <c r="P278">
        <v>1076.58321</v>
      </c>
      <c r="Q278">
        <v>1266</v>
      </c>
      <c r="R278">
        <v>1348</v>
      </c>
      <c r="S278">
        <v>1323</v>
      </c>
      <c r="T278">
        <v>1286</v>
      </c>
      <c r="U278">
        <v>1287</v>
      </c>
      <c r="V278">
        <v>9.2398880000000005</v>
      </c>
      <c r="W278">
        <v>5.7708159999999999</v>
      </c>
      <c r="X278">
        <v>3.5801460000000001</v>
      </c>
      <c r="Y278">
        <v>4.1497149999999996</v>
      </c>
      <c r="Z278">
        <v>5.9055119999999999</v>
      </c>
      <c r="AA278">
        <v>7.983193</v>
      </c>
      <c r="AB278">
        <v>6.8376070000000002</v>
      </c>
      <c r="AC278">
        <v>4.6898520000000001</v>
      </c>
      <c r="AD278">
        <v>47.720174999999998</v>
      </c>
      <c r="AE278">
        <v>95.918367000000003</v>
      </c>
      <c r="AF278">
        <v>87.755101999999994</v>
      </c>
      <c r="AG278">
        <v>79.599999999999994</v>
      </c>
      <c r="AH278">
        <v>81.3</v>
      </c>
      <c r="AI278">
        <v>73.4375</v>
      </c>
      <c r="AJ278">
        <v>50</v>
      </c>
      <c r="AK278">
        <v>39.5929</v>
      </c>
      <c r="AL278">
        <v>12.272500000000001</v>
      </c>
      <c r="AM278">
        <v>29.0214</v>
      </c>
      <c r="AN278">
        <v>55.710099999999997</v>
      </c>
      <c r="AO278">
        <v>39.292700000000004</v>
      </c>
      <c r="AP278">
        <v>5157.2574050000003</v>
      </c>
      <c r="AQ278">
        <v>3517.9981050000001</v>
      </c>
      <c r="AR278">
        <v>4351.6077169999999</v>
      </c>
      <c r="AS278">
        <v>5367.6159479999997</v>
      </c>
      <c r="AT278">
        <v>5183.9492099999998</v>
      </c>
      <c r="AU278">
        <v>3694.4977680000002</v>
      </c>
      <c r="AV278">
        <v>3133.4442159999999</v>
      </c>
      <c r="AW278">
        <v>3372.7797409999998</v>
      </c>
      <c r="AX278">
        <v>3447.183642</v>
      </c>
      <c r="AY278">
        <v>3721.622586</v>
      </c>
      <c r="AZ278">
        <v>8.9389240000000001</v>
      </c>
      <c r="BA278">
        <v>93.031784999999999</v>
      </c>
      <c r="BE278">
        <v>84.78</v>
      </c>
      <c r="BF278">
        <v>950.25364100000002</v>
      </c>
      <c r="BG278">
        <v>534.77336000000003</v>
      </c>
      <c r="BH278">
        <v>744.03711541999996</v>
      </c>
      <c r="BI278">
        <v>45253.663366339999</v>
      </c>
      <c r="BJ278">
        <v>880.37964299999999</v>
      </c>
      <c r="BK278">
        <v>7312.9920000000002</v>
      </c>
      <c r="BL278">
        <v>7359.5575221199997</v>
      </c>
      <c r="BM278">
        <v>30.30303</v>
      </c>
      <c r="BN278">
        <v>38</v>
      </c>
      <c r="BO278">
        <v>6</v>
      </c>
      <c r="BP278">
        <v>22</v>
      </c>
      <c r="BQ278">
        <v>9</v>
      </c>
      <c r="BR278">
        <v>12</v>
      </c>
      <c r="BS278">
        <v>8</v>
      </c>
      <c r="BT278">
        <v>8</v>
      </c>
      <c r="BU278">
        <v>9</v>
      </c>
      <c r="BV278">
        <v>4</v>
      </c>
      <c r="BW278">
        <v>8</v>
      </c>
      <c r="BX278">
        <v>5</v>
      </c>
      <c r="BY278">
        <v>8</v>
      </c>
      <c r="BZ278">
        <v>137</v>
      </c>
      <c r="CA278">
        <v>43026.744440000002</v>
      </c>
      <c r="CC278">
        <v>1543</v>
      </c>
      <c r="CD278">
        <v>317</v>
      </c>
      <c r="CE278">
        <v>1431</v>
      </c>
      <c r="CF278">
        <v>327</v>
      </c>
      <c r="CG278">
        <v>3</v>
      </c>
      <c r="CH278">
        <v>251</v>
      </c>
      <c r="CI278">
        <v>3872.4070000000002</v>
      </c>
      <c r="CJ278">
        <v>54.545454999999997</v>
      </c>
      <c r="CK278">
        <v>0</v>
      </c>
      <c r="CL278">
        <v>9.0909089999999999</v>
      </c>
      <c r="CM278">
        <v>12.727273</v>
      </c>
      <c r="CN278">
        <v>0</v>
      </c>
      <c r="CQ278">
        <v>5.4545450000000004</v>
      </c>
      <c r="CS278">
        <v>5.4545450000000004</v>
      </c>
      <c r="CT278">
        <v>110</v>
      </c>
      <c r="CU278">
        <v>3143.8389790000001</v>
      </c>
      <c r="CV278">
        <v>1987.2118720000001</v>
      </c>
      <c r="CW278">
        <v>3004.8231510000001</v>
      </c>
      <c r="CX278">
        <v>3793.9788450000001</v>
      </c>
      <c r="CY278">
        <v>3540.940908</v>
      </c>
      <c r="CZ278">
        <v>4423.3807269999998</v>
      </c>
      <c r="DA278">
        <v>7926.5402839999997</v>
      </c>
      <c r="DB278">
        <v>916.38029800000004</v>
      </c>
      <c r="DC278">
        <v>1642.120766</v>
      </c>
      <c r="DD278">
        <v>585.33791499999995</v>
      </c>
      <c r="DE278">
        <v>51.389755999999998</v>
      </c>
      <c r="DF278">
        <v>1.579779</v>
      </c>
      <c r="DG278">
        <v>15</v>
      </c>
      <c r="DH278">
        <v>17</v>
      </c>
      <c r="DI278">
        <v>17</v>
      </c>
      <c r="DJ278">
        <v>13</v>
      </c>
      <c r="DK278">
        <v>15</v>
      </c>
      <c r="DM278">
        <v>5</v>
      </c>
      <c r="DN278">
        <v>4</v>
      </c>
      <c r="DO278">
        <v>9</v>
      </c>
      <c r="DQ278">
        <v>1035.673376</v>
      </c>
      <c r="DR278">
        <v>886.16987700000004</v>
      </c>
      <c r="DS278">
        <v>777.49196099999995</v>
      </c>
      <c r="DT278">
        <v>1070.626526</v>
      </c>
      <c r="DU278">
        <v>720.65765899999997</v>
      </c>
      <c r="DV278">
        <v>732.61332000000004</v>
      </c>
      <c r="DW278">
        <v>3.1091470000000001</v>
      </c>
      <c r="DX278">
        <v>300.11453999999998</v>
      </c>
      <c r="DY278">
        <v>182.948781</v>
      </c>
      <c r="DZ278">
        <v>103.256423</v>
      </c>
      <c r="EA278">
        <v>13.909344000000001</v>
      </c>
      <c r="EB278">
        <v>994.59990200000004</v>
      </c>
      <c r="EC278">
        <v>4860.869565</v>
      </c>
      <c r="ED278">
        <v>5310.7947809999996</v>
      </c>
      <c r="EE278">
        <v>2970.8654670000001</v>
      </c>
      <c r="EF278">
        <v>8115.2263370000001</v>
      </c>
      <c r="EG278">
        <v>7828.8461539999998</v>
      </c>
      <c r="EI278">
        <v>63.232737999999998</v>
      </c>
      <c r="EJ278">
        <v>7.3505909999999994E-2</v>
      </c>
      <c r="EK278">
        <v>0.26941514999999999</v>
      </c>
      <c r="EM278">
        <v>18</v>
      </c>
      <c r="EN278">
        <v>13</v>
      </c>
      <c r="EO278">
        <v>17</v>
      </c>
      <c r="EP278">
        <v>519.227622</v>
      </c>
      <c r="EQ278">
        <v>138.60252</v>
      </c>
      <c r="ER278">
        <v>196.20356699999999</v>
      </c>
      <c r="ES278">
        <v>0</v>
      </c>
      <c r="ET278">
        <v>82.25</v>
      </c>
      <c r="EU278">
        <v>85.25</v>
      </c>
      <c r="EV278">
        <v>82</v>
      </c>
      <c r="EW278">
        <v>79.5</v>
      </c>
      <c r="EX278">
        <v>1022.41557238</v>
      </c>
      <c r="EY278">
        <v>1083.4006202800001</v>
      </c>
      <c r="EZ278">
        <v>68</v>
      </c>
      <c r="FA278">
        <v>88</v>
      </c>
      <c r="FB278">
        <v>18.518518520000001</v>
      </c>
      <c r="FC278">
        <v>3.9180765800000001</v>
      </c>
      <c r="FD278">
        <v>6.466513</v>
      </c>
      <c r="FE278">
        <v>53.488372089999999</v>
      </c>
      <c r="FF278">
        <v>25.968992249999999</v>
      </c>
      <c r="FG278">
        <v>11.627906980000001</v>
      </c>
      <c r="FH278">
        <v>1.0685663400000001</v>
      </c>
      <c r="FI278">
        <v>98</v>
      </c>
      <c r="FL278">
        <v>100</v>
      </c>
      <c r="FO278">
        <v>92</v>
      </c>
      <c r="FQ278">
        <v>70.58823529</v>
      </c>
      <c r="FT278">
        <v>27</v>
      </c>
      <c r="FU278">
        <v>16</v>
      </c>
      <c r="FV278">
        <v>88</v>
      </c>
      <c r="FW278">
        <v>100</v>
      </c>
    </row>
    <row r="279" spans="1:184" x14ac:dyDescent="0.35">
      <c r="A279" t="s">
        <v>5</v>
      </c>
      <c r="B279" t="s">
        <v>572</v>
      </c>
      <c r="C279">
        <v>279</v>
      </c>
      <c r="D279">
        <v>0</v>
      </c>
      <c r="E279">
        <v>16.574585635359114</v>
      </c>
      <c r="G279">
        <v>0</v>
      </c>
      <c r="H279">
        <v>0</v>
      </c>
      <c r="J279">
        <v>7.3664825046040514</v>
      </c>
      <c r="K279">
        <v>9.0909090909090899</v>
      </c>
      <c r="L279">
        <v>9.5602294455066925</v>
      </c>
      <c r="N279">
        <v>319999.99982999999</v>
      </c>
      <c r="O279">
        <v>1188000.0002400002</v>
      </c>
      <c r="P279">
        <v>276.34045700000001</v>
      </c>
      <c r="Q279">
        <v>505</v>
      </c>
      <c r="R279">
        <v>543</v>
      </c>
      <c r="S279">
        <v>550</v>
      </c>
      <c r="T279">
        <v>523</v>
      </c>
      <c r="U279">
        <v>511</v>
      </c>
      <c r="V279">
        <v>10.963194</v>
      </c>
      <c r="W279">
        <v>4.6121590000000001</v>
      </c>
      <c r="X279">
        <v>3.0120480000000001</v>
      </c>
      <c r="Y279">
        <v>3.6144579999999999</v>
      </c>
      <c r="Z279">
        <v>5.4455450000000001</v>
      </c>
      <c r="AA279">
        <v>6.030151</v>
      </c>
      <c r="AB279">
        <v>4.1237110000000001</v>
      </c>
      <c r="AC279">
        <v>2.7604890000000002</v>
      </c>
      <c r="AD279">
        <v>0</v>
      </c>
      <c r="AE279">
        <v>87.5</v>
      </c>
      <c r="AF279">
        <v>79.166666000000006</v>
      </c>
      <c r="AH279">
        <v>88.5</v>
      </c>
      <c r="AI279">
        <v>72.727272999999997</v>
      </c>
      <c r="AJ279">
        <v>30.30303</v>
      </c>
      <c r="AK279">
        <v>-40.276400000000002</v>
      </c>
      <c r="AL279">
        <v>1.6185</v>
      </c>
      <c r="AM279">
        <v>-45.5989</v>
      </c>
      <c r="AN279">
        <v>-27.7441</v>
      </c>
      <c r="AO279">
        <v>-33.246499999999997</v>
      </c>
      <c r="AP279">
        <v>1990.251219</v>
      </c>
      <c r="AQ279">
        <v>3392.9849680000002</v>
      </c>
      <c r="AR279">
        <v>1694.4344699999999</v>
      </c>
      <c r="AS279">
        <v>2314.2016189999999</v>
      </c>
      <c r="AT279">
        <v>1981.529368</v>
      </c>
      <c r="AU279">
        <v>3332.4365429999998</v>
      </c>
      <c r="AV279">
        <v>3338.9437659999999</v>
      </c>
      <c r="AW279">
        <v>3114.7033369999999</v>
      </c>
      <c r="AX279">
        <v>3202.7821090000002</v>
      </c>
      <c r="AY279">
        <v>2968.4265730000002</v>
      </c>
      <c r="AZ279">
        <v>-3.5796079999999999</v>
      </c>
      <c r="BA279">
        <v>100</v>
      </c>
      <c r="BE279">
        <v>39.79</v>
      </c>
      <c r="BF279">
        <v>462.69216299999999</v>
      </c>
      <c r="BG279">
        <v>285.71428600000002</v>
      </c>
      <c r="BH279">
        <v>234.15035094000001</v>
      </c>
      <c r="BI279">
        <v>27558.478260870001</v>
      </c>
      <c r="BJ279">
        <v>205.84926899999999</v>
      </c>
      <c r="BK279">
        <v>6815.5376344099996</v>
      </c>
      <c r="BL279">
        <v>5646.3636363599999</v>
      </c>
      <c r="BN279">
        <v>0</v>
      </c>
      <c r="BQ279">
        <v>4</v>
      </c>
      <c r="BS279">
        <v>4</v>
      </c>
      <c r="BZ279">
        <v>17</v>
      </c>
      <c r="CA279">
        <v>40043.6875</v>
      </c>
      <c r="CC279">
        <v>277</v>
      </c>
      <c r="CE279">
        <v>266</v>
      </c>
      <c r="CG279">
        <v>98</v>
      </c>
      <c r="CI279">
        <v>640.69899999999996</v>
      </c>
      <c r="CJ279">
        <v>30.769231000000001</v>
      </c>
      <c r="CK279">
        <v>23.076923000000001</v>
      </c>
      <c r="CO279">
        <v>0</v>
      </c>
      <c r="CQ279">
        <v>0</v>
      </c>
      <c r="CS279">
        <v>0</v>
      </c>
      <c r="CT279">
        <v>26</v>
      </c>
      <c r="CU279">
        <v>665.16685399999994</v>
      </c>
      <c r="CV279">
        <v>988.90479600000003</v>
      </c>
      <c r="CW279">
        <v>156.91202899999999</v>
      </c>
      <c r="CX279">
        <v>958.79322999999999</v>
      </c>
      <c r="CY279">
        <v>673.43923199999995</v>
      </c>
      <c r="CZ279">
        <v>633.663366</v>
      </c>
      <c r="DA279">
        <v>2352.4752480000002</v>
      </c>
      <c r="DB279">
        <v>119.98500199999999</v>
      </c>
      <c r="DC279">
        <v>445.44431900000001</v>
      </c>
      <c r="DD279">
        <v>99.737532999999999</v>
      </c>
      <c r="DE279">
        <v>32.299886999999998</v>
      </c>
      <c r="DH279">
        <v>4</v>
      </c>
      <c r="DI279">
        <v>5</v>
      </c>
      <c r="DJ279">
        <v>5</v>
      </c>
      <c r="DL279">
        <v>0</v>
      </c>
      <c r="DM279">
        <v>9</v>
      </c>
      <c r="DO279">
        <v>0</v>
      </c>
      <c r="DP279">
        <v>0</v>
      </c>
      <c r="DQ279">
        <v>1316.0854890000001</v>
      </c>
      <c r="DR279">
        <v>862.20472400000006</v>
      </c>
      <c r="DS279">
        <v>666.42728899999997</v>
      </c>
      <c r="DT279">
        <v>1209.3451070000001</v>
      </c>
      <c r="DU279">
        <v>1272.995936</v>
      </c>
      <c r="DV279">
        <v>765.27934000000005</v>
      </c>
      <c r="DW279">
        <v>249.718785</v>
      </c>
      <c r="DX279">
        <v>301.08735999999999</v>
      </c>
      <c r="DY279">
        <v>42.369703999999999</v>
      </c>
      <c r="DZ279">
        <v>0</v>
      </c>
      <c r="EA279">
        <v>258.71766000000002</v>
      </c>
      <c r="EB279">
        <v>1180.3524560000001</v>
      </c>
      <c r="EC279">
        <v>143.94904500000001</v>
      </c>
      <c r="ED279">
        <v>2815.1724140000001</v>
      </c>
      <c r="EE279">
        <v>22037.5</v>
      </c>
      <c r="EF279">
        <v>5813.9534880000001</v>
      </c>
      <c r="EG279">
        <v>3895.5696200000002</v>
      </c>
      <c r="EI279">
        <v>37.435896999999997</v>
      </c>
      <c r="EJ279">
        <v>0.58105107</v>
      </c>
      <c r="EK279">
        <v>0.53663952999999998</v>
      </c>
      <c r="EL279">
        <v>196.25</v>
      </c>
      <c r="EM279">
        <v>0</v>
      </c>
      <c r="EN279">
        <v>5</v>
      </c>
      <c r="EO279">
        <v>5</v>
      </c>
      <c r="EP279">
        <v>0</v>
      </c>
      <c r="EQ279">
        <v>34.120735000000003</v>
      </c>
      <c r="ER279">
        <v>70.491187999999994</v>
      </c>
      <c r="ES279">
        <v>0</v>
      </c>
      <c r="EX279">
        <v>335.70291537999998</v>
      </c>
      <c r="EY279">
        <v>768.79440003000002</v>
      </c>
      <c r="FB279">
        <v>3.8461538499999999</v>
      </c>
      <c r="FC279">
        <v>0</v>
      </c>
      <c r="FE279">
        <v>47.911921030000002</v>
      </c>
      <c r="FF279">
        <v>19.058466209999999</v>
      </c>
      <c r="FG279">
        <v>15.9453303</v>
      </c>
      <c r="FH279">
        <v>0</v>
      </c>
      <c r="FI279">
        <v>104</v>
      </c>
      <c r="FO279">
        <v>90.540540539999995</v>
      </c>
      <c r="FQ279">
        <v>67.226890760000003</v>
      </c>
      <c r="FU279">
        <v>29</v>
      </c>
      <c r="FW279">
        <v>100</v>
      </c>
      <c r="FX279">
        <v>58.333333330000002</v>
      </c>
      <c r="FY279">
        <v>16.666666670000001</v>
      </c>
      <c r="FZ279">
        <v>8.3333333300000003</v>
      </c>
      <c r="GA279">
        <v>0</v>
      </c>
      <c r="GB279">
        <v>16.666666670000001</v>
      </c>
    </row>
    <row r="280" spans="1:184" x14ac:dyDescent="0.35">
      <c r="A280" t="s">
        <v>87</v>
      </c>
      <c r="B280" t="s">
        <v>573</v>
      </c>
      <c r="C280">
        <v>280</v>
      </c>
      <c r="D280">
        <v>5.7077625570776256</v>
      </c>
      <c r="E280">
        <v>21.341463414634148</v>
      </c>
      <c r="F280">
        <v>16.025641025641026</v>
      </c>
      <c r="G280">
        <v>10.146561443066515</v>
      </c>
      <c r="H280">
        <v>8.0275229357798175</v>
      </c>
      <c r="I280">
        <v>12.557077625570775</v>
      </c>
      <c r="J280">
        <v>21.341463414634148</v>
      </c>
      <c r="K280">
        <v>22.435897435897434</v>
      </c>
      <c r="L280">
        <v>28.184892897406989</v>
      </c>
      <c r="M280">
        <v>21.788990825688074</v>
      </c>
      <c r="N280">
        <v>5877999.9999120003</v>
      </c>
      <c r="O280">
        <v>7256999.9996999996</v>
      </c>
      <c r="P280">
        <v>1175.2100840000001</v>
      </c>
      <c r="Q280">
        <v>876</v>
      </c>
      <c r="R280">
        <v>984</v>
      </c>
      <c r="S280">
        <v>936</v>
      </c>
      <c r="T280">
        <v>887</v>
      </c>
      <c r="U280">
        <v>872</v>
      </c>
      <c r="V280">
        <v>9.5633180000000007</v>
      </c>
      <c r="W280">
        <v>6.6193850000000003</v>
      </c>
      <c r="X280">
        <v>1.785714</v>
      </c>
      <c r="Y280">
        <v>6.1904760000000003</v>
      </c>
      <c r="Z280">
        <v>8.4745760000000008</v>
      </c>
      <c r="AA280">
        <v>7.9787229999999996</v>
      </c>
      <c r="AB280">
        <v>5.6980060000000003</v>
      </c>
      <c r="AC280">
        <v>3.2377099999999999</v>
      </c>
      <c r="AD280">
        <v>54.189585000000001</v>
      </c>
      <c r="AE280">
        <v>84.210526000000002</v>
      </c>
      <c r="AF280">
        <v>81.578946999999999</v>
      </c>
      <c r="AG280">
        <v>84.2</v>
      </c>
      <c r="AH280">
        <v>80</v>
      </c>
      <c r="AI280">
        <v>84.375</v>
      </c>
      <c r="AJ280">
        <v>40.476190000000003</v>
      </c>
      <c r="AK280">
        <v>43.340299999999999</v>
      </c>
      <c r="AL280">
        <v>46.110100000000003</v>
      </c>
      <c r="AM280">
        <v>45.029200000000003</v>
      </c>
      <c r="AN280">
        <v>73.799599999999998</v>
      </c>
      <c r="AO280">
        <v>107.4362</v>
      </c>
      <c r="AP280">
        <v>5497.6890759999997</v>
      </c>
      <c r="AQ280">
        <v>4103.7792440000003</v>
      </c>
      <c r="AR280">
        <v>5286.2075969999996</v>
      </c>
      <c r="AS280">
        <v>6789.1156460000002</v>
      </c>
      <c r="AT280">
        <v>8085.7740590000003</v>
      </c>
      <c r="AU280">
        <v>3835.4079839999999</v>
      </c>
      <c r="AV280">
        <v>2808.6892290000001</v>
      </c>
      <c r="AW280">
        <v>3644.9244619999999</v>
      </c>
      <c r="AX280">
        <v>3906.2875170000002</v>
      </c>
      <c r="AY280">
        <v>3897.9561239999998</v>
      </c>
      <c r="AZ280">
        <v>7.9124569999999999</v>
      </c>
      <c r="BA280">
        <v>95.656616999999997</v>
      </c>
      <c r="BE280">
        <v>36.86</v>
      </c>
      <c r="BF280">
        <v>1176.680672</v>
      </c>
      <c r="BG280">
        <v>325.84033599999998</v>
      </c>
      <c r="BH280">
        <v>328.04853556</v>
      </c>
      <c r="BI280">
        <v>30155.230769229998</v>
      </c>
      <c r="BJ280">
        <v>1062.184874</v>
      </c>
      <c r="BK280">
        <v>6374.2764227600001</v>
      </c>
      <c r="BL280">
        <v>6232.6190476199999</v>
      </c>
      <c r="BM280">
        <v>16.666667</v>
      </c>
      <c r="BN280">
        <v>16</v>
      </c>
      <c r="BO280">
        <v>6</v>
      </c>
      <c r="BP280">
        <v>11</v>
      </c>
      <c r="BQ280">
        <v>4</v>
      </c>
      <c r="BR280">
        <v>6</v>
      </c>
      <c r="BS280">
        <v>4</v>
      </c>
      <c r="BT280">
        <v>5</v>
      </c>
      <c r="BZ280">
        <v>64</v>
      </c>
      <c r="CA280">
        <v>42135.702700000002</v>
      </c>
      <c r="CC280">
        <v>637</v>
      </c>
      <c r="CE280">
        <v>425</v>
      </c>
      <c r="CF280">
        <v>329</v>
      </c>
      <c r="CG280">
        <v>43</v>
      </c>
      <c r="CH280">
        <v>125</v>
      </c>
      <c r="CI280">
        <v>1559.021</v>
      </c>
      <c r="CJ280">
        <v>43.636364</v>
      </c>
      <c r="CK280">
        <v>7.2727269999999997</v>
      </c>
      <c r="CL280">
        <v>14.545455</v>
      </c>
      <c r="CO280">
        <v>14.545455</v>
      </c>
      <c r="CT280">
        <v>55</v>
      </c>
      <c r="CU280">
        <v>3590.3361340000001</v>
      </c>
      <c r="CV280">
        <v>3339.1321739999998</v>
      </c>
      <c r="CW280">
        <v>4537.2740199999998</v>
      </c>
      <c r="CX280">
        <v>4490.0020610000001</v>
      </c>
      <c r="CY280">
        <v>5945.1882850000002</v>
      </c>
      <c r="CZ280">
        <v>6710.0456620000004</v>
      </c>
      <c r="DA280">
        <v>8284.2465749999992</v>
      </c>
      <c r="DB280">
        <v>1234.8739499999999</v>
      </c>
      <c r="DC280">
        <v>1524.5798319999999</v>
      </c>
      <c r="DD280">
        <v>830.88235299999997</v>
      </c>
      <c r="DE280">
        <v>54.189585000000001</v>
      </c>
      <c r="DF280">
        <v>2.1689500000000002</v>
      </c>
      <c r="DG280">
        <v>11</v>
      </c>
      <c r="DH280">
        <v>21</v>
      </c>
      <c r="DI280">
        <v>21</v>
      </c>
      <c r="DJ280">
        <v>25</v>
      </c>
      <c r="DK280">
        <v>19</v>
      </c>
      <c r="DL280">
        <v>5</v>
      </c>
      <c r="DM280">
        <v>21</v>
      </c>
      <c r="DN280">
        <v>15</v>
      </c>
      <c r="DO280">
        <v>9</v>
      </c>
      <c r="DP280">
        <v>7</v>
      </c>
      <c r="DQ280">
        <v>1129.6218490000001</v>
      </c>
      <c r="DR280">
        <v>665.26694699999996</v>
      </c>
      <c r="DS280">
        <v>591.71237099999996</v>
      </c>
      <c r="DT280">
        <v>1219.954649</v>
      </c>
      <c r="DU280">
        <v>1673.8493719999999</v>
      </c>
      <c r="DV280">
        <v>754.83193300000005</v>
      </c>
      <c r="DW280">
        <v>49.579832000000003</v>
      </c>
      <c r="DX280">
        <v>325.21008</v>
      </c>
      <c r="DY280">
        <v>0</v>
      </c>
      <c r="DZ280">
        <v>211.13445400000001</v>
      </c>
      <c r="EA280">
        <v>114.07563</v>
      </c>
      <c r="EB280">
        <v>1083.1932770000001</v>
      </c>
      <c r="EC280">
        <v>0</v>
      </c>
      <c r="ED280">
        <v>5330.8605340000004</v>
      </c>
      <c r="EE280">
        <v>2215.7164870000001</v>
      </c>
      <c r="EF280">
        <v>9168.2692310000002</v>
      </c>
      <c r="EG280">
        <v>6912.280702</v>
      </c>
      <c r="EI280">
        <v>56.518504999999998</v>
      </c>
      <c r="EJ280">
        <v>0.28646892000000002</v>
      </c>
      <c r="EK280">
        <v>0.27387241000000001</v>
      </c>
      <c r="EM280">
        <v>10</v>
      </c>
      <c r="EN280">
        <v>12</v>
      </c>
      <c r="EO280">
        <v>13</v>
      </c>
      <c r="EP280">
        <v>0</v>
      </c>
      <c r="EQ280">
        <v>146.21848700000001</v>
      </c>
      <c r="ER280">
        <v>113.02521</v>
      </c>
      <c r="ES280">
        <v>42.016800000000003</v>
      </c>
      <c r="ET280">
        <v>86.111111109999996</v>
      </c>
      <c r="EU280">
        <v>88.333333330000002</v>
      </c>
      <c r="EV280">
        <v>87.5</v>
      </c>
      <c r="EW280">
        <v>82.5</v>
      </c>
      <c r="EX280">
        <v>1786.13188423</v>
      </c>
      <c r="EY280">
        <v>744.32233758999996</v>
      </c>
      <c r="FB280">
        <v>13.559322030000001</v>
      </c>
      <c r="FC280">
        <v>2.51655629</v>
      </c>
      <c r="FD280">
        <v>6.0070670000000002</v>
      </c>
      <c r="FE280">
        <v>61.428571429999998</v>
      </c>
      <c r="FF280">
        <v>12.85714286</v>
      </c>
      <c r="FG280">
        <v>13.92857143</v>
      </c>
      <c r="FH280">
        <v>0.26490066000000001</v>
      </c>
      <c r="FO280">
        <v>91.358024689999993</v>
      </c>
      <c r="FQ280">
        <v>68.725868730000002</v>
      </c>
      <c r="FR280">
        <v>23.333333329999999</v>
      </c>
      <c r="FW280">
        <v>100</v>
      </c>
    </row>
    <row r="281" spans="1:184" x14ac:dyDescent="0.35">
      <c r="A281" t="s">
        <v>288</v>
      </c>
      <c r="B281" t="s">
        <v>574</v>
      </c>
      <c r="C281">
        <v>281</v>
      </c>
      <c r="D281">
        <v>7.6045627376425857</v>
      </c>
      <c r="F281">
        <v>6.7453625632377738</v>
      </c>
      <c r="I281">
        <v>19.011406844106464</v>
      </c>
      <c r="J281">
        <v>8.6206896551724128</v>
      </c>
      <c r="K281">
        <v>8.4317032040472171</v>
      </c>
      <c r="L281">
        <v>10.48951048951049</v>
      </c>
      <c r="M281">
        <v>12.567324955116698</v>
      </c>
      <c r="N281">
        <v>1244999.9999520001</v>
      </c>
      <c r="O281">
        <v>4367000.0000940003</v>
      </c>
      <c r="P281">
        <v>1681.962025</v>
      </c>
      <c r="Q281">
        <v>526</v>
      </c>
      <c r="R281">
        <v>580</v>
      </c>
      <c r="S281">
        <v>593</v>
      </c>
      <c r="T281">
        <v>572</v>
      </c>
      <c r="U281">
        <v>557</v>
      </c>
      <c r="V281">
        <v>10.752687999999999</v>
      </c>
      <c r="W281">
        <v>8.3164300000000004</v>
      </c>
      <c r="X281">
        <v>2.075472</v>
      </c>
      <c r="Y281">
        <v>12.075472</v>
      </c>
      <c r="Z281">
        <v>9.8360660000000006</v>
      </c>
      <c r="AA281">
        <v>5.5118109999999998</v>
      </c>
      <c r="AB281">
        <v>6.8825909999999997</v>
      </c>
      <c r="AC281">
        <v>4.875076</v>
      </c>
      <c r="AD281">
        <v>25.502713</v>
      </c>
      <c r="AE281">
        <v>65.217391000000006</v>
      </c>
      <c r="AF281">
        <v>60.869565000000001</v>
      </c>
      <c r="AG281">
        <v>71.400000000000006</v>
      </c>
      <c r="AH281">
        <v>66.7</v>
      </c>
      <c r="AI281">
        <v>83.333332999999996</v>
      </c>
      <c r="AJ281">
        <v>31.578946999999999</v>
      </c>
      <c r="AK281">
        <v>-22.0244</v>
      </c>
      <c r="AL281">
        <v>-28.2943</v>
      </c>
      <c r="AM281">
        <v>-26.048300000000001</v>
      </c>
      <c r="AN281">
        <v>-16.127700000000001</v>
      </c>
      <c r="AO281">
        <v>-6.7206999999999999</v>
      </c>
      <c r="AP281">
        <v>3455.379747</v>
      </c>
      <c r="AQ281">
        <v>2445.4875830000001</v>
      </c>
      <c r="AR281">
        <v>2910.1055809999998</v>
      </c>
      <c r="AS281">
        <v>3183.946488</v>
      </c>
      <c r="AT281">
        <v>3829.9508000000001</v>
      </c>
      <c r="AU281">
        <v>4431.3589430000002</v>
      </c>
      <c r="AV281">
        <v>3410.4506889999998</v>
      </c>
      <c r="AW281">
        <v>3935.1416549999999</v>
      </c>
      <c r="AX281">
        <v>3796.1825140000001</v>
      </c>
      <c r="AY281">
        <v>4105.894319</v>
      </c>
      <c r="AZ281">
        <v>-3.0840939999999999</v>
      </c>
      <c r="BA281">
        <v>100</v>
      </c>
      <c r="BE281">
        <v>36.5</v>
      </c>
      <c r="BF281">
        <v>1225.6329109999999</v>
      </c>
      <c r="BG281">
        <v>653.48101299999996</v>
      </c>
      <c r="BH281">
        <v>787.11961870000005</v>
      </c>
      <c r="BI281">
        <v>44132.982758619997</v>
      </c>
      <c r="BJ281">
        <v>1200</v>
      </c>
      <c r="BK281">
        <v>7949.4192546599998</v>
      </c>
      <c r="BL281">
        <v>7044.9371069199997</v>
      </c>
      <c r="BM281">
        <v>32.786884999999998</v>
      </c>
      <c r="BN281">
        <v>35</v>
      </c>
      <c r="BO281">
        <v>8</v>
      </c>
      <c r="BP281">
        <v>11</v>
      </c>
      <c r="BQ281">
        <v>9</v>
      </c>
      <c r="BR281">
        <v>5</v>
      </c>
      <c r="BS281">
        <v>5</v>
      </c>
      <c r="BU281">
        <v>4</v>
      </c>
      <c r="BY281">
        <v>8</v>
      </c>
      <c r="BZ281">
        <v>97</v>
      </c>
      <c r="CA281">
        <v>42955.7</v>
      </c>
      <c r="CC281">
        <v>1056</v>
      </c>
      <c r="CD281">
        <v>2</v>
      </c>
      <c r="CE281">
        <v>266</v>
      </c>
      <c r="CF281">
        <v>441</v>
      </c>
      <c r="CG281">
        <v>207</v>
      </c>
      <c r="CH281">
        <v>175</v>
      </c>
      <c r="CI281">
        <v>2147.7849999999999</v>
      </c>
      <c r="CJ281">
        <v>46.296295999999998</v>
      </c>
      <c r="CK281">
        <v>0</v>
      </c>
      <c r="CL281">
        <v>12.962963</v>
      </c>
      <c r="CO281">
        <v>11.111110999999999</v>
      </c>
      <c r="CS281">
        <v>12.962963</v>
      </c>
      <c r="CT281">
        <v>54</v>
      </c>
      <c r="CU281">
        <v>1982.911392</v>
      </c>
      <c r="CV281">
        <v>709.87280399999997</v>
      </c>
      <c r="CW281">
        <v>1906.4856709999999</v>
      </c>
      <c r="CX281">
        <v>1913.0434780000001</v>
      </c>
      <c r="CY281">
        <v>1685.731857</v>
      </c>
      <c r="CZ281">
        <v>2366.9201520000001</v>
      </c>
      <c r="DA281">
        <v>8302.2813690000003</v>
      </c>
      <c r="DB281">
        <v>393.98734200000001</v>
      </c>
      <c r="DC281">
        <v>1381.962025</v>
      </c>
      <c r="DD281">
        <v>206.96202500000001</v>
      </c>
      <c r="DE281">
        <v>35.81232</v>
      </c>
      <c r="DG281">
        <v>10</v>
      </c>
      <c r="DH281">
        <v>5</v>
      </c>
      <c r="DI281">
        <v>5</v>
      </c>
      <c r="DJ281">
        <v>6</v>
      </c>
      <c r="DK281">
        <v>7</v>
      </c>
      <c r="DL281">
        <v>4</v>
      </c>
      <c r="DN281">
        <v>4</v>
      </c>
      <c r="DQ281">
        <v>417.08860800000002</v>
      </c>
      <c r="DR281">
        <v>793.45851000000005</v>
      </c>
      <c r="DS281">
        <v>211.16138799999999</v>
      </c>
      <c r="DT281">
        <v>230.76923099999999</v>
      </c>
      <c r="DU281">
        <v>764.14514099999997</v>
      </c>
      <c r="DV281">
        <v>0</v>
      </c>
      <c r="DW281">
        <v>0</v>
      </c>
      <c r="DX281">
        <v>417.08859999999999</v>
      </c>
      <c r="DY281">
        <v>0</v>
      </c>
      <c r="DZ281">
        <v>417.08860800000002</v>
      </c>
      <c r="EA281">
        <v>0</v>
      </c>
      <c r="EB281">
        <v>411.70886100000001</v>
      </c>
      <c r="EC281">
        <v>0</v>
      </c>
      <c r="EE281">
        <v>2460.0938970000002</v>
      </c>
      <c r="EF281">
        <v>3535.4838709999999</v>
      </c>
      <c r="EG281">
        <v>685.56700999999998</v>
      </c>
      <c r="EI281">
        <v>0</v>
      </c>
      <c r="EJ281">
        <v>0.24204244</v>
      </c>
      <c r="EM281">
        <v>5</v>
      </c>
      <c r="EN281">
        <v>9</v>
      </c>
      <c r="EO281">
        <v>10</v>
      </c>
      <c r="EP281">
        <v>334.81012700000002</v>
      </c>
      <c r="EQ281">
        <v>83.544303999999997</v>
      </c>
      <c r="ER281">
        <v>481.96202499999998</v>
      </c>
      <c r="ES281">
        <v>0</v>
      </c>
      <c r="EX281">
        <v>1446.37752576</v>
      </c>
      <c r="EY281">
        <v>1041.25115562</v>
      </c>
      <c r="EZ281">
        <v>90</v>
      </c>
      <c r="FA281">
        <v>86</v>
      </c>
      <c r="FB281">
        <v>14.51612903</v>
      </c>
      <c r="FC281">
        <v>7.3118279599999996</v>
      </c>
      <c r="FD281">
        <v>9.6938779999999998</v>
      </c>
      <c r="FE281">
        <v>39.682539679999998</v>
      </c>
      <c r="FF281">
        <v>12.6984127</v>
      </c>
      <c r="FG281">
        <v>23.809523810000002</v>
      </c>
      <c r="FH281">
        <v>2.58064516</v>
      </c>
      <c r="FI281">
        <v>120</v>
      </c>
      <c r="FO281">
        <v>89.130434780000002</v>
      </c>
      <c r="FQ281">
        <v>57.303370790000002</v>
      </c>
      <c r="FT281">
        <v>17</v>
      </c>
      <c r="FU281">
        <v>21</v>
      </c>
      <c r="FW281">
        <v>100</v>
      </c>
      <c r="FX281">
        <v>33.333333330000002</v>
      </c>
      <c r="FY281">
        <v>16.666666670000001</v>
      </c>
      <c r="FZ281">
        <v>0</v>
      </c>
      <c r="GA281">
        <v>33.333333330000002</v>
      </c>
      <c r="GB281">
        <v>16.666666670000001</v>
      </c>
    </row>
    <row r="282" spans="1:184" x14ac:dyDescent="0.35">
      <c r="A282" t="s">
        <v>90</v>
      </c>
      <c r="B282" t="s">
        <v>575</v>
      </c>
      <c r="C282">
        <v>282</v>
      </c>
      <c r="D282">
        <v>1.8808777429467085</v>
      </c>
      <c r="E282">
        <v>11.595971925541654</v>
      </c>
      <c r="F282">
        <v>6.8322981366459627</v>
      </c>
      <c r="H282">
        <v>2.1834061135371177</v>
      </c>
      <c r="I282">
        <v>8.1504702194357375</v>
      </c>
      <c r="J282">
        <v>8.8495575221238933</v>
      </c>
      <c r="K282">
        <v>9.316770186335404</v>
      </c>
      <c r="M282">
        <v>7.174048658764816</v>
      </c>
      <c r="N282">
        <v>12971000.001189999</v>
      </c>
      <c r="O282">
        <v>21459000.001120001</v>
      </c>
      <c r="P282">
        <v>1604.8699839999999</v>
      </c>
      <c r="Q282">
        <v>3190</v>
      </c>
      <c r="R282">
        <v>3277</v>
      </c>
      <c r="S282">
        <v>3220</v>
      </c>
      <c r="T282">
        <v>3193</v>
      </c>
      <c r="U282">
        <v>3206</v>
      </c>
      <c r="V282">
        <v>9.9986370000000004</v>
      </c>
      <c r="W282">
        <v>5.1994769999999999</v>
      </c>
      <c r="X282">
        <v>2.7960530000000001</v>
      </c>
      <c r="Y282">
        <v>5.625</v>
      </c>
      <c r="Z282">
        <v>7.6862750000000002</v>
      </c>
      <c r="AA282">
        <v>6.5520069999999997</v>
      </c>
      <c r="AB282">
        <v>7.5064710000000003</v>
      </c>
      <c r="AC282">
        <v>4.4303419999999996</v>
      </c>
      <c r="AD282">
        <v>20.891411000000002</v>
      </c>
      <c r="AE282">
        <v>86.227543999999995</v>
      </c>
      <c r="AF282">
        <v>78.443112999999997</v>
      </c>
      <c r="AG282">
        <v>81.7</v>
      </c>
      <c r="AH282">
        <v>78.7</v>
      </c>
      <c r="AI282">
        <v>77.685950000000005</v>
      </c>
      <c r="AJ282">
        <v>44.785276000000003</v>
      </c>
      <c r="AK282">
        <v>19.432700000000001</v>
      </c>
      <c r="AL282">
        <v>19.588100000000001</v>
      </c>
      <c r="AM282">
        <v>31.616800000000001</v>
      </c>
      <c r="AN282">
        <v>24.023199999999999</v>
      </c>
      <c r="AO282">
        <v>24.974699999999999</v>
      </c>
      <c r="AP282">
        <v>4527.3062499999996</v>
      </c>
      <c r="AQ282">
        <v>4072.985428</v>
      </c>
      <c r="AR282">
        <v>4540.9165300000004</v>
      </c>
      <c r="AS282">
        <v>4336.6430559999999</v>
      </c>
      <c r="AT282">
        <v>4534.0563169999996</v>
      </c>
      <c r="AU282">
        <v>3790.674141</v>
      </c>
      <c r="AV282">
        <v>3405.8431810000002</v>
      </c>
      <c r="AW282">
        <v>3450.103169</v>
      </c>
      <c r="AX282">
        <v>3496.6374799999999</v>
      </c>
      <c r="AY282">
        <v>3627.9791580000001</v>
      </c>
      <c r="AZ282">
        <v>11.586486000000001</v>
      </c>
      <c r="BA282">
        <v>94.332667999999998</v>
      </c>
      <c r="BB282">
        <v>18.518519000000001</v>
      </c>
      <c r="BC282">
        <v>50</v>
      </c>
      <c r="BE282">
        <v>170.54</v>
      </c>
      <c r="BF282">
        <v>1146.1631379999999</v>
      </c>
      <c r="BG282">
        <v>789.49710700000003</v>
      </c>
      <c r="BH282">
        <v>899.24004313</v>
      </c>
      <c r="BI282">
        <v>51938.523809519997</v>
      </c>
      <c r="BJ282">
        <v>1089.8340639999999</v>
      </c>
      <c r="BK282">
        <v>7697.7290988100003</v>
      </c>
      <c r="BL282">
        <v>9144.0725388600003</v>
      </c>
      <c r="CJ282">
        <v>46.645367</v>
      </c>
      <c r="CK282">
        <v>4.1533550000000004</v>
      </c>
      <c r="CL282">
        <v>11.501597</v>
      </c>
      <c r="CM282">
        <v>2.8753989999999998</v>
      </c>
      <c r="CN282">
        <v>2.8753989999999998</v>
      </c>
      <c r="CO282">
        <v>22.683706000000001</v>
      </c>
      <c r="CP282">
        <v>2.2364220000000001</v>
      </c>
      <c r="CQ282">
        <v>1.916933</v>
      </c>
      <c r="CR282">
        <v>3.1948880000000002</v>
      </c>
      <c r="CS282">
        <v>1.277955</v>
      </c>
      <c r="CT282">
        <v>313</v>
      </c>
      <c r="CU282">
        <v>2700.2352340000002</v>
      </c>
      <c r="CV282">
        <v>1850.915432</v>
      </c>
      <c r="CW282">
        <v>2349.7419110000001</v>
      </c>
      <c r="CX282">
        <v>2080.5717180000001</v>
      </c>
      <c r="CY282">
        <v>2625.126839</v>
      </c>
      <c r="CZ282">
        <v>4066.1442010000001</v>
      </c>
      <c r="DA282">
        <v>6726.9592480000001</v>
      </c>
      <c r="DB282">
        <v>824.65509599999996</v>
      </c>
      <c r="DC282">
        <v>1364.295251</v>
      </c>
      <c r="DD282">
        <v>511.28488800000002</v>
      </c>
      <c r="DE282">
        <v>24.762195999999999</v>
      </c>
      <c r="DF282">
        <v>2.1003129999999999</v>
      </c>
      <c r="DG282">
        <v>26</v>
      </c>
      <c r="DH282">
        <v>29</v>
      </c>
      <c r="DI282">
        <v>30</v>
      </c>
      <c r="DK282">
        <v>23</v>
      </c>
      <c r="DL282">
        <v>6</v>
      </c>
      <c r="DM282">
        <v>38</v>
      </c>
      <c r="DN282">
        <v>22</v>
      </c>
      <c r="DP282">
        <v>7</v>
      </c>
      <c r="DQ282">
        <v>691.01659400000005</v>
      </c>
      <c r="DR282">
        <v>1122.493461</v>
      </c>
      <c r="DS282">
        <v>916.02669000000003</v>
      </c>
      <c r="DT282">
        <v>995.82595500000002</v>
      </c>
      <c r="DU282">
        <v>653.34855400000004</v>
      </c>
      <c r="DV282">
        <v>282.72617500000001</v>
      </c>
      <c r="DW282">
        <v>32.742069000000001</v>
      </c>
      <c r="DX282">
        <v>375.54835000000003</v>
      </c>
      <c r="DY282">
        <v>125.627821</v>
      </c>
      <c r="DZ282">
        <v>163.71034399999999</v>
      </c>
      <c r="EA282">
        <v>86.210184999999996</v>
      </c>
      <c r="EB282">
        <v>669.909085</v>
      </c>
      <c r="EC282">
        <v>364.373963</v>
      </c>
      <c r="ED282">
        <v>1912.6881719999999</v>
      </c>
      <c r="EE282">
        <v>3168.4782610000002</v>
      </c>
      <c r="EF282">
        <v>14896.174863</v>
      </c>
      <c r="EG282">
        <v>9996.0159359999998</v>
      </c>
      <c r="EH282">
        <v>1656.946132</v>
      </c>
      <c r="EI282">
        <v>21.92474</v>
      </c>
      <c r="EJ282">
        <v>0.68628195000000003</v>
      </c>
      <c r="EK282">
        <v>0.29422931000000002</v>
      </c>
      <c r="EL282">
        <v>361.53333333</v>
      </c>
      <c r="EM282">
        <v>72</v>
      </c>
      <c r="EN282">
        <v>35</v>
      </c>
      <c r="EO282">
        <v>61</v>
      </c>
      <c r="EP282">
        <v>59.444338000000002</v>
      </c>
      <c r="EQ282">
        <v>137.51668900000001</v>
      </c>
      <c r="ER282">
        <v>515.03592000000003</v>
      </c>
      <c r="ES282">
        <v>0</v>
      </c>
      <c r="ET282">
        <v>83.888888890000004</v>
      </c>
      <c r="EU282">
        <v>83.666666669999998</v>
      </c>
      <c r="EV282">
        <v>82.5</v>
      </c>
      <c r="EW282">
        <v>85.5</v>
      </c>
      <c r="EX282">
        <v>1500.5169357100001</v>
      </c>
      <c r="EY282">
        <v>912.41151763000005</v>
      </c>
      <c r="FB282">
        <v>20.50473186</v>
      </c>
      <c r="FC282">
        <v>6.47272727</v>
      </c>
      <c r="FE282">
        <v>45.529411760000002</v>
      </c>
      <c r="FF282">
        <v>22.235294119999999</v>
      </c>
      <c r="FG282">
        <v>17.647058820000002</v>
      </c>
      <c r="FH282">
        <v>1.52727273</v>
      </c>
      <c r="FO282">
        <v>95.54204661</v>
      </c>
      <c r="FP282">
        <v>81.25</v>
      </c>
      <c r="FQ282">
        <v>74.473067920000005</v>
      </c>
      <c r="FR282">
        <v>14.81481481</v>
      </c>
      <c r="FW282">
        <v>33.299999999999997</v>
      </c>
      <c r="FX282">
        <v>42.857142860000003</v>
      </c>
      <c r="FY282">
        <v>11.42857143</v>
      </c>
      <c r="FZ282">
        <v>14.28571429</v>
      </c>
      <c r="GA282">
        <v>17.14285714</v>
      </c>
      <c r="GB282">
        <v>14.28571429</v>
      </c>
    </row>
    <row r="283" spans="1:184" x14ac:dyDescent="0.35">
      <c r="A283" t="s">
        <v>289</v>
      </c>
      <c r="B283" t="s">
        <v>576</v>
      </c>
      <c r="C283">
        <v>283</v>
      </c>
      <c r="D283">
        <v>7.1428571428571423</v>
      </c>
      <c r="E283">
        <v>24.447031431897557</v>
      </c>
      <c r="F283">
        <v>6.2189054726368163</v>
      </c>
      <c r="I283">
        <v>21.428571428571427</v>
      </c>
      <c r="J283">
        <v>17.462165308498253</v>
      </c>
      <c r="K283">
        <v>22.388059701492537</v>
      </c>
      <c r="L283">
        <v>18.641810918774969</v>
      </c>
      <c r="M283">
        <v>22.880215343203229</v>
      </c>
      <c r="N283">
        <v>8274000</v>
      </c>
      <c r="O283">
        <v>10955999.999700001</v>
      </c>
      <c r="P283">
        <v>1400.3398870000001</v>
      </c>
      <c r="Q283">
        <v>700</v>
      </c>
      <c r="R283">
        <v>859</v>
      </c>
      <c r="S283">
        <v>804</v>
      </c>
      <c r="T283">
        <v>751</v>
      </c>
      <c r="U283">
        <v>743</v>
      </c>
      <c r="V283">
        <v>7.2898290000000001</v>
      </c>
      <c r="W283">
        <v>4.1176469999999998</v>
      </c>
      <c r="X283">
        <v>2.6988639999999999</v>
      </c>
      <c r="Y283">
        <v>5.9659089999999999</v>
      </c>
      <c r="Z283">
        <v>7.5757580000000004</v>
      </c>
      <c r="AA283">
        <v>7.1856289999999996</v>
      </c>
      <c r="AB283">
        <v>8.0128210000000006</v>
      </c>
      <c r="AC283">
        <v>4.5039490000000004</v>
      </c>
      <c r="AD283">
        <v>48.174816999999997</v>
      </c>
      <c r="AE283">
        <v>91.304347000000007</v>
      </c>
      <c r="AF283">
        <v>82.608694999999997</v>
      </c>
      <c r="AG283">
        <v>65.599999999999994</v>
      </c>
      <c r="AH283">
        <v>71.400000000000006</v>
      </c>
      <c r="AI283">
        <v>86.956522000000007</v>
      </c>
      <c r="AJ283">
        <v>50</v>
      </c>
      <c r="AK283">
        <v>81.849400000000003</v>
      </c>
      <c r="AL283">
        <v>-14.632199999999999</v>
      </c>
      <c r="AM283">
        <v>-6.12</v>
      </c>
      <c r="AN283">
        <v>-6.7054</v>
      </c>
      <c r="AO283">
        <v>25.323699999999999</v>
      </c>
      <c r="AP283">
        <v>6501.5780530000002</v>
      </c>
      <c r="AQ283">
        <v>3080.0453510000002</v>
      </c>
      <c r="AR283">
        <v>3585.484997</v>
      </c>
      <c r="AS283">
        <v>3580.2703339999998</v>
      </c>
      <c r="AT283">
        <v>4588.9337450000003</v>
      </c>
      <c r="AU283">
        <v>3575.253498</v>
      </c>
      <c r="AV283">
        <v>3607.9690059999998</v>
      </c>
      <c r="AW283">
        <v>3819.217337</v>
      </c>
      <c r="AX283">
        <v>3837.5945339999998</v>
      </c>
      <c r="AY283">
        <v>3661.6627239999998</v>
      </c>
      <c r="AZ283">
        <v>12.05353</v>
      </c>
      <c r="BA283">
        <v>93.516042999999996</v>
      </c>
      <c r="BE283">
        <v>47.63</v>
      </c>
      <c r="BF283">
        <v>709.88103899999999</v>
      </c>
      <c r="BG283">
        <v>351.78441400000003</v>
      </c>
      <c r="BH283">
        <v>465.08097838999998</v>
      </c>
      <c r="BI283">
        <v>37662.615384620003</v>
      </c>
      <c r="BJ283">
        <v>620.29618800000003</v>
      </c>
      <c r="BK283">
        <v>6969.5943060500003</v>
      </c>
      <c r="BL283">
        <v>6768.0689655200003</v>
      </c>
      <c r="BM283">
        <v>12.244897999999999</v>
      </c>
      <c r="BN283">
        <v>17</v>
      </c>
      <c r="BP283">
        <v>6</v>
      </c>
      <c r="BQ283">
        <v>4</v>
      </c>
      <c r="BR283">
        <v>6</v>
      </c>
      <c r="BS283">
        <v>9</v>
      </c>
      <c r="BU283">
        <v>7</v>
      </c>
      <c r="BV283">
        <v>4</v>
      </c>
      <c r="BW283">
        <v>6</v>
      </c>
      <c r="BY283">
        <v>6</v>
      </c>
      <c r="BZ283">
        <v>70</v>
      </c>
      <c r="CA283">
        <v>31911.173910000001</v>
      </c>
      <c r="CC283">
        <v>789</v>
      </c>
      <c r="CD283">
        <v>50</v>
      </c>
      <c r="CE283">
        <v>264</v>
      </c>
      <c r="CF283">
        <v>81</v>
      </c>
      <c r="CG283">
        <v>161</v>
      </c>
      <c r="CH283">
        <v>123</v>
      </c>
      <c r="CI283">
        <v>1467.914</v>
      </c>
      <c r="CJ283">
        <v>37.931033999999997</v>
      </c>
      <c r="CK283">
        <v>6.8965519999999998</v>
      </c>
      <c r="CL283">
        <v>12.068966</v>
      </c>
      <c r="CM283">
        <v>6.8965519999999998</v>
      </c>
      <c r="CO283">
        <v>15.517241</v>
      </c>
      <c r="CP283">
        <v>0</v>
      </c>
      <c r="CR283">
        <v>0</v>
      </c>
      <c r="CS283">
        <v>10.344828</v>
      </c>
      <c r="CT283">
        <v>58</v>
      </c>
      <c r="CU283">
        <v>5327.2638989999996</v>
      </c>
      <c r="CV283">
        <v>1582.7664400000001</v>
      </c>
      <c r="CW283">
        <v>2467.5505929999999</v>
      </c>
      <c r="CX283">
        <v>2346.9290970000002</v>
      </c>
      <c r="CY283">
        <v>3475.8964620000002</v>
      </c>
      <c r="CZ283">
        <v>11820</v>
      </c>
      <c r="DA283">
        <v>15651.428571</v>
      </c>
      <c r="DB283">
        <v>2008.7399849999999</v>
      </c>
      <c r="DC283">
        <v>2659.8688999999999</v>
      </c>
      <c r="DD283">
        <v>658.65501300000005</v>
      </c>
      <c r="DE283">
        <v>59.426696</v>
      </c>
      <c r="DF283">
        <v>1.285714</v>
      </c>
      <c r="DG283">
        <v>15</v>
      </c>
      <c r="DH283">
        <v>15</v>
      </c>
      <c r="DI283">
        <v>18</v>
      </c>
      <c r="DJ283">
        <v>14</v>
      </c>
      <c r="DK283">
        <v>17</v>
      </c>
      <c r="DL283">
        <v>5</v>
      </c>
      <c r="DM283">
        <v>21</v>
      </c>
      <c r="DN283">
        <v>5</v>
      </c>
      <c r="DQ283">
        <v>747.75430900000003</v>
      </c>
      <c r="DR283">
        <v>530.61224500000003</v>
      </c>
      <c r="DS283">
        <v>536.63642700000003</v>
      </c>
      <c r="DT283">
        <v>439.41190399999999</v>
      </c>
      <c r="DU283">
        <v>503.680836</v>
      </c>
      <c r="DV283">
        <v>684.63219200000003</v>
      </c>
      <c r="DW283">
        <v>0</v>
      </c>
      <c r="DX283">
        <v>63.122109999999999</v>
      </c>
      <c r="DY283">
        <v>0</v>
      </c>
      <c r="DZ283">
        <v>63.122117000000003</v>
      </c>
      <c r="EA283">
        <v>0</v>
      </c>
      <c r="EB283">
        <v>725.66156799999999</v>
      </c>
      <c r="EE283">
        <v>5365.9217879999997</v>
      </c>
      <c r="EI283">
        <v>30.681818</v>
      </c>
      <c r="EN283">
        <v>11</v>
      </c>
      <c r="EO283">
        <v>15</v>
      </c>
      <c r="EP283">
        <v>300.80116500000003</v>
      </c>
      <c r="EQ283">
        <v>102.20927399999999</v>
      </c>
      <c r="ER283">
        <v>780.04369899999995</v>
      </c>
      <c r="ES283">
        <v>0</v>
      </c>
      <c r="ET283">
        <v>71.416666669999998</v>
      </c>
      <c r="EU283">
        <v>69</v>
      </c>
      <c r="EV283">
        <v>73.833333330000002</v>
      </c>
      <c r="EW283">
        <v>71.416666669999998</v>
      </c>
      <c r="EX283">
        <v>894.35069659999999</v>
      </c>
      <c r="EY283">
        <v>874.82904566000002</v>
      </c>
      <c r="FB283">
        <v>11.475409839999999</v>
      </c>
      <c r="FC283">
        <v>5.1118210900000003</v>
      </c>
      <c r="FE283">
        <v>43.333333330000002</v>
      </c>
      <c r="FF283">
        <v>18.333333329999999</v>
      </c>
      <c r="FG283">
        <v>18.333333329999999</v>
      </c>
      <c r="FH283">
        <v>0.31948882000000001</v>
      </c>
      <c r="FI283">
        <v>158</v>
      </c>
      <c r="FN283">
        <v>42.30769231</v>
      </c>
      <c r="FO283">
        <v>94.756554309999999</v>
      </c>
      <c r="FQ283">
        <v>69.581749049999999</v>
      </c>
      <c r="FR283">
        <v>11.53846154</v>
      </c>
      <c r="FT283">
        <v>70</v>
      </c>
      <c r="FU283">
        <v>42</v>
      </c>
      <c r="FW283">
        <v>100</v>
      </c>
      <c r="FX283">
        <v>21.428571430000002</v>
      </c>
      <c r="FY283">
        <v>7.1428571400000003</v>
      </c>
      <c r="FZ283">
        <v>7.1428571400000003</v>
      </c>
      <c r="GA283">
        <v>57.142857139999997</v>
      </c>
      <c r="GB283">
        <v>7.1428571400000003</v>
      </c>
    </row>
    <row r="284" spans="1:184" x14ac:dyDescent="0.35">
      <c r="A284" t="s">
        <v>171</v>
      </c>
      <c r="B284" t="s">
        <v>577</v>
      </c>
      <c r="C284">
        <v>284</v>
      </c>
      <c r="D284">
        <v>0</v>
      </c>
      <c r="E284">
        <v>5.5555555555555554</v>
      </c>
      <c r="I284">
        <v>8.5470085470085486</v>
      </c>
      <c r="J284">
        <v>11.111111111111111</v>
      </c>
      <c r="K284">
        <v>11.773940345368917</v>
      </c>
      <c r="L284">
        <v>13.957307060755337</v>
      </c>
      <c r="M284">
        <v>14.950166112956811</v>
      </c>
      <c r="N284">
        <v>9223000.0001100004</v>
      </c>
      <c r="O284">
        <v>2384000.0004599998</v>
      </c>
      <c r="P284">
        <v>931.32755300000008</v>
      </c>
      <c r="Q284">
        <v>1170</v>
      </c>
      <c r="R284">
        <v>1260</v>
      </c>
      <c r="S284">
        <v>1274</v>
      </c>
      <c r="T284">
        <v>1218</v>
      </c>
      <c r="U284">
        <v>1204</v>
      </c>
      <c r="V284">
        <v>8.0845769999999995</v>
      </c>
      <c r="W284">
        <v>4.7704769999999996</v>
      </c>
      <c r="X284">
        <v>1.2975779999999999</v>
      </c>
      <c r="Y284">
        <v>3.546713</v>
      </c>
      <c r="Z284">
        <v>9.2920350000000003</v>
      </c>
      <c r="AA284">
        <v>9.3945720000000001</v>
      </c>
      <c r="AB284">
        <v>7.9569890000000001</v>
      </c>
      <c r="AC284">
        <v>2.8837100000000002</v>
      </c>
      <c r="AD284">
        <v>55.473683999999999</v>
      </c>
      <c r="AE284">
        <v>91.379310000000004</v>
      </c>
      <c r="AF284">
        <v>87.931033999999997</v>
      </c>
      <c r="AG284">
        <v>84.6</v>
      </c>
      <c r="AH284">
        <v>84.5</v>
      </c>
      <c r="AI284">
        <v>78</v>
      </c>
      <c r="AJ284">
        <v>33.898305000000001</v>
      </c>
      <c r="AK284">
        <v>39.689599999999999</v>
      </c>
      <c r="AL284">
        <v>16.160399999999999</v>
      </c>
      <c r="AM284">
        <v>-4.7530999999999999</v>
      </c>
      <c r="AN284">
        <v>-16.846299999999999</v>
      </c>
      <c r="AO284">
        <v>-22.733799999999999</v>
      </c>
      <c r="AP284">
        <v>3755.5668879999998</v>
      </c>
      <c r="AQ284">
        <v>3147.8721639999999</v>
      </c>
      <c r="AR284">
        <v>2665.8955719999999</v>
      </c>
      <c r="AS284">
        <v>2460.9453570000001</v>
      </c>
      <c r="AT284">
        <v>2270.550812</v>
      </c>
      <c r="AU284">
        <v>2688.507314</v>
      </c>
      <c r="AV284">
        <v>2709.9347950000001</v>
      </c>
      <c r="AW284">
        <v>2798.92992</v>
      </c>
      <c r="AX284">
        <v>2959.5121979999999</v>
      </c>
      <c r="AY284">
        <v>2938.6078280000002</v>
      </c>
      <c r="AZ284">
        <v>6.2775109999999996</v>
      </c>
      <c r="BA284">
        <v>84.796379999999999</v>
      </c>
      <c r="BE284">
        <v>77.98</v>
      </c>
      <c r="BF284">
        <v>550.56943699999999</v>
      </c>
      <c r="BG284">
        <v>210.096889</v>
      </c>
      <c r="BH284">
        <v>250.74116859</v>
      </c>
      <c r="BI284">
        <v>27734.759259260001</v>
      </c>
      <c r="BJ284">
        <v>523.54241000000002</v>
      </c>
      <c r="BK284">
        <v>6807.6227272699998</v>
      </c>
      <c r="BL284">
        <v>12580.272108839999</v>
      </c>
      <c r="BM284">
        <v>14.814814999999999</v>
      </c>
      <c r="BN284">
        <v>31</v>
      </c>
      <c r="BP284">
        <v>5</v>
      </c>
      <c r="BQ284">
        <v>4</v>
      </c>
      <c r="BR284">
        <v>6</v>
      </c>
      <c r="BS284">
        <v>6</v>
      </c>
      <c r="BT284">
        <v>10</v>
      </c>
      <c r="BV284">
        <v>6</v>
      </c>
      <c r="BW284">
        <v>4</v>
      </c>
      <c r="BX284">
        <v>4</v>
      </c>
      <c r="BY284">
        <v>5</v>
      </c>
      <c r="BZ284">
        <v>87</v>
      </c>
      <c r="CA284">
        <v>28194.441859999999</v>
      </c>
      <c r="CC284">
        <v>593</v>
      </c>
      <c r="CD284">
        <v>54</v>
      </c>
      <c r="CE284">
        <v>255</v>
      </c>
      <c r="CF284">
        <v>100</v>
      </c>
      <c r="CH284">
        <v>210</v>
      </c>
      <c r="CI284">
        <v>1212.3610000000001</v>
      </c>
      <c r="CJ284">
        <v>33.898305000000001</v>
      </c>
      <c r="CL284">
        <v>15.254237</v>
      </c>
      <c r="CM284">
        <v>6.7796609999999999</v>
      </c>
      <c r="CN284">
        <v>6.7796609999999999</v>
      </c>
      <c r="CO284">
        <v>0</v>
      </c>
      <c r="CR284">
        <v>8.4745760000000008</v>
      </c>
      <c r="CS284">
        <v>15.254237</v>
      </c>
      <c r="CT284">
        <v>59</v>
      </c>
      <c r="CU284">
        <v>2422.2335539999999</v>
      </c>
      <c r="CV284">
        <v>2580.0629239999998</v>
      </c>
      <c r="CW284">
        <v>2022.802379</v>
      </c>
      <c r="CX284">
        <v>1857.0231309999999</v>
      </c>
      <c r="CY284">
        <v>1632.1781350000001</v>
      </c>
      <c r="CZ284">
        <v>7882.9059829999997</v>
      </c>
      <c r="DA284">
        <v>2037.6068379999999</v>
      </c>
      <c r="DB284">
        <v>1567.7375489999999</v>
      </c>
      <c r="DC284">
        <v>405.23542400000002</v>
      </c>
      <c r="DD284">
        <v>449.260581</v>
      </c>
      <c r="DE284">
        <v>55.473683999999999</v>
      </c>
      <c r="DF284">
        <v>0</v>
      </c>
      <c r="DG284">
        <v>10</v>
      </c>
      <c r="DH284">
        <v>14</v>
      </c>
      <c r="DI284">
        <v>15</v>
      </c>
      <c r="DJ284">
        <v>17</v>
      </c>
      <c r="DK284">
        <v>18</v>
      </c>
      <c r="DL284">
        <v>0</v>
      </c>
      <c r="DM284">
        <v>7</v>
      </c>
      <c r="DQ284">
        <v>625.36121000000003</v>
      </c>
      <c r="DR284">
        <v>198.04603399999999</v>
      </c>
      <c r="DS284">
        <v>56.345010000000002</v>
      </c>
      <c r="DT284">
        <v>11.565538</v>
      </c>
      <c r="DU284">
        <v>49.723756999999999</v>
      </c>
      <c r="DV284">
        <v>579.29627700000003</v>
      </c>
      <c r="DW284">
        <v>0</v>
      </c>
      <c r="DX284">
        <v>46.064929999999997</v>
      </c>
      <c r="DY284">
        <v>0</v>
      </c>
      <c r="DZ284">
        <v>0</v>
      </c>
      <c r="EA284">
        <v>46.064933000000003</v>
      </c>
      <c r="EB284">
        <v>611.42274299999997</v>
      </c>
      <c r="EE284">
        <v>4493.3333329999996</v>
      </c>
      <c r="EI284">
        <v>23.566185999999998</v>
      </c>
      <c r="EN284">
        <v>20</v>
      </c>
      <c r="EO284">
        <v>27</v>
      </c>
      <c r="EP284">
        <v>220.63573</v>
      </c>
      <c r="EQ284">
        <v>79.891211999999996</v>
      </c>
      <c r="ER284">
        <v>407.78514300000001</v>
      </c>
      <c r="ES284">
        <v>0</v>
      </c>
      <c r="EX284">
        <v>743.04441057999998</v>
      </c>
      <c r="EY284">
        <v>885.66909041999997</v>
      </c>
      <c r="FB284">
        <v>6.8965517199999997</v>
      </c>
      <c r="FC284">
        <v>0</v>
      </c>
      <c r="FE284">
        <v>45.945945950000002</v>
      </c>
      <c r="FF284">
        <v>18.53281853</v>
      </c>
      <c r="FG284">
        <v>20.463320459999998</v>
      </c>
      <c r="FH284">
        <v>0</v>
      </c>
      <c r="FO284">
        <v>93.915343919999998</v>
      </c>
      <c r="FQ284">
        <v>75.072463769999999</v>
      </c>
    </row>
    <row r="285" spans="1:184" x14ac:dyDescent="0.35">
      <c r="A285" t="s">
        <v>55</v>
      </c>
      <c r="B285" t="s">
        <v>578</v>
      </c>
      <c r="C285">
        <v>285</v>
      </c>
      <c r="D285">
        <v>1.9283746556473831</v>
      </c>
      <c r="E285">
        <v>3.0547070258261595</v>
      </c>
      <c r="F285">
        <v>2.7647221454243849</v>
      </c>
      <c r="G285">
        <v>4.4419766796224325</v>
      </c>
      <c r="I285">
        <v>13.49862258953168</v>
      </c>
      <c r="J285">
        <v>7.2202166064981954</v>
      </c>
      <c r="K285">
        <v>6.635333149018523</v>
      </c>
      <c r="L285">
        <v>7.7734591893392562</v>
      </c>
      <c r="N285">
        <v>21403000.00113</v>
      </c>
      <c r="O285">
        <v>35836000.001670003</v>
      </c>
      <c r="P285">
        <v>913.94948199999999</v>
      </c>
      <c r="Q285">
        <v>3630</v>
      </c>
      <c r="R285">
        <v>3601</v>
      </c>
      <c r="S285">
        <v>3617</v>
      </c>
      <c r="T285">
        <v>3602</v>
      </c>
      <c r="U285">
        <v>3620</v>
      </c>
      <c r="V285">
        <v>9.1837900000000001</v>
      </c>
      <c r="W285">
        <v>4.4972789999999998</v>
      </c>
      <c r="X285">
        <v>1.775487</v>
      </c>
      <c r="Y285">
        <v>2.3482249999999998</v>
      </c>
      <c r="Z285">
        <v>5.4640719999999998</v>
      </c>
      <c r="AA285">
        <v>6.2998409999999998</v>
      </c>
      <c r="AB285">
        <v>6.24</v>
      </c>
      <c r="AC285">
        <v>2.7896740000000002</v>
      </c>
      <c r="AD285">
        <v>63.506141</v>
      </c>
      <c r="AE285">
        <v>82.702702000000002</v>
      </c>
      <c r="AF285">
        <v>68.648647999999994</v>
      </c>
      <c r="AG285">
        <v>78.8</v>
      </c>
      <c r="AH285">
        <v>81.8</v>
      </c>
      <c r="AI285">
        <v>85.106382999999994</v>
      </c>
      <c r="AJ285">
        <v>34.756098000000001</v>
      </c>
      <c r="AK285">
        <v>44.085299999999997</v>
      </c>
      <c r="AL285">
        <v>-22.530899999999999</v>
      </c>
      <c r="AM285">
        <v>-22.819099999999999</v>
      </c>
      <c r="AN285">
        <v>7.6120000000000001</v>
      </c>
      <c r="AO285">
        <v>33.130200000000002</v>
      </c>
      <c r="AP285">
        <v>4981.572905</v>
      </c>
      <c r="AQ285">
        <v>2300.623936</v>
      </c>
      <c r="AR285">
        <v>2397.7408869999999</v>
      </c>
      <c r="AS285">
        <v>3300.9964490000002</v>
      </c>
      <c r="AT285">
        <v>4369.8206200000004</v>
      </c>
      <c r="AU285">
        <v>3457.3753940000001</v>
      </c>
      <c r="AV285">
        <v>2969.7273989999999</v>
      </c>
      <c r="AW285">
        <v>3106.6470479999998</v>
      </c>
      <c r="AX285">
        <v>3067.4982960000002</v>
      </c>
      <c r="AY285">
        <v>3282.3645670000001</v>
      </c>
      <c r="AZ285">
        <v>26.55152</v>
      </c>
      <c r="BA285">
        <v>100</v>
      </c>
      <c r="BC285">
        <v>68</v>
      </c>
      <c r="BE285">
        <v>220.64</v>
      </c>
      <c r="BF285">
        <v>413.71986199999998</v>
      </c>
      <c r="BG285">
        <v>310.33295099999998</v>
      </c>
      <c r="BH285">
        <v>296.79139206000002</v>
      </c>
      <c r="BI285">
        <v>42103.357723579997</v>
      </c>
      <c r="BJ285">
        <v>406.19977</v>
      </c>
      <c r="BK285">
        <v>7462.1224783899997</v>
      </c>
      <c r="BL285">
        <v>14396.274834440001</v>
      </c>
      <c r="BM285">
        <v>22.699387000000002</v>
      </c>
      <c r="BN285">
        <v>72</v>
      </c>
      <c r="BO285">
        <v>5</v>
      </c>
      <c r="BP285">
        <v>23</v>
      </c>
      <c r="BQ285">
        <v>20</v>
      </c>
      <c r="BR285">
        <v>25</v>
      </c>
      <c r="BS285">
        <v>19</v>
      </c>
      <c r="BT285">
        <v>13</v>
      </c>
      <c r="BU285">
        <v>18</v>
      </c>
      <c r="BV285">
        <v>12</v>
      </c>
      <c r="BW285">
        <v>12</v>
      </c>
      <c r="BX285">
        <v>10</v>
      </c>
      <c r="BY285">
        <v>8</v>
      </c>
      <c r="BZ285">
        <v>237</v>
      </c>
      <c r="CA285">
        <v>42075.726029999998</v>
      </c>
      <c r="CC285">
        <v>2247</v>
      </c>
      <c r="CD285">
        <v>289</v>
      </c>
      <c r="CE285">
        <v>1371</v>
      </c>
      <c r="CF285">
        <v>906</v>
      </c>
      <c r="CG285">
        <v>55</v>
      </c>
      <c r="CH285">
        <v>1274</v>
      </c>
      <c r="CI285">
        <v>6143.0559999999996</v>
      </c>
      <c r="CJ285">
        <v>39.041096000000003</v>
      </c>
      <c r="CK285">
        <v>15.753425</v>
      </c>
      <c r="CL285">
        <v>16.438355999999999</v>
      </c>
      <c r="CN285">
        <v>0</v>
      </c>
      <c r="CO285">
        <v>13.013699000000001</v>
      </c>
      <c r="CS285">
        <v>8.2191779999999994</v>
      </c>
      <c r="CT285">
        <v>146</v>
      </c>
      <c r="CU285">
        <v>3514.5809410000002</v>
      </c>
      <c r="CV285">
        <v>1308.9619970000001</v>
      </c>
      <c r="CW285">
        <v>1355.068743</v>
      </c>
      <c r="CX285">
        <v>2119.3448629999998</v>
      </c>
      <c r="CY285">
        <v>3211.759986</v>
      </c>
      <c r="CZ285">
        <v>5896.1432510000004</v>
      </c>
      <c r="DA285">
        <v>9872.1763090000004</v>
      </c>
      <c r="DB285">
        <v>1228.645235</v>
      </c>
      <c r="DC285">
        <v>2057.1756599999999</v>
      </c>
      <c r="DD285">
        <v>228.81745100000001</v>
      </c>
      <c r="DE285">
        <v>74.082059000000001</v>
      </c>
      <c r="DG285">
        <v>49</v>
      </c>
      <c r="DH285">
        <v>26</v>
      </c>
      <c r="DI285">
        <v>24</v>
      </c>
      <c r="DJ285">
        <v>28</v>
      </c>
      <c r="DL285">
        <v>7</v>
      </c>
      <c r="DM285">
        <v>11</v>
      </c>
      <c r="DN285">
        <v>10</v>
      </c>
      <c r="DO285">
        <v>16</v>
      </c>
      <c r="DQ285">
        <v>1024.5694599999999</v>
      </c>
      <c r="DR285">
        <v>462.73397599999998</v>
      </c>
      <c r="DS285">
        <v>458.554396</v>
      </c>
      <c r="DT285">
        <v>673.63417700000002</v>
      </c>
      <c r="DU285">
        <v>730.64359000000002</v>
      </c>
      <c r="DV285">
        <v>683.46727899999996</v>
      </c>
      <c r="DW285">
        <v>57.405281000000002</v>
      </c>
      <c r="DX285">
        <v>283.69690000000003</v>
      </c>
      <c r="DY285">
        <v>8.0367390000000007</v>
      </c>
      <c r="DZ285">
        <v>275.66016100000002</v>
      </c>
      <c r="EA285">
        <v>0</v>
      </c>
      <c r="EB285">
        <v>988.11710700000003</v>
      </c>
      <c r="EC285">
        <v>42.839657000000003</v>
      </c>
      <c r="ED285">
        <v>5426.6180489999997</v>
      </c>
      <c r="EE285">
        <v>3475.7347920000002</v>
      </c>
      <c r="EF285">
        <v>4496.9400240000004</v>
      </c>
      <c r="EG285">
        <v>2399.0895300000002</v>
      </c>
      <c r="EH285">
        <v>3203.687445</v>
      </c>
      <c r="EI285">
        <v>44.923800999999997</v>
      </c>
      <c r="EJ285">
        <v>0.35015536000000003</v>
      </c>
      <c r="EK285">
        <v>0.23507981999999999</v>
      </c>
      <c r="EL285">
        <v>251.38461538000001</v>
      </c>
      <c r="EM285">
        <v>13</v>
      </c>
      <c r="EN285">
        <v>67</v>
      </c>
      <c r="EO285">
        <v>103</v>
      </c>
      <c r="EP285">
        <v>74.512055000000004</v>
      </c>
      <c r="EQ285">
        <v>140.987371</v>
      </c>
      <c r="ER285">
        <v>507.74971199999999</v>
      </c>
      <c r="ES285">
        <v>5.7405200000000001</v>
      </c>
      <c r="EX285">
        <v>936.63983871000005</v>
      </c>
      <c r="EY285">
        <v>544.43872339999996</v>
      </c>
      <c r="EZ285">
        <v>83</v>
      </c>
      <c r="FB285">
        <v>11.486486490000001</v>
      </c>
      <c r="FC285">
        <v>2.0670216099999998</v>
      </c>
      <c r="FD285">
        <v>2.5974029999999999</v>
      </c>
      <c r="FE285">
        <v>68.75</v>
      </c>
      <c r="FF285">
        <v>11.71875</v>
      </c>
      <c r="FG285">
        <v>5.46875</v>
      </c>
      <c r="FH285">
        <v>0.40714062000000001</v>
      </c>
      <c r="FI285">
        <v>161</v>
      </c>
      <c r="FO285">
        <v>96.606574760000001</v>
      </c>
      <c r="FP285">
        <v>79.487179490000003</v>
      </c>
      <c r="FQ285">
        <v>76.031215160000002</v>
      </c>
      <c r="FR285">
        <v>22.5</v>
      </c>
      <c r="FT285">
        <v>51</v>
      </c>
      <c r="FU285">
        <v>30</v>
      </c>
      <c r="FW285">
        <v>100</v>
      </c>
      <c r="FX285">
        <v>45.833333330000002</v>
      </c>
      <c r="FY285">
        <v>8.3333333300000003</v>
      </c>
      <c r="FZ285">
        <v>0</v>
      </c>
      <c r="GA285">
        <v>12.5</v>
      </c>
      <c r="GB285">
        <v>33.333333330000002</v>
      </c>
    </row>
    <row r="286" spans="1:184" x14ac:dyDescent="0.35">
      <c r="A286" t="s">
        <v>277</v>
      </c>
      <c r="B286" t="s">
        <v>579</v>
      </c>
      <c r="C286">
        <v>286</v>
      </c>
      <c r="E286">
        <v>2.7114967462039044</v>
      </c>
      <c r="F286">
        <v>2.7027027027027026</v>
      </c>
      <c r="G286">
        <v>5.0420168067226898</v>
      </c>
      <c r="H286">
        <v>3.432494279176201</v>
      </c>
      <c r="I286">
        <v>14.543339150668993</v>
      </c>
      <c r="J286">
        <v>13.015184381778742</v>
      </c>
      <c r="K286">
        <v>14.054054054054054</v>
      </c>
      <c r="L286">
        <v>17.366946778711487</v>
      </c>
      <c r="M286">
        <v>14.302059496567507</v>
      </c>
      <c r="N286">
        <v>9619000.0006680004</v>
      </c>
      <c r="O286">
        <v>12504999.999716999</v>
      </c>
      <c r="P286">
        <v>949.05827299999999</v>
      </c>
      <c r="Q286">
        <v>1719</v>
      </c>
      <c r="R286">
        <v>1844</v>
      </c>
      <c r="S286">
        <v>1850</v>
      </c>
      <c r="T286">
        <v>1785</v>
      </c>
      <c r="U286">
        <v>1748</v>
      </c>
      <c r="V286">
        <v>9.9283239999999999</v>
      </c>
      <c r="W286">
        <v>6.1780739999999996</v>
      </c>
      <c r="X286">
        <v>4.091456</v>
      </c>
      <c r="Y286">
        <v>5.9566790000000003</v>
      </c>
      <c r="Z286">
        <v>8.6471409999999995</v>
      </c>
      <c r="AA286">
        <v>10.230548000000001</v>
      </c>
      <c r="AB286">
        <v>8.8607589999999998</v>
      </c>
      <c r="AC286">
        <v>4.8305340000000001</v>
      </c>
      <c r="AD286">
        <v>34.14837</v>
      </c>
      <c r="AE286">
        <v>92.307692000000003</v>
      </c>
      <c r="AF286">
        <v>83.333332999999996</v>
      </c>
      <c r="AG286">
        <v>76.400000000000006</v>
      </c>
      <c r="AH286">
        <v>80.599999999999994</v>
      </c>
      <c r="AI286">
        <v>80.487804999999994</v>
      </c>
      <c r="AJ286">
        <v>45.945945999999999</v>
      </c>
      <c r="AK286">
        <v>24.784400000000002</v>
      </c>
      <c r="AL286">
        <v>-13.8499</v>
      </c>
      <c r="AM286">
        <v>22.587499999999999</v>
      </c>
      <c r="AN286">
        <v>31.797000000000001</v>
      </c>
      <c r="AO286">
        <v>43.2742</v>
      </c>
      <c r="AP286">
        <v>4860.9531029999998</v>
      </c>
      <c r="AQ286">
        <v>3249.8771499999998</v>
      </c>
      <c r="AR286">
        <v>4717.9518969999999</v>
      </c>
      <c r="AS286">
        <v>4890.6133600000003</v>
      </c>
      <c r="AT286">
        <v>5577.6001999999999</v>
      </c>
      <c r="AU286">
        <v>3895.4805809999998</v>
      </c>
      <c r="AV286">
        <v>3772.3386770000002</v>
      </c>
      <c r="AW286">
        <v>3848.6375400000002</v>
      </c>
      <c r="AX286">
        <v>3710.71443</v>
      </c>
      <c r="AY286">
        <v>3892.9549050000001</v>
      </c>
      <c r="AZ286">
        <v>7.6378529999999998</v>
      </c>
      <c r="BA286">
        <v>87.295631</v>
      </c>
      <c r="BB286">
        <v>38.461537999999997</v>
      </c>
      <c r="BC286">
        <v>38.461537999999997</v>
      </c>
      <c r="BE286">
        <v>129.94</v>
      </c>
      <c r="BF286">
        <v>831.87966100000006</v>
      </c>
      <c r="BG286">
        <v>549.74086699999998</v>
      </c>
      <c r="BH286">
        <v>615.59208391000004</v>
      </c>
      <c r="BI286">
        <v>36520.570370369998</v>
      </c>
      <c r="BJ286">
        <v>815.95247099999995</v>
      </c>
      <c r="BK286">
        <v>6504.3232189999999</v>
      </c>
      <c r="BL286">
        <v>7306.5254237299996</v>
      </c>
      <c r="BM286">
        <v>36.607143000000001</v>
      </c>
      <c r="BN286">
        <v>58</v>
      </c>
      <c r="BO286">
        <v>6</v>
      </c>
      <c r="BP286">
        <v>20</v>
      </c>
      <c r="BQ286">
        <v>18</v>
      </c>
      <c r="BR286">
        <v>11</v>
      </c>
      <c r="BS286">
        <v>16</v>
      </c>
      <c r="BT286">
        <v>6</v>
      </c>
      <c r="BU286">
        <v>6</v>
      </c>
      <c r="BV286">
        <v>7</v>
      </c>
      <c r="BW286">
        <v>10</v>
      </c>
      <c r="BX286">
        <v>11</v>
      </c>
      <c r="BY286">
        <v>4</v>
      </c>
      <c r="BZ286">
        <v>173</v>
      </c>
      <c r="CA286">
        <v>43916.585859999999</v>
      </c>
      <c r="CC286">
        <v>1970</v>
      </c>
      <c r="CD286">
        <v>113</v>
      </c>
      <c r="CE286">
        <v>1222</v>
      </c>
      <c r="CF286">
        <v>568</v>
      </c>
      <c r="CG286">
        <v>132</v>
      </c>
      <c r="CH286">
        <v>344</v>
      </c>
      <c r="CI286">
        <v>4347.7420000000002</v>
      </c>
      <c r="CJ286">
        <v>47.682119</v>
      </c>
      <c r="CK286">
        <v>2.6490070000000001</v>
      </c>
      <c r="CL286">
        <v>9.9337750000000007</v>
      </c>
      <c r="CO286">
        <v>5.9602649999999997</v>
      </c>
      <c r="CR286">
        <v>2.6490070000000001</v>
      </c>
      <c r="CS286">
        <v>25.165562999999999</v>
      </c>
      <c r="CT286">
        <v>151</v>
      </c>
      <c r="CU286">
        <v>3039.8179749999999</v>
      </c>
      <c r="CV286">
        <v>2446.8058970000002</v>
      </c>
      <c r="CW286">
        <v>3760.7240270000002</v>
      </c>
      <c r="CX286">
        <v>3212.1926990000002</v>
      </c>
      <c r="CY286">
        <v>3562.617056</v>
      </c>
      <c r="CZ286">
        <v>5595.6951719999997</v>
      </c>
      <c r="DA286">
        <v>7274.5782429999999</v>
      </c>
      <c r="DB286">
        <v>1215.9019089999999</v>
      </c>
      <c r="DC286">
        <v>1580.710403</v>
      </c>
      <c r="DD286">
        <v>243.20566299999999</v>
      </c>
      <c r="DE286">
        <v>34.165002999999999</v>
      </c>
      <c r="DF286">
        <v>2.8504939999999999</v>
      </c>
      <c r="DG286">
        <v>25</v>
      </c>
      <c r="DH286">
        <v>24</v>
      </c>
      <c r="DI286">
        <v>26</v>
      </c>
      <c r="DJ286">
        <v>31</v>
      </c>
      <c r="DK286">
        <v>25</v>
      </c>
      <c r="DM286">
        <v>5</v>
      </c>
      <c r="DN286">
        <v>5</v>
      </c>
      <c r="DO286">
        <v>9</v>
      </c>
      <c r="DP286">
        <v>6</v>
      </c>
      <c r="DQ286">
        <v>1505.4986730000001</v>
      </c>
      <c r="DR286">
        <v>655.03685499999995</v>
      </c>
      <c r="DS286">
        <v>686.58566800000006</v>
      </c>
      <c r="DT286">
        <v>1069.9031540000001</v>
      </c>
      <c r="DU286">
        <v>1795.4800849999999</v>
      </c>
      <c r="DV286">
        <v>959.04436899999996</v>
      </c>
      <c r="DW286">
        <v>0</v>
      </c>
      <c r="DX286">
        <v>546.45429999999999</v>
      </c>
      <c r="DY286">
        <v>0</v>
      </c>
      <c r="DZ286">
        <v>546.45430399999998</v>
      </c>
      <c r="EA286">
        <v>0</v>
      </c>
      <c r="EB286">
        <v>1346.479585</v>
      </c>
      <c r="EC286">
        <v>0</v>
      </c>
      <c r="ED286">
        <v>6702.2968199999996</v>
      </c>
      <c r="EE286">
        <v>3838.9610389999998</v>
      </c>
      <c r="EF286">
        <v>4571.4285710000004</v>
      </c>
      <c r="EG286">
        <v>11203.904554999999</v>
      </c>
      <c r="EH286">
        <v>5037.4574350000003</v>
      </c>
      <c r="EI286">
        <v>25.910999</v>
      </c>
      <c r="EJ286">
        <v>3.9177300000000003E-3</v>
      </c>
      <c r="EK286">
        <v>0.27717923999999999</v>
      </c>
      <c r="EM286">
        <v>11</v>
      </c>
      <c r="EN286">
        <v>25</v>
      </c>
      <c r="EO286">
        <v>77</v>
      </c>
      <c r="EP286">
        <v>27.177347999999999</v>
      </c>
      <c r="EQ286">
        <v>27.556567000000001</v>
      </c>
      <c r="ER286">
        <v>133.10580200000001</v>
      </c>
      <c r="ES286">
        <v>0</v>
      </c>
      <c r="EX286">
        <v>744.69593900999996</v>
      </c>
      <c r="EY286">
        <v>1374.5523149799999</v>
      </c>
      <c r="FB286">
        <v>17.00680272</v>
      </c>
      <c r="FC286">
        <v>4.38005391</v>
      </c>
      <c r="FD286">
        <v>4.4750430000000003</v>
      </c>
      <c r="FE286">
        <v>53.636363639999999</v>
      </c>
      <c r="FF286">
        <v>21.81818182</v>
      </c>
      <c r="FG286">
        <v>2.7272727300000001</v>
      </c>
      <c r="FH286">
        <v>1.68463612</v>
      </c>
      <c r="FO286">
        <v>92.294220670000001</v>
      </c>
      <c r="FP286">
        <v>59.25925926</v>
      </c>
      <c r="FQ286">
        <v>71.259842520000007</v>
      </c>
      <c r="FR286">
        <v>15.15151515</v>
      </c>
      <c r="FW286">
        <v>33.299999999999997</v>
      </c>
      <c r="FX286">
        <v>41.176470590000001</v>
      </c>
      <c r="FY286">
        <v>11.764705879999999</v>
      </c>
      <c r="FZ286">
        <v>20.58823529</v>
      </c>
      <c r="GA286">
        <v>17.647058820000002</v>
      </c>
      <c r="GB286">
        <v>8.8235294100000008</v>
      </c>
    </row>
    <row r="287" spans="1:184" x14ac:dyDescent="0.35">
      <c r="A287" t="s">
        <v>130</v>
      </c>
      <c r="B287" t="s">
        <v>580</v>
      </c>
      <c r="C287">
        <v>287</v>
      </c>
      <c r="D287">
        <v>1.1861056198813895</v>
      </c>
      <c r="E287">
        <v>3.9273720758153567</v>
      </c>
      <c r="F287">
        <v>3.1821797931583138</v>
      </c>
      <c r="G287">
        <v>2.2552999548940007</v>
      </c>
      <c r="H287">
        <v>1.7403020266097795</v>
      </c>
      <c r="I287">
        <v>5.4221971194577803</v>
      </c>
      <c r="J287">
        <v>5.7487620240195803</v>
      </c>
      <c r="K287">
        <v>5.6824639163541306</v>
      </c>
      <c r="L287">
        <v>5.7510148849797016</v>
      </c>
      <c r="M287">
        <v>5.5577387301409082</v>
      </c>
      <c r="N287">
        <v>44177000.005480006</v>
      </c>
      <c r="O287">
        <v>57292000.001479998</v>
      </c>
      <c r="P287">
        <v>1957.977891</v>
      </c>
      <c r="Q287">
        <v>17705</v>
      </c>
      <c r="R287">
        <v>17569</v>
      </c>
      <c r="S287">
        <v>17598</v>
      </c>
      <c r="T287">
        <v>17736</v>
      </c>
      <c r="U287">
        <v>17813</v>
      </c>
      <c r="V287">
        <v>7.2408950000000001</v>
      </c>
      <c r="W287">
        <v>4.5317769999999999</v>
      </c>
      <c r="X287">
        <v>1.517798</v>
      </c>
      <c r="Y287">
        <v>4.1016680000000001</v>
      </c>
      <c r="Z287">
        <v>5.012975</v>
      </c>
      <c r="AA287">
        <v>5.073512</v>
      </c>
      <c r="AB287">
        <v>5.3967499999999999</v>
      </c>
      <c r="AC287">
        <v>4.2965099999999996</v>
      </c>
      <c r="AD287">
        <v>20.699237</v>
      </c>
      <c r="AE287">
        <v>89.918886999999998</v>
      </c>
      <c r="AF287">
        <v>81.344148000000004</v>
      </c>
      <c r="AG287">
        <v>81.099999999999994</v>
      </c>
      <c r="AH287">
        <v>82.7</v>
      </c>
      <c r="AI287">
        <v>83.908045999999999</v>
      </c>
      <c r="AJ287">
        <v>61.040609000000003</v>
      </c>
      <c r="AK287">
        <v>1.3233999999999999</v>
      </c>
      <c r="AL287">
        <v>-8.1685999999999996</v>
      </c>
      <c r="AM287">
        <v>-3.3839999999999999</v>
      </c>
      <c r="AN287">
        <v>4.5894000000000004</v>
      </c>
      <c r="AO287">
        <v>2.7065000000000001</v>
      </c>
      <c r="AP287">
        <v>4115.1506740000004</v>
      </c>
      <c r="AQ287">
        <v>3562.043889</v>
      </c>
      <c r="AR287">
        <v>3574.342232</v>
      </c>
      <c r="AS287">
        <v>3975.0601539999998</v>
      </c>
      <c r="AT287">
        <v>3993.3559030000001</v>
      </c>
      <c r="AU287">
        <v>4061.4014259999999</v>
      </c>
      <c r="AV287">
        <v>3878.8942889999998</v>
      </c>
      <c r="AW287">
        <v>3699.5314400000002</v>
      </c>
      <c r="AX287">
        <v>3800.6308709999998</v>
      </c>
      <c r="AY287">
        <v>3888.1206849999999</v>
      </c>
      <c r="AZ287">
        <v>4.2593050000000003</v>
      </c>
      <c r="BA287">
        <v>90.381338</v>
      </c>
      <c r="BB287">
        <v>28.571428999999998</v>
      </c>
      <c r="BC287">
        <v>44.239631000000003</v>
      </c>
      <c r="BD287">
        <v>27.188939999999999</v>
      </c>
      <c r="BE287">
        <v>902.25</v>
      </c>
      <c r="BF287">
        <v>1298.5210239999999</v>
      </c>
      <c r="BG287">
        <v>865.47877400000004</v>
      </c>
      <c r="BH287">
        <v>836.52042044999996</v>
      </c>
      <c r="BI287">
        <v>59489.500450860003</v>
      </c>
      <c r="BJ287">
        <v>1231.10898</v>
      </c>
      <c r="BK287">
        <v>8190.4228429499999</v>
      </c>
      <c r="BL287">
        <v>10334.93715084</v>
      </c>
      <c r="BM287">
        <v>45.728642999999998</v>
      </c>
      <c r="BN287">
        <v>527</v>
      </c>
      <c r="BO287">
        <v>92</v>
      </c>
      <c r="BP287">
        <v>114</v>
      </c>
      <c r="BQ287">
        <v>136</v>
      </c>
      <c r="BR287">
        <v>170</v>
      </c>
      <c r="BS287">
        <v>150</v>
      </c>
      <c r="BT287">
        <v>131</v>
      </c>
      <c r="BU287">
        <v>107</v>
      </c>
      <c r="BV287">
        <v>88</v>
      </c>
      <c r="BW287">
        <v>97</v>
      </c>
      <c r="BX287">
        <v>73</v>
      </c>
      <c r="BY287">
        <v>56</v>
      </c>
      <c r="BZ287">
        <v>1741</v>
      </c>
      <c r="CA287">
        <v>60227.671990000003</v>
      </c>
      <c r="CB287">
        <v>0</v>
      </c>
      <c r="CC287">
        <v>24388</v>
      </c>
      <c r="CD287">
        <v>3715</v>
      </c>
      <c r="CE287">
        <v>18568</v>
      </c>
      <c r="CF287">
        <v>9506</v>
      </c>
      <c r="CG287">
        <v>1866</v>
      </c>
      <c r="CH287">
        <v>6040</v>
      </c>
      <c r="CI287">
        <v>64082.243000000002</v>
      </c>
      <c r="CJ287">
        <v>49.222394999999999</v>
      </c>
      <c r="CK287">
        <v>0</v>
      </c>
      <c r="CL287">
        <v>19.595645000000001</v>
      </c>
      <c r="CM287">
        <v>3.732504</v>
      </c>
      <c r="CN287">
        <v>0</v>
      </c>
      <c r="CO287">
        <v>15.707621</v>
      </c>
      <c r="CP287">
        <v>1.2441679999999999</v>
      </c>
      <c r="CQ287">
        <v>2.021773</v>
      </c>
      <c r="CR287">
        <v>2.5660959999999999</v>
      </c>
      <c r="CS287">
        <v>5.7542770000000001</v>
      </c>
      <c r="CT287">
        <v>1286</v>
      </c>
      <c r="CU287">
        <v>1598.6194539999999</v>
      </c>
      <c r="CV287">
        <v>1837.0721550000001</v>
      </c>
      <c r="CW287">
        <v>1250.265668</v>
      </c>
      <c r="CX287">
        <v>1260.4743539999999</v>
      </c>
      <c r="CY287">
        <v>1545.2851000000001</v>
      </c>
      <c r="CZ287">
        <v>2495.1708560000002</v>
      </c>
      <c r="DA287">
        <v>3235.9220559999999</v>
      </c>
      <c r="DB287">
        <v>557.48069299999997</v>
      </c>
      <c r="DC287">
        <v>722.98218199999997</v>
      </c>
      <c r="DD287">
        <v>318.15658000000002</v>
      </c>
      <c r="DE287">
        <v>25.106369999999998</v>
      </c>
      <c r="DF287">
        <v>1.2651790000000001</v>
      </c>
      <c r="DG287">
        <v>96</v>
      </c>
      <c r="DH287">
        <v>101</v>
      </c>
      <c r="DI287">
        <v>100</v>
      </c>
      <c r="DJ287">
        <v>102</v>
      </c>
      <c r="DK287">
        <v>99</v>
      </c>
      <c r="DL287">
        <v>21</v>
      </c>
      <c r="DM287">
        <v>69</v>
      </c>
      <c r="DN287">
        <v>56</v>
      </c>
      <c r="DO287">
        <v>40</v>
      </c>
      <c r="DP287">
        <v>31</v>
      </c>
      <c r="DQ287">
        <v>908.16970400000002</v>
      </c>
      <c r="DR287">
        <v>741.52019700000005</v>
      </c>
      <c r="DS287">
        <v>1391.7802959999999</v>
      </c>
      <c r="DT287">
        <v>1296.859285</v>
      </c>
      <c r="DU287">
        <v>821.92805599999997</v>
      </c>
      <c r="DV287">
        <v>301.675837</v>
      </c>
      <c r="DW287">
        <v>2.4102769999999998</v>
      </c>
      <c r="DX287">
        <v>604.09619999999995</v>
      </c>
      <c r="DY287">
        <v>361.32704100000001</v>
      </c>
      <c r="DZ287">
        <v>161.28665899999999</v>
      </c>
      <c r="EA287">
        <v>81.482510000000005</v>
      </c>
      <c r="EB287">
        <v>860.22916599999996</v>
      </c>
      <c r="EC287">
        <v>434.55100099999999</v>
      </c>
      <c r="ED287">
        <v>3724.2561150000001</v>
      </c>
      <c r="EE287">
        <v>3188.5172600000001</v>
      </c>
      <c r="EF287">
        <v>4362.0354630000002</v>
      </c>
      <c r="EG287">
        <v>10522.399789999999</v>
      </c>
      <c r="EH287">
        <v>4171.1924440000003</v>
      </c>
      <c r="EI287">
        <v>17.496908000000001</v>
      </c>
      <c r="EJ287">
        <v>1.47186544</v>
      </c>
      <c r="EK287">
        <v>0.14338687</v>
      </c>
      <c r="EL287">
        <v>210.514377</v>
      </c>
      <c r="EM287">
        <v>166</v>
      </c>
      <c r="EN287">
        <v>251</v>
      </c>
      <c r="EO287">
        <v>480</v>
      </c>
      <c r="EP287">
        <v>355.53480400000001</v>
      </c>
      <c r="EQ287">
        <v>128.80470399999999</v>
      </c>
      <c r="ER287">
        <v>726.86891100000003</v>
      </c>
      <c r="ES287">
        <v>7.5715500000000002</v>
      </c>
      <c r="EX287">
        <v>1403.26985646</v>
      </c>
      <c r="EY287">
        <v>1103.24002167</v>
      </c>
      <c r="EZ287">
        <v>76</v>
      </c>
      <c r="FA287">
        <v>91</v>
      </c>
      <c r="FB287">
        <v>26.687598120000001</v>
      </c>
      <c r="FC287">
        <v>3.97060806</v>
      </c>
      <c r="FD287">
        <v>2.6760199999999998</v>
      </c>
      <c r="FE287">
        <v>58.169934640000001</v>
      </c>
      <c r="FF287">
        <v>11.764705879999999</v>
      </c>
      <c r="FG287">
        <v>13.725490199999999</v>
      </c>
      <c r="FH287">
        <v>1.3887016299999999</v>
      </c>
      <c r="FI287">
        <v>102</v>
      </c>
      <c r="FJ287">
        <v>92</v>
      </c>
      <c r="FK287">
        <v>42</v>
      </c>
      <c r="FL287">
        <v>68</v>
      </c>
      <c r="FM287">
        <v>77.083333330000002</v>
      </c>
      <c r="FN287">
        <v>39.655172409999999</v>
      </c>
      <c r="FO287">
        <v>96.807323060000002</v>
      </c>
      <c r="FP287">
        <v>68.181818179999993</v>
      </c>
      <c r="FQ287">
        <v>86.069346429999996</v>
      </c>
      <c r="FR287">
        <v>27.5</v>
      </c>
      <c r="FT287">
        <v>31</v>
      </c>
      <c r="FU287">
        <v>14</v>
      </c>
      <c r="FW287">
        <v>92.6</v>
      </c>
      <c r="FX287">
        <v>23.974763410000001</v>
      </c>
      <c r="FY287">
        <v>12.933753940000001</v>
      </c>
      <c r="FZ287">
        <v>7.8864353300000003</v>
      </c>
      <c r="GA287">
        <v>39.432176660000003</v>
      </c>
      <c r="GB287">
        <v>15.772870660000001</v>
      </c>
    </row>
    <row r="288" spans="1:184" x14ac:dyDescent="0.35">
      <c r="A288" t="s">
        <v>174</v>
      </c>
      <c r="B288" t="s">
        <v>581</v>
      </c>
      <c r="C288">
        <v>288</v>
      </c>
      <c r="D288">
        <v>1.3493875856342121</v>
      </c>
      <c r="E288">
        <v>4.5676320979964702</v>
      </c>
      <c r="F288">
        <v>3.5952747817154598</v>
      </c>
      <c r="G288">
        <v>2.7956098571132739</v>
      </c>
      <c r="H288">
        <v>1.5494267121165168</v>
      </c>
      <c r="I288">
        <v>5.1899522524392774</v>
      </c>
      <c r="J288">
        <v>8.5124052735388762</v>
      </c>
      <c r="K288">
        <v>6.8823831535695943</v>
      </c>
      <c r="L288">
        <v>6.523089666597639</v>
      </c>
      <c r="M288">
        <v>5.2680508211961579</v>
      </c>
      <c r="N288">
        <v>17230999.997730002</v>
      </c>
      <c r="O288">
        <v>37547999.995261997</v>
      </c>
      <c r="P288">
        <v>1409.7540239999998</v>
      </c>
      <c r="Q288">
        <v>9634</v>
      </c>
      <c r="R288">
        <v>9633</v>
      </c>
      <c r="S288">
        <v>9735</v>
      </c>
      <c r="T288">
        <v>9658</v>
      </c>
      <c r="U288">
        <v>9681</v>
      </c>
      <c r="V288">
        <v>6.7458010000000002</v>
      </c>
      <c r="W288">
        <v>4.5598000000000001</v>
      </c>
      <c r="X288">
        <v>3.013223</v>
      </c>
      <c r="Y288">
        <v>2.5905049999999998</v>
      </c>
      <c r="Z288">
        <v>6.7649379999999999</v>
      </c>
      <c r="AA288">
        <v>6.27027</v>
      </c>
      <c r="AB288">
        <v>6.3747230000000004</v>
      </c>
      <c r="AC288">
        <v>4.1021619999999999</v>
      </c>
      <c r="AD288">
        <v>18.527607</v>
      </c>
      <c r="AE288">
        <v>90.274840999999995</v>
      </c>
      <c r="AF288">
        <v>83.298096999999999</v>
      </c>
      <c r="AG288">
        <v>81.2</v>
      </c>
      <c r="AH288">
        <v>83.7</v>
      </c>
      <c r="AI288">
        <v>82.735426000000004</v>
      </c>
      <c r="AJ288">
        <v>55.093555000000002</v>
      </c>
      <c r="AK288">
        <v>-0.30730000000000002</v>
      </c>
      <c r="AL288">
        <v>9.0382999999999996</v>
      </c>
      <c r="AM288">
        <v>8.6823999999999995</v>
      </c>
      <c r="AN288">
        <v>9.4864999999999995</v>
      </c>
      <c r="AO288">
        <v>4.0476000000000001</v>
      </c>
      <c r="AP288">
        <v>3249.3272270000002</v>
      </c>
      <c r="AQ288">
        <v>3364.0659129999999</v>
      </c>
      <c r="AR288">
        <v>3289.4444309999999</v>
      </c>
      <c r="AS288">
        <v>3420.7123569999999</v>
      </c>
      <c r="AT288">
        <v>3317.7704789999998</v>
      </c>
      <c r="AU288">
        <v>3259.3416560000001</v>
      </c>
      <c r="AV288">
        <v>3085.2133990000002</v>
      </c>
      <c r="AW288">
        <v>3026.6578599999998</v>
      </c>
      <c r="AX288">
        <v>3124.3218149999998</v>
      </c>
      <c r="AY288">
        <v>3188.7016910000002</v>
      </c>
      <c r="AZ288">
        <v>-0.42423100000000002</v>
      </c>
      <c r="BA288">
        <v>96.234556999999995</v>
      </c>
      <c r="BB288">
        <v>26.515152</v>
      </c>
      <c r="BC288">
        <v>50</v>
      </c>
      <c r="BE288">
        <v>520.46</v>
      </c>
      <c r="BF288">
        <v>735.87177199999996</v>
      </c>
      <c r="BG288">
        <v>468.06099799999998</v>
      </c>
      <c r="BH288">
        <v>522.05996739</v>
      </c>
      <c r="BI288">
        <v>44014.231075700001</v>
      </c>
      <c r="BJ288">
        <v>691.94088999999997</v>
      </c>
      <c r="BK288">
        <v>7313.8510427000001</v>
      </c>
      <c r="BL288">
        <v>9396.70912322</v>
      </c>
      <c r="BM288">
        <v>26.838965999999999</v>
      </c>
      <c r="BN288">
        <v>243</v>
      </c>
      <c r="BO288">
        <v>47</v>
      </c>
      <c r="BP288">
        <v>74</v>
      </c>
      <c r="BQ288">
        <v>63</v>
      </c>
      <c r="BR288">
        <v>98</v>
      </c>
      <c r="BS288">
        <v>53</v>
      </c>
      <c r="BT288">
        <v>43</v>
      </c>
      <c r="BU288">
        <v>37</v>
      </c>
      <c r="BV288">
        <v>30</v>
      </c>
      <c r="BW288">
        <v>24</v>
      </c>
      <c r="BX288">
        <v>16</v>
      </c>
      <c r="BY288">
        <v>21</v>
      </c>
      <c r="BZ288">
        <v>749</v>
      </c>
      <c r="CA288">
        <v>45438.047720000002</v>
      </c>
      <c r="CB288">
        <v>21</v>
      </c>
      <c r="CC288">
        <v>8200</v>
      </c>
      <c r="CD288">
        <v>1591</v>
      </c>
      <c r="CE288">
        <v>5935</v>
      </c>
      <c r="CF288">
        <v>3797</v>
      </c>
      <c r="CG288">
        <v>162</v>
      </c>
      <c r="CH288">
        <v>1242</v>
      </c>
      <c r="CI288">
        <v>20946.939999999999</v>
      </c>
      <c r="CJ288">
        <v>34.464286000000001</v>
      </c>
      <c r="CK288">
        <v>8.2142859999999995</v>
      </c>
      <c r="CL288">
        <v>18.214286000000001</v>
      </c>
      <c r="CM288">
        <v>1.785714</v>
      </c>
      <c r="CN288">
        <v>0.89285700000000001</v>
      </c>
      <c r="CO288">
        <v>20.892856999999999</v>
      </c>
      <c r="CP288">
        <v>1.785714</v>
      </c>
      <c r="CQ288">
        <v>2.3214290000000002</v>
      </c>
      <c r="CR288">
        <v>4.4642860000000004</v>
      </c>
      <c r="CS288">
        <v>6.9642860000000004</v>
      </c>
      <c r="CT288">
        <v>560</v>
      </c>
      <c r="CU288">
        <v>1904.655115</v>
      </c>
      <c r="CV288">
        <v>1884.1532910000001</v>
      </c>
      <c r="CW288">
        <v>1926.5391070000001</v>
      </c>
      <c r="CX288">
        <v>2014.138209</v>
      </c>
      <c r="CY288">
        <v>1772.5822840000001</v>
      </c>
      <c r="CZ288">
        <v>1788.5613450000001</v>
      </c>
      <c r="DA288">
        <v>3897.446543</v>
      </c>
      <c r="DB288">
        <v>406.756055</v>
      </c>
      <c r="DC288">
        <v>886.36041699999998</v>
      </c>
      <c r="DD288">
        <v>611.53864299999998</v>
      </c>
      <c r="DE288">
        <v>24.402304999999998</v>
      </c>
      <c r="DF288">
        <v>0.93419099999999999</v>
      </c>
      <c r="DG288">
        <v>50</v>
      </c>
      <c r="DH288">
        <v>82</v>
      </c>
      <c r="DI288">
        <v>67</v>
      </c>
      <c r="DJ288">
        <v>63</v>
      </c>
      <c r="DK288">
        <v>51</v>
      </c>
      <c r="DL288">
        <v>13</v>
      </c>
      <c r="DM288">
        <v>44</v>
      </c>
      <c r="DN288">
        <v>35</v>
      </c>
      <c r="DO288">
        <v>27</v>
      </c>
      <c r="DP288">
        <v>15</v>
      </c>
      <c r="DQ288">
        <v>579.50521700000002</v>
      </c>
      <c r="DR288">
        <v>631.30401700000004</v>
      </c>
      <c r="DS288">
        <v>539.22565699999996</v>
      </c>
      <c r="DT288">
        <v>598.68327599999998</v>
      </c>
      <c r="DU288">
        <v>722.06601599999999</v>
      </c>
      <c r="DV288">
        <v>377.036023</v>
      </c>
      <c r="DW288">
        <v>0</v>
      </c>
      <c r="DX288">
        <v>202.42197999999999</v>
      </c>
      <c r="DY288">
        <v>32.127850000000002</v>
      </c>
      <c r="DZ288">
        <v>10.622728</v>
      </c>
      <c r="EA288">
        <v>159.671404</v>
      </c>
      <c r="EB288">
        <v>532.45833500000003</v>
      </c>
      <c r="EC288">
        <v>339.74038899999999</v>
      </c>
      <c r="ED288">
        <v>3740.515222</v>
      </c>
      <c r="EE288">
        <v>3344.0211239999999</v>
      </c>
      <c r="EF288">
        <v>3715.2630340000001</v>
      </c>
      <c r="EG288">
        <v>3711.9362070000002</v>
      </c>
      <c r="EH288">
        <v>3877.7260019999999</v>
      </c>
      <c r="EI288">
        <v>37.88749</v>
      </c>
      <c r="EJ288">
        <v>0.17878342</v>
      </c>
      <c r="EK288">
        <v>0.19056545</v>
      </c>
      <c r="EL288">
        <v>200.3</v>
      </c>
      <c r="EM288">
        <v>151</v>
      </c>
      <c r="EN288">
        <v>178</v>
      </c>
      <c r="EO288">
        <v>432</v>
      </c>
      <c r="EP288">
        <v>121.122704</v>
      </c>
      <c r="EQ288">
        <v>115.457249</v>
      </c>
      <c r="ER288">
        <v>717.81313399999999</v>
      </c>
      <c r="ES288">
        <v>0</v>
      </c>
      <c r="EX288">
        <v>1051.77478735</v>
      </c>
      <c r="EY288">
        <v>828.42607377000002</v>
      </c>
      <c r="FB288">
        <v>16.90909091</v>
      </c>
      <c r="FC288">
        <v>3.1613372100000001</v>
      </c>
      <c r="FD288">
        <v>3.8894250000000001</v>
      </c>
      <c r="FE288">
        <v>48.841059600000001</v>
      </c>
      <c r="FF288">
        <v>15.39735099</v>
      </c>
      <c r="FG288">
        <v>20.69536424</v>
      </c>
      <c r="FH288">
        <v>0.70251938000000003</v>
      </c>
      <c r="FM288">
        <v>70.370370370000003</v>
      </c>
      <c r="FN288">
        <v>38.709677419999998</v>
      </c>
      <c r="FO288">
        <v>96.560463429999999</v>
      </c>
      <c r="FP288">
        <v>67.857142859999996</v>
      </c>
      <c r="FQ288">
        <v>82.371054659999999</v>
      </c>
      <c r="FR288">
        <v>30.434782609999999</v>
      </c>
      <c r="FW288">
        <v>100</v>
      </c>
      <c r="FX288">
        <v>35.338345859999997</v>
      </c>
      <c r="FY288">
        <v>5.2631578899999996</v>
      </c>
      <c r="FZ288">
        <v>27.819548869999998</v>
      </c>
      <c r="GA288">
        <v>18.04511278</v>
      </c>
      <c r="GB288">
        <v>13.53383459</v>
      </c>
    </row>
    <row r="289" spans="1:184" x14ac:dyDescent="0.35">
      <c r="A289" t="s">
        <v>14</v>
      </c>
      <c r="B289" t="s">
        <v>582</v>
      </c>
      <c r="C289">
        <v>289</v>
      </c>
      <c r="D289">
        <v>2.1508934480476509</v>
      </c>
      <c r="E289">
        <v>5.4054054054054053</v>
      </c>
      <c r="F289">
        <v>4.4024131746290562</v>
      </c>
      <c r="G289">
        <v>3.4201954397394139</v>
      </c>
      <c r="H289">
        <v>3.2776138970829236</v>
      </c>
      <c r="I289">
        <v>5.7908669755129054</v>
      </c>
      <c r="J289">
        <v>7.3710073710073711</v>
      </c>
      <c r="K289">
        <v>6.0329365726398176</v>
      </c>
      <c r="L289">
        <v>6.188925081433224</v>
      </c>
      <c r="M289">
        <v>6.5552277941658472</v>
      </c>
      <c r="N289">
        <v>29862000.002976</v>
      </c>
      <c r="O289">
        <v>23998999.997352</v>
      </c>
      <c r="P289">
        <v>1652.6312029999999</v>
      </c>
      <c r="Q289">
        <v>6044</v>
      </c>
      <c r="R289">
        <v>6105</v>
      </c>
      <c r="S289">
        <v>6133</v>
      </c>
      <c r="T289">
        <v>6140</v>
      </c>
      <c r="U289">
        <v>6102</v>
      </c>
      <c r="V289">
        <v>9.5545170000000006</v>
      </c>
      <c r="W289">
        <v>5.4125069999999997</v>
      </c>
      <c r="X289">
        <v>2.0786419999999999</v>
      </c>
      <c r="Y289">
        <v>4.6596219999999997</v>
      </c>
      <c r="Z289">
        <v>7.7596499999999997</v>
      </c>
      <c r="AA289">
        <v>6.8881690000000004</v>
      </c>
      <c r="AB289">
        <v>7.0933549999999999</v>
      </c>
      <c r="AC289">
        <v>4.7569489999999996</v>
      </c>
      <c r="AD289">
        <v>31.654004</v>
      </c>
      <c r="AE289">
        <v>81.016948999999997</v>
      </c>
      <c r="AF289">
        <v>71.186440000000005</v>
      </c>
      <c r="AG289">
        <v>77.5</v>
      </c>
      <c r="AH289">
        <v>79</v>
      </c>
      <c r="AI289">
        <v>80.686695</v>
      </c>
      <c r="AJ289">
        <v>43.773584999999997</v>
      </c>
      <c r="AK289">
        <v>17.977900000000002</v>
      </c>
      <c r="AL289">
        <v>16.357800000000001</v>
      </c>
      <c r="AM289">
        <v>28.329799999999999</v>
      </c>
      <c r="AN289">
        <v>20.025300000000001</v>
      </c>
      <c r="AO289">
        <v>26.1008</v>
      </c>
      <c r="AP289">
        <v>4250.1069589999997</v>
      </c>
      <c r="AQ289">
        <v>4041.4766249999998</v>
      </c>
      <c r="AR289">
        <v>4287.6068379999997</v>
      </c>
      <c r="AS289">
        <v>4184.2124020000001</v>
      </c>
      <c r="AT289">
        <v>4348.4375</v>
      </c>
      <c r="AU289">
        <v>3602.460067</v>
      </c>
      <c r="AV289">
        <v>3473.3171809999999</v>
      </c>
      <c r="AW289">
        <v>3341.0835649999999</v>
      </c>
      <c r="AX289">
        <v>3486.108561</v>
      </c>
      <c r="AY289">
        <v>3448.3803010000001</v>
      </c>
      <c r="AZ289">
        <v>18.165199999999999</v>
      </c>
      <c r="BA289">
        <v>93.853127999999998</v>
      </c>
      <c r="BB289">
        <v>22.807017999999999</v>
      </c>
      <c r="BC289">
        <v>50.292397999999999</v>
      </c>
      <c r="BE289">
        <v>386.65</v>
      </c>
      <c r="BF289">
        <v>1255.8827719999999</v>
      </c>
      <c r="BG289">
        <v>791.50028499999996</v>
      </c>
      <c r="BH289">
        <v>760.78693181999995</v>
      </c>
      <c r="BI289">
        <v>42761.99600798</v>
      </c>
      <c r="BJ289">
        <v>1195.521962</v>
      </c>
      <c r="BK289">
        <v>7237.7567567599999</v>
      </c>
      <c r="BL289">
        <v>10137.50414594</v>
      </c>
      <c r="BM289">
        <v>27.218934999999998</v>
      </c>
      <c r="BN289">
        <v>244</v>
      </c>
      <c r="BO289">
        <v>22</v>
      </c>
      <c r="BP289">
        <v>91</v>
      </c>
      <c r="BQ289">
        <v>74</v>
      </c>
      <c r="BR289">
        <v>80</v>
      </c>
      <c r="BS289">
        <v>54</v>
      </c>
      <c r="BT289">
        <v>43</v>
      </c>
      <c r="BU289">
        <v>32</v>
      </c>
      <c r="BV289">
        <v>46</v>
      </c>
      <c r="BW289">
        <v>38</v>
      </c>
      <c r="BX289">
        <v>30</v>
      </c>
      <c r="BY289">
        <v>32</v>
      </c>
      <c r="BZ289">
        <v>786</v>
      </c>
      <c r="CA289">
        <v>43642.43058</v>
      </c>
      <c r="CC289">
        <v>9006</v>
      </c>
      <c r="CD289">
        <v>1772</v>
      </c>
      <c r="CE289">
        <v>5784</v>
      </c>
      <c r="CF289">
        <v>4039</v>
      </c>
      <c r="CG289">
        <v>246</v>
      </c>
      <c r="CH289">
        <v>844</v>
      </c>
      <c r="CI289">
        <v>21690.288</v>
      </c>
      <c r="CJ289">
        <v>38.878504999999997</v>
      </c>
      <c r="CK289">
        <v>2.616822</v>
      </c>
      <c r="CL289">
        <v>18.317757</v>
      </c>
      <c r="CM289">
        <v>5.7943930000000003</v>
      </c>
      <c r="CN289">
        <v>2.8037380000000001</v>
      </c>
      <c r="CO289">
        <v>15.327102999999999</v>
      </c>
      <c r="CP289">
        <v>2.0560749999999999</v>
      </c>
      <c r="CQ289">
        <v>2.8037380000000001</v>
      </c>
      <c r="CR289">
        <v>3.3644859999999999</v>
      </c>
      <c r="CS289">
        <v>7.8504670000000001</v>
      </c>
      <c r="CT289">
        <v>535</v>
      </c>
      <c r="CU289">
        <v>2135.0898459999999</v>
      </c>
      <c r="CV289">
        <v>2203.784208</v>
      </c>
      <c r="CW289">
        <v>2251.958689</v>
      </c>
      <c r="CX289">
        <v>2178.5459729999998</v>
      </c>
      <c r="CY289">
        <v>2122.9048299999999</v>
      </c>
      <c r="CZ289">
        <v>4940.7677039999999</v>
      </c>
      <c r="DA289">
        <v>3970.7147580000001</v>
      </c>
      <c r="DB289">
        <v>1064.674843</v>
      </c>
      <c r="DC289">
        <v>855.64033099999995</v>
      </c>
      <c r="DD289">
        <v>214.73901900000001</v>
      </c>
      <c r="DE289">
        <v>34.878517000000002</v>
      </c>
      <c r="DF289">
        <v>1.671079</v>
      </c>
      <c r="DG289">
        <v>35</v>
      </c>
      <c r="DH289">
        <v>45</v>
      </c>
      <c r="DI289">
        <v>37</v>
      </c>
      <c r="DJ289">
        <v>38</v>
      </c>
      <c r="DK289">
        <v>40</v>
      </c>
      <c r="DL289">
        <v>13</v>
      </c>
      <c r="DM289">
        <v>33</v>
      </c>
      <c r="DN289">
        <v>27</v>
      </c>
      <c r="DO289">
        <v>21</v>
      </c>
      <c r="DP289">
        <v>20</v>
      </c>
      <c r="DQ289">
        <v>1019.82316</v>
      </c>
      <c r="DR289">
        <v>877.31613500000003</v>
      </c>
      <c r="DS289">
        <v>859.29487200000005</v>
      </c>
      <c r="DT289">
        <v>915.82323599999995</v>
      </c>
      <c r="DU289">
        <v>1052.0951700000001</v>
      </c>
      <c r="DV289">
        <v>699.65773000000002</v>
      </c>
      <c r="DW289">
        <v>18.290074000000001</v>
      </c>
      <c r="DX289">
        <v>301.83969999999999</v>
      </c>
      <c r="DY289">
        <v>209.89018799999999</v>
      </c>
      <c r="DZ289">
        <v>19.003136999999999</v>
      </c>
      <c r="EA289">
        <v>72.946377999999996</v>
      </c>
      <c r="EB289">
        <v>913.86195099999998</v>
      </c>
      <c r="EC289">
        <v>738.73760800000002</v>
      </c>
      <c r="ED289">
        <v>5640.7013509999997</v>
      </c>
      <c r="EE289">
        <v>4573.9468180000003</v>
      </c>
      <c r="EF289">
        <v>5279.2207790000002</v>
      </c>
      <c r="EG289">
        <v>5677.5783170000004</v>
      </c>
      <c r="EH289">
        <v>4377.4148580000001</v>
      </c>
      <c r="EI289">
        <v>35.876100999999998</v>
      </c>
      <c r="EJ289">
        <v>0.53983199999999998</v>
      </c>
      <c r="EK289">
        <v>0.23567267</v>
      </c>
      <c r="EL289">
        <v>234.38235294</v>
      </c>
      <c r="EM289">
        <v>74</v>
      </c>
      <c r="EN289">
        <v>88</v>
      </c>
      <c r="EO289">
        <v>150</v>
      </c>
      <c r="EP289">
        <v>28.344266999999999</v>
      </c>
      <c r="EQ289">
        <v>148.67370199999999</v>
      </c>
      <c r="ER289">
        <v>457.109241</v>
      </c>
      <c r="ES289">
        <v>10.69594</v>
      </c>
      <c r="EX289">
        <v>1369.30528196</v>
      </c>
      <c r="EY289">
        <v>1097.21426595</v>
      </c>
      <c r="FA289">
        <v>67</v>
      </c>
      <c r="FB289">
        <v>15.63088512</v>
      </c>
      <c r="FC289">
        <v>4.5358039000000003</v>
      </c>
      <c r="FD289">
        <v>5.1038839999999999</v>
      </c>
      <c r="FE289">
        <v>45.67307692</v>
      </c>
      <c r="FF289">
        <v>25.48076923</v>
      </c>
      <c r="FG289">
        <v>17.06730769</v>
      </c>
      <c r="FH289">
        <v>1.27388535</v>
      </c>
      <c r="FM289">
        <v>93.548387099999999</v>
      </c>
      <c r="FN289">
        <v>40</v>
      </c>
      <c r="FO289">
        <v>96.087456849999995</v>
      </c>
      <c r="FP289">
        <v>72.602739729999996</v>
      </c>
      <c r="FQ289">
        <v>77.272727270000004</v>
      </c>
      <c r="FR289">
        <v>19.58762887</v>
      </c>
      <c r="FV289">
        <v>82</v>
      </c>
      <c r="FW289">
        <v>85.7</v>
      </c>
      <c r="FX289">
        <v>24.675324679999999</v>
      </c>
      <c r="FY289">
        <v>5.1948051900000003</v>
      </c>
      <c r="FZ289">
        <v>25.97402597</v>
      </c>
      <c r="GA289">
        <v>9.7402597400000008</v>
      </c>
      <c r="GB289">
        <v>34.415584420000002</v>
      </c>
    </row>
    <row r="290" spans="1:184" x14ac:dyDescent="0.35">
      <c r="A290" t="s">
        <v>66</v>
      </c>
      <c r="B290" t="s">
        <v>583</v>
      </c>
      <c r="C290">
        <v>290</v>
      </c>
      <c r="D290">
        <v>10.526315789473683</v>
      </c>
      <c r="E290">
        <v>12.402388608176389</v>
      </c>
      <c r="F290">
        <v>5.0878815911193342</v>
      </c>
      <c r="G290">
        <v>9.9526066350710902</v>
      </c>
      <c r="H290">
        <v>8.7124878993223636</v>
      </c>
      <c r="I290">
        <v>13.533834586466165</v>
      </c>
      <c r="J290">
        <v>8.7276067983463488</v>
      </c>
      <c r="K290">
        <v>6.9380203515263643</v>
      </c>
      <c r="L290">
        <v>12.796208530805687</v>
      </c>
      <c r="M290">
        <v>13.068731848983543</v>
      </c>
      <c r="N290">
        <v>10694000.000985</v>
      </c>
      <c r="O290">
        <v>15485999.999924999</v>
      </c>
      <c r="P290">
        <v>2129.9785860000002</v>
      </c>
      <c r="Q290">
        <v>1995</v>
      </c>
      <c r="R290">
        <v>2177</v>
      </c>
      <c r="S290">
        <v>2162</v>
      </c>
      <c r="T290">
        <v>2110</v>
      </c>
      <c r="U290">
        <v>2066</v>
      </c>
      <c r="V290">
        <v>12.138303000000001</v>
      </c>
      <c r="W290">
        <v>9.2139509999999998</v>
      </c>
      <c r="X290">
        <v>1.5143869999999999</v>
      </c>
      <c r="Y290">
        <v>9.0358400000000003</v>
      </c>
      <c r="Z290">
        <v>12.337662</v>
      </c>
      <c r="AA290">
        <v>10.096819</v>
      </c>
      <c r="AB290">
        <v>11.267606000000001</v>
      </c>
      <c r="AC290">
        <v>6.7077419999999996</v>
      </c>
      <c r="AD290">
        <v>21.085183000000001</v>
      </c>
      <c r="AE290">
        <v>58.823529000000001</v>
      </c>
      <c r="AF290">
        <v>52.941175999999999</v>
      </c>
      <c r="AG290">
        <v>61.2</v>
      </c>
      <c r="AH290">
        <v>64</v>
      </c>
      <c r="AI290">
        <v>77.906976999999998</v>
      </c>
      <c r="AJ290">
        <v>35.714286000000001</v>
      </c>
      <c r="AK290">
        <v>2.246</v>
      </c>
      <c r="AL290">
        <v>4.9553000000000003</v>
      </c>
      <c r="AM290">
        <v>-5.3426999999999998</v>
      </c>
      <c r="AN290">
        <v>-5.7870999999999997</v>
      </c>
      <c r="AO290">
        <v>-6.4012000000000002</v>
      </c>
      <c r="AP290">
        <v>5375.9100639999997</v>
      </c>
      <c r="AQ290">
        <v>4194.0725599999996</v>
      </c>
      <c r="AR290">
        <v>4906.3500260000001</v>
      </c>
      <c r="AS290">
        <v>5077.1794600000003</v>
      </c>
      <c r="AT290">
        <v>4833.2982309999998</v>
      </c>
      <c r="AU290">
        <v>5257.8191020000004</v>
      </c>
      <c r="AV290">
        <v>3996.0548060000001</v>
      </c>
      <c r="AW290">
        <v>5183.2721780000002</v>
      </c>
      <c r="AX290">
        <v>5389.0441899999996</v>
      </c>
      <c r="AY290">
        <v>5163.8449559999999</v>
      </c>
      <c r="AZ290">
        <v>1.1029690000000001</v>
      </c>
      <c r="BA290">
        <v>91.511936000000006</v>
      </c>
      <c r="BE290">
        <v>125.72</v>
      </c>
      <c r="BF290">
        <v>1405.4603850000001</v>
      </c>
      <c r="BG290">
        <v>927.40899400000001</v>
      </c>
      <c r="BH290">
        <v>740.79528221999999</v>
      </c>
      <c r="BI290">
        <v>36638.5</v>
      </c>
      <c r="BJ290">
        <v>1193.5760170000001</v>
      </c>
      <c r="BK290">
        <v>7259.6408668699996</v>
      </c>
      <c r="BL290">
        <v>8703.1182795700006</v>
      </c>
      <c r="BM290">
        <v>26.511628000000002</v>
      </c>
      <c r="BN290">
        <v>121</v>
      </c>
      <c r="BO290">
        <v>21</v>
      </c>
      <c r="BP290">
        <v>25</v>
      </c>
      <c r="BQ290">
        <v>27</v>
      </c>
      <c r="BR290">
        <v>33</v>
      </c>
      <c r="BS290">
        <v>11</v>
      </c>
      <c r="BT290">
        <v>17</v>
      </c>
      <c r="BU290">
        <v>20</v>
      </c>
      <c r="BV290">
        <v>16</v>
      </c>
      <c r="BW290">
        <v>20</v>
      </c>
      <c r="BX290">
        <v>15</v>
      </c>
      <c r="BY290">
        <v>11</v>
      </c>
      <c r="BZ290">
        <v>337</v>
      </c>
      <c r="CA290">
        <v>43171.918129999998</v>
      </c>
      <c r="CC290">
        <v>2863</v>
      </c>
      <c r="CD290">
        <v>35</v>
      </c>
      <c r="CE290">
        <v>2028</v>
      </c>
      <c r="CF290">
        <v>1091</v>
      </c>
      <c r="CG290">
        <v>3</v>
      </c>
      <c r="CH290">
        <v>1363</v>
      </c>
      <c r="CI290">
        <v>7382.3980000000001</v>
      </c>
      <c r="CJ290">
        <v>24.285713999999999</v>
      </c>
      <c r="CL290">
        <v>25.238095000000001</v>
      </c>
      <c r="CM290">
        <v>23.333333</v>
      </c>
      <c r="CN290">
        <v>0</v>
      </c>
      <c r="CO290">
        <v>6.1904760000000003</v>
      </c>
      <c r="CP290">
        <v>1.9047620000000001</v>
      </c>
      <c r="CQ290">
        <v>4.2857139999999996</v>
      </c>
      <c r="CS290">
        <v>11.904762</v>
      </c>
      <c r="CT290">
        <v>210</v>
      </c>
      <c r="CU290">
        <v>3583.4047110000001</v>
      </c>
      <c r="CV290">
        <v>1886.0500770000001</v>
      </c>
      <c r="CW290">
        <v>2398.4512129999998</v>
      </c>
      <c r="CX290">
        <v>2467.9720860000002</v>
      </c>
      <c r="CY290">
        <v>3021.9039600000001</v>
      </c>
      <c r="CZ290">
        <v>5360.4010029999999</v>
      </c>
      <c r="DA290">
        <v>7762.4060149999996</v>
      </c>
      <c r="DB290">
        <v>1144.9678799999999</v>
      </c>
      <c r="DC290">
        <v>1658.0299789999999</v>
      </c>
      <c r="DD290">
        <v>780.40685199999996</v>
      </c>
      <c r="DE290">
        <v>35.471629999999998</v>
      </c>
      <c r="DF290">
        <v>3.709273</v>
      </c>
      <c r="DG290">
        <v>27</v>
      </c>
      <c r="DH290">
        <v>19</v>
      </c>
      <c r="DI290">
        <v>15</v>
      </c>
      <c r="DJ290">
        <v>27</v>
      </c>
      <c r="DK290">
        <v>27</v>
      </c>
      <c r="DL290">
        <v>21</v>
      </c>
      <c r="DM290">
        <v>27</v>
      </c>
      <c r="DN290">
        <v>11</v>
      </c>
      <c r="DO290">
        <v>21</v>
      </c>
      <c r="DP290">
        <v>18</v>
      </c>
      <c r="DQ290">
        <v>776.65952900000002</v>
      </c>
      <c r="DR290">
        <v>966.581502</v>
      </c>
      <c r="DS290">
        <v>1106.7630360000001</v>
      </c>
      <c r="DT290">
        <v>1428.7053430000001</v>
      </c>
      <c r="DU290">
        <v>831.19208100000003</v>
      </c>
      <c r="DV290">
        <v>301.49892899999998</v>
      </c>
      <c r="DW290">
        <v>0</v>
      </c>
      <c r="DX290">
        <v>475.16059000000001</v>
      </c>
      <c r="DY290">
        <v>36.295502999999997</v>
      </c>
      <c r="DZ290">
        <v>29.443255000000001</v>
      </c>
      <c r="EA290">
        <v>409.42184200000003</v>
      </c>
      <c r="EB290">
        <v>728.69379000000004</v>
      </c>
      <c r="EC290">
        <v>464.38356199999998</v>
      </c>
      <c r="EE290">
        <v>5705.3669220000002</v>
      </c>
      <c r="EF290">
        <v>8358.7570620000006</v>
      </c>
      <c r="EG290">
        <v>14058.319039</v>
      </c>
      <c r="EI290">
        <v>13.84064</v>
      </c>
      <c r="EJ290">
        <v>0.16583371</v>
      </c>
      <c r="EM290">
        <v>15</v>
      </c>
      <c r="EN290">
        <v>18</v>
      </c>
      <c r="EO290">
        <v>41</v>
      </c>
      <c r="EP290">
        <v>45.717345000000002</v>
      </c>
      <c r="EQ290">
        <v>93.147751999999997</v>
      </c>
      <c r="ER290">
        <v>936.40256899999997</v>
      </c>
      <c r="ES290">
        <v>0</v>
      </c>
      <c r="EX290">
        <v>1120.1562217000001</v>
      </c>
      <c r="EY290">
        <v>1339.3942715400001</v>
      </c>
      <c r="EZ290">
        <v>86</v>
      </c>
      <c r="FB290">
        <v>13.24200913</v>
      </c>
      <c r="FC290">
        <v>6.0791968799999996</v>
      </c>
      <c r="FD290">
        <v>7.9861110000000002</v>
      </c>
      <c r="FE290">
        <v>59.059233450000001</v>
      </c>
      <c r="FF290">
        <v>14.111498259999999</v>
      </c>
      <c r="FG290">
        <v>11.846689899999999</v>
      </c>
      <c r="FH290">
        <v>1.8962632500000001</v>
      </c>
      <c r="FI290">
        <v>126</v>
      </c>
      <c r="FN290">
        <v>40.909090910000003</v>
      </c>
      <c r="FO290">
        <v>93.085106379999999</v>
      </c>
      <c r="FP290">
        <v>72.972972970000001</v>
      </c>
      <c r="FQ290">
        <v>61.806981520000001</v>
      </c>
      <c r="FR290">
        <v>19.047619050000002</v>
      </c>
      <c r="FT290">
        <v>70</v>
      </c>
      <c r="FU290">
        <v>59</v>
      </c>
      <c r="FW290">
        <v>100</v>
      </c>
      <c r="FX290">
        <v>38.709677419999998</v>
      </c>
      <c r="FY290">
        <v>11.29032258</v>
      </c>
      <c r="FZ290">
        <v>6.4516128999999998</v>
      </c>
      <c r="GA290">
        <v>0</v>
      </c>
      <c r="GB290">
        <v>43.548387099999999</v>
      </c>
    </row>
    <row r="291" spans="1:184" x14ac:dyDescent="0.35">
      <c r="A291" t="s">
        <v>100</v>
      </c>
      <c r="B291" t="s">
        <v>584</v>
      </c>
      <c r="C291">
        <v>291</v>
      </c>
      <c r="D291">
        <v>3.5685963521015065</v>
      </c>
      <c r="E291">
        <v>2.2607385079125848</v>
      </c>
      <c r="F291">
        <v>3.9870894247199544</v>
      </c>
      <c r="G291">
        <v>2.1371672819117933</v>
      </c>
      <c r="H291">
        <v>4.0871934604904627</v>
      </c>
      <c r="I291">
        <v>6.1459159397303722</v>
      </c>
      <c r="J291">
        <v>4.1446872645064055</v>
      </c>
      <c r="K291">
        <v>6.4552876400227834</v>
      </c>
      <c r="L291">
        <v>6.0229259762968717</v>
      </c>
      <c r="M291">
        <v>6.2281043207473719</v>
      </c>
      <c r="N291">
        <v>52466999.998400003</v>
      </c>
      <c r="O291">
        <v>2550000.0005999999</v>
      </c>
      <c r="P291">
        <v>1010.6586980000001</v>
      </c>
      <c r="Q291">
        <v>5044</v>
      </c>
      <c r="R291">
        <v>5308</v>
      </c>
      <c r="S291">
        <v>5267</v>
      </c>
      <c r="T291">
        <v>5147</v>
      </c>
      <c r="U291">
        <v>5138</v>
      </c>
      <c r="V291">
        <v>9.1261960000000002</v>
      </c>
      <c r="W291">
        <v>5.134576</v>
      </c>
      <c r="X291">
        <v>1.184399</v>
      </c>
      <c r="Y291">
        <v>4.1658160000000004</v>
      </c>
      <c r="Z291">
        <v>6.8499530000000002</v>
      </c>
      <c r="AA291">
        <v>6.6473990000000001</v>
      </c>
      <c r="AB291">
        <v>6.0590630000000001</v>
      </c>
      <c r="AC291">
        <v>2.4135849999999999</v>
      </c>
      <c r="AD291">
        <v>51.946995999999999</v>
      </c>
      <c r="AE291">
        <v>86.296295999999998</v>
      </c>
      <c r="AF291">
        <v>73.333332999999996</v>
      </c>
      <c r="AG291">
        <v>64.400000000000006</v>
      </c>
      <c r="AH291">
        <v>69.3</v>
      </c>
      <c r="AI291">
        <v>78.688524999999998</v>
      </c>
      <c r="AJ291">
        <v>42.201835000000003</v>
      </c>
      <c r="AK291">
        <v>28.413499999999999</v>
      </c>
      <c r="AL291">
        <v>-30.723400000000002</v>
      </c>
      <c r="AM291">
        <v>-35.097299999999997</v>
      </c>
      <c r="AN291">
        <v>3.8969999999999998</v>
      </c>
      <c r="AO291">
        <v>19.1403</v>
      </c>
      <c r="AP291">
        <v>4587.6109349999997</v>
      </c>
      <c r="AQ291">
        <v>2322.1555320000002</v>
      </c>
      <c r="AR291">
        <v>2123.1906239999998</v>
      </c>
      <c r="AS291">
        <v>3458.6127780000002</v>
      </c>
      <c r="AT291">
        <v>4021.9463529999998</v>
      </c>
      <c r="AU291">
        <v>3572.5298320000002</v>
      </c>
      <c r="AV291">
        <v>3352.0021929999998</v>
      </c>
      <c r="AW291">
        <v>3271.341054</v>
      </c>
      <c r="AX291">
        <v>3328.8853210000002</v>
      </c>
      <c r="AY291">
        <v>3375.8066180000001</v>
      </c>
      <c r="AZ291">
        <v>22.761163</v>
      </c>
      <c r="BA291">
        <v>86.239265000000003</v>
      </c>
      <c r="BB291">
        <v>25.714286000000001</v>
      </c>
      <c r="BC291">
        <v>44.285713999999999</v>
      </c>
      <c r="BE291">
        <v>240.73</v>
      </c>
      <c r="BF291">
        <v>1139.6334119999999</v>
      </c>
      <c r="BG291">
        <v>562.45818999999995</v>
      </c>
      <c r="BH291">
        <v>599.90113056999996</v>
      </c>
      <c r="BI291">
        <v>51644.160305340003</v>
      </c>
      <c r="BJ291">
        <v>853.27565400000003</v>
      </c>
      <c r="BK291">
        <v>8290.9129902000004</v>
      </c>
      <c r="BL291">
        <v>6238.4307992200002</v>
      </c>
      <c r="BM291">
        <v>38.4</v>
      </c>
      <c r="BN291">
        <v>98</v>
      </c>
      <c r="BO291">
        <v>21</v>
      </c>
      <c r="BP291">
        <v>29</v>
      </c>
      <c r="BQ291">
        <v>35</v>
      </c>
      <c r="BR291">
        <v>43</v>
      </c>
      <c r="BS291">
        <v>36</v>
      </c>
      <c r="BT291">
        <v>25</v>
      </c>
      <c r="BU291">
        <v>13</v>
      </c>
      <c r="BV291">
        <v>18</v>
      </c>
      <c r="BW291">
        <v>16</v>
      </c>
      <c r="BX291">
        <v>15</v>
      </c>
      <c r="BY291">
        <v>15</v>
      </c>
      <c r="BZ291">
        <v>364</v>
      </c>
      <c r="CA291">
        <v>55672.368640000001</v>
      </c>
      <c r="CC291">
        <v>6190</v>
      </c>
      <c r="CD291">
        <v>45</v>
      </c>
      <c r="CE291">
        <v>3112</v>
      </c>
      <c r="CF291">
        <v>2600</v>
      </c>
      <c r="CG291">
        <v>188</v>
      </c>
      <c r="CH291">
        <v>1004</v>
      </c>
      <c r="CI291">
        <v>13138.679</v>
      </c>
      <c r="CJ291">
        <v>40.484428999999999</v>
      </c>
      <c r="CK291">
        <v>6.2283739999999996</v>
      </c>
      <c r="CL291">
        <v>7.9584780000000004</v>
      </c>
      <c r="CM291">
        <v>3.8062279999999999</v>
      </c>
      <c r="CN291">
        <v>2.0761250000000002</v>
      </c>
      <c r="CO291">
        <v>18.339099999999998</v>
      </c>
      <c r="CP291">
        <v>1.7301040000000001</v>
      </c>
      <c r="CQ291">
        <v>3.1141869999999998</v>
      </c>
      <c r="CR291">
        <v>1.7301040000000001</v>
      </c>
      <c r="CS291">
        <v>13.148789000000001</v>
      </c>
      <c r="CT291">
        <v>289</v>
      </c>
      <c r="CU291">
        <v>2796.7711720000002</v>
      </c>
      <c r="CV291">
        <v>1315.8489910000001</v>
      </c>
      <c r="CW291">
        <v>1647.789391</v>
      </c>
      <c r="CX291">
        <v>1952.214966</v>
      </c>
      <c r="CY291">
        <v>2436.0452230000001</v>
      </c>
      <c r="CZ291">
        <v>10401.863600000001</v>
      </c>
      <c r="DA291">
        <v>505.55115000000001</v>
      </c>
      <c r="DB291">
        <v>2339.8742360000001</v>
      </c>
      <c r="DC291">
        <v>113.722517</v>
      </c>
      <c r="DD291">
        <v>343.12982199999999</v>
      </c>
      <c r="DE291">
        <v>53.806289</v>
      </c>
      <c r="DF291">
        <v>2.2601110000000002</v>
      </c>
      <c r="DG291">
        <v>31</v>
      </c>
      <c r="DH291">
        <v>22</v>
      </c>
      <c r="DI291">
        <v>34</v>
      </c>
      <c r="DJ291">
        <v>31</v>
      </c>
      <c r="DK291">
        <v>32</v>
      </c>
      <c r="DL291">
        <v>18</v>
      </c>
      <c r="DM291">
        <v>12</v>
      </c>
      <c r="DN291">
        <v>21</v>
      </c>
      <c r="DO291">
        <v>11</v>
      </c>
      <c r="DP291">
        <v>21</v>
      </c>
      <c r="DQ291">
        <v>945.19020599999999</v>
      </c>
      <c r="DR291">
        <v>489.82254699999999</v>
      </c>
      <c r="DS291">
        <v>346.30690499999997</v>
      </c>
      <c r="DT291">
        <v>625.92657999999994</v>
      </c>
      <c r="DU291">
        <v>774.063401</v>
      </c>
      <c r="DV291">
        <v>698.30085199999996</v>
      </c>
      <c r="DW291">
        <v>0</v>
      </c>
      <c r="DX291">
        <v>246.88935000000001</v>
      </c>
      <c r="DY291">
        <v>0</v>
      </c>
      <c r="DZ291">
        <v>0</v>
      </c>
      <c r="EA291">
        <v>246.88935499999999</v>
      </c>
      <c r="EB291">
        <v>912.18837799999994</v>
      </c>
      <c r="EC291">
        <v>0</v>
      </c>
      <c r="ED291">
        <v>3822.7539059999999</v>
      </c>
      <c r="EE291">
        <v>3746.157224</v>
      </c>
      <c r="EF291">
        <v>2177.3568660000001</v>
      </c>
      <c r="EG291">
        <v>2717.7851489999998</v>
      </c>
      <c r="EH291">
        <v>3175.8158360000002</v>
      </c>
      <c r="EI291">
        <v>52.349722</v>
      </c>
      <c r="EJ291">
        <v>0.22882839999999999</v>
      </c>
      <c r="EK291">
        <v>0.32601081999999998</v>
      </c>
      <c r="EL291">
        <v>319.44444443999998</v>
      </c>
      <c r="EM291">
        <v>47</v>
      </c>
      <c r="EN291">
        <v>75</v>
      </c>
      <c r="EO291">
        <v>142</v>
      </c>
      <c r="EP291">
        <v>43.303750999999998</v>
      </c>
      <c r="EQ291">
        <v>172.27846400000001</v>
      </c>
      <c r="ER291">
        <v>157.38304400000001</v>
      </c>
      <c r="ES291">
        <v>0</v>
      </c>
      <c r="EX291">
        <v>1538.0819101500001</v>
      </c>
      <c r="EY291">
        <v>695.68541281</v>
      </c>
      <c r="EZ291">
        <v>86</v>
      </c>
      <c r="FB291">
        <v>16.835016840000002</v>
      </c>
      <c r="FC291">
        <v>2.5895068700000001</v>
      </c>
      <c r="FD291">
        <v>3.0432139999999999</v>
      </c>
      <c r="FE291">
        <v>72.062904720000006</v>
      </c>
      <c r="FF291">
        <v>9.2506938000000005</v>
      </c>
      <c r="FG291">
        <v>8.7881591100000005</v>
      </c>
      <c r="FH291">
        <v>0.90069803999999998</v>
      </c>
      <c r="FI291">
        <v>264</v>
      </c>
      <c r="FO291">
        <v>91.000719939999996</v>
      </c>
      <c r="FP291">
        <v>54.545454550000002</v>
      </c>
      <c r="FQ291">
        <v>76.415770609999996</v>
      </c>
      <c r="FR291">
        <v>13.84615385</v>
      </c>
      <c r="FT291">
        <v>54</v>
      </c>
      <c r="FU291">
        <v>43</v>
      </c>
      <c r="FW291">
        <v>100</v>
      </c>
      <c r="FX291">
        <v>40</v>
      </c>
      <c r="FY291">
        <v>11.11111111</v>
      </c>
      <c r="FZ291">
        <v>15.55555556</v>
      </c>
      <c r="GA291">
        <v>24.444444440000002</v>
      </c>
      <c r="GB291">
        <v>8.8888888900000005</v>
      </c>
    </row>
    <row r="292" spans="1:184" x14ac:dyDescent="0.35">
      <c r="A292" t="s">
        <v>1809</v>
      </c>
      <c r="B292" t="s">
        <v>0</v>
      </c>
      <c r="C292">
        <v>292</v>
      </c>
      <c r="D292">
        <v>3.3978664559462661</v>
      </c>
      <c r="E292">
        <v>7.794720072279798</v>
      </c>
      <c r="F292">
        <v>5.5593374177571127</v>
      </c>
      <c r="G292">
        <v>3.6877776512215239</v>
      </c>
      <c r="H292">
        <v>3.5561074734803459</v>
      </c>
      <c r="I292">
        <v>8.5605162623468978</v>
      </c>
      <c r="J292">
        <v>11.663632223519754</v>
      </c>
      <c r="K292">
        <v>11.175402767213923</v>
      </c>
      <c r="L292">
        <v>9.8530584332152937</v>
      </c>
      <c r="M292">
        <v>9.3700609601754632</v>
      </c>
      <c r="N292">
        <v>13419638.64118534</v>
      </c>
      <c r="O292">
        <v>11500275.128124679</v>
      </c>
      <c r="P292">
        <v>1452.7683477</v>
      </c>
      <c r="Q292">
        <v>2531</v>
      </c>
      <c r="R292">
        <v>2510.8571428499999</v>
      </c>
      <c r="S292">
        <v>2518.2857142799999</v>
      </c>
      <c r="T292">
        <v>2508.2857142799999</v>
      </c>
      <c r="U292">
        <v>2530.8571428499999</v>
      </c>
      <c r="V292">
        <v>10.681979419999999</v>
      </c>
      <c r="W292">
        <v>5.8606907100000001</v>
      </c>
      <c r="X292">
        <v>2.3401798500000002</v>
      </c>
      <c r="Y292">
        <v>5.6131517100000003</v>
      </c>
      <c r="Z292">
        <v>8.3503407099999993</v>
      </c>
      <c r="AA292">
        <v>8.5781781400000003</v>
      </c>
      <c r="AB292">
        <v>7.6179218500000001</v>
      </c>
      <c r="AC292">
        <v>3.7712061399999999</v>
      </c>
      <c r="AD292">
        <v>38.782767139999997</v>
      </c>
      <c r="AE292">
        <v>86.124474280000001</v>
      </c>
      <c r="AF292">
        <v>77.249113280000003</v>
      </c>
      <c r="AG292">
        <v>74.685714279999999</v>
      </c>
      <c r="AH292">
        <v>75.728571419999994</v>
      </c>
      <c r="AI292">
        <v>85.033455570000001</v>
      </c>
      <c r="AJ292">
        <v>47.06930157</v>
      </c>
      <c r="AK292">
        <v>30.404</v>
      </c>
      <c r="AL292">
        <v>20.814</v>
      </c>
      <c r="AM292">
        <v>11.80114285</v>
      </c>
      <c r="AN292">
        <v>9.6206571400000005</v>
      </c>
      <c r="AO292">
        <v>15.23992857</v>
      </c>
      <c r="AP292">
        <v>4434.7280600000004</v>
      </c>
      <c r="AQ292">
        <v>3634.0879997100001</v>
      </c>
      <c r="AR292">
        <v>3609.1737475700002</v>
      </c>
      <c r="AS292">
        <v>3587.8909225699999</v>
      </c>
      <c r="AT292">
        <v>3870.9314151399999</v>
      </c>
      <c r="AU292">
        <v>3363.7717771399998</v>
      </c>
      <c r="AV292">
        <v>3004.33279657</v>
      </c>
      <c r="AW292">
        <v>3224.5318601399999</v>
      </c>
      <c r="AX292">
        <v>3245.6245938500001</v>
      </c>
      <c r="AY292">
        <v>3303.5061445699998</v>
      </c>
      <c r="AZ292">
        <v>8.5563735699999999</v>
      </c>
      <c r="BA292">
        <v>90.676108569999997</v>
      </c>
      <c r="BB292">
        <v>21.904762000000002</v>
      </c>
      <c r="BC292">
        <v>53.8543418</v>
      </c>
      <c r="BE292">
        <v>123.36428571</v>
      </c>
      <c r="BF292">
        <v>1058.2651071400001</v>
      </c>
      <c r="BG292">
        <v>637.40391013999999</v>
      </c>
      <c r="BH292">
        <v>658.50571202000003</v>
      </c>
      <c r="BI292">
        <v>45834.335500380002</v>
      </c>
      <c r="BJ292">
        <v>1001.17460342</v>
      </c>
      <c r="BK292">
        <v>7449.65469398</v>
      </c>
      <c r="BL292">
        <v>9112.6119044000006</v>
      </c>
      <c r="BM292">
        <v>33.242735709999998</v>
      </c>
      <c r="BN292">
        <v>85</v>
      </c>
      <c r="BO292">
        <v>14.4</v>
      </c>
      <c r="BP292">
        <v>24.714285709999999</v>
      </c>
      <c r="BQ292">
        <v>19.14285714</v>
      </c>
      <c r="BR292">
        <v>21.428571420000001</v>
      </c>
      <c r="BS292">
        <v>16.857142849999999</v>
      </c>
      <c r="BT292">
        <v>14.14285714</v>
      </c>
      <c r="BU292">
        <v>15.666666660000001</v>
      </c>
      <c r="BV292">
        <v>16.428571420000001</v>
      </c>
      <c r="BW292">
        <v>14.857142850000001</v>
      </c>
      <c r="BX292">
        <v>11.14285714</v>
      </c>
      <c r="BY292">
        <v>10.666666660000001</v>
      </c>
      <c r="BZ292">
        <v>258.85714285</v>
      </c>
      <c r="CA292">
        <v>49112.808854280003</v>
      </c>
      <c r="CB292">
        <v>25</v>
      </c>
      <c r="CC292">
        <v>2728.7142857099998</v>
      </c>
      <c r="CD292">
        <v>164.28571428000001</v>
      </c>
      <c r="CE292">
        <v>1684.5714285700001</v>
      </c>
      <c r="CF292">
        <v>1167.71428571</v>
      </c>
      <c r="CG292">
        <v>445.5</v>
      </c>
      <c r="CH292">
        <v>1215.2857142800001</v>
      </c>
      <c r="CI292">
        <v>7345.8897142799997</v>
      </c>
      <c r="CJ292">
        <v>47.71617414</v>
      </c>
      <c r="CK292">
        <v>6.4480069999999996</v>
      </c>
      <c r="CL292">
        <v>11.740875709999999</v>
      </c>
      <c r="CM292">
        <v>6.1485909999999997</v>
      </c>
      <c r="CN292">
        <v>3.7367192</v>
      </c>
      <c r="CO292">
        <v>8.9151077099999991</v>
      </c>
      <c r="CP292">
        <v>3.61984825</v>
      </c>
      <c r="CQ292">
        <v>3.3060516600000001</v>
      </c>
      <c r="CR292">
        <v>5.3237649999999999</v>
      </c>
      <c r="CS292">
        <v>6.5796201600000002</v>
      </c>
      <c r="CT292">
        <v>174.85714285</v>
      </c>
      <c r="CU292">
        <v>2718.1625318500001</v>
      </c>
      <c r="CV292">
        <v>2467.7287877099998</v>
      </c>
      <c r="CW292">
        <v>2363.2403888499998</v>
      </c>
      <c r="CX292">
        <v>1994.0951520000001</v>
      </c>
      <c r="CY292">
        <v>2351.5026309999998</v>
      </c>
      <c r="CZ292">
        <v>5302.1093011399998</v>
      </c>
      <c r="DA292">
        <v>4543.7673362799997</v>
      </c>
      <c r="DB292">
        <v>1115.03264285</v>
      </c>
      <c r="DC292">
        <v>952.67350284999998</v>
      </c>
      <c r="DD292">
        <v>650.47669857000005</v>
      </c>
      <c r="DE292">
        <v>41.37901514</v>
      </c>
      <c r="DF292">
        <v>1.1813061600000001</v>
      </c>
      <c r="DG292">
        <v>21.666666660000001</v>
      </c>
      <c r="DH292">
        <v>29.285714280000001</v>
      </c>
      <c r="DI292">
        <v>28.14285714</v>
      </c>
      <c r="DJ292">
        <v>24.714285709999999</v>
      </c>
      <c r="DK292">
        <v>23.714285709999999</v>
      </c>
      <c r="DL292">
        <v>8.6</v>
      </c>
      <c r="DM292">
        <v>19.571428569999998</v>
      </c>
      <c r="DN292">
        <v>14</v>
      </c>
      <c r="DO292">
        <v>9.25</v>
      </c>
      <c r="DP292">
        <v>9</v>
      </c>
      <c r="DQ292">
        <v>788.45128413999998</v>
      </c>
      <c r="DR292">
        <v>521.37169071000005</v>
      </c>
      <c r="DS292">
        <v>470.18095270999999</v>
      </c>
      <c r="DT292">
        <v>594.48582170999998</v>
      </c>
      <c r="DU292">
        <v>511.39101299999999</v>
      </c>
      <c r="DV292">
        <v>516.58872227999996</v>
      </c>
      <c r="DW292">
        <v>0.25983471000000002</v>
      </c>
      <c r="DX292">
        <v>271.61079713999999</v>
      </c>
      <c r="DY292">
        <v>103.23956585000001</v>
      </c>
      <c r="DZ292">
        <v>46.102808709999998</v>
      </c>
      <c r="EA292">
        <v>122.26842885000001</v>
      </c>
      <c r="EB292">
        <v>730.44423099999995</v>
      </c>
      <c r="EC292">
        <v>1019.24297133</v>
      </c>
      <c r="ED292">
        <v>7087.9386169999998</v>
      </c>
      <c r="EE292">
        <v>4491.735377</v>
      </c>
      <c r="EF292">
        <v>5959.4381059999996</v>
      </c>
      <c r="EG292">
        <v>7036.5473410000004</v>
      </c>
      <c r="EH292">
        <v>6029.4036477500003</v>
      </c>
      <c r="EI292">
        <v>23.08032614</v>
      </c>
      <c r="EJ292">
        <v>0.1402996</v>
      </c>
      <c r="EK292">
        <v>0.14057865999999999</v>
      </c>
      <c r="EL292">
        <v>278.31818182000001</v>
      </c>
      <c r="EM292">
        <v>12.25</v>
      </c>
      <c r="EN292">
        <v>36.428571419999997</v>
      </c>
      <c r="EO292">
        <v>68.714285709999999</v>
      </c>
      <c r="EP292">
        <v>183.38825385000001</v>
      </c>
      <c r="EQ292">
        <v>86.466111999999995</v>
      </c>
      <c r="ER292">
        <v>451.59374428000001</v>
      </c>
      <c r="ES292">
        <v>1.90959857</v>
      </c>
      <c r="EX292">
        <v>1420.58971109</v>
      </c>
      <c r="EY292">
        <v>884.27164330000005</v>
      </c>
      <c r="EZ292">
        <v>81.2</v>
      </c>
      <c r="FA292">
        <v>88.5</v>
      </c>
      <c r="FB292">
        <v>18.324047669999999</v>
      </c>
      <c r="FC292">
        <v>4.2340159799999997</v>
      </c>
      <c r="FD292">
        <v>6.5024623999999998</v>
      </c>
      <c r="FE292">
        <v>44.740243409999998</v>
      </c>
      <c r="FF292">
        <v>14.587466129999999</v>
      </c>
      <c r="FG292">
        <v>15.29924147</v>
      </c>
      <c r="FH292">
        <v>1.53532684</v>
      </c>
      <c r="FI292">
        <v>97.6</v>
      </c>
      <c r="FJ292">
        <v>100</v>
      </c>
      <c r="FK292">
        <v>83</v>
      </c>
      <c r="FL292">
        <v>85.5</v>
      </c>
      <c r="FM292">
        <v>82.608695650000001</v>
      </c>
      <c r="FN292">
        <v>51.851851850000003</v>
      </c>
      <c r="FO292">
        <v>95.547310580000001</v>
      </c>
      <c r="FP292">
        <v>81.875230709999997</v>
      </c>
      <c r="FQ292">
        <v>78.549823230000001</v>
      </c>
      <c r="FR292">
        <v>18.689192240000001</v>
      </c>
      <c r="FT292">
        <v>47</v>
      </c>
      <c r="FU292">
        <v>38.200000000000003</v>
      </c>
      <c r="FV292">
        <v>93</v>
      </c>
      <c r="FW292">
        <v>75</v>
      </c>
      <c r="FX292">
        <v>25.520361990000001</v>
      </c>
      <c r="FY292">
        <v>13.544494719999999</v>
      </c>
      <c r="FZ292">
        <v>32.533936650000001</v>
      </c>
      <c r="GA292">
        <v>24.90196078</v>
      </c>
      <c r="GB292">
        <v>21.515837099999999</v>
      </c>
    </row>
    <row r="293" spans="1:184" x14ac:dyDescent="0.35">
      <c r="A293" t="s">
        <v>1810</v>
      </c>
      <c r="B293" t="s">
        <v>1</v>
      </c>
      <c r="C293">
        <v>293</v>
      </c>
      <c r="D293">
        <v>3.5593080034765334</v>
      </c>
      <c r="E293">
        <v>5.8888611295969406</v>
      </c>
      <c r="F293">
        <v>4.3319248638345806</v>
      </c>
      <c r="G293">
        <v>4.3866832828943476</v>
      </c>
      <c r="H293">
        <v>3.8818385411153695</v>
      </c>
      <c r="I293">
        <v>7.4497144276136078</v>
      </c>
      <c r="J293">
        <v>7.6019843656171906</v>
      </c>
      <c r="K293">
        <v>6.7109327841589481</v>
      </c>
      <c r="L293">
        <v>7.3111388039930993</v>
      </c>
      <c r="M293">
        <v>7.1095943972917173</v>
      </c>
      <c r="N293">
        <v>19870997.504802343</v>
      </c>
      <c r="O293">
        <v>15069018.29409595</v>
      </c>
      <c r="P293">
        <v>1538.7221209899999</v>
      </c>
      <c r="Q293">
        <v>4027</v>
      </c>
      <c r="R293">
        <v>4002.7142857099998</v>
      </c>
      <c r="S293">
        <v>4023.2857142799999</v>
      </c>
      <c r="T293">
        <v>4012.1428571400002</v>
      </c>
      <c r="U293">
        <v>4018.7142857099998</v>
      </c>
      <c r="V293">
        <v>10.84374571</v>
      </c>
      <c r="W293">
        <v>6.0632707100000003</v>
      </c>
      <c r="X293">
        <v>2.1351935700000002</v>
      </c>
      <c r="Y293">
        <v>5.3390170000000001</v>
      </c>
      <c r="Z293">
        <v>7.8899121399999999</v>
      </c>
      <c r="AA293">
        <v>7.0092255699999999</v>
      </c>
      <c r="AB293">
        <v>7.7135751399999997</v>
      </c>
      <c r="AC293">
        <v>3.8084945700000001</v>
      </c>
      <c r="AD293">
        <v>25.81277657</v>
      </c>
      <c r="AE293">
        <v>85.079700000000003</v>
      </c>
      <c r="AF293">
        <v>75.282368570000003</v>
      </c>
      <c r="AG293">
        <v>74.814285709999993</v>
      </c>
      <c r="AH293">
        <v>76.071428569999995</v>
      </c>
      <c r="AI293">
        <v>80.787831999999995</v>
      </c>
      <c r="AJ293">
        <v>44.945247139999999</v>
      </c>
      <c r="AK293">
        <v>14.288442849999999</v>
      </c>
      <c r="AL293">
        <v>10.686</v>
      </c>
      <c r="AM293">
        <v>13.021571420000001</v>
      </c>
      <c r="AN293">
        <v>11.83181428</v>
      </c>
      <c r="AO293">
        <v>10.5794</v>
      </c>
      <c r="AP293">
        <v>4083.569524</v>
      </c>
      <c r="AQ293">
        <v>3250.9970910000002</v>
      </c>
      <c r="AR293">
        <v>3673.74860042</v>
      </c>
      <c r="AS293">
        <v>3754.2383357099998</v>
      </c>
      <c r="AT293">
        <v>3894.25727542</v>
      </c>
      <c r="AU293">
        <v>3564.6221451400002</v>
      </c>
      <c r="AV293">
        <v>2940.6562258499998</v>
      </c>
      <c r="AW293">
        <v>3254.2615232799999</v>
      </c>
      <c r="AX293">
        <v>3356.3068097099999</v>
      </c>
      <c r="AY293">
        <v>3507.4527147099998</v>
      </c>
      <c r="AZ293">
        <v>7.2897908500000002</v>
      </c>
      <c r="BA293">
        <v>94.774652279999998</v>
      </c>
      <c r="BB293">
        <v>22.367284000000001</v>
      </c>
      <c r="BC293">
        <v>55.175634709999997</v>
      </c>
      <c r="BE293">
        <v>231.72428571</v>
      </c>
      <c r="BF293">
        <v>1028.1216391400001</v>
      </c>
      <c r="BG293">
        <v>604.03418727999997</v>
      </c>
      <c r="BH293">
        <v>653.26659654000002</v>
      </c>
      <c r="BI293">
        <v>46307.066379429998</v>
      </c>
      <c r="BJ293">
        <v>975.84540271000003</v>
      </c>
      <c r="BK293">
        <v>7612.3248586399995</v>
      </c>
      <c r="BL293">
        <v>9529.0677988299994</v>
      </c>
      <c r="BM293">
        <v>31.46075883</v>
      </c>
      <c r="BN293">
        <v>128.5</v>
      </c>
      <c r="BO293">
        <v>29.5</v>
      </c>
      <c r="BP293">
        <v>39.333333330000002</v>
      </c>
      <c r="BQ293">
        <v>31.5</v>
      </c>
      <c r="BR293">
        <v>29.666666660000001</v>
      </c>
      <c r="BS293">
        <v>32.333333330000002</v>
      </c>
      <c r="BT293">
        <v>27.8</v>
      </c>
      <c r="BU293">
        <v>24.833333329999999</v>
      </c>
      <c r="BV293">
        <v>22.333333329999999</v>
      </c>
      <c r="BW293">
        <v>20.166666660000001</v>
      </c>
      <c r="BX293">
        <v>16.666666660000001</v>
      </c>
      <c r="BY293">
        <v>14.8</v>
      </c>
      <c r="BZ293">
        <v>403.83333333000002</v>
      </c>
      <c r="CA293">
        <v>48147.969723330003</v>
      </c>
      <c r="CB293">
        <v>8</v>
      </c>
      <c r="CC293">
        <v>4589.8333333299997</v>
      </c>
      <c r="CD293">
        <v>352</v>
      </c>
      <c r="CE293">
        <v>3231.5</v>
      </c>
      <c r="CF293">
        <v>1683.5</v>
      </c>
      <c r="CG293">
        <v>390.33333333000002</v>
      </c>
      <c r="CH293">
        <v>1521.1666666599999</v>
      </c>
      <c r="CI293">
        <v>11770.02983333</v>
      </c>
      <c r="CJ293">
        <v>41.50866328</v>
      </c>
      <c r="CK293">
        <v>4.7180487099999997</v>
      </c>
      <c r="CL293">
        <v>15.063498709999999</v>
      </c>
      <c r="CM293">
        <v>4.1177977500000003</v>
      </c>
      <c r="CN293">
        <v>1.943039</v>
      </c>
      <c r="CO293">
        <v>20.380167709999998</v>
      </c>
      <c r="CP293">
        <v>2.1179644</v>
      </c>
      <c r="CQ293">
        <v>2.3747303299999998</v>
      </c>
      <c r="CR293">
        <v>4.5554653299999996</v>
      </c>
      <c r="CS293">
        <v>4.9924362000000002</v>
      </c>
      <c r="CT293">
        <v>293.71428571000001</v>
      </c>
      <c r="CU293">
        <v>2276.55535857</v>
      </c>
      <c r="CV293">
        <v>1750.51783742</v>
      </c>
      <c r="CW293">
        <v>1970.085695</v>
      </c>
      <c r="CX293">
        <v>1988.34778871</v>
      </c>
      <c r="CY293">
        <v>2128.9713764200001</v>
      </c>
      <c r="CZ293">
        <v>4934.4418934200003</v>
      </c>
      <c r="DA293">
        <v>3741.9960998500001</v>
      </c>
      <c r="DB293">
        <v>1050.26025071</v>
      </c>
      <c r="DC293">
        <v>780.67472913999995</v>
      </c>
      <c r="DD293">
        <v>445.63719328000002</v>
      </c>
      <c r="DE293">
        <v>30.790703000000001</v>
      </c>
      <c r="DF293">
        <v>1.84929542</v>
      </c>
      <c r="DG293">
        <v>30</v>
      </c>
      <c r="DH293">
        <v>30.428571420000001</v>
      </c>
      <c r="DI293">
        <v>27</v>
      </c>
      <c r="DJ293">
        <v>29.333333329999999</v>
      </c>
      <c r="DK293">
        <v>28.571428569999998</v>
      </c>
      <c r="DL293">
        <v>14.33333333</v>
      </c>
      <c r="DM293">
        <v>23.571428569999998</v>
      </c>
      <c r="DN293">
        <v>17.428571420000001</v>
      </c>
      <c r="DO293">
        <v>17.600000000000001</v>
      </c>
      <c r="DP293">
        <v>15.6</v>
      </c>
      <c r="DQ293">
        <v>708.50962414000003</v>
      </c>
      <c r="DR293">
        <v>657.56327941999996</v>
      </c>
      <c r="DS293">
        <v>676.51176713999996</v>
      </c>
      <c r="DT293">
        <v>700.51758900000004</v>
      </c>
      <c r="DU293">
        <v>617.31422070999997</v>
      </c>
      <c r="DV293">
        <v>481.64452141999999</v>
      </c>
      <c r="DW293">
        <v>17.247619279999999</v>
      </c>
      <c r="DX293">
        <v>209.60419571</v>
      </c>
      <c r="DY293">
        <v>47.799806850000003</v>
      </c>
      <c r="DZ293">
        <v>123.549397</v>
      </c>
      <c r="EA293">
        <v>38.254996419999998</v>
      </c>
      <c r="EB293">
        <v>676.77087628000004</v>
      </c>
      <c r="EC293">
        <v>2372.0800692799999</v>
      </c>
      <c r="ED293">
        <v>6188.41882833</v>
      </c>
      <c r="EE293">
        <v>5819.8929884199997</v>
      </c>
      <c r="EF293">
        <v>6582.01813485</v>
      </c>
      <c r="EG293">
        <v>8044.2627757099999</v>
      </c>
      <c r="EH293">
        <v>4675.6968522799998</v>
      </c>
      <c r="EI293">
        <v>22.767437279999999</v>
      </c>
      <c r="EJ293">
        <v>0.24310008999999999</v>
      </c>
      <c r="EK293">
        <v>0.17589505</v>
      </c>
      <c r="EL293">
        <v>243.99629629</v>
      </c>
      <c r="EM293">
        <v>32</v>
      </c>
      <c r="EN293">
        <v>52.571428570000002</v>
      </c>
      <c r="EO293">
        <v>95</v>
      </c>
      <c r="EP293">
        <v>181.91039814000001</v>
      </c>
      <c r="EQ293">
        <v>115.529355</v>
      </c>
      <c r="ER293">
        <v>562.87671827999998</v>
      </c>
      <c r="ES293">
        <v>0</v>
      </c>
      <c r="ET293">
        <v>82.143120580000001</v>
      </c>
      <c r="EU293">
        <v>82.556603769999995</v>
      </c>
      <c r="EV293">
        <v>80.536338220000005</v>
      </c>
      <c r="EW293">
        <v>83.336419750000005</v>
      </c>
      <c r="EX293">
        <v>1341.7680560199999</v>
      </c>
      <c r="EY293">
        <v>911.02721802999997</v>
      </c>
      <c r="EZ293">
        <v>85.5</v>
      </c>
      <c r="FA293">
        <v>97</v>
      </c>
      <c r="FB293">
        <v>15.74218031</v>
      </c>
      <c r="FC293">
        <v>4.5189964099999997</v>
      </c>
      <c r="FD293">
        <v>5.1183402500000001</v>
      </c>
      <c r="FE293">
        <v>51.849877909999996</v>
      </c>
      <c r="FF293">
        <v>16.033857619999999</v>
      </c>
      <c r="FG293">
        <v>15.919445339999999</v>
      </c>
      <c r="FH293">
        <v>1.0931181299999999</v>
      </c>
      <c r="FI293">
        <v>88.25</v>
      </c>
      <c r="FJ293">
        <v>75</v>
      </c>
      <c r="FK293">
        <v>75</v>
      </c>
      <c r="FL293">
        <v>89</v>
      </c>
      <c r="FM293">
        <v>72.413793100000007</v>
      </c>
      <c r="FN293">
        <v>37.5</v>
      </c>
      <c r="FO293">
        <v>94.663725700000001</v>
      </c>
      <c r="FP293">
        <v>76.846499870000002</v>
      </c>
      <c r="FQ293">
        <v>76.522977569999995</v>
      </c>
      <c r="FR293">
        <v>14.55557009</v>
      </c>
      <c r="FT293">
        <v>33</v>
      </c>
      <c r="FU293">
        <v>28.75</v>
      </c>
      <c r="FW293">
        <v>68.571428569999995</v>
      </c>
      <c r="FX293">
        <v>30.61895483</v>
      </c>
      <c r="FY293">
        <v>9.7909643899999992</v>
      </c>
      <c r="FZ293">
        <v>12.244590649999999</v>
      </c>
      <c r="GA293">
        <v>22.002985460000001</v>
      </c>
      <c r="GB293">
        <v>25.342504649999999</v>
      </c>
    </row>
    <row r="294" spans="1:184" x14ac:dyDescent="0.35">
      <c r="A294" t="s">
        <v>1811</v>
      </c>
      <c r="B294" t="s">
        <v>2</v>
      </c>
      <c r="C294">
        <v>294</v>
      </c>
      <c r="D294">
        <v>2.4276895331916677</v>
      </c>
      <c r="E294">
        <v>6.5296338034681352</v>
      </c>
      <c r="F294">
        <v>4.0999540518877993</v>
      </c>
      <c r="G294">
        <v>3.4331259944342354</v>
      </c>
      <c r="H294">
        <v>3.0907763446093939</v>
      </c>
      <c r="I294">
        <v>7.5605188312461404</v>
      </c>
      <c r="J294">
        <v>9.6245013318681245</v>
      </c>
      <c r="K294">
        <v>8.588696849755376</v>
      </c>
      <c r="L294">
        <v>9.2303806683647736</v>
      </c>
      <c r="M294">
        <v>7.735632583353615</v>
      </c>
      <c r="N294">
        <v>31307719.963217933</v>
      </c>
      <c r="O294">
        <v>41657625.281780861</v>
      </c>
      <c r="P294">
        <v>2081.42340685</v>
      </c>
      <c r="Q294">
        <v>8238.2857142800003</v>
      </c>
      <c r="R294">
        <v>7985.5714285699996</v>
      </c>
      <c r="S294">
        <v>8083.7142857099998</v>
      </c>
      <c r="T294">
        <v>8107.2857142800003</v>
      </c>
      <c r="U294">
        <v>8218</v>
      </c>
      <c r="V294">
        <v>12.91488114</v>
      </c>
      <c r="W294">
        <v>8.46625914</v>
      </c>
      <c r="X294">
        <v>2.1619882800000001</v>
      </c>
      <c r="Y294">
        <v>9.5979891399999993</v>
      </c>
      <c r="Z294">
        <v>9.5813410000000001</v>
      </c>
      <c r="AA294">
        <v>9.3367784199999999</v>
      </c>
      <c r="AB294">
        <v>9.0739497100000008</v>
      </c>
      <c r="AC294">
        <v>7.0359547100000004</v>
      </c>
      <c r="AD294">
        <v>29.275676570000002</v>
      </c>
      <c r="AE294">
        <v>84.771717710000004</v>
      </c>
      <c r="AF294">
        <v>68.048501569999999</v>
      </c>
      <c r="AG294">
        <v>63.97142857</v>
      </c>
      <c r="AH294">
        <v>65.785714279999993</v>
      </c>
      <c r="AI294">
        <v>79.864496709999997</v>
      </c>
      <c r="AJ294">
        <v>43.515740999999998</v>
      </c>
      <c r="AK294">
        <v>8.8852714200000005</v>
      </c>
      <c r="AL294">
        <v>5.5563857099999998</v>
      </c>
      <c r="AM294">
        <v>-2.2552714200000001</v>
      </c>
      <c r="AN294">
        <v>0.98227142000000001</v>
      </c>
      <c r="AO294">
        <v>0.60857141999999997</v>
      </c>
      <c r="AP294">
        <v>5027.2098508500003</v>
      </c>
      <c r="AQ294">
        <v>4218.1914947100004</v>
      </c>
      <c r="AR294">
        <v>4219.1587157100003</v>
      </c>
      <c r="AS294">
        <v>4540.1845378500002</v>
      </c>
      <c r="AT294">
        <v>4555.8910118499998</v>
      </c>
      <c r="AU294">
        <v>4638.8523145700001</v>
      </c>
      <c r="AV294">
        <v>3998.9545261399999</v>
      </c>
      <c r="AW294">
        <v>4319.3717031400001</v>
      </c>
      <c r="AX294">
        <v>4494.2026894199998</v>
      </c>
      <c r="AY294">
        <v>4546.5766359999998</v>
      </c>
      <c r="AZ294">
        <v>-2.3209527099999998</v>
      </c>
      <c r="BA294">
        <v>92.598008140000005</v>
      </c>
      <c r="BB294">
        <v>30.476870600000002</v>
      </c>
      <c r="BC294">
        <v>46.656298159999999</v>
      </c>
      <c r="BE294">
        <v>394.69428570999997</v>
      </c>
      <c r="BF294">
        <v>1563.8048962800001</v>
      </c>
      <c r="BG294">
        <v>1109.0561108500001</v>
      </c>
      <c r="BH294">
        <v>1068.34153726</v>
      </c>
      <c r="BI294">
        <v>52861.683352990003</v>
      </c>
      <c r="BJ294">
        <v>1473.904121</v>
      </c>
      <c r="BK294">
        <v>7702.9970928599996</v>
      </c>
      <c r="BL294">
        <v>9646.5896032399996</v>
      </c>
      <c r="BM294">
        <v>39.011232280000002</v>
      </c>
      <c r="BN294">
        <v>450.42857142000003</v>
      </c>
      <c r="BO294">
        <v>63.285714280000001</v>
      </c>
      <c r="BP294">
        <v>90</v>
      </c>
      <c r="BQ294">
        <v>74.857142850000002</v>
      </c>
      <c r="BR294">
        <v>85.571428569999995</v>
      </c>
      <c r="BS294">
        <v>81.714285709999999</v>
      </c>
      <c r="BT294">
        <v>78.571428569999995</v>
      </c>
      <c r="BU294">
        <v>72.571428569999995</v>
      </c>
      <c r="BV294">
        <v>70.142857140000004</v>
      </c>
      <c r="BW294">
        <v>65.714285709999999</v>
      </c>
      <c r="BX294">
        <v>48.285714280000001</v>
      </c>
      <c r="BY294">
        <v>30.428571420000001</v>
      </c>
      <c r="BZ294">
        <v>1211.5714285700001</v>
      </c>
      <c r="CA294">
        <v>57277.461432850003</v>
      </c>
      <c r="CB294">
        <v>16</v>
      </c>
      <c r="CC294">
        <v>11211</v>
      </c>
      <c r="CD294">
        <v>1309</v>
      </c>
      <c r="CE294">
        <v>7931</v>
      </c>
      <c r="CF294">
        <v>5763.5714285699996</v>
      </c>
      <c r="CG294">
        <v>2111</v>
      </c>
      <c r="CH294">
        <v>8040.7142857099998</v>
      </c>
      <c r="CI294">
        <v>36368.890857140002</v>
      </c>
      <c r="CJ294">
        <v>59.803315419999997</v>
      </c>
      <c r="CK294">
        <v>2.5623952000000001</v>
      </c>
      <c r="CL294">
        <v>10.276795849999999</v>
      </c>
      <c r="CM294">
        <v>2.5494576599999998</v>
      </c>
      <c r="CN294">
        <v>2.9813329999999998</v>
      </c>
      <c r="CO294">
        <v>11.30368442</v>
      </c>
      <c r="CP294">
        <v>2.3992758300000001</v>
      </c>
      <c r="CQ294">
        <v>2.4471648300000002</v>
      </c>
      <c r="CR294">
        <v>2.6153268000000001</v>
      </c>
      <c r="CS294">
        <v>4.1710159999999998</v>
      </c>
      <c r="CT294">
        <v>744.71428571000001</v>
      </c>
      <c r="CU294">
        <v>2436.1214348499998</v>
      </c>
      <c r="CV294">
        <v>2041.9347985700001</v>
      </c>
      <c r="CW294">
        <v>2044.4920999999999</v>
      </c>
      <c r="CX294">
        <v>2363.5331012800002</v>
      </c>
      <c r="CY294">
        <v>2179.0535607100001</v>
      </c>
      <c r="CZ294">
        <v>3800.2712031400001</v>
      </c>
      <c r="DA294">
        <v>5056.5890437099997</v>
      </c>
      <c r="DB294">
        <v>859.39867485000002</v>
      </c>
      <c r="DC294">
        <v>1164.40967757</v>
      </c>
      <c r="DD294">
        <v>412.24944728000003</v>
      </c>
      <c r="DE294">
        <v>34.166397000000003</v>
      </c>
      <c r="DF294">
        <v>1.4898541599999999</v>
      </c>
      <c r="DG294">
        <v>62.285714280000001</v>
      </c>
      <c r="DH294">
        <v>76.857142850000002</v>
      </c>
      <c r="DI294">
        <v>69.428571419999997</v>
      </c>
      <c r="DJ294">
        <v>74.833333330000002</v>
      </c>
      <c r="DK294">
        <v>63.571428570000002</v>
      </c>
      <c r="DL294">
        <v>20</v>
      </c>
      <c r="DM294">
        <v>52.142857139999997</v>
      </c>
      <c r="DN294">
        <v>33.142857139999997</v>
      </c>
      <c r="DO294">
        <v>27.833333329999999</v>
      </c>
      <c r="DP294">
        <v>25.4</v>
      </c>
      <c r="DQ294">
        <v>924.83593828000005</v>
      </c>
      <c r="DR294">
        <v>900.65158427999995</v>
      </c>
      <c r="DS294">
        <v>782.75452270999995</v>
      </c>
      <c r="DT294">
        <v>731.32091571000001</v>
      </c>
      <c r="DU294">
        <v>822.06979870999999</v>
      </c>
      <c r="DV294">
        <v>476.90696885</v>
      </c>
      <c r="DW294">
        <v>46.05943671</v>
      </c>
      <c r="DX294">
        <v>401.87573428000002</v>
      </c>
      <c r="DY294">
        <v>150.02650871</v>
      </c>
      <c r="DZ294">
        <v>112.04974414</v>
      </c>
      <c r="EA294">
        <v>139.79948514</v>
      </c>
      <c r="EB294">
        <v>868.24028341999997</v>
      </c>
      <c r="EC294">
        <v>2735.8555603999998</v>
      </c>
      <c r="ED294">
        <v>4013.5676315999999</v>
      </c>
      <c r="EE294">
        <v>3928.540892</v>
      </c>
      <c r="EF294">
        <v>3977.9726583299998</v>
      </c>
      <c r="EG294">
        <v>5018.87894228</v>
      </c>
      <c r="EH294">
        <v>4269.9031076000001</v>
      </c>
      <c r="EI294">
        <v>29.393490140000001</v>
      </c>
      <c r="EJ294">
        <v>0.23200245999999999</v>
      </c>
      <c r="EK294">
        <v>0.18492173000000001</v>
      </c>
      <c r="EL294">
        <v>168.08951585</v>
      </c>
      <c r="EM294">
        <v>52</v>
      </c>
      <c r="EN294">
        <v>98</v>
      </c>
      <c r="EO294">
        <v>207.71428571000001</v>
      </c>
      <c r="EP294">
        <v>389.78822542</v>
      </c>
      <c r="EQ294">
        <v>97.750715420000006</v>
      </c>
      <c r="ER294">
        <v>607.51928584999996</v>
      </c>
      <c r="ES294">
        <v>3.8474328500000001</v>
      </c>
      <c r="ET294">
        <v>77.694444439999998</v>
      </c>
      <c r="EU294">
        <v>79.958333330000002</v>
      </c>
      <c r="EV294">
        <v>78.916666660000004</v>
      </c>
      <c r="EW294">
        <v>74.208333330000002</v>
      </c>
      <c r="EX294">
        <v>1279.5003136</v>
      </c>
      <c r="EY294">
        <v>1447.19270164</v>
      </c>
      <c r="EZ294">
        <v>77.857142850000002</v>
      </c>
      <c r="FB294">
        <v>21.106624</v>
      </c>
      <c r="FC294">
        <v>7.5011821599999999</v>
      </c>
      <c r="FD294">
        <v>7.4750921400000001</v>
      </c>
      <c r="FE294">
        <v>55.633905980000002</v>
      </c>
      <c r="FF294">
        <v>14.64864929</v>
      </c>
      <c r="FG294">
        <v>13.03386182</v>
      </c>
      <c r="FH294">
        <v>2.8235977299999999</v>
      </c>
      <c r="FI294">
        <v>100.16666666</v>
      </c>
      <c r="FM294">
        <v>82.004457799999997</v>
      </c>
      <c r="FN294">
        <v>37.156068220000002</v>
      </c>
      <c r="FO294">
        <v>94.109773730000001</v>
      </c>
      <c r="FP294">
        <v>76.702591940000005</v>
      </c>
      <c r="FQ294">
        <v>72.073844879999996</v>
      </c>
      <c r="FR294">
        <v>19.206571069999999</v>
      </c>
      <c r="FT294">
        <v>69.833333330000002</v>
      </c>
      <c r="FU294">
        <v>38.333333330000002</v>
      </c>
      <c r="FW294">
        <v>62.528571419999999</v>
      </c>
      <c r="FX294">
        <v>26.512604970000002</v>
      </c>
      <c r="FY294">
        <v>12.12907584</v>
      </c>
      <c r="FZ294">
        <v>8.2885417799999992</v>
      </c>
      <c r="GA294">
        <v>33.885510019999998</v>
      </c>
      <c r="GB294">
        <v>19.184267349999999</v>
      </c>
    </row>
    <row r="295" spans="1:184" x14ac:dyDescent="0.35">
      <c r="A295" t="s">
        <v>1812</v>
      </c>
      <c r="B295" t="s">
        <v>3</v>
      </c>
      <c r="C295">
        <v>295</v>
      </c>
      <c r="D295">
        <v>2.0910887432793643</v>
      </c>
      <c r="E295">
        <v>4.8194454134961298</v>
      </c>
      <c r="F295">
        <v>5.2911898765093692</v>
      </c>
      <c r="G295">
        <v>2.4306399527778257</v>
      </c>
      <c r="H295">
        <v>2.4476006611969114</v>
      </c>
      <c r="I295">
        <v>7.7209430580476095</v>
      </c>
      <c r="J295">
        <v>9.0102675124009952</v>
      </c>
      <c r="K295">
        <v>9.9776723398862295</v>
      </c>
      <c r="L295">
        <v>7.048855863055695</v>
      </c>
      <c r="M295">
        <v>7.5151682287644785</v>
      </c>
      <c r="N295">
        <v>13883117.37194255</v>
      </c>
      <c r="O295">
        <v>17553889.923165951</v>
      </c>
      <c r="P295">
        <v>1605.4832098500001</v>
      </c>
      <c r="Q295">
        <v>4144.5714285699996</v>
      </c>
      <c r="R295">
        <v>4090.5714285700001</v>
      </c>
      <c r="S295">
        <v>4094.8571428499999</v>
      </c>
      <c r="T295">
        <v>4114.1428571400002</v>
      </c>
      <c r="U295">
        <v>4144</v>
      </c>
      <c r="V295">
        <v>11.60039428</v>
      </c>
      <c r="W295">
        <v>6.5751749999999998</v>
      </c>
      <c r="X295">
        <v>2.2400435700000001</v>
      </c>
      <c r="Y295">
        <v>7.1522642799999998</v>
      </c>
      <c r="Z295">
        <v>8.9754787100000009</v>
      </c>
      <c r="AA295">
        <v>7.86049971</v>
      </c>
      <c r="AB295">
        <v>9.3062137099999998</v>
      </c>
      <c r="AC295">
        <v>4.44516285</v>
      </c>
      <c r="AD295">
        <v>22.769929999999999</v>
      </c>
      <c r="AE295">
        <v>84.317189569999996</v>
      </c>
      <c r="AF295">
        <v>72.605883829999996</v>
      </c>
      <c r="AG295">
        <v>66.400000000000006</v>
      </c>
      <c r="AH295">
        <v>68.414285710000001</v>
      </c>
      <c r="AI295">
        <v>77.131653569999997</v>
      </c>
      <c r="AJ295">
        <v>44.047559849999999</v>
      </c>
      <c r="AK295">
        <v>4.0709</v>
      </c>
      <c r="AL295">
        <v>16.50982857</v>
      </c>
      <c r="AM295">
        <v>4.7432428499999997</v>
      </c>
      <c r="AN295">
        <v>2.1167428500000001</v>
      </c>
      <c r="AO295">
        <v>1.01204285</v>
      </c>
      <c r="AP295">
        <v>4065.65505828</v>
      </c>
      <c r="AQ295">
        <v>3869.8748722800001</v>
      </c>
      <c r="AR295">
        <v>3766.9064524199998</v>
      </c>
      <c r="AS295">
        <v>3814.9119264199999</v>
      </c>
      <c r="AT295">
        <v>3910.96133771</v>
      </c>
      <c r="AU295">
        <v>3872.3064732799999</v>
      </c>
      <c r="AV295">
        <v>3314.5768589999998</v>
      </c>
      <c r="AW295">
        <v>3569.0107061399999</v>
      </c>
      <c r="AX295">
        <v>3702.2955780000002</v>
      </c>
      <c r="AY295">
        <v>3821.0932364199998</v>
      </c>
      <c r="AZ295">
        <v>5.9002797100000004</v>
      </c>
      <c r="BA295">
        <v>91.618420709999995</v>
      </c>
      <c r="BB295">
        <v>38.702875749999997</v>
      </c>
      <c r="BC295">
        <v>50.965191660000002</v>
      </c>
      <c r="BE295">
        <v>149.78</v>
      </c>
      <c r="BF295">
        <v>1123.37626957</v>
      </c>
      <c r="BG295">
        <v>797.52666027999999</v>
      </c>
      <c r="BH295">
        <v>812.59387033999997</v>
      </c>
      <c r="BI295">
        <v>50637.589773400003</v>
      </c>
      <c r="BJ295">
        <v>1084.8944242800001</v>
      </c>
      <c r="BK295">
        <v>7880.9680209400003</v>
      </c>
      <c r="BL295">
        <v>8877.9323166300001</v>
      </c>
      <c r="BM295">
        <v>35.440677280000003</v>
      </c>
      <c r="BN295">
        <v>116.57142856999999</v>
      </c>
      <c r="BO295">
        <v>18</v>
      </c>
      <c r="BP295">
        <v>34.285714280000001</v>
      </c>
      <c r="BQ295">
        <v>24.571428569999998</v>
      </c>
      <c r="BR295">
        <v>32.142857139999997</v>
      </c>
      <c r="BS295">
        <v>23.14285714</v>
      </c>
      <c r="BT295">
        <v>20.714285709999999</v>
      </c>
      <c r="BU295">
        <v>22.857142849999999</v>
      </c>
      <c r="BV295">
        <v>22.571428569999998</v>
      </c>
      <c r="BW295">
        <v>21.833333329999999</v>
      </c>
      <c r="BX295">
        <v>18</v>
      </c>
      <c r="BY295">
        <v>13.83333333</v>
      </c>
      <c r="BZ295">
        <v>362</v>
      </c>
      <c r="CA295">
        <v>54832.143691420002</v>
      </c>
      <c r="CB295">
        <v>13</v>
      </c>
      <c r="CC295">
        <v>4506.7142857099998</v>
      </c>
      <c r="CD295">
        <v>381.57142857000002</v>
      </c>
      <c r="CE295">
        <v>3491.1428571400002</v>
      </c>
      <c r="CF295">
        <v>1825.71428571</v>
      </c>
      <c r="CG295">
        <v>332.66666665999998</v>
      </c>
      <c r="CH295">
        <v>1724.2857142800001</v>
      </c>
      <c r="CI295">
        <v>12216.37842857</v>
      </c>
      <c r="CJ295">
        <v>45.295089709999999</v>
      </c>
      <c r="CK295">
        <v>8.7946037100000005</v>
      </c>
      <c r="CL295">
        <v>14.726032849999999</v>
      </c>
      <c r="CM295">
        <v>3.6831456</v>
      </c>
      <c r="CN295">
        <v>2.4910942</v>
      </c>
      <c r="CO295">
        <v>12.825995000000001</v>
      </c>
      <c r="CP295">
        <v>3.3176776600000002</v>
      </c>
      <c r="CQ295">
        <v>2.4617990000000001</v>
      </c>
      <c r="CR295">
        <v>5.1955125000000004</v>
      </c>
      <c r="CS295">
        <v>4.90258883</v>
      </c>
      <c r="CT295">
        <v>270.71428571000001</v>
      </c>
      <c r="CU295">
        <v>2262.8993364200001</v>
      </c>
      <c r="CV295">
        <v>2042.04554257</v>
      </c>
      <c r="CW295">
        <v>2046.45871285</v>
      </c>
      <c r="CX295">
        <v>1970.8777307099999</v>
      </c>
      <c r="CY295">
        <v>2212.2523545700001</v>
      </c>
      <c r="CZ295">
        <v>3349.7112092799998</v>
      </c>
      <c r="DA295">
        <v>4235.3932670000004</v>
      </c>
      <c r="DB295">
        <v>789.44016299999998</v>
      </c>
      <c r="DC295">
        <v>948.68</v>
      </c>
      <c r="DD295">
        <v>525.71796071000006</v>
      </c>
      <c r="DE295">
        <v>27.828227569999999</v>
      </c>
      <c r="DF295">
        <v>2.0037134999999999</v>
      </c>
      <c r="DG295">
        <v>32</v>
      </c>
      <c r="DH295">
        <v>36.857142850000002</v>
      </c>
      <c r="DI295">
        <v>40.857142850000002</v>
      </c>
      <c r="DJ295">
        <v>29</v>
      </c>
      <c r="DK295">
        <v>31.14285714</v>
      </c>
      <c r="DL295">
        <v>8.6666666600000006</v>
      </c>
      <c r="DM295">
        <v>19.714285709999999</v>
      </c>
      <c r="DN295">
        <v>21.666666660000001</v>
      </c>
      <c r="DO295">
        <v>10</v>
      </c>
      <c r="DP295">
        <v>10.14285714</v>
      </c>
      <c r="DQ295">
        <v>700.54515300000003</v>
      </c>
      <c r="DR295">
        <v>716.04640400000005</v>
      </c>
      <c r="DS295">
        <v>677.68035841999995</v>
      </c>
      <c r="DT295">
        <v>633.15058484999997</v>
      </c>
      <c r="DU295">
        <v>726.26316256999996</v>
      </c>
      <c r="DV295">
        <v>330.85247027999998</v>
      </c>
      <c r="DW295">
        <v>90.288471279999996</v>
      </c>
      <c r="DX295">
        <v>280.15224999999998</v>
      </c>
      <c r="DY295">
        <v>118.70941942</v>
      </c>
      <c r="DZ295">
        <v>105.963705</v>
      </c>
      <c r="EA295">
        <v>55.47913157</v>
      </c>
      <c r="EB295">
        <v>644.21256785000003</v>
      </c>
      <c r="EC295">
        <v>1613.8408033999999</v>
      </c>
      <c r="ED295">
        <v>4029.71922675</v>
      </c>
      <c r="EE295">
        <v>5450.0661229999996</v>
      </c>
      <c r="EF295">
        <v>5975.1073097999997</v>
      </c>
      <c r="EG295">
        <v>4796.2616421599996</v>
      </c>
      <c r="EH295">
        <v>3849.6595977100001</v>
      </c>
      <c r="EI295">
        <v>22.704984570000001</v>
      </c>
      <c r="EJ295">
        <v>0.13457707999999999</v>
      </c>
      <c r="EK295">
        <v>0.26039304000000002</v>
      </c>
      <c r="EL295">
        <v>233.70215053000001</v>
      </c>
      <c r="EM295">
        <v>27.857142849999999</v>
      </c>
      <c r="EN295">
        <v>81.714285709999999</v>
      </c>
      <c r="EO295">
        <v>199.57142856999999</v>
      </c>
      <c r="EP295">
        <v>224.02186014</v>
      </c>
      <c r="EQ295">
        <v>98.595653850000005</v>
      </c>
      <c r="ER295">
        <v>520.58878557000003</v>
      </c>
      <c r="ES295">
        <v>17.039977140000001</v>
      </c>
      <c r="EX295">
        <v>1381.7586374699999</v>
      </c>
      <c r="EY295">
        <v>984.54894333000004</v>
      </c>
      <c r="EZ295">
        <v>82.8</v>
      </c>
      <c r="FA295">
        <v>88</v>
      </c>
      <c r="FB295">
        <v>17.422223989999999</v>
      </c>
      <c r="FC295">
        <v>4.68281218</v>
      </c>
      <c r="FD295">
        <v>5.9447842800000004</v>
      </c>
      <c r="FE295">
        <v>53.260605499999997</v>
      </c>
      <c r="FF295">
        <v>18.86355361</v>
      </c>
      <c r="FG295">
        <v>10.651705339999999</v>
      </c>
      <c r="FH295">
        <v>1.13864086</v>
      </c>
      <c r="FI295">
        <v>98</v>
      </c>
      <c r="FJ295">
        <v>100</v>
      </c>
      <c r="FK295">
        <v>50</v>
      </c>
      <c r="FL295">
        <v>91</v>
      </c>
      <c r="FM295">
        <v>77.473684210000002</v>
      </c>
      <c r="FN295">
        <v>41.977116700000003</v>
      </c>
      <c r="FO295">
        <v>94.308023259999999</v>
      </c>
      <c r="FP295">
        <v>78.446689640000002</v>
      </c>
      <c r="FQ295">
        <v>74.834319629999996</v>
      </c>
      <c r="FR295">
        <v>23.101851669999999</v>
      </c>
      <c r="FS295">
        <v>2.1</v>
      </c>
      <c r="FT295">
        <v>73.5</v>
      </c>
      <c r="FU295">
        <v>58.5</v>
      </c>
      <c r="FV295">
        <v>91.333333330000002</v>
      </c>
      <c r="FW295">
        <v>86.4</v>
      </c>
      <c r="FX295">
        <v>30.223376429999998</v>
      </c>
      <c r="FY295">
        <v>21.158894400000001</v>
      </c>
      <c r="FZ295">
        <v>12.96743373</v>
      </c>
      <c r="GA295">
        <v>26.767441860000002</v>
      </c>
      <c r="GB295">
        <v>11.103566969999999</v>
      </c>
    </row>
    <row r="296" spans="1:184" x14ac:dyDescent="0.35">
      <c r="A296" t="s">
        <v>1813</v>
      </c>
      <c r="B296" t="s">
        <v>4</v>
      </c>
      <c r="C296">
        <v>296</v>
      </c>
      <c r="D296">
        <v>2.8472354771903032</v>
      </c>
      <c r="E296">
        <v>6.9372964278573246</v>
      </c>
      <c r="F296">
        <v>6.0033195094287048</v>
      </c>
      <c r="G296">
        <v>4.6535915230601796</v>
      </c>
      <c r="H296">
        <v>3.1901851671442243</v>
      </c>
      <c r="I296">
        <v>5.9171597633136095</v>
      </c>
      <c r="J296">
        <v>7.7692079915691785</v>
      </c>
      <c r="K296">
        <v>6.9210391262062725</v>
      </c>
      <c r="L296">
        <v>6.2109229426024122</v>
      </c>
      <c r="M296">
        <v>5.7833499670523159</v>
      </c>
      <c r="N296">
        <v>35608214.069249384</v>
      </c>
      <c r="O296">
        <v>58992435.246876299</v>
      </c>
      <c r="P296">
        <v>2084.6548529900001</v>
      </c>
      <c r="Q296">
        <v>10478</v>
      </c>
      <c r="R296">
        <v>10131.57142857</v>
      </c>
      <c r="S296">
        <v>10299.85714285</v>
      </c>
      <c r="T296">
        <v>10350.42857142</v>
      </c>
      <c r="U296">
        <v>10448.714285710001</v>
      </c>
      <c r="V296">
        <v>12.307746849999999</v>
      </c>
      <c r="W296">
        <v>9.2364134199999999</v>
      </c>
      <c r="X296">
        <v>2.1004938499999999</v>
      </c>
      <c r="Y296">
        <v>11.615727850000001</v>
      </c>
      <c r="Z296">
        <v>9.0240101399999997</v>
      </c>
      <c r="AA296">
        <v>8.6964667099999993</v>
      </c>
      <c r="AB296">
        <v>7.9310228499999997</v>
      </c>
      <c r="AC296">
        <v>6.2785217099999997</v>
      </c>
      <c r="AD296">
        <v>30.73918828</v>
      </c>
      <c r="AE296">
        <v>80.505211419999995</v>
      </c>
      <c r="AF296">
        <v>65.670934709999997</v>
      </c>
      <c r="AG296">
        <v>64.857142850000002</v>
      </c>
      <c r="AH296">
        <v>67.085714280000005</v>
      </c>
      <c r="AI296">
        <v>81.85895257</v>
      </c>
      <c r="AJ296">
        <v>50.950124850000002</v>
      </c>
      <c r="AK296">
        <v>7.9069000000000003</v>
      </c>
      <c r="AL296">
        <v>14.10865714</v>
      </c>
      <c r="AM296">
        <v>3.3566142800000001</v>
      </c>
      <c r="AN296">
        <v>3.1426857099999999</v>
      </c>
      <c r="AO296">
        <v>4.4926857099999999</v>
      </c>
      <c r="AP296">
        <v>5256.6975151400002</v>
      </c>
      <c r="AQ296">
        <v>4539.6898478499998</v>
      </c>
      <c r="AR296">
        <v>4584.4847781400003</v>
      </c>
      <c r="AS296">
        <v>4787.8266104200002</v>
      </c>
      <c r="AT296">
        <v>5007.3569722800003</v>
      </c>
      <c r="AU296">
        <v>4917.5717834200004</v>
      </c>
      <c r="AV296">
        <v>3967.184804</v>
      </c>
      <c r="AW296">
        <v>4507.8626278499996</v>
      </c>
      <c r="AX296">
        <v>4717.3965581399998</v>
      </c>
      <c r="AY296">
        <v>4864.5532108500001</v>
      </c>
      <c r="AZ296">
        <v>-12.55687371</v>
      </c>
      <c r="BA296">
        <v>94.820773709999997</v>
      </c>
      <c r="BB296">
        <v>30.520640199999999</v>
      </c>
      <c r="BC296">
        <v>49.329779139999999</v>
      </c>
      <c r="BD296">
        <v>20.775623</v>
      </c>
      <c r="BE296">
        <v>483.71857141999999</v>
      </c>
      <c r="BF296">
        <v>1578.5321915699999</v>
      </c>
      <c r="BG296">
        <v>1130.21146585</v>
      </c>
      <c r="BH296">
        <v>1177.94015233</v>
      </c>
      <c r="BI296">
        <v>57531.079856240001</v>
      </c>
      <c r="BJ296">
        <v>1494.6253082799999</v>
      </c>
      <c r="BK296">
        <v>8099.9035250899997</v>
      </c>
      <c r="BL296">
        <v>7502.4990218900002</v>
      </c>
      <c r="BM296">
        <v>44.737717140000001</v>
      </c>
      <c r="BN296">
        <v>541.57142856999997</v>
      </c>
      <c r="BO296">
        <v>74.428571419999997</v>
      </c>
      <c r="BP296">
        <v>105.71428571</v>
      </c>
      <c r="BQ296">
        <v>89.714285709999999</v>
      </c>
      <c r="BR296">
        <v>105.57142856999999</v>
      </c>
      <c r="BS296">
        <v>105.14285714</v>
      </c>
      <c r="BT296">
        <v>100</v>
      </c>
      <c r="BU296">
        <v>85.142857140000004</v>
      </c>
      <c r="BV296">
        <v>77.857142850000002</v>
      </c>
      <c r="BW296">
        <v>69.285714279999993</v>
      </c>
      <c r="BX296">
        <v>54.142857139999997</v>
      </c>
      <c r="BY296">
        <v>34.571428570000002</v>
      </c>
      <c r="BZ296">
        <v>1443.1428571399999</v>
      </c>
      <c r="CA296">
        <v>61016.075440000001</v>
      </c>
      <c r="CC296">
        <v>14721.28571428</v>
      </c>
      <c r="CD296">
        <v>1521.5714285700001</v>
      </c>
      <c r="CE296">
        <v>10550.28571428</v>
      </c>
      <c r="CF296">
        <v>8452.8571428499999</v>
      </c>
      <c r="CG296">
        <v>2394.2857142799999</v>
      </c>
      <c r="CH296">
        <v>9950.1428571399993</v>
      </c>
      <c r="CI296">
        <v>47590.195571420001</v>
      </c>
      <c r="CJ296">
        <v>59.218956140000003</v>
      </c>
      <c r="CK296">
        <v>2.7511343300000002</v>
      </c>
      <c r="CL296">
        <v>12.08058814</v>
      </c>
      <c r="CM296">
        <v>3.3515945700000001</v>
      </c>
      <c r="CN296">
        <v>1.8285483300000001</v>
      </c>
      <c r="CO296">
        <v>9.9873525700000005</v>
      </c>
      <c r="CP296">
        <v>2.5206908299999999</v>
      </c>
      <c r="CQ296">
        <v>2.5872359999999999</v>
      </c>
      <c r="CR296">
        <v>3.1105865000000001</v>
      </c>
      <c r="CS296">
        <v>3.6670512</v>
      </c>
      <c r="CT296">
        <v>920.42857142000003</v>
      </c>
      <c r="CU296">
        <v>2918.50009585</v>
      </c>
      <c r="CV296">
        <v>2357.2814244199999</v>
      </c>
      <c r="CW296">
        <v>2413.8321938499998</v>
      </c>
      <c r="CX296">
        <v>2655.79566828</v>
      </c>
      <c r="CY296">
        <v>2652.2105918500001</v>
      </c>
      <c r="CZ296">
        <v>3398.3788957100001</v>
      </c>
      <c r="DA296">
        <v>5630.1236158499996</v>
      </c>
      <c r="DB296">
        <v>798.27776242000004</v>
      </c>
      <c r="DC296">
        <v>1329.4084574200001</v>
      </c>
      <c r="DD296">
        <v>790.76603984999997</v>
      </c>
      <c r="DE296">
        <v>35.970570279999997</v>
      </c>
      <c r="DF296">
        <v>1.65697257</v>
      </c>
      <c r="DG296">
        <v>62</v>
      </c>
      <c r="DH296">
        <v>78.714285709999999</v>
      </c>
      <c r="DI296">
        <v>71.285714279999993</v>
      </c>
      <c r="DJ296">
        <v>64.285714279999993</v>
      </c>
      <c r="DK296">
        <v>60.428571419999997</v>
      </c>
      <c r="DL296">
        <v>29.833333329999999</v>
      </c>
      <c r="DM296">
        <v>70.285714279999993</v>
      </c>
      <c r="DN296">
        <v>61.833333330000002</v>
      </c>
      <c r="DO296">
        <v>48.166666659999997</v>
      </c>
      <c r="DP296">
        <v>33.333333330000002</v>
      </c>
      <c r="DQ296">
        <v>720.82038299999999</v>
      </c>
      <c r="DR296">
        <v>790.29964742000004</v>
      </c>
      <c r="DS296">
        <v>764.09820342</v>
      </c>
      <c r="DT296">
        <v>608.89762857000005</v>
      </c>
      <c r="DU296">
        <v>658.13973384999997</v>
      </c>
      <c r="DV296">
        <v>328.97453927999999</v>
      </c>
      <c r="DW296">
        <v>22.336974420000001</v>
      </c>
      <c r="DX296">
        <v>369.50975284999998</v>
      </c>
      <c r="DY296">
        <v>175.39800371000001</v>
      </c>
      <c r="DZ296">
        <v>164.99206085</v>
      </c>
      <c r="EA296">
        <v>29.119692709999999</v>
      </c>
      <c r="EB296">
        <v>688.96722627999998</v>
      </c>
      <c r="EC296">
        <v>2126.6952598500002</v>
      </c>
      <c r="ED296">
        <v>3620.5551753300001</v>
      </c>
      <c r="EE296">
        <v>3879.9541915700001</v>
      </c>
      <c r="EF296">
        <v>4333.6770817099996</v>
      </c>
      <c r="EG296">
        <v>4520.8465161399999</v>
      </c>
      <c r="EH296">
        <v>4244.5442890000004</v>
      </c>
      <c r="EI296">
        <v>32.298444570000001</v>
      </c>
      <c r="EJ296">
        <v>0.30814956999999998</v>
      </c>
      <c r="EK296">
        <v>0.20873802</v>
      </c>
      <c r="EL296">
        <v>220.82553521</v>
      </c>
      <c r="EM296">
        <v>55.142857139999997</v>
      </c>
      <c r="EN296">
        <v>126.28571427999999</v>
      </c>
      <c r="EO296">
        <v>277.71428571000001</v>
      </c>
      <c r="EP296">
        <v>283.48456256999998</v>
      </c>
      <c r="EQ296">
        <v>153.64745757</v>
      </c>
      <c r="ER296">
        <v>590.02954470999998</v>
      </c>
      <c r="ES296">
        <v>5.08721142</v>
      </c>
      <c r="ET296">
        <v>81.324074069999995</v>
      </c>
      <c r="EU296">
        <v>82.972222220000006</v>
      </c>
      <c r="EV296">
        <v>81.916666660000004</v>
      </c>
      <c r="EW296">
        <v>79.083333330000002</v>
      </c>
      <c r="EX296">
        <v>1310.5706186899999</v>
      </c>
      <c r="EY296">
        <v>1430.9809589500001</v>
      </c>
      <c r="EZ296">
        <v>74.666666660000004</v>
      </c>
      <c r="FA296">
        <v>88</v>
      </c>
      <c r="FB296">
        <v>22.268511929999999</v>
      </c>
      <c r="FC296">
        <v>8.9364300500000002</v>
      </c>
      <c r="FD296">
        <v>7.248983</v>
      </c>
      <c r="FE296">
        <v>52.672404749999998</v>
      </c>
      <c r="FF296">
        <v>14.667353909999999</v>
      </c>
      <c r="FG296">
        <v>12.990925730000001</v>
      </c>
      <c r="FH296">
        <v>3.3747991599999998</v>
      </c>
      <c r="FI296">
        <v>101.2</v>
      </c>
      <c r="FJ296">
        <v>81.5</v>
      </c>
      <c r="FK296">
        <v>67.5</v>
      </c>
      <c r="FL296">
        <v>85.5</v>
      </c>
      <c r="FM296">
        <v>76.368839489999999</v>
      </c>
      <c r="FN296">
        <v>37.543125310000001</v>
      </c>
      <c r="FO296">
        <v>93.733737309999995</v>
      </c>
      <c r="FP296">
        <v>69.725654219999996</v>
      </c>
      <c r="FQ296">
        <v>73.726304510000006</v>
      </c>
      <c r="FR296">
        <v>20.597257729999999</v>
      </c>
      <c r="FS296">
        <v>11.1</v>
      </c>
      <c r="FT296">
        <v>50.8</v>
      </c>
      <c r="FU296">
        <v>42.8</v>
      </c>
      <c r="FV296">
        <v>98</v>
      </c>
      <c r="FW296">
        <v>60.442857140000001</v>
      </c>
      <c r="FX296">
        <v>24.626782089999999</v>
      </c>
      <c r="FY296">
        <v>18.174662349999998</v>
      </c>
      <c r="FZ296">
        <v>8.3767233000000001</v>
      </c>
      <c r="GA296">
        <v>18.908538790000001</v>
      </c>
      <c r="GB296">
        <v>29.91329344</v>
      </c>
    </row>
    <row r="297" spans="1:184" x14ac:dyDescent="0.35">
      <c r="A297" t="s">
        <v>1814</v>
      </c>
      <c r="B297" t="s">
        <v>5</v>
      </c>
      <c r="C297">
        <v>297</v>
      </c>
      <c r="D297">
        <v>1.6729247349444192</v>
      </c>
      <c r="E297">
        <v>3.1275517278596712</v>
      </c>
      <c r="F297">
        <v>2.1382751244300628</v>
      </c>
      <c r="G297">
        <v>1.9008538756315672</v>
      </c>
      <c r="H297">
        <v>1.5957974027656254</v>
      </c>
      <c r="I297">
        <v>4.6270289443594415</v>
      </c>
      <c r="J297">
        <v>6.5016099952299466</v>
      </c>
      <c r="K297">
        <v>6.0356985782763495</v>
      </c>
      <c r="L297">
        <v>5.2348912287709943</v>
      </c>
      <c r="M297">
        <v>4.7725245309254793</v>
      </c>
      <c r="N297">
        <v>27085729.359423291</v>
      </c>
      <c r="O297">
        <v>29401794.64946115</v>
      </c>
      <c r="P297">
        <v>995.50872770000001</v>
      </c>
      <c r="Q297">
        <v>9663.7142857100007</v>
      </c>
      <c r="R297">
        <v>9272.4285714199996</v>
      </c>
      <c r="S297">
        <v>9420.1428571399993</v>
      </c>
      <c r="T297">
        <v>9469.4285714199996</v>
      </c>
      <c r="U297">
        <v>9608.5714285699996</v>
      </c>
      <c r="V297">
        <v>9.4488599999999998</v>
      </c>
      <c r="W297">
        <v>4.0808795699999996</v>
      </c>
      <c r="X297">
        <v>1.5737317099999999</v>
      </c>
      <c r="Y297">
        <v>3.7351709999999998</v>
      </c>
      <c r="Z297">
        <v>7.6768397100000003</v>
      </c>
      <c r="AA297">
        <v>7.7635894199999997</v>
      </c>
      <c r="AB297">
        <v>7.4947369999999998</v>
      </c>
      <c r="AC297">
        <v>3.4789904200000001</v>
      </c>
      <c r="AD297">
        <v>24.171903709999999</v>
      </c>
      <c r="AE297">
        <v>87.168142570000001</v>
      </c>
      <c r="AF297">
        <v>76.664612849999997</v>
      </c>
      <c r="AG297">
        <v>69.957142849999997</v>
      </c>
      <c r="AH297">
        <v>73.057142850000005</v>
      </c>
      <c r="AI297">
        <v>82.638833140000003</v>
      </c>
      <c r="AJ297">
        <v>58.645578280000002</v>
      </c>
      <c r="AK297">
        <v>-4.4684142800000002</v>
      </c>
      <c r="AL297">
        <v>3.78392857</v>
      </c>
      <c r="AM297">
        <v>13.32924285</v>
      </c>
      <c r="AN297">
        <v>9.0423857099999996</v>
      </c>
      <c r="AO297">
        <v>-2.2158571399999998</v>
      </c>
      <c r="AP297">
        <v>3138.2061822800001</v>
      </c>
      <c r="AQ297">
        <v>3002.1471038499999</v>
      </c>
      <c r="AR297">
        <v>3339.1795414200001</v>
      </c>
      <c r="AS297">
        <v>3354.5565150000002</v>
      </c>
      <c r="AT297">
        <v>3120.9644410000001</v>
      </c>
      <c r="AU297">
        <v>3280.9679238499998</v>
      </c>
      <c r="AV297">
        <v>2938.2502281400002</v>
      </c>
      <c r="AW297">
        <v>3002.9118802799999</v>
      </c>
      <c r="AX297">
        <v>3107.054153</v>
      </c>
      <c r="AY297">
        <v>3199.9537655700001</v>
      </c>
      <c r="AZ297">
        <v>-8.95643514</v>
      </c>
      <c r="BA297">
        <v>94.365196569999995</v>
      </c>
      <c r="BB297">
        <v>27.0761608</v>
      </c>
      <c r="BC297">
        <v>50.993247660000002</v>
      </c>
      <c r="BD297">
        <v>21.89781</v>
      </c>
      <c r="BE297">
        <v>249.71285714000001</v>
      </c>
      <c r="BF297">
        <v>643.13152185000001</v>
      </c>
      <c r="BG297">
        <v>409.70843728</v>
      </c>
      <c r="BH297">
        <v>457.74315360000003</v>
      </c>
      <c r="BI297">
        <v>50439.846568230001</v>
      </c>
      <c r="BJ297">
        <v>601.25456084999996</v>
      </c>
      <c r="BK297">
        <v>7742.4782847400002</v>
      </c>
      <c r="BL297">
        <v>7570.9630838200001</v>
      </c>
      <c r="BM297">
        <v>35.182483419999997</v>
      </c>
      <c r="BN297">
        <v>157.14285713999999</v>
      </c>
      <c r="BO297">
        <v>34</v>
      </c>
      <c r="BP297">
        <v>47.142857139999997</v>
      </c>
      <c r="BQ297">
        <v>35.428571419999997</v>
      </c>
      <c r="BR297">
        <v>41.428571419999997</v>
      </c>
      <c r="BS297">
        <v>33.428571419999997</v>
      </c>
      <c r="BT297">
        <v>40.333333330000002</v>
      </c>
      <c r="BU297">
        <v>30.666666660000001</v>
      </c>
      <c r="BV297">
        <v>35</v>
      </c>
      <c r="BW297">
        <v>26.714285709999999</v>
      </c>
      <c r="BX297">
        <v>28.6</v>
      </c>
      <c r="BY297">
        <v>28.25</v>
      </c>
      <c r="BZ297">
        <v>497</v>
      </c>
      <c r="CA297">
        <v>53826.044315710002</v>
      </c>
      <c r="CB297">
        <v>14.5</v>
      </c>
      <c r="CC297">
        <v>6524</v>
      </c>
      <c r="CD297">
        <v>506.14285713999999</v>
      </c>
      <c r="CE297">
        <v>3994.8571428499999</v>
      </c>
      <c r="CF297">
        <v>2315.2857142799999</v>
      </c>
      <c r="CG297">
        <v>788.71428571000001</v>
      </c>
      <c r="CH297">
        <v>2839.42857142</v>
      </c>
      <c r="CI297">
        <v>16973.030999999999</v>
      </c>
      <c r="CJ297">
        <v>46.703313569999999</v>
      </c>
      <c r="CK297">
        <v>7.0253351999999998</v>
      </c>
      <c r="CL297">
        <v>14.80505585</v>
      </c>
      <c r="CM297">
        <v>2.8748216599999998</v>
      </c>
      <c r="CN297">
        <v>1.4414210000000001</v>
      </c>
      <c r="CO297">
        <v>14.037959280000001</v>
      </c>
      <c r="CP297">
        <v>1.71262333</v>
      </c>
      <c r="CQ297">
        <v>2.8616771999999999</v>
      </c>
      <c r="CR297">
        <v>3.6817454999999999</v>
      </c>
      <c r="CS297">
        <v>6.6399470000000003</v>
      </c>
      <c r="CT297">
        <v>361.57142857000002</v>
      </c>
      <c r="CU297">
        <v>1915.7255208500001</v>
      </c>
      <c r="CV297">
        <v>1743.1187402800001</v>
      </c>
      <c r="CW297">
        <v>2037.62471785</v>
      </c>
      <c r="CX297">
        <v>1994.62183114</v>
      </c>
      <c r="CY297">
        <v>1806.76856628</v>
      </c>
      <c r="CZ297">
        <v>2802.8280388500002</v>
      </c>
      <c r="DA297">
        <v>3042.49419842</v>
      </c>
      <c r="DB297">
        <v>681.72605727999996</v>
      </c>
      <c r="DC297">
        <v>743.69556184999999</v>
      </c>
      <c r="DD297">
        <v>490.24429328000002</v>
      </c>
      <c r="DE297">
        <v>30.46107142</v>
      </c>
      <c r="DF297">
        <v>1.5673888499999999</v>
      </c>
      <c r="DG297">
        <v>44.714285709999999</v>
      </c>
      <c r="DH297">
        <v>60.285714280000001</v>
      </c>
      <c r="DI297">
        <v>56.857142850000002</v>
      </c>
      <c r="DJ297">
        <v>49.571428570000002</v>
      </c>
      <c r="DK297">
        <v>45.857142850000002</v>
      </c>
      <c r="DL297">
        <v>16.166666660000001</v>
      </c>
      <c r="DM297">
        <v>29</v>
      </c>
      <c r="DN297">
        <v>20.14285714</v>
      </c>
      <c r="DO297">
        <v>18</v>
      </c>
      <c r="DP297">
        <v>15.33333333</v>
      </c>
      <c r="DQ297">
        <v>622.72130471000003</v>
      </c>
      <c r="DR297">
        <v>637.75276370999995</v>
      </c>
      <c r="DS297">
        <v>574.17984157000001</v>
      </c>
      <c r="DT297">
        <v>600.60037699999998</v>
      </c>
      <c r="DU297">
        <v>533.64763728000003</v>
      </c>
      <c r="DV297">
        <v>276.76073257000002</v>
      </c>
      <c r="DW297">
        <v>21.705661280000001</v>
      </c>
      <c r="DX297">
        <v>324.24738142000001</v>
      </c>
      <c r="DY297">
        <v>148.79005085</v>
      </c>
      <c r="DZ297">
        <v>144.23047242000001</v>
      </c>
      <c r="EA297">
        <v>31.226861280000001</v>
      </c>
      <c r="EB297">
        <v>538.18723341999998</v>
      </c>
      <c r="EC297">
        <v>1891.8446374</v>
      </c>
      <c r="ED297">
        <v>4423.6105206599996</v>
      </c>
      <c r="EE297">
        <v>7805.3568087100002</v>
      </c>
      <c r="EF297">
        <v>3781.52354371</v>
      </c>
      <c r="EG297">
        <v>3918.4318245700001</v>
      </c>
      <c r="EH297">
        <v>4887.0249299999996</v>
      </c>
      <c r="EI297">
        <v>27.428217849999999</v>
      </c>
      <c r="EJ297">
        <v>6.8087449999999994E-2</v>
      </c>
      <c r="EK297">
        <v>0.14270960999999999</v>
      </c>
      <c r="EL297">
        <v>124.34615384</v>
      </c>
      <c r="EM297">
        <v>31.2</v>
      </c>
      <c r="EN297">
        <v>152.42857142</v>
      </c>
      <c r="EO297">
        <v>334.71428571000001</v>
      </c>
      <c r="EP297">
        <v>287.77744441999999</v>
      </c>
      <c r="EQ297">
        <v>95.179875999999993</v>
      </c>
      <c r="ER297">
        <v>394.25416684999999</v>
      </c>
      <c r="ES297">
        <v>0.43996571000000001</v>
      </c>
      <c r="ET297">
        <v>80.916666669999998</v>
      </c>
      <c r="EU297">
        <v>79.916666669999998</v>
      </c>
      <c r="EV297">
        <v>83.416666669999998</v>
      </c>
      <c r="EW297">
        <v>79.416666669999998</v>
      </c>
      <c r="EX297">
        <v>975.41756622000003</v>
      </c>
      <c r="EY297">
        <v>770.44671311000002</v>
      </c>
      <c r="EZ297">
        <v>79</v>
      </c>
      <c r="FA297">
        <v>100</v>
      </c>
      <c r="FB297">
        <v>19.384462129999999</v>
      </c>
      <c r="FC297">
        <v>2.4398953900000002</v>
      </c>
      <c r="FD297">
        <v>3.2595664000000002</v>
      </c>
      <c r="FE297">
        <v>49.455153009999997</v>
      </c>
      <c r="FF297">
        <v>18.175494180000001</v>
      </c>
      <c r="FG297">
        <v>17.29659899</v>
      </c>
      <c r="FH297">
        <v>0.82439753999999998</v>
      </c>
      <c r="FI297">
        <v>95.666666660000004</v>
      </c>
      <c r="FJ297">
        <v>91</v>
      </c>
      <c r="FK297">
        <v>80.5</v>
      </c>
      <c r="FL297">
        <v>92.5</v>
      </c>
      <c r="FM297">
        <v>81.230319379999997</v>
      </c>
      <c r="FN297">
        <v>43.809523810000002</v>
      </c>
      <c r="FO297">
        <v>96.527549050000005</v>
      </c>
      <c r="FP297">
        <v>76.376448670000002</v>
      </c>
      <c r="FQ297">
        <v>81.481172409999999</v>
      </c>
      <c r="FR297">
        <v>22.75408071</v>
      </c>
      <c r="FS297">
        <v>2.5</v>
      </c>
      <c r="FT297">
        <v>52.333333330000002</v>
      </c>
      <c r="FU297">
        <v>40.5</v>
      </c>
      <c r="FV297">
        <v>84.5</v>
      </c>
      <c r="FW297">
        <v>89.885714280000002</v>
      </c>
      <c r="FX297">
        <v>28.354645919999999</v>
      </c>
      <c r="FY297">
        <v>13.415090729999999</v>
      </c>
      <c r="FZ297">
        <v>7.2628735100000004</v>
      </c>
      <c r="GA297">
        <v>25.130031379999998</v>
      </c>
      <c r="GB297">
        <v>25.837358439999999</v>
      </c>
    </row>
    <row r="298" spans="1:184" x14ac:dyDescent="0.35">
      <c r="A298" t="s">
        <v>1815</v>
      </c>
      <c r="B298" t="s">
        <v>6</v>
      </c>
      <c r="C298">
        <v>298</v>
      </c>
      <c r="D298">
        <v>2.1190951429543459</v>
      </c>
      <c r="E298">
        <v>2.6907807673341129</v>
      </c>
      <c r="F298">
        <v>1.231727071222438</v>
      </c>
      <c r="G298">
        <v>0.71868460843617843</v>
      </c>
      <c r="H298">
        <v>1.6037311620886558</v>
      </c>
      <c r="I298">
        <v>6.043912175489746</v>
      </c>
      <c r="J298">
        <v>6.0031278820637617</v>
      </c>
      <c r="K298">
        <v>3.7585498096568792</v>
      </c>
      <c r="L298">
        <v>2.8191495695443267</v>
      </c>
      <c r="M298">
        <v>5.8936125337374632</v>
      </c>
      <c r="N298">
        <v>118406213.46671009</v>
      </c>
      <c r="O298">
        <v>166090848.53723508</v>
      </c>
      <c r="P298">
        <v>1720.37812457</v>
      </c>
      <c r="Q298">
        <v>35785.714285709997</v>
      </c>
      <c r="R298">
        <v>35624.285714279999</v>
      </c>
      <c r="S298">
        <v>36070.142857140003</v>
      </c>
      <c r="T298">
        <v>35978.428571420001</v>
      </c>
      <c r="U298">
        <v>35898.428571420001</v>
      </c>
      <c r="V298">
        <v>10.19853857</v>
      </c>
      <c r="W298">
        <v>6.6499327099999999</v>
      </c>
      <c r="X298">
        <v>2.1928871399999998</v>
      </c>
      <c r="Y298">
        <v>7.3102097099999996</v>
      </c>
      <c r="Z298">
        <v>8.7428522799999993</v>
      </c>
      <c r="AA298">
        <v>8.4593681400000005</v>
      </c>
      <c r="AB298">
        <v>9.0549525699999993</v>
      </c>
      <c r="AC298">
        <v>4.9016357099999999</v>
      </c>
      <c r="AD298">
        <v>24.743103420000001</v>
      </c>
      <c r="AE298">
        <v>81.506346570000005</v>
      </c>
      <c r="AF298">
        <v>71.137342140000001</v>
      </c>
      <c r="AG298">
        <v>69.171428570000003</v>
      </c>
      <c r="AH298">
        <v>71.142857140000004</v>
      </c>
      <c r="AI298">
        <v>80.433586140000003</v>
      </c>
      <c r="AJ298">
        <v>50.88586042</v>
      </c>
      <c r="AK298">
        <v>3.43554285</v>
      </c>
      <c r="AL298">
        <v>2.3033000000000001</v>
      </c>
      <c r="AM298">
        <v>3.2977714200000001</v>
      </c>
      <c r="AN298">
        <v>-0.71131427999999997</v>
      </c>
      <c r="AO298">
        <v>1.1585714199999999</v>
      </c>
      <c r="AP298">
        <v>4490.5191779999996</v>
      </c>
      <c r="AQ298">
        <v>3947.06996471</v>
      </c>
      <c r="AR298">
        <v>4182.4558784199999</v>
      </c>
      <c r="AS298">
        <v>4153.1600909999997</v>
      </c>
      <c r="AT298">
        <v>4319.1724195699999</v>
      </c>
      <c r="AU298">
        <v>4486.3375898499999</v>
      </c>
      <c r="AV298">
        <v>3915.8506541400002</v>
      </c>
      <c r="AW298">
        <v>4188.3458792800002</v>
      </c>
      <c r="AX298">
        <v>4331.95052485</v>
      </c>
      <c r="AY298">
        <v>4430.4333141400002</v>
      </c>
      <c r="AZ298">
        <v>-341.76762328000001</v>
      </c>
      <c r="BA298">
        <v>89.661837000000006</v>
      </c>
      <c r="BB298">
        <v>36.537693249999997</v>
      </c>
      <c r="BC298">
        <v>51.351143159999999</v>
      </c>
      <c r="BE298">
        <v>991.58</v>
      </c>
      <c r="BF298">
        <v>1222.6292184199999</v>
      </c>
      <c r="BG298">
        <v>875.70318384999996</v>
      </c>
      <c r="BH298">
        <v>983.26348882000002</v>
      </c>
      <c r="BI298">
        <v>58314.734915749999</v>
      </c>
      <c r="BJ298">
        <v>1161.5538465699999</v>
      </c>
      <c r="BK298">
        <v>8190.9319254100001</v>
      </c>
      <c r="BL298">
        <v>10354.217357269999</v>
      </c>
      <c r="BM298">
        <v>40.074870709999999</v>
      </c>
      <c r="BN298">
        <v>1070.1428571399999</v>
      </c>
      <c r="BO298">
        <v>146.71428571000001</v>
      </c>
      <c r="BP298">
        <v>250</v>
      </c>
      <c r="BQ298">
        <v>195.14285713999999</v>
      </c>
      <c r="BR298">
        <v>248.71428571000001</v>
      </c>
      <c r="BS298">
        <v>267.42857142000003</v>
      </c>
      <c r="BT298">
        <v>252.42857142</v>
      </c>
      <c r="BU298">
        <v>231.28571428000001</v>
      </c>
      <c r="BV298">
        <v>226.14285713999999</v>
      </c>
      <c r="BW298">
        <v>245.14285713999999</v>
      </c>
      <c r="BX298">
        <v>223.42857142</v>
      </c>
      <c r="BY298">
        <v>114.71428571</v>
      </c>
      <c r="BZ298">
        <v>3471.2857142799999</v>
      </c>
      <c r="CA298">
        <v>58101.600067140003</v>
      </c>
      <c r="CB298">
        <v>2</v>
      </c>
      <c r="CC298">
        <v>59252.714285709997</v>
      </c>
      <c r="CD298">
        <v>5084.8571428499999</v>
      </c>
      <c r="CE298">
        <v>44348.142857140003</v>
      </c>
      <c r="CF298">
        <v>22961.714285710001</v>
      </c>
      <c r="CG298">
        <v>4726.7142857099998</v>
      </c>
      <c r="CH298">
        <v>17101.142857139999</v>
      </c>
      <c r="CI298">
        <v>153476.12942857001</v>
      </c>
      <c r="CJ298">
        <v>50.767583709999997</v>
      </c>
      <c r="CK298">
        <v>2.7810502800000001</v>
      </c>
      <c r="CL298">
        <v>16.886872140000001</v>
      </c>
      <c r="CM298">
        <v>2.9019232800000001</v>
      </c>
      <c r="CN298">
        <v>2.8573697999999998</v>
      </c>
      <c r="CO298">
        <v>13.18480785</v>
      </c>
      <c r="CP298">
        <v>2.5108858000000001</v>
      </c>
      <c r="CQ298">
        <v>1.8735361399999999</v>
      </c>
      <c r="CR298">
        <v>3.1697826600000001</v>
      </c>
      <c r="CS298">
        <v>4.0223517099999997</v>
      </c>
      <c r="CT298">
        <v>2494.5714285700001</v>
      </c>
      <c r="CU298">
        <v>2486.1386025699999</v>
      </c>
      <c r="CV298">
        <v>2245.80811657</v>
      </c>
      <c r="CW298">
        <v>2403.3410668500001</v>
      </c>
      <c r="CX298">
        <v>2275.7058691399998</v>
      </c>
      <c r="CY298">
        <v>2192.0275262800001</v>
      </c>
      <c r="CZ298">
        <v>3308.7564641399999</v>
      </c>
      <c r="DA298">
        <v>4641.2612365699997</v>
      </c>
      <c r="DB298">
        <v>770.81734814000004</v>
      </c>
      <c r="DC298">
        <v>1065.93232657</v>
      </c>
      <c r="DD298">
        <v>649.40861457000005</v>
      </c>
      <c r="DE298">
        <v>31.597454280000001</v>
      </c>
      <c r="DF298">
        <v>1.68016842</v>
      </c>
      <c r="DG298">
        <v>216.28571428000001</v>
      </c>
      <c r="DH298">
        <v>213.85714285</v>
      </c>
      <c r="DI298">
        <v>135.57142856999999</v>
      </c>
      <c r="DJ298">
        <v>101.42857142</v>
      </c>
      <c r="DK298">
        <v>211.57142856999999</v>
      </c>
      <c r="DL298">
        <v>75.833333330000002</v>
      </c>
      <c r="DM298">
        <v>95.857142850000002</v>
      </c>
      <c r="DN298">
        <v>44.428571419999997</v>
      </c>
      <c r="DO298">
        <v>25.857142849999999</v>
      </c>
      <c r="DP298">
        <v>57.571428570000002</v>
      </c>
      <c r="DQ298">
        <v>698.73404814000003</v>
      </c>
      <c r="DR298">
        <v>652.75046141999997</v>
      </c>
      <c r="DS298">
        <v>604.65862471000003</v>
      </c>
      <c r="DT298">
        <v>548.33604984999999</v>
      </c>
      <c r="DU298">
        <v>724.63261670999998</v>
      </c>
      <c r="DV298">
        <v>395.93160856999998</v>
      </c>
      <c r="DW298">
        <v>19.624596</v>
      </c>
      <c r="DX298">
        <v>283.15631857</v>
      </c>
      <c r="DY298">
        <v>91.006842280000001</v>
      </c>
      <c r="DZ298">
        <v>140.58239356999999</v>
      </c>
      <c r="EA298">
        <v>51.567087000000001</v>
      </c>
      <c r="EB298">
        <v>635.20752985000001</v>
      </c>
      <c r="EC298">
        <v>1395.6175740000001</v>
      </c>
      <c r="ED298">
        <v>7833.5624088300001</v>
      </c>
      <c r="EE298">
        <v>4306.36382933</v>
      </c>
      <c r="EF298">
        <v>5380.0377405999998</v>
      </c>
      <c r="EG298">
        <v>4704.3069787100003</v>
      </c>
      <c r="EH298">
        <v>5239.02933871</v>
      </c>
      <c r="EI298">
        <v>25.82306342</v>
      </c>
      <c r="EJ298">
        <v>0.24676941999999999</v>
      </c>
      <c r="EK298">
        <v>0.13401668999999999</v>
      </c>
      <c r="EL298">
        <v>255.21594372999999</v>
      </c>
      <c r="EM298">
        <v>106.85714285</v>
      </c>
      <c r="EN298">
        <v>1072.71428571</v>
      </c>
      <c r="EO298">
        <v>3095.2857142799999</v>
      </c>
      <c r="EP298">
        <v>199.38166957000001</v>
      </c>
      <c r="EQ298">
        <v>177.74661214</v>
      </c>
      <c r="ER298">
        <v>558.82427800000005</v>
      </c>
      <c r="ES298">
        <v>4.3200285699999998</v>
      </c>
      <c r="ET298">
        <v>79.805555560000002</v>
      </c>
      <c r="EU298">
        <v>77.916666669999998</v>
      </c>
      <c r="EV298">
        <v>81.5</v>
      </c>
      <c r="EW298">
        <v>80</v>
      </c>
      <c r="EX298">
        <v>1344.9851959800001</v>
      </c>
      <c r="EY298">
        <v>1083.78020754</v>
      </c>
      <c r="EZ298">
        <v>83.676666659999995</v>
      </c>
      <c r="FA298">
        <v>84</v>
      </c>
      <c r="FB298">
        <v>24.536426039999998</v>
      </c>
      <c r="FC298">
        <v>5.5878399200000004</v>
      </c>
      <c r="FD298">
        <v>5.6186305699999997</v>
      </c>
      <c r="FE298">
        <v>50.80152168</v>
      </c>
      <c r="FF298">
        <v>17.8350711</v>
      </c>
      <c r="FG298">
        <v>13.047300460000001</v>
      </c>
      <c r="FH298">
        <v>1.9973815399999999</v>
      </c>
      <c r="FI298">
        <v>94.75</v>
      </c>
      <c r="FJ298">
        <v>87</v>
      </c>
      <c r="FK298">
        <v>47.333333330000002</v>
      </c>
      <c r="FL298">
        <v>89.5</v>
      </c>
      <c r="FM298">
        <v>68.009178829999996</v>
      </c>
      <c r="FN298">
        <v>34.02391136</v>
      </c>
      <c r="FO298">
        <v>95.238268669999997</v>
      </c>
      <c r="FP298">
        <v>73.977264750000003</v>
      </c>
      <c r="FQ298">
        <v>75.320272860000003</v>
      </c>
      <c r="FR298">
        <v>22.942785709999999</v>
      </c>
      <c r="FT298">
        <v>58.4</v>
      </c>
      <c r="FU298">
        <v>47.2</v>
      </c>
      <c r="FW298">
        <v>83.65</v>
      </c>
      <c r="FX298">
        <v>21.157057330000001</v>
      </c>
      <c r="FY298">
        <v>11.88611652</v>
      </c>
      <c r="FZ298">
        <v>18.811950759999998</v>
      </c>
      <c r="GA298">
        <v>37.530122400000003</v>
      </c>
      <c r="GB298">
        <v>10.61475297</v>
      </c>
    </row>
    <row r="299" spans="1:184" x14ac:dyDescent="0.35">
      <c r="A299" t="s">
        <v>1816</v>
      </c>
      <c r="B299" t="s">
        <v>7</v>
      </c>
      <c r="C299">
        <v>299</v>
      </c>
      <c r="D299">
        <v>4.3953725500239758</v>
      </c>
      <c r="E299">
        <v>6.6226347733094375</v>
      </c>
      <c r="F299">
        <v>6.1593692805965077</v>
      </c>
      <c r="G299">
        <v>6.9091934574192431</v>
      </c>
      <c r="H299">
        <v>10.332103321033211</v>
      </c>
      <c r="I299">
        <v>8.1578114554043637</v>
      </c>
      <c r="J299">
        <v>7.3188147076201044</v>
      </c>
      <c r="K299">
        <v>8.5409920674513256</v>
      </c>
      <c r="L299">
        <v>7.7904681327579626</v>
      </c>
      <c r="M299">
        <v>8.0477947626076247</v>
      </c>
      <c r="N299">
        <v>21641997.75670141</v>
      </c>
      <c r="O299">
        <v>21228759.242089525</v>
      </c>
      <c r="P299">
        <v>1828.0891708500001</v>
      </c>
      <c r="Q299">
        <v>4062.7142857099998</v>
      </c>
      <c r="R299">
        <v>4001.42857142</v>
      </c>
      <c r="S299">
        <v>4058.8571428499999</v>
      </c>
      <c r="T299">
        <v>4052.5714285700001</v>
      </c>
      <c r="U299">
        <v>4065</v>
      </c>
      <c r="V299">
        <v>10.97135814</v>
      </c>
      <c r="W299">
        <v>6.8514585700000001</v>
      </c>
      <c r="X299">
        <v>1.88429571</v>
      </c>
      <c r="Y299">
        <v>7.7600031400000002</v>
      </c>
      <c r="Z299">
        <v>9.3901634200000004</v>
      </c>
      <c r="AA299">
        <v>8.4142574200000002</v>
      </c>
      <c r="AB299">
        <v>8.3060887099999992</v>
      </c>
      <c r="AC299">
        <v>4.7728064200000002</v>
      </c>
      <c r="AD299">
        <v>33.110078710000003</v>
      </c>
      <c r="AE299">
        <v>81.635257420000002</v>
      </c>
      <c r="AF299">
        <v>71.185948420000003</v>
      </c>
      <c r="AG299">
        <v>66.757142849999994</v>
      </c>
      <c r="AH299">
        <v>66.97142857</v>
      </c>
      <c r="AI299">
        <v>80.092226710000006</v>
      </c>
      <c r="AJ299">
        <v>44.007168999999998</v>
      </c>
      <c r="AK299">
        <v>7.0102000000000002</v>
      </c>
      <c r="AL299">
        <v>3.5283000000000002</v>
      </c>
      <c r="AM299">
        <v>-1.56885714</v>
      </c>
      <c r="AN299">
        <v>6.2990714199999998</v>
      </c>
      <c r="AO299">
        <v>13.32065714</v>
      </c>
      <c r="AP299">
        <v>4182.8130348499999</v>
      </c>
      <c r="AQ299">
        <v>3323.1966494200001</v>
      </c>
      <c r="AR299">
        <v>3614.7833702799999</v>
      </c>
      <c r="AS299">
        <v>4038.9859701400001</v>
      </c>
      <c r="AT299">
        <v>4326.7946351399996</v>
      </c>
      <c r="AU299">
        <v>3982.9298560000002</v>
      </c>
      <c r="AV299">
        <v>3178.3857425699998</v>
      </c>
      <c r="AW299">
        <v>3753.6423041399999</v>
      </c>
      <c r="AX299">
        <v>3842.5565408500001</v>
      </c>
      <c r="AY299">
        <v>3867.2955200000001</v>
      </c>
      <c r="AZ299">
        <v>13.87949085</v>
      </c>
      <c r="BA299">
        <v>91.05186071</v>
      </c>
      <c r="BB299">
        <v>30.472908660000002</v>
      </c>
      <c r="BC299">
        <v>45.704657660000002</v>
      </c>
      <c r="BD299">
        <v>26.623377000000001</v>
      </c>
      <c r="BE299">
        <v>237.62428571000001</v>
      </c>
      <c r="BF299">
        <v>1180.1709538499999</v>
      </c>
      <c r="BG299">
        <v>769.05172114000004</v>
      </c>
      <c r="BH299">
        <v>800.91808659000003</v>
      </c>
      <c r="BI299">
        <v>48035.63579706</v>
      </c>
      <c r="BJ299">
        <v>1063.07036657</v>
      </c>
      <c r="BK299">
        <v>7631.0421484899998</v>
      </c>
      <c r="BL299">
        <v>9671.9370911799997</v>
      </c>
      <c r="BM299">
        <v>33.785884850000002</v>
      </c>
      <c r="BN299">
        <v>164.71428571000001</v>
      </c>
      <c r="BO299">
        <v>31.4</v>
      </c>
      <c r="BP299">
        <v>47</v>
      </c>
      <c r="BQ299">
        <v>35</v>
      </c>
      <c r="BR299">
        <v>36.571428570000002</v>
      </c>
      <c r="BS299">
        <v>37</v>
      </c>
      <c r="BT299">
        <v>37.333333330000002</v>
      </c>
      <c r="BU299">
        <v>32.333333330000002</v>
      </c>
      <c r="BV299">
        <v>27</v>
      </c>
      <c r="BW299">
        <v>29.166666660000001</v>
      </c>
      <c r="BX299">
        <v>22.166666660000001</v>
      </c>
      <c r="BY299">
        <v>18.166666660000001</v>
      </c>
      <c r="BZ299">
        <v>489</v>
      </c>
      <c r="CA299">
        <v>51162.658124280002</v>
      </c>
      <c r="CB299">
        <v>1</v>
      </c>
      <c r="CC299">
        <v>5536.1428571400002</v>
      </c>
      <c r="CD299">
        <v>936.8</v>
      </c>
      <c r="CE299">
        <v>3820.8571428499999</v>
      </c>
      <c r="CF299">
        <v>2478.2857142799999</v>
      </c>
      <c r="CG299">
        <v>665.66666666000003</v>
      </c>
      <c r="CH299">
        <v>2217</v>
      </c>
      <c r="CI299">
        <v>15292.316714279999</v>
      </c>
      <c r="CJ299">
        <v>52.121137570000002</v>
      </c>
      <c r="CK299">
        <v>2.1103871399999998</v>
      </c>
      <c r="CL299">
        <v>12.802182999999999</v>
      </c>
      <c r="CM299">
        <v>4.023733</v>
      </c>
      <c r="CN299">
        <v>0.94865224999999997</v>
      </c>
      <c r="CO299">
        <v>14.895071420000001</v>
      </c>
      <c r="CP299">
        <v>1.78326125</v>
      </c>
      <c r="CQ299">
        <v>2.105667</v>
      </c>
      <c r="CR299">
        <v>3.7644655999999999</v>
      </c>
      <c r="CS299">
        <v>5.34711625</v>
      </c>
      <c r="CT299">
        <v>333</v>
      </c>
      <c r="CU299">
        <v>2700.0923754199998</v>
      </c>
      <c r="CV299">
        <v>1851.99330657</v>
      </c>
      <c r="CW299">
        <v>2113.2739647100002</v>
      </c>
      <c r="CX299">
        <v>2366.51666471</v>
      </c>
      <c r="CY299">
        <v>2568.6172367099998</v>
      </c>
      <c r="CZ299">
        <v>5326.98000271</v>
      </c>
      <c r="DA299">
        <v>5225.2651181399997</v>
      </c>
      <c r="DB299">
        <v>1175.8999634199999</v>
      </c>
      <c r="DC299">
        <v>1116.31119842</v>
      </c>
      <c r="DD299">
        <v>407.93661285000002</v>
      </c>
      <c r="DE299">
        <v>40.638783140000001</v>
      </c>
      <c r="DF299">
        <v>1.9451114</v>
      </c>
      <c r="DG299">
        <v>33.142857139999997</v>
      </c>
      <c r="DH299">
        <v>29.285714280000001</v>
      </c>
      <c r="DI299">
        <v>34.666666659999997</v>
      </c>
      <c r="DJ299">
        <v>31.571428569999998</v>
      </c>
      <c r="DK299">
        <v>32.714285709999999</v>
      </c>
      <c r="DL299">
        <v>17.857142849999999</v>
      </c>
      <c r="DM299">
        <v>26.5</v>
      </c>
      <c r="DN299">
        <v>25</v>
      </c>
      <c r="DO299">
        <v>28</v>
      </c>
      <c r="DP299">
        <v>42</v>
      </c>
      <c r="DQ299">
        <v>446.98455784999999</v>
      </c>
      <c r="DR299">
        <v>552.91111584999999</v>
      </c>
      <c r="DS299">
        <v>539.48321027999998</v>
      </c>
      <c r="DT299">
        <v>489.02763313999998</v>
      </c>
      <c r="DU299">
        <v>627.44111270999997</v>
      </c>
      <c r="DV299">
        <v>201.27932541999999</v>
      </c>
      <c r="DW299">
        <v>4.6997999999999998</v>
      </c>
      <c r="DX299">
        <v>240.96823284999999</v>
      </c>
      <c r="DY299">
        <v>46.181031709999999</v>
      </c>
      <c r="DZ299">
        <v>131.54292341999999</v>
      </c>
      <c r="EA299">
        <v>63.244280709999998</v>
      </c>
      <c r="EB299">
        <v>423.53462171000001</v>
      </c>
      <c r="EC299">
        <v>166.89013033000001</v>
      </c>
      <c r="ED299">
        <v>6289.8559530000002</v>
      </c>
      <c r="EE299">
        <v>4047.5463494999999</v>
      </c>
      <c r="EF299">
        <v>4691.1645191999996</v>
      </c>
      <c r="EG299">
        <v>4906.8913515000004</v>
      </c>
      <c r="EH299">
        <v>4126.2812960000001</v>
      </c>
      <c r="EI299">
        <v>17.159351569999998</v>
      </c>
      <c r="EJ299">
        <v>0.40023449999999999</v>
      </c>
      <c r="EK299">
        <v>8.1666520000000006E-2</v>
      </c>
      <c r="EL299">
        <v>202.40441175999999</v>
      </c>
      <c r="EM299">
        <v>23.333333329999999</v>
      </c>
      <c r="EN299">
        <v>52.428571419999997</v>
      </c>
      <c r="EO299">
        <v>85.857142850000002</v>
      </c>
      <c r="EP299">
        <v>264.66305499999999</v>
      </c>
      <c r="EQ299">
        <v>107.84129014</v>
      </c>
      <c r="ER299">
        <v>765.01880428000004</v>
      </c>
      <c r="ES299">
        <v>1.5452600000000001</v>
      </c>
      <c r="EX299">
        <v>1285.54151637</v>
      </c>
      <c r="EY299">
        <v>1037.7632894200001</v>
      </c>
      <c r="EZ299">
        <v>68.285714279999993</v>
      </c>
      <c r="FA299">
        <v>85</v>
      </c>
      <c r="FB299">
        <v>16.935009350000001</v>
      </c>
      <c r="FC299">
        <v>6.2093474999999998</v>
      </c>
      <c r="FD299">
        <v>6.8160411999999999</v>
      </c>
      <c r="FE299">
        <v>41.066413079999997</v>
      </c>
      <c r="FF299">
        <v>17.86006673</v>
      </c>
      <c r="FG299">
        <v>13.813432669999999</v>
      </c>
      <c r="FH299">
        <v>1.9327482300000001</v>
      </c>
      <c r="FI299">
        <v>99.666666660000004</v>
      </c>
      <c r="FJ299">
        <v>79</v>
      </c>
      <c r="FK299">
        <v>80</v>
      </c>
      <c r="FL299">
        <v>91</v>
      </c>
      <c r="FM299">
        <v>80</v>
      </c>
      <c r="FN299">
        <v>54.901960780000003</v>
      </c>
      <c r="FO299">
        <v>94.221463369999995</v>
      </c>
      <c r="FP299">
        <v>64.889004380000003</v>
      </c>
      <c r="FQ299">
        <v>71.600593230000001</v>
      </c>
      <c r="FR299">
        <v>18.688007020000001</v>
      </c>
      <c r="FT299">
        <v>41.833333330000002</v>
      </c>
      <c r="FU299">
        <v>32.5</v>
      </c>
      <c r="FV299">
        <v>91</v>
      </c>
      <c r="FW299">
        <v>70.3</v>
      </c>
      <c r="FX299">
        <v>37.540989779999997</v>
      </c>
      <c r="FY299">
        <v>11.23348814</v>
      </c>
      <c r="FZ299">
        <v>14.423915259999999</v>
      </c>
      <c r="GA299">
        <v>20.223942300000001</v>
      </c>
      <c r="GB299">
        <v>16.577664510000002</v>
      </c>
    </row>
    <row r="300" spans="1:184" x14ac:dyDescent="0.35">
      <c r="A300" t="s">
        <v>1817</v>
      </c>
      <c r="B300" t="s">
        <v>8</v>
      </c>
      <c r="C300">
        <v>300</v>
      </c>
      <c r="D300">
        <v>2.4711696869851729</v>
      </c>
      <c r="E300">
        <v>3.3797164196182714</v>
      </c>
      <c r="F300">
        <v>2.7708140915695401</v>
      </c>
      <c r="G300">
        <v>3.001747048550746</v>
      </c>
      <c r="H300">
        <v>2.2118650762326793</v>
      </c>
      <c r="I300">
        <v>6.9035851565074129</v>
      </c>
      <c r="J300">
        <v>8.0796345673826959</v>
      </c>
      <c r="K300">
        <v>7.5471698100033118</v>
      </c>
      <c r="L300">
        <v>6.8558420244677531</v>
      </c>
      <c r="M300">
        <v>6.3722779574546404</v>
      </c>
      <c r="N300">
        <v>20758586.109749731</v>
      </c>
      <c r="O300">
        <v>22572878.229152817</v>
      </c>
      <c r="P300">
        <v>1284.68925214</v>
      </c>
      <c r="Q300">
        <v>5463</v>
      </c>
      <c r="R300">
        <v>5410.4285714199996</v>
      </c>
      <c r="S300">
        <v>5413.5714285699996</v>
      </c>
      <c r="T300">
        <v>5396.8571428499999</v>
      </c>
      <c r="U300">
        <v>5425.2857142800003</v>
      </c>
      <c r="V300">
        <v>9.3458418499999993</v>
      </c>
      <c r="W300">
        <v>4.9231401400000001</v>
      </c>
      <c r="X300">
        <v>2.3554582800000001</v>
      </c>
      <c r="Y300">
        <v>5.7789575700000002</v>
      </c>
      <c r="Z300">
        <v>7.45021457</v>
      </c>
      <c r="AA300">
        <v>7.3887517100000002</v>
      </c>
      <c r="AB300">
        <v>7.1841837100000001</v>
      </c>
      <c r="AC300">
        <v>3.8690624200000001</v>
      </c>
      <c r="AD300">
        <v>29.772195</v>
      </c>
      <c r="AE300">
        <v>87.068548849999999</v>
      </c>
      <c r="AF300">
        <v>78.458145569999999</v>
      </c>
      <c r="AG300">
        <v>71.62857142</v>
      </c>
      <c r="AH300">
        <v>74.028571420000006</v>
      </c>
      <c r="AI300">
        <v>81.215433279999999</v>
      </c>
      <c r="AJ300">
        <v>47.265917569999999</v>
      </c>
      <c r="AK300">
        <v>11.78042857</v>
      </c>
      <c r="AL300">
        <v>6.7707285700000002</v>
      </c>
      <c r="AM300">
        <v>1.9831857100000001</v>
      </c>
      <c r="AN300">
        <v>-1.0999142799999999</v>
      </c>
      <c r="AO300">
        <v>3.9865142800000002</v>
      </c>
      <c r="AP300">
        <v>3805.2859971399998</v>
      </c>
      <c r="AQ300">
        <v>3234.4723410000001</v>
      </c>
      <c r="AR300">
        <v>3369.5950771399998</v>
      </c>
      <c r="AS300">
        <v>3307.4882918500002</v>
      </c>
      <c r="AT300">
        <v>3493.0567858499999</v>
      </c>
      <c r="AU300">
        <v>3404.7302905699999</v>
      </c>
      <c r="AV300">
        <v>3121.6111424199999</v>
      </c>
      <c r="AW300">
        <v>3323.8102825699998</v>
      </c>
      <c r="AX300">
        <v>3351.7143341400001</v>
      </c>
      <c r="AY300">
        <v>3347.64331128</v>
      </c>
      <c r="AZ300">
        <v>1.1818371400000001</v>
      </c>
      <c r="BA300">
        <v>94.441243</v>
      </c>
      <c r="BB300">
        <v>22.6462225</v>
      </c>
      <c r="BC300">
        <v>54.734960999999998</v>
      </c>
      <c r="BE300">
        <v>319.68</v>
      </c>
      <c r="BF300">
        <v>843.76861670999995</v>
      </c>
      <c r="BG300">
        <v>569.14292884999998</v>
      </c>
      <c r="BH300">
        <v>654.28858726999999</v>
      </c>
      <c r="BI300">
        <v>46191.060108049998</v>
      </c>
      <c r="BJ300">
        <v>799.97736799999996</v>
      </c>
      <c r="BK300">
        <v>7648.4082719199996</v>
      </c>
      <c r="BL300">
        <v>9642.1874300599993</v>
      </c>
      <c r="BM300">
        <v>32.665092139999999</v>
      </c>
      <c r="BN300">
        <v>137</v>
      </c>
      <c r="BO300">
        <v>30</v>
      </c>
      <c r="BP300">
        <v>55.571428570000002</v>
      </c>
      <c r="BQ300">
        <v>38.571428570000002</v>
      </c>
      <c r="BR300">
        <v>52</v>
      </c>
      <c r="BS300">
        <v>34.142857139999997</v>
      </c>
      <c r="BT300">
        <v>39</v>
      </c>
      <c r="BU300">
        <v>31.666666660000001</v>
      </c>
      <c r="BV300">
        <v>31.333333329999999</v>
      </c>
      <c r="BW300">
        <v>23.714285709999999</v>
      </c>
      <c r="BX300">
        <v>18.428571420000001</v>
      </c>
      <c r="BY300">
        <v>17</v>
      </c>
      <c r="BZ300">
        <v>490.42857142000003</v>
      </c>
      <c r="CA300">
        <v>48532.60949142</v>
      </c>
      <c r="CB300">
        <v>21</v>
      </c>
      <c r="CC300">
        <v>7035.2857142800003</v>
      </c>
      <c r="CD300">
        <v>642.20000000000005</v>
      </c>
      <c r="CE300">
        <v>4275.1428571400002</v>
      </c>
      <c r="CF300">
        <v>1922.8571428499999</v>
      </c>
      <c r="CG300">
        <v>564</v>
      </c>
      <c r="CH300">
        <v>1634.1428571399999</v>
      </c>
      <c r="CI300">
        <v>15812.271000000001</v>
      </c>
      <c r="CJ300">
        <v>44.364780570000001</v>
      </c>
      <c r="CK300">
        <v>7.4865181400000003</v>
      </c>
      <c r="CL300">
        <v>15.18586</v>
      </c>
      <c r="CM300">
        <v>2.5606668300000002</v>
      </c>
      <c r="CN300">
        <v>2.3569742499999999</v>
      </c>
      <c r="CO300">
        <v>13.456163999999999</v>
      </c>
      <c r="CP300">
        <v>1.67342357</v>
      </c>
      <c r="CQ300">
        <v>2.7912727500000001</v>
      </c>
      <c r="CR300">
        <v>4.6181126600000004</v>
      </c>
      <c r="CS300">
        <v>6.7249241599999996</v>
      </c>
      <c r="CT300">
        <v>379.85714285</v>
      </c>
      <c r="CU300">
        <v>2493.8115427100001</v>
      </c>
      <c r="CV300">
        <v>1808.94993</v>
      </c>
      <c r="CW300">
        <v>1940.1093321400001</v>
      </c>
      <c r="CX300">
        <v>1872.1273182800001</v>
      </c>
      <c r="CY300">
        <v>2085.3177948500002</v>
      </c>
      <c r="CZ300">
        <v>3799.8510177100002</v>
      </c>
      <c r="DA300">
        <v>4131.9564761399997</v>
      </c>
      <c r="DB300">
        <v>832.04710827999997</v>
      </c>
      <c r="DC300">
        <v>894.60330984999996</v>
      </c>
      <c r="DD300">
        <v>767.07557928000006</v>
      </c>
      <c r="DE300">
        <v>33.674817279999999</v>
      </c>
      <c r="DF300">
        <v>1.7497039999999999</v>
      </c>
      <c r="DG300">
        <v>37.714285709999999</v>
      </c>
      <c r="DH300">
        <v>43.714285709999999</v>
      </c>
      <c r="DI300">
        <v>40.857142850000002</v>
      </c>
      <c r="DJ300">
        <v>37</v>
      </c>
      <c r="DK300">
        <v>34.571428570000002</v>
      </c>
      <c r="DL300">
        <v>13.5</v>
      </c>
      <c r="DM300">
        <v>18.285714280000001</v>
      </c>
      <c r="DN300">
        <v>15</v>
      </c>
      <c r="DO300">
        <v>16.2</v>
      </c>
      <c r="DP300">
        <v>12</v>
      </c>
      <c r="DQ300">
        <v>499.84948157000002</v>
      </c>
      <c r="DR300">
        <v>478.645128</v>
      </c>
      <c r="DS300">
        <v>515.00730027999998</v>
      </c>
      <c r="DT300">
        <v>455.94260228000002</v>
      </c>
      <c r="DU300">
        <v>525.17445727999996</v>
      </c>
      <c r="DV300">
        <v>239.04254456999999</v>
      </c>
      <c r="DW300">
        <v>22.951795279999999</v>
      </c>
      <c r="DX300">
        <v>237.81219856999999</v>
      </c>
      <c r="DY300">
        <v>31.60690614</v>
      </c>
      <c r="DZ300">
        <v>106.56524657</v>
      </c>
      <c r="EA300">
        <v>99.640050709999997</v>
      </c>
      <c r="EB300">
        <v>452.48576614000001</v>
      </c>
      <c r="EC300">
        <v>324.29995265999997</v>
      </c>
      <c r="ED300">
        <v>5287.6645007999996</v>
      </c>
      <c r="EE300">
        <v>3714.3189990000001</v>
      </c>
      <c r="EF300">
        <v>6482.9098359999998</v>
      </c>
      <c r="EG300">
        <v>11253.065157999999</v>
      </c>
      <c r="EH300">
        <v>4002.4033106000002</v>
      </c>
      <c r="EI300">
        <v>30.673078279999999</v>
      </c>
      <c r="EJ300">
        <v>0.25289667999999998</v>
      </c>
      <c r="EK300">
        <v>0.13103498</v>
      </c>
      <c r="EL300">
        <v>196.27509157</v>
      </c>
      <c r="EM300">
        <v>59.714285709999999</v>
      </c>
      <c r="EN300">
        <v>80.285714279999993</v>
      </c>
      <c r="EO300">
        <v>158.71428571000001</v>
      </c>
      <c r="EP300">
        <v>149.02805499999999</v>
      </c>
      <c r="EQ300">
        <v>92.790363709999994</v>
      </c>
      <c r="ER300">
        <v>484.71188414</v>
      </c>
      <c r="ES300">
        <v>1.15204142</v>
      </c>
      <c r="ET300">
        <v>77.777777779999994</v>
      </c>
      <c r="EU300">
        <v>75</v>
      </c>
      <c r="EV300">
        <v>83.333333330000002</v>
      </c>
      <c r="EW300">
        <v>75</v>
      </c>
      <c r="EX300">
        <v>1189.0284401399999</v>
      </c>
      <c r="EY300">
        <v>844.58448190000001</v>
      </c>
      <c r="EZ300">
        <v>74.25</v>
      </c>
      <c r="FB300">
        <v>15.47464029</v>
      </c>
      <c r="FC300">
        <v>3.8030683000000001</v>
      </c>
      <c r="FD300">
        <v>5.63761533</v>
      </c>
      <c r="FE300">
        <v>46.914580899999997</v>
      </c>
      <c r="FF300">
        <v>19.061737740000002</v>
      </c>
      <c r="FG300">
        <v>18.537796660000001</v>
      </c>
      <c r="FH300">
        <v>0.85728296999999998</v>
      </c>
      <c r="FI300">
        <v>97</v>
      </c>
      <c r="FM300">
        <v>77.021919879999999</v>
      </c>
      <c r="FN300">
        <v>31.11954459</v>
      </c>
      <c r="FO300">
        <v>95.719070509999995</v>
      </c>
      <c r="FP300">
        <v>68.622710620000007</v>
      </c>
      <c r="FQ300">
        <v>77.280911200000006</v>
      </c>
      <c r="FR300">
        <v>24.255010779999999</v>
      </c>
      <c r="FT300">
        <v>67</v>
      </c>
      <c r="FU300">
        <v>61.666666659999997</v>
      </c>
      <c r="FW300">
        <v>71.428571419999997</v>
      </c>
      <c r="FX300">
        <v>30.729571929999999</v>
      </c>
      <c r="FY300">
        <v>14.12441711</v>
      </c>
      <c r="FZ300">
        <v>19.304899599999999</v>
      </c>
      <c r="GA300">
        <v>16.490718879999999</v>
      </c>
      <c r="GB300">
        <v>19.350392469999999</v>
      </c>
    </row>
    <row r="301" spans="1:184" x14ac:dyDescent="0.35">
      <c r="A301" t="s">
        <v>1818</v>
      </c>
      <c r="B301" t="s">
        <v>9</v>
      </c>
      <c r="C301">
        <v>301</v>
      </c>
      <c r="D301">
        <v>2.7657231686007937</v>
      </c>
      <c r="E301">
        <v>7.2160368339677241</v>
      </c>
      <c r="F301">
        <v>5.2486151320093137</v>
      </c>
      <c r="G301">
        <v>3.941715171006297</v>
      </c>
      <c r="H301">
        <v>3.1019112955409391</v>
      </c>
      <c r="I301">
        <v>6.1014314393458777</v>
      </c>
      <c r="J301">
        <v>7.9564883741073276</v>
      </c>
      <c r="K301">
        <v>6.9144224536293333</v>
      </c>
      <c r="L301">
        <v>6.1753537686763096</v>
      </c>
      <c r="M301">
        <v>5.7974397876888561</v>
      </c>
      <c r="N301">
        <v>39624705.250772849</v>
      </c>
      <c r="O301">
        <v>62328733.000425614</v>
      </c>
      <c r="P301">
        <v>2046.2211701400001</v>
      </c>
      <c r="Q301">
        <v>11027.85714285</v>
      </c>
      <c r="R301">
        <v>10611.28571428</v>
      </c>
      <c r="S301">
        <v>10805.57142857</v>
      </c>
      <c r="T301">
        <v>10872.714285710001</v>
      </c>
      <c r="U301">
        <v>11014.714285710001</v>
      </c>
      <c r="V301">
        <v>11.156153</v>
      </c>
      <c r="W301">
        <v>8.0051957100000006</v>
      </c>
      <c r="X301">
        <v>1.95741342</v>
      </c>
      <c r="Y301">
        <v>10.52906842</v>
      </c>
      <c r="Z301">
        <v>8.7867099999999994</v>
      </c>
      <c r="AA301">
        <v>8.3967288500000006</v>
      </c>
      <c r="AB301">
        <v>7.4713918499999998</v>
      </c>
      <c r="AC301">
        <v>6.0774397100000002</v>
      </c>
      <c r="AD301">
        <v>29.936642280000001</v>
      </c>
      <c r="AE301">
        <v>80.761827420000003</v>
      </c>
      <c r="AF301">
        <v>66.997593280000004</v>
      </c>
      <c r="AG301">
        <v>65.5</v>
      </c>
      <c r="AH301">
        <v>68.228571419999994</v>
      </c>
      <c r="AI301">
        <v>81.673519420000005</v>
      </c>
      <c r="AJ301">
        <v>51.03770128</v>
      </c>
      <c r="AK301">
        <v>12.77645714</v>
      </c>
      <c r="AL301">
        <v>17.166714280000001</v>
      </c>
      <c r="AM301">
        <v>9.2277857099999991</v>
      </c>
      <c r="AN301">
        <v>8.4166000000000007</v>
      </c>
      <c r="AO301">
        <v>9.4255285700000009</v>
      </c>
      <c r="AP301">
        <v>5343.0542375699997</v>
      </c>
      <c r="AQ301">
        <v>4723.2864952800001</v>
      </c>
      <c r="AR301">
        <v>4631.2333994199998</v>
      </c>
      <c r="AS301">
        <v>4834.4532111400003</v>
      </c>
      <c r="AT301">
        <v>5068.6036101399995</v>
      </c>
      <c r="AU301">
        <v>4739.5832959999998</v>
      </c>
      <c r="AV301">
        <v>4012.69357257</v>
      </c>
      <c r="AW301">
        <v>4244.4089031399999</v>
      </c>
      <c r="AX301">
        <v>4458.4227917099997</v>
      </c>
      <c r="AY301">
        <v>4635.7492338499997</v>
      </c>
      <c r="AZ301">
        <v>-8.9211275699999995</v>
      </c>
      <c r="BA301">
        <v>92.637693709999994</v>
      </c>
      <c r="BB301">
        <v>28.832964</v>
      </c>
      <c r="BC301">
        <v>49.48893614</v>
      </c>
      <c r="BD301">
        <v>20.775623</v>
      </c>
      <c r="BE301">
        <v>503.22285713999997</v>
      </c>
      <c r="BF301">
        <v>1492.8851054199999</v>
      </c>
      <c r="BG301">
        <v>1147.6744501400001</v>
      </c>
      <c r="BH301">
        <v>1190.04361799</v>
      </c>
      <c r="BI301">
        <v>60377.639545880003</v>
      </c>
      <c r="BJ301">
        <v>1452.28994257</v>
      </c>
      <c r="BK301">
        <v>8398.7150391300002</v>
      </c>
      <c r="BL301">
        <v>8803.9906447800004</v>
      </c>
      <c r="BM301">
        <v>45.602967</v>
      </c>
      <c r="BN301">
        <v>553.85714284999995</v>
      </c>
      <c r="BO301">
        <v>77.857142850000002</v>
      </c>
      <c r="BP301">
        <v>115</v>
      </c>
      <c r="BQ301">
        <v>92.857142850000002</v>
      </c>
      <c r="BR301">
        <v>107.28571427999999</v>
      </c>
      <c r="BS301">
        <v>108.57142856999999</v>
      </c>
      <c r="BT301">
        <v>96.428571419999997</v>
      </c>
      <c r="BU301">
        <v>86.714285709999999</v>
      </c>
      <c r="BV301">
        <v>76.714285709999999</v>
      </c>
      <c r="BW301">
        <v>72.142857140000004</v>
      </c>
      <c r="BX301">
        <v>55.428571419999997</v>
      </c>
      <c r="BY301">
        <v>35.285714280000001</v>
      </c>
      <c r="BZ301">
        <v>1478.1428571399999</v>
      </c>
      <c r="CA301">
        <v>64393.814412849999</v>
      </c>
      <c r="CC301">
        <v>15327.42857142</v>
      </c>
      <c r="CD301">
        <v>1365.8571428499999</v>
      </c>
      <c r="CE301">
        <v>11098.714285710001</v>
      </c>
      <c r="CF301">
        <v>8958.8571428499999</v>
      </c>
      <c r="CG301">
        <v>2394.8571428499999</v>
      </c>
      <c r="CH301">
        <v>10683.142857139999</v>
      </c>
      <c r="CI301">
        <v>49828.91</v>
      </c>
      <c r="CJ301">
        <v>56.358338570000001</v>
      </c>
      <c r="CK301">
        <v>3.84282616</v>
      </c>
      <c r="CL301">
        <v>12.88924014</v>
      </c>
      <c r="CM301">
        <v>2.66223871</v>
      </c>
      <c r="CN301">
        <v>2.1455440000000001</v>
      </c>
      <c r="CO301">
        <v>11.27902471</v>
      </c>
      <c r="CP301">
        <v>2.67830016</v>
      </c>
      <c r="CQ301">
        <v>2.3970782800000001</v>
      </c>
      <c r="CR301">
        <v>3.2268717100000002</v>
      </c>
      <c r="CS301">
        <v>3.1425601599999999</v>
      </c>
      <c r="CT301">
        <v>931.14285714000005</v>
      </c>
      <c r="CU301">
        <v>2998.3387435700001</v>
      </c>
      <c r="CV301">
        <v>2539.6320099999998</v>
      </c>
      <c r="CW301">
        <v>2490.59574471</v>
      </c>
      <c r="CX301">
        <v>2661.9723592800001</v>
      </c>
      <c r="CY301">
        <v>2637.9031961400001</v>
      </c>
      <c r="CZ301">
        <v>3593.1464052800002</v>
      </c>
      <c r="DA301">
        <v>5651.9351124200002</v>
      </c>
      <c r="DB301">
        <v>848.511706</v>
      </c>
      <c r="DC301">
        <v>1354.9623340000001</v>
      </c>
      <c r="DD301">
        <v>794.87313642000004</v>
      </c>
      <c r="DE301">
        <v>35.308877850000002</v>
      </c>
      <c r="DF301">
        <v>1.7292149999999999</v>
      </c>
      <c r="DG301">
        <v>67.285714279999993</v>
      </c>
      <c r="DH301">
        <v>84.428571419999997</v>
      </c>
      <c r="DI301">
        <v>74.714285709999999</v>
      </c>
      <c r="DJ301">
        <v>67.142857140000004</v>
      </c>
      <c r="DK301">
        <v>63.857142850000002</v>
      </c>
      <c r="DL301">
        <v>30.5</v>
      </c>
      <c r="DM301">
        <v>76.571428569999995</v>
      </c>
      <c r="DN301">
        <v>56.714285709999999</v>
      </c>
      <c r="DO301">
        <v>42.857142850000002</v>
      </c>
      <c r="DP301">
        <v>34.166666659999997</v>
      </c>
      <c r="DQ301">
        <v>707.05767285000002</v>
      </c>
      <c r="DR301">
        <v>817.88575814000001</v>
      </c>
      <c r="DS301">
        <v>752.88557000000003</v>
      </c>
      <c r="DT301">
        <v>609.15020342000003</v>
      </c>
      <c r="DU301">
        <v>650.48313327999995</v>
      </c>
      <c r="DV301">
        <v>313.00086585000003</v>
      </c>
      <c r="DW301">
        <v>8.5815064200000002</v>
      </c>
      <c r="DX301">
        <v>385.49276142000002</v>
      </c>
      <c r="DY301">
        <v>152.06989385</v>
      </c>
      <c r="DZ301">
        <v>192.40070141999999</v>
      </c>
      <c r="EA301">
        <v>41.022168999999998</v>
      </c>
      <c r="EB301">
        <v>675.62961170999995</v>
      </c>
      <c r="EC301">
        <v>3013.58461257</v>
      </c>
      <c r="ED301">
        <v>3261.2574448300002</v>
      </c>
      <c r="EE301">
        <v>3503.0716415699999</v>
      </c>
      <c r="EF301">
        <v>3999.401523</v>
      </c>
      <c r="EG301">
        <v>5522.1531610000002</v>
      </c>
      <c r="EH301">
        <v>4142.4017974999997</v>
      </c>
      <c r="EI301">
        <v>33.240609280000001</v>
      </c>
      <c r="EJ301">
        <v>0.35366986</v>
      </c>
      <c r="EK301">
        <v>0.21246366999999999</v>
      </c>
      <c r="EL301">
        <v>259.03923159999999</v>
      </c>
      <c r="EM301">
        <v>51.285714280000001</v>
      </c>
      <c r="EN301">
        <v>130</v>
      </c>
      <c r="EO301">
        <v>281</v>
      </c>
      <c r="EP301">
        <v>363.26124671000002</v>
      </c>
      <c r="EQ301">
        <v>147.83680742000001</v>
      </c>
      <c r="ER301">
        <v>593.93122757000003</v>
      </c>
      <c r="ES301">
        <v>6.0704799999999999</v>
      </c>
      <c r="ET301">
        <v>80.842592589999995</v>
      </c>
      <c r="EU301">
        <v>79.638888879999996</v>
      </c>
      <c r="EV301">
        <v>82.166666660000004</v>
      </c>
      <c r="EW301">
        <v>80.722222220000006</v>
      </c>
      <c r="EX301">
        <v>1274.1972751200001</v>
      </c>
      <c r="EY301">
        <v>1431.5005555400001</v>
      </c>
      <c r="EZ301">
        <v>75.166666660000004</v>
      </c>
      <c r="FA301">
        <v>88</v>
      </c>
      <c r="FB301">
        <v>23.340922890000002</v>
      </c>
      <c r="FC301">
        <v>8.4990861500000001</v>
      </c>
      <c r="FD301">
        <v>6.9637327100000004</v>
      </c>
      <c r="FE301">
        <v>52.013897849999999</v>
      </c>
      <c r="FF301">
        <v>15.495979</v>
      </c>
      <c r="FG301">
        <v>14.95679904</v>
      </c>
      <c r="FH301">
        <v>3.2696866199999999</v>
      </c>
      <c r="FI301">
        <v>100.4</v>
      </c>
      <c r="FJ301">
        <v>81.5</v>
      </c>
      <c r="FK301">
        <v>67.5</v>
      </c>
      <c r="FL301">
        <v>85.5</v>
      </c>
      <c r="FM301">
        <v>76.82264241</v>
      </c>
      <c r="FN301">
        <v>33.923389139999998</v>
      </c>
      <c r="FO301">
        <v>94.964466900000005</v>
      </c>
      <c r="FP301">
        <v>71.190464759999998</v>
      </c>
      <c r="FQ301">
        <v>76.782790079999998</v>
      </c>
      <c r="FR301">
        <v>22.023361749999999</v>
      </c>
      <c r="FS301">
        <v>11.1</v>
      </c>
      <c r="FT301">
        <v>52.2</v>
      </c>
      <c r="FU301">
        <v>44.2</v>
      </c>
      <c r="FV301">
        <v>98</v>
      </c>
      <c r="FW301">
        <v>73.62857142</v>
      </c>
      <c r="FX301">
        <v>20.741711309999999</v>
      </c>
      <c r="FY301">
        <v>17.439942630000001</v>
      </c>
      <c r="FZ301">
        <v>11.50709507</v>
      </c>
      <c r="GA301">
        <v>18.443706930000001</v>
      </c>
      <c r="GB301">
        <v>31.867544039999999</v>
      </c>
    </row>
    <row r="302" spans="1:184" x14ac:dyDescent="0.35">
      <c r="A302" t="s">
        <v>1819</v>
      </c>
      <c r="B302" t="s">
        <v>10</v>
      </c>
      <c r="C302">
        <v>302</v>
      </c>
      <c r="D302">
        <v>3.9757398726671798</v>
      </c>
      <c r="E302">
        <v>4.6925964673225105</v>
      </c>
      <c r="F302">
        <v>4.1527106285174158</v>
      </c>
      <c r="G302">
        <v>4.4550179564506012</v>
      </c>
      <c r="H302">
        <v>4.4389829479950906</v>
      </c>
      <c r="I302">
        <v>9.295320391291483</v>
      </c>
      <c r="J302">
        <v>11.200689273189489</v>
      </c>
      <c r="K302">
        <v>10.275685423841921</v>
      </c>
      <c r="L302">
        <v>9.5464670495370036</v>
      </c>
      <c r="M302">
        <v>10.973562311276622</v>
      </c>
      <c r="N302">
        <v>48503760.452174842</v>
      </c>
      <c r="O302">
        <v>56516031.94512482</v>
      </c>
      <c r="P302">
        <v>2949.4511345600004</v>
      </c>
      <c r="Q302">
        <v>9390.2857142800003</v>
      </c>
      <c r="R302">
        <v>9285.1428571399993</v>
      </c>
      <c r="S302">
        <v>9425.8571428499999</v>
      </c>
      <c r="T302">
        <v>9427.5714285699996</v>
      </c>
      <c r="U302">
        <v>9416.5714285699996</v>
      </c>
      <c r="V302">
        <v>15.01225842</v>
      </c>
      <c r="W302">
        <v>11.80990957</v>
      </c>
      <c r="X302">
        <v>2.18887185</v>
      </c>
      <c r="Y302">
        <v>14.414702569999999</v>
      </c>
      <c r="Z302">
        <v>10.71780057</v>
      </c>
      <c r="AA302">
        <v>11.06649114</v>
      </c>
      <c r="AB302">
        <v>11.000726</v>
      </c>
      <c r="AC302">
        <v>7.4426601400000001</v>
      </c>
      <c r="AD302">
        <v>30.25163585</v>
      </c>
      <c r="AE302">
        <v>78.40750414</v>
      </c>
      <c r="AF302">
        <v>62.118872709999998</v>
      </c>
      <c r="AG302">
        <v>63.466666660000001</v>
      </c>
      <c r="AH302">
        <v>60.857142850000002</v>
      </c>
      <c r="AI302">
        <v>79.597953849999996</v>
      </c>
      <c r="AJ302">
        <v>44.647535849999997</v>
      </c>
      <c r="AK302">
        <v>9.2281428499999993</v>
      </c>
      <c r="AL302">
        <v>7.7385571400000002</v>
      </c>
      <c r="AM302">
        <v>2.95418571</v>
      </c>
      <c r="AN302">
        <v>0.22897142000000001</v>
      </c>
      <c r="AO302">
        <v>4.2656571400000001</v>
      </c>
      <c r="AP302">
        <v>6038.8401675699997</v>
      </c>
      <c r="AQ302">
        <v>4968.0923648500002</v>
      </c>
      <c r="AR302">
        <v>5251.7804740000001</v>
      </c>
      <c r="AS302">
        <v>5452.8455165699997</v>
      </c>
      <c r="AT302">
        <v>5850.4554491400004</v>
      </c>
      <c r="AU302">
        <v>5571.3750380000001</v>
      </c>
      <c r="AV302">
        <v>4616.4884818500004</v>
      </c>
      <c r="AW302">
        <v>5120.8656058500001</v>
      </c>
      <c r="AX302">
        <v>5457.0488647100001</v>
      </c>
      <c r="AY302">
        <v>5620.8783538500002</v>
      </c>
      <c r="AZ302">
        <v>15.136183279999999</v>
      </c>
      <c r="BA302">
        <v>91.160173420000007</v>
      </c>
      <c r="BB302">
        <v>36.121743600000002</v>
      </c>
      <c r="BC302">
        <v>46.862337330000003</v>
      </c>
      <c r="BD302">
        <v>21.408045999999999</v>
      </c>
      <c r="BE302">
        <v>397.21714285000002</v>
      </c>
      <c r="BF302">
        <v>2162.3378281400001</v>
      </c>
      <c r="BG302">
        <v>1619.98491042</v>
      </c>
      <c r="BH302">
        <v>1865.36506422</v>
      </c>
      <c r="BI302">
        <v>59425.759359939999</v>
      </c>
      <c r="BJ302">
        <v>2052.4276442800001</v>
      </c>
      <c r="BK302">
        <v>8271.1297010300004</v>
      </c>
      <c r="BL302">
        <v>8702.0226256400001</v>
      </c>
      <c r="BM302">
        <v>43.525945280000002</v>
      </c>
      <c r="BN302">
        <v>803</v>
      </c>
      <c r="BO302">
        <v>93.857142850000002</v>
      </c>
      <c r="BP302">
        <v>148.85714285</v>
      </c>
      <c r="BQ302">
        <v>115.71428571</v>
      </c>
      <c r="BR302">
        <v>143</v>
      </c>
      <c r="BS302">
        <v>142.71428571000001</v>
      </c>
      <c r="BT302">
        <v>130.14285713999999</v>
      </c>
      <c r="BU302">
        <v>132.57142856999999</v>
      </c>
      <c r="BV302">
        <v>124.42857142</v>
      </c>
      <c r="BW302">
        <v>118.28571427999999</v>
      </c>
      <c r="BX302">
        <v>91</v>
      </c>
      <c r="BY302">
        <v>45.571428570000002</v>
      </c>
      <c r="BZ302">
        <v>2089.1428571400002</v>
      </c>
      <c r="CA302">
        <v>60808.932901419998</v>
      </c>
      <c r="CC302">
        <v>19310.714285710001</v>
      </c>
      <c r="CD302">
        <v>1823.5714285700001</v>
      </c>
      <c r="CE302">
        <v>15163.85714285</v>
      </c>
      <c r="CF302">
        <v>10940.142857139999</v>
      </c>
      <c r="CG302">
        <v>4228.1428571400002</v>
      </c>
      <c r="CH302">
        <v>14546.714285710001</v>
      </c>
      <c r="CI302">
        <v>66013.198000000004</v>
      </c>
      <c r="CJ302">
        <v>59.536671159999997</v>
      </c>
      <c r="CK302">
        <v>1.2885476600000001</v>
      </c>
      <c r="CL302">
        <v>9.8709381599999997</v>
      </c>
      <c r="CM302">
        <v>1.9114568000000001</v>
      </c>
      <c r="CN302">
        <v>2.5100604999999998</v>
      </c>
      <c r="CO302">
        <v>14.767567659999999</v>
      </c>
      <c r="CP302">
        <v>3.60368866</v>
      </c>
      <c r="CQ302">
        <v>2.0676972</v>
      </c>
      <c r="CR302">
        <v>2.8215652000000002</v>
      </c>
      <c r="CS302">
        <v>2.0577508299999998</v>
      </c>
      <c r="CT302">
        <v>1511.5</v>
      </c>
      <c r="CU302">
        <v>3269.2816197100001</v>
      </c>
      <c r="CV302">
        <v>2539.0377432800001</v>
      </c>
      <c r="CW302">
        <v>2662.2252607099999</v>
      </c>
      <c r="CX302">
        <v>2820.42699171</v>
      </c>
      <c r="CY302">
        <v>3219.3745090000002</v>
      </c>
      <c r="CZ302">
        <v>5165.3125291400002</v>
      </c>
      <c r="DA302">
        <v>6018.5636161399998</v>
      </c>
      <c r="DB302">
        <v>1231.229167</v>
      </c>
      <c r="DC302">
        <v>1356.95956985</v>
      </c>
      <c r="DD302">
        <v>679.87557500000003</v>
      </c>
      <c r="DE302">
        <v>35.719633420000001</v>
      </c>
      <c r="DF302">
        <v>1.47567816</v>
      </c>
      <c r="DG302">
        <v>87.285714279999993</v>
      </c>
      <c r="DH302">
        <v>104</v>
      </c>
      <c r="DI302">
        <v>96.857142850000002</v>
      </c>
      <c r="DJ302">
        <v>90</v>
      </c>
      <c r="DK302">
        <v>103.33333333</v>
      </c>
      <c r="DL302">
        <v>37.333333330000002</v>
      </c>
      <c r="DM302">
        <v>43.571428570000002</v>
      </c>
      <c r="DN302">
        <v>39.142857139999997</v>
      </c>
      <c r="DO302">
        <v>42</v>
      </c>
      <c r="DP302">
        <v>41.8</v>
      </c>
      <c r="DQ302">
        <v>1004.55249714</v>
      </c>
      <c r="DR302">
        <v>880.32532100000003</v>
      </c>
      <c r="DS302">
        <v>842.46080485000005</v>
      </c>
      <c r="DT302">
        <v>832.88747941999998</v>
      </c>
      <c r="DU302">
        <v>878.05839628000001</v>
      </c>
      <c r="DV302">
        <v>532.36103157000002</v>
      </c>
      <c r="DW302">
        <v>28.919239279999999</v>
      </c>
      <c r="DX302">
        <v>442.99797000000001</v>
      </c>
      <c r="DY302">
        <v>219.56765970999999</v>
      </c>
      <c r="DZ302">
        <v>192.12506757</v>
      </c>
      <c r="EA302">
        <v>31.30524557</v>
      </c>
      <c r="EB302">
        <v>917.10422671000003</v>
      </c>
      <c r="EC302">
        <v>1646.168334</v>
      </c>
      <c r="ED302">
        <v>3649.4251184</v>
      </c>
      <c r="EE302">
        <v>3304.9553043300002</v>
      </c>
      <c r="EF302">
        <v>3597.5396082000002</v>
      </c>
      <c r="EG302">
        <v>3646.6422271599999</v>
      </c>
      <c r="EH302">
        <v>4448.5195456000001</v>
      </c>
      <c r="EI302">
        <v>29.93824742</v>
      </c>
      <c r="EJ302">
        <v>0.42355879000000002</v>
      </c>
      <c r="EK302">
        <v>0.27058761999999997</v>
      </c>
      <c r="EL302">
        <v>165.17977105</v>
      </c>
      <c r="EM302">
        <v>69</v>
      </c>
      <c r="EN302">
        <v>101.14285714</v>
      </c>
      <c r="EO302">
        <v>206.42857142</v>
      </c>
      <c r="EP302">
        <v>191.85386471000001</v>
      </c>
      <c r="EQ302">
        <v>138.16580884999999</v>
      </c>
      <c r="ER302">
        <v>897.02349028000003</v>
      </c>
      <c r="ES302">
        <v>8.7562971399999991</v>
      </c>
      <c r="ET302">
        <v>72.5</v>
      </c>
      <c r="EU302">
        <v>74.583333330000002</v>
      </c>
      <c r="EV302">
        <v>72.666666669999998</v>
      </c>
      <c r="EW302">
        <v>70.25</v>
      </c>
      <c r="EX302">
        <v>1549.2385029500001</v>
      </c>
      <c r="EY302">
        <v>1665.6993542800001</v>
      </c>
      <c r="EZ302">
        <v>70.400000000000006</v>
      </c>
      <c r="FA302">
        <v>100</v>
      </c>
      <c r="FB302">
        <v>25.387358070000001</v>
      </c>
      <c r="FC302">
        <v>13.0117557</v>
      </c>
      <c r="FD302">
        <v>10.76875285</v>
      </c>
      <c r="FE302">
        <v>59.513954030000001</v>
      </c>
      <c r="FF302">
        <v>15.63060662</v>
      </c>
      <c r="FG302">
        <v>10.71078488</v>
      </c>
      <c r="FH302">
        <v>5.0466064099999999</v>
      </c>
      <c r="FI302">
        <v>91.75</v>
      </c>
      <c r="FM302">
        <v>78.994695629999995</v>
      </c>
      <c r="FN302">
        <v>37.72218307</v>
      </c>
      <c r="FO302">
        <v>92.668057500000003</v>
      </c>
      <c r="FP302">
        <v>75.095845830000002</v>
      </c>
      <c r="FQ302">
        <v>67.569269070000004</v>
      </c>
      <c r="FR302">
        <v>18.17821292</v>
      </c>
      <c r="FT302">
        <v>54.75</v>
      </c>
      <c r="FU302">
        <v>53.5</v>
      </c>
      <c r="FW302">
        <v>62.271428569999998</v>
      </c>
      <c r="FX302">
        <v>29.376030329999999</v>
      </c>
      <c r="FY302">
        <v>17.855618029999999</v>
      </c>
      <c r="FZ302">
        <v>16.724925200000001</v>
      </c>
      <c r="GA302">
        <v>36.321850189999999</v>
      </c>
      <c r="GB302">
        <v>5.7752179300000002</v>
      </c>
    </row>
    <row r="303" spans="1:184" x14ac:dyDescent="0.35">
      <c r="A303" t="s">
        <v>1820</v>
      </c>
      <c r="B303" t="s">
        <v>11</v>
      </c>
      <c r="C303">
        <v>303</v>
      </c>
      <c r="D303">
        <v>3.3017793825845945</v>
      </c>
      <c r="E303">
        <v>5.5906579767883642</v>
      </c>
      <c r="F303">
        <v>4.4585778428365934</v>
      </c>
      <c r="G303">
        <v>3.3941335417800653</v>
      </c>
      <c r="H303">
        <v>2.1035440143727273</v>
      </c>
      <c r="I303">
        <v>6.2999468664019718</v>
      </c>
      <c r="J303">
        <v>7.2777796136305097</v>
      </c>
      <c r="K303">
        <v>6.687866766549746</v>
      </c>
      <c r="L303">
        <v>6.2924947698827047</v>
      </c>
      <c r="M303">
        <v>5.9447983014881416</v>
      </c>
      <c r="N303">
        <v>22277034.904892072</v>
      </c>
      <c r="O303">
        <v>17636264.354135133</v>
      </c>
      <c r="P303">
        <v>1425.1523529900001</v>
      </c>
      <c r="Q303">
        <v>4391.5714285699996</v>
      </c>
      <c r="R303">
        <v>4318.4285714199996</v>
      </c>
      <c r="S303">
        <v>4357.5714285699996</v>
      </c>
      <c r="T303">
        <v>4370.2857142800003</v>
      </c>
      <c r="U303">
        <v>4373.5714285699996</v>
      </c>
      <c r="V303">
        <v>10.293812279999999</v>
      </c>
      <c r="W303">
        <v>5.57329542</v>
      </c>
      <c r="X303">
        <v>2.1270215700000001</v>
      </c>
      <c r="Y303">
        <v>5.3076728500000003</v>
      </c>
      <c r="Z303">
        <v>7.6839677100000001</v>
      </c>
      <c r="AA303">
        <v>6.6815375699999997</v>
      </c>
      <c r="AB303">
        <v>7.4820392800000004</v>
      </c>
      <c r="AC303">
        <v>3.9607667100000001</v>
      </c>
      <c r="AD303">
        <v>33.579776709999997</v>
      </c>
      <c r="AE303">
        <v>85.371438850000004</v>
      </c>
      <c r="AF303">
        <v>75.558005570000006</v>
      </c>
      <c r="AG303">
        <v>76.528571420000006</v>
      </c>
      <c r="AH303">
        <v>76.5</v>
      </c>
      <c r="AI303">
        <v>80.223043140000001</v>
      </c>
      <c r="AJ303">
        <v>47.655648849999999</v>
      </c>
      <c r="AK303">
        <v>18.464714279999999</v>
      </c>
      <c r="AL303">
        <v>14.762014280000001</v>
      </c>
      <c r="AM303">
        <v>18.28731428</v>
      </c>
      <c r="AN303">
        <v>15.971442850000001</v>
      </c>
      <c r="AO303">
        <v>12.705242849999999</v>
      </c>
      <c r="AP303">
        <v>4157.52131371</v>
      </c>
      <c r="AQ303">
        <v>3621.9688715699999</v>
      </c>
      <c r="AR303">
        <v>3887.6978918499999</v>
      </c>
      <c r="AS303">
        <v>3857.76124785</v>
      </c>
      <c r="AT303">
        <v>3907.55110014</v>
      </c>
      <c r="AU303">
        <v>3526.1312792799999</v>
      </c>
      <c r="AV303">
        <v>3173.79068714</v>
      </c>
      <c r="AW303">
        <v>3310.0032225700002</v>
      </c>
      <c r="AX303">
        <v>3350.1834292799999</v>
      </c>
      <c r="AY303">
        <v>3487.01631628</v>
      </c>
      <c r="AZ303">
        <v>7.9395672800000003</v>
      </c>
      <c r="BA303">
        <v>95.610714709999996</v>
      </c>
      <c r="BB303">
        <v>27.032309000000001</v>
      </c>
      <c r="BC303">
        <v>50.131335659999998</v>
      </c>
      <c r="BE303">
        <v>200.50571428000001</v>
      </c>
      <c r="BF303">
        <v>973.83495914000002</v>
      </c>
      <c r="BG303">
        <v>564.79724599999997</v>
      </c>
      <c r="BH303">
        <v>640.88381436999998</v>
      </c>
      <c r="BI303">
        <v>46729.143610619998</v>
      </c>
      <c r="BJ303">
        <v>913.49703527999998</v>
      </c>
      <c r="BK303">
        <v>7597.28925669</v>
      </c>
      <c r="BL303">
        <v>8691.0795542600008</v>
      </c>
      <c r="BM303">
        <v>31.070150829999999</v>
      </c>
      <c r="BN303">
        <v>111.5</v>
      </c>
      <c r="BO303">
        <v>22.75</v>
      </c>
      <c r="BP303">
        <v>35.833333330000002</v>
      </c>
      <c r="BQ303">
        <v>24.833333329999999</v>
      </c>
      <c r="BR303">
        <v>29</v>
      </c>
      <c r="BS303">
        <v>28.166666660000001</v>
      </c>
      <c r="BT303">
        <v>28.8</v>
      </c>
      <c r="BU303">
        <v>23.5</v>
      </c>
      <c r="BV303">
        <v>24.5</v>
      </c>
      <c r="BW303">
        <v>21.666666660000001</v>
      </c>
      <c r="BX303">
        <v>19.833333329999999</v>
      </c>
      <c r="BY303">
        <v>16.8</v>
      </c>
      <c r="BZ303">
        <v>375.33333333000002</v>
      </c>
      <c r="CA303">
        <v>48151.755154999999</v>
      </c>
      <c r="CC303">
        <v>4528.3333333299997</v>
      </c>
      <c r="CD303">
        <v>296.16666665999998</v>
      </c>
      <c r="CE303">
        <v>3116.8333333300002</v>
      </c>
      <c r="CF303">
        <v>1559.6666666599999</v>
      </c>
      <c r="CG303">
        <v>717.8</v>
      </c>
      <c r="CH303">
        <v>1232.83333333</v>
      </c>
      <c r="CI303">
        <v>11332.190500000001</v>
      </c>
      <c r="CJ303">
        <v>47.810527569999998</v>
      </c>
      <c r="CK303">
        <v>5.5788347099999998</v>
      </c>
      <c r="CL303">
        <v>12.94034742</v>
      </c>
      <c r="CM303">
        <v>3.3099371999999998</v>
      </c>
      <c r="CN303">
        <v>2.7065931600000002</v>
      </c>
      <c r="CO303">
        <v>18.473898850000001</v>
      </c>
      <c r="CP303">
        <v>1.7112309999999999</v>
      </c>
      <c r="CQ303">
        <v>2.2641874999999998</v>
      </c>
      <c r="CR303">
        <v>2.7837882</v>
      </c>
      <c r="CS303">
        <v>2.9692414999999999</v>
      </c>
      <c r="CT303">
        <v>292.14285713999999</v>
      </c>
      <c r="CU303">
        <v>2505.73860728</v>
      </c>
      <c r="CV303">
        <v>1935.78006942</v>
      </c>
      <c r="CW303">
        <v>2094.2323604200001</v>
      </c>
      <c r="CX303">
        <v>2112.9428718499998</v>
      </c>
      <c r="CY303">
        <v>2237.1998011400001</v>
      </c>
      <c r="CZ303">
        <v>5072.6796244200004</v>
      </c>
      <c r="DA303">
        <v>4015.9347607099999</v>
      </c>
      <c r="DB303">
        <v>1143.70954942</v>
      </c>
      <c r="DC303">
        <v>896.23152057000004</v>
      </c>
      <c r="DD303">
        <v>465.79719427999999</v>
      </c>
      <c r="DE303">
        <v>38.838468280000001</v>
      </c>
      <c r="DF303">
        <v>1.6883301399999999</v>
      </c>
      <c r="DG303">
        <v>27.666666660000001</v>
      </c>
      <c r="DH303">
        <v>31.428571420000001</v>
      </c>
      <c r="DI303">
        <v>29.14285714</v>
      </c>
      <c r="DJ303">
        <v>27.5</v>
      </c>
      <c r="DK303">
        <v>26</v>
      </c>
      <c r="DL303">
        <v>14.5</v>
      </c>
      <c r="DM303">
        <v>24.14285714</v>
      </c>
      <c r="DN303">
        <v>19.428571420000001</v>
      </c>
      <c r="DO303">
        <v>14.83333333</v>
      </c>
      <c r="DP303">
        <v>9.1999999999999993</v>
      </c>
      <c r="DQ303">
        <v>657.08507856999995</v>
      </c>
      <c r="DR303">
        <v>664.86722156999997</v>
      </c>
      <c r="DS303">
        <v>689.36891557000001</v>
      </c>
      <c r="DT303">
        <v>635.76762099999996</v>
      </c>
      <c r="DU303">
        <v>601.48818285000004</v>
      </c>
      <c r="DV303">
        <v>385.88756484999999</v>
      </c>
      <c r="DW303">
        <v>17.986065849999999</v>
      </c>
      <c r="DX303">
        <v>253.18492714000001</v>
      </c>
      <c r="DY303">
        <v>102.37416328</v>
      </c>
      <c r="DZ303">
        <v>107.52303485</v>
      </c>
      <c r="EA303">
        <v>43.28773314</v>
      </c>
      <c r="EB303">
        <v>620.55378056999996</v>
      </c>
      <c r="EC303">
        <v>2263.0512446600001</v>
      </c>
      <c r="ED303">
        <v>11801.726680829999</v>
      </c>
      <c r="EE303">
        <v>4697.4544935000004</v>
      </c>
      <c r="EF303">
        <v>6955.5674073999999</v>
      </c>
      <c r="EG303">
        <v>6360.96358616</v>
      </c>
      <c r="EH303">
        <v>6533.9917361600001</v>
      </c>
      <c r="EI303">
        <v>18.030343999999999</v>
      </c>
      <c r="EJ303">
        <v>0.37570984000000002</v>
      </c>
      <c r="EK303">
        <v>0.13037755000000001</v>
      </c>
      <c r="EL303">
        <v>261.97496503000002</v>
      </c>
      <c r="EM303">
        <v>24.5</v>
      </c>
      <c r="EN303">
        <v>60.714285709999999</v>
      </c>
      <c r="EO303">
        <v>118.85714285</v>
      </c>
      <c r="EP303">
        <v>203.27803442000001</v>
      </c>
      <c r="EQ303">
        <v>112.69107114000001</v>
      </c>
      <c r="ER303">
        <v>511.65531771000002</v>
      </c>
      <c r="ES303">
        <v>2.0070542800000002</v>
      </c>
      <c r="ET303">
        <v>84.805555549999994</v>
      </c>
      <c r="EU303">
        <v>86.791666669999998</v>
      </c>
      <c r="EV303">
        <v>83.625</v>
      </c>
      <c r="EW303">
        <v>84</v>
      </c>
      <c r="EX303">
        <v>1246.56755806</v>
      </c>
      <c r="EY303">
        <v>919.99445871</v>
      </c>
      <c r="EZ303">
        <v>69</v>
      </c>
      <c r="FA303">
        <v>76.5</v>
      </c>
      <c r="FB303">
        <v>16.538042170000001</v>
      </c>
      <c r="FC303">
        <v>4.2792195</v>
      </c>
      <c r="FD303">
        <v>4.5189647500000003</v>
      </c>
      <c r="FE303">
        <v>52.000788389999997</v>
      </c>
      <c r="FF303">
        <v>14.729262050000001</v>
      </c>
      <c r="FG303">
        <v>18.615255350000002</v>
      </c>
      <c r="FH303">
        <v>0.97080440999999995</v>
      </c>
      <c r="FI303">
        <v>94.666666660000004</v>
      </c>
      <c r="FJ303">
        <v>97</v>
      </c>
      <c r="FK303">
        <v>90</v>
      </c>
      <c r="FL303">
        <v>83</v>
      </c>
      <c r="FM303">
        <v>72.159090910000003</v>
      </c>
      <c r="FN303">
        <v>61.53846154</v>
      </c>
      <c r="FO303">
        <v>95.270621890000001</v>
      </c>
      <c r="FP303">
        <v>61.568122099999997</v>
      </c>
      <c r="FQ303">
        <v>75.972413979999999</v>
      </c>
      <c r="FR303">
        <v>17.543208140000001</v>
      </c>
      <c r="FT303">
        <v>42</v>
      </c>
      <c r="FU303">
        <v>36.666666659999997</v>
      </c>
      <c r="FV303">
        <v>79.5</v>
      </c>
      <c r="FW303">
        <v>68.099999999999994</v>
      </c>
      <c r="FX303">
        <v>36.706341770000002</v>
      </c>
      <c r="FY303">
        <v>11.27950699</v>
      </c>
      <c r="FZ303">
        <v>7.4928532099999998</v>
      </c>
      <c r="GA303">
        <v>23.267153459999999</v>
      </c>
      <c r="GB303">
        <v>21.254144539999999</v>
      </c>
    </row>
    <row r="304" spans="1:184" x14ac:dyDescent="0.35">
      <c r="A304" t="s">
        <v>1821</v>
      </c>
      <c r="B304" t="s">
        <v>12</v>
      </c>
      <c r="C304">
        <v>304</v>
      </c>
      <c r="D304">
        <v>2.0108275313225064</v>
      </c>
      <c r="E304">
        <v>4.6000940161858175</v>
      </c>
      <c r="F304">
        <v>4.4906166213211982</v>
      </c>
      <c r="G304">
        <v>2.7644284244435871</v>
      </c>
      <c r="H304">
        <v>2.7424623662474219</v>
      </c>
      <c r="I304">
        <v>6.9605568445475638</v>
      </c>
      <c r="J304">
        <v>8.8979920740745762</v>
      </c>
      <c r="K304">
        <v>9.8525469169065882</v>
      </c>
      <c r="L304">
        <v>7.2809593719153929</v>
      </c>
      <c r="M304">
        <v>7.7473182340215647</v>
      </c>
      <c r="N304">
        <v>14076381.000156701</v>
      </c>
      <c r="O304">
        <v>22746990.994740099</v>
      </c>
      <c r="P304">
        <v>1706.7337594200001</v>
      </c>
      <c r="Q304">
        <v>4310</v>
      </c>
      <c r="R304">
        <v>4254.5714285699996</v>
      </c>
      <c r="S304">
        <v>4262.8571428499999</v>
      </c>
      <c r="T304">
        <v>4280.5714285699996</v>
      </c>
      <c r="U304">
        <v>4314.8571428499999</v>
      </c>
      <c r="V304">
        <v>11.837763710000001</v>
      </c>
      <c r="W304">
        <v>6.9796211399999999</v>
      </c>
      <c r="X304">
        <v>2.3220138499999998</v>
      </c>
      <c r="Y304">
        <v>7.0486417100000001</v>
      </c>
      <c r="Z304">
        <v>9.2976018499999995</v>
      </c>
      <c r="AA304">
        <v>8.1992342800000007</v>
      </c>
      <c r="AB304">
        <v>9.5716228500000007</v>
      </c>
      <c r="AC304">
        <v>4.49133228</v>
      </c>
      <c r="AD304">
        <v>23.056604419999999</v>
      </c>
      <c r="AE304">
        <v>83.804832709999999</v>
      </c>
      <c r="AF304">
        <v>73.083524280000006</v>
      </c>
      <c r="AG304">
        <v>68</v>
      </c>
      <c r="AH304">
        <v>70.914285710000001</v>
      </c>
      <c r="AI304">
        <v>78.064729569999997</v>
      </c>
      <c r="AJ304">
        <v>45.512761419999997</v>
      </c>
      <c r="AK304">
        <v>13.526928570000001</v>
      </c>
      <c r="AL304">
        <v>23.016428569999999</v>
      </c>
      <c r="AM304">
        <v>13.40921428</v>
      </c>
      <c r="AN304">
        <v>13.93947142</v>
      </c>
      <c r="AO304">
        <v>18.143314279999998</v>
      </c>
      <c r="AP304">
        <v>4424.0576578500004</v>
      </c>
      <c r="AQ304">
        <v>4036.6792264199998</v>
      </c>
      <c r="AR304">
        <v>4103.9783207099999</v>
      </c>
      <c r="AS304">
        <v>4225.2682287099997</v>
      </c>
      <c r="AT304">
        <v>4520.12547885</v>
      </c>
      <c r="AU304">
        <v>3897.94728042</v>
      </c>
      <c r="AV304">
        <v>3276.08911842</v>
      </c>
      <c r="AW304">
        <v>3605.9800024199999</v>
      </c>
      <c r="AX304">
        <v>3714.77891271</v>
      </c>
      <c r="AY304">
        <v>3832.03251185</v>
      </c>
      <c r="AZ304">
        <v>7.6599135699999996</v>
      </c>
      <c r="BA304">
        <v>92.805705279999998</v>
      </c>
      <c r="BB304">
        <v>38.702875749999997</v>
      </c>
      <c r="BC304">
        <v>55.932226999999997</v>
      </c>
      <c r="BE304">
        <v>159.80142857000001</v>
      </c>
      <c r="BF304">
        <v>1137.7973274200001</v>
      </c>
      <c r="BG304">
        <v>804.38446199999998</v>
      </c>
      <c r="BH304">
        <v>843.27716114999998</v>
      </c>
      <c r="BI304">
        <v>50621.26335429</v>
      </c>
      <c r="BJ304">
        <v>1088.06234971</v>
      </c>
      <c r="BK304">
        <v>7887.0294869999998</v>
      </c>
      <c r="BL304">
        <v>9118.0718792099997</v>
      </c>
      <c r="BM304">
        <v>35.792273139999999</v>
      </c>
      <c r="BN304">
        <v>126.42857142</v>
      </c>
      <c r="BO304">
        <v>19.14285714</v>
      </c>
      <c r="BP304">
        <v>36.142857139999997</v>
      </c>
      <c r="BQ304">
        <v>26</v>
      </c>
      <c r="BR304">
        <v>32.285714280000001</v>
      </c>
      <c r="BS304">
        <v>24.571428569999998</v>
      </c>
      <c r="BT304">
        <v>22.714285709999999</v>
      </c>
      <c r="BU304">
        <v>25.714285709999999</v>
      </c>
      <c r="BV304">
        <v>22.714285709999999</v>
      </c>
      <c r="BW304">
        <v>21.428571420000001</v>
      </c>
      <c r="BX304">
        <v>16.428571420000001</v>
      </c>
      <c r="BY304">
        <v>12.857142850000001</v>
      </c>
      <c r="BZ304">
        <v>386.42857142000003</v>
      </c>
      <c r="CA304">
        <v>55216.214684279999</v>
      </c>
      <c r="CB304">
        <v>13</v>
      </c>
      <c r="CC304">
        <v>4669.2857142800003</v>
      </c>
      <c r="CD304">
        <v>399.28571427999998</v>
      </c>
      <c r="CE304">
        <v>3591</v>
      </c>
      <c r="CF304">
        <v>1844</v>
      </c>
      <c r="CG304">
        <v>329.57142857000002</v>
      </c>
      <c r="CH304">
        <v>1881.71428571</v>
      </c>
      <c r="CI304">
        <v>12716.758</v>
      </c>
      <c r="CJ304">
        <v>46.564931000000001</v>
      </c>
      <c r="CK304">
        <v>6.9270376599999999</v>
      </c>
      <c r="CL304">
        <v>15.757778849999999</v>
      </c>
      <c r="CM304">
        <v>3.6831456</v>
      </c>
      <c r="CN304">
        <v>3.0018378299999999</v>
      </c>
      <c r="CO304">
        <v>11.058699499999999</v>
      </c>
      <c r="CP304">
        <v>3.4604805000000001</v>
      </c>
      <c r="CQ304">
        <v>2.6070546600000002</v>
      </c>
      <c r="CR304">
        <v>5.0882170000000002</v>
      </c>
      <c r="CS304">
        <v>4.5990444200000002</v>
      </c>
      <c r="CT304">
        <v>290</v>
      </c>
      <c r="CU304">
        <v>2584.9761011400001</v>
      </c>
      <c r="CV304">
        <v>2231.80967771</v>
      </c>
      <c r="CW304">
        <v>2314.6447827100001</v>
      </c>
      <c r="CX304">
        <v>2348.96878242</v>
      </c>
      <c r="CY304">
        <v>2682.6037035700001</v>
      </c>
      <c r="CZ304">
        <v>3265.98167057</v>
      </c>
      <c r="DA304">
        <v>5277.7241287099996</v>
      </c>
      <c r="DB304">
        <v>773.26297099999999</v>
      </c>
      <c r="DC304">
        <v>1210.3875844199999</v>
      </c>
      <c r="DD304">
        <v>602.01311899999996</v>
      </c>
      <c r="DE304">
        <v>28.276762999999999</v>
      </c>
      <c r="DF304">
        <v>1.980448</v>
      </c>
      <c r="DG304">
        <v>30</v>
      </c>
      <c r="DH304">
        <v>37.857142850000002</v>
      </c>
      <c r="DI304">
        <v>42</v>
      </c>
      <c r="DJ304">
        <v>31.166666660000001</v>
      </c>
      <c r="DK304">
        <v>33.428571419999997</v>
      </c>
      <c r="DL304">
        <v>8.6666666600000006</v>
      </c>
      <c r="DM304">
        <v>19.571428569999998</v>
      </c>
      <c r="DN304">
        <v>19.14285714</v>
      </c>
      <c r="DO304">
        <v>11.83333333</v>
      </c>
      <c r="DP304">
        <v>11.83333333</v>
      </c>
      <c r="DQ304">
        <v>761.35378171000002</v>
      </c>
      <c r="DR304">
        <v>743.91418099999999</v>
      </c>
      <c r="DS304">
        <v>732.82212542000002</v>
      </c>
      <c r="DT304">
        <v>702.04470671000001</v>
      </c>
      <c r="DU304">
        <v>776.82526700000005</v>
      </c>
      <c r="DV304">
        <v>377.59137385000002</v>
      </c>
      <c r="DW304">
        <v>69.724844849999997</v>
      </c>
      <c r="DX304">
        <v>314.90347857</v>
      </c>
      <c r="DY304">
        <v>115.96509128</v>
      </c>
      <c r="DZ304">
        <v>143.27084984999999</v>
      </c>
      <c r="EA304">
        <v>55.667542279999999</v>
      </c>
      <c r="EB304">
        <v>686.16689299999996</v>
      </c>
      <c r="EC304">
        <v>1544.244001</v>
      </c>
      <c r="ED304">
        <v>5033.4527959999996</v>
      </c>
      <c r="EE304">
        <v>5241.4550117999997</v>
      </c>
      <c r="EF304">
        <v>5778.4013906600003</v>
      </c>
      <c r="EG304">
        <v>5497.1425608299996</v>
      </c>
      <c r="EH304">
        <v>4438.9179772799998</v>
      </c>
      <c r="EI304">
        <v>26.829327710000001</v>
      </c>
      <c r="EJ304">
        <v>0.25407976999999998</v>
      </c>
      <c r="EK304">
        <v>0.25344072000000001</v>
      </c>
      <c r="EL304">
        <v>256.94327957000002</v>
      </c>
      <c r="EM304">
        <v>29.428571420000001</v>
      </c>
      <c r="EN304">
        <v>83.714285709999999</v>
      </c>
      <c r="EO304">
        <v>204.28571428000001</v>
      </c>
      <c r="EP304">
        <v>199.67272242000001</v>
      </c>
      <c r="EQ304">
        <v>109.26456142000001</v>
      </c>
      <c r="ER304">
        <v>618.67140971000003</v>
      </c>
      <c r="ES304">
        <v>17.039977140000001</v>
      </c>
      <c r="EX304">
        <v>1386.1769846699999</v>
      </c>
      <c r="EY304">
        <v>984.16547183</v>
      </c>
      <c r="EZ304">
        <v>81.8</v>
      </c>
      <c r="FA304">
        <v>87.25</v>
      </c>
      <c r="FB304">
        <v>17.949625959999999</v>
      </c>
      <c r="FC304">
        <v>5.1950621200000002</v>
      </c>
      <c r="FD304">
        <v>6.1951368499999999</v>
      </c>
      <c r="FE304">
        <v>53.94891801</v>
      </c>
      <c r="FF304">
        <v>17.866724600000001</v>
      </c>
      <c r="FG304">
        <v>11.645191710000001</v>
      </c>
      <c r="FH304">
        <v>1.1851500699999999</v>
      </c>
      <c r="FI304">
        <v>99.2</v>
      </c>
      <c r="FJ304">
        <v>100</v>
      </c>
      <c r="FK304">
        <v>50</v>
      </c>
      <c r="FL304">
        <v>91</v>
      </c>
      <c r="FM304">
        <v>77.473684210000002</v>
      </c>
      <c r="FN304">
        <v>41.977116700000003</v>
      </c>
      <c r="FO304">
        <v>94.61891147</v>
      </c>
      <c r="FP304">
        <v>79.372241360000004</v>
      </c>
      <c r="FQ304">
        <v>75.413966610000003</v>
      </c>
      <c r="FR304">
        <v>22.822971630000001</v>
      </c>
      <c r="FS304">
        <v>2.1</v>
      </c>
      <c r="FT304">
        <v>64.400000000000006</v>
      </c>
      <c r="FU304">
        <v>51.2</v>
      </c>
      <c r="FV304">
        <v>91.333333330000002</v>
      </c>
      <c r="FW304">
        <v>89.12</v>
      </c>
      <c r="FX304">
        <v>30.741702579999998</v>
      </c>
      <c r="FY304">
        <v>19.113893480000002</v>
      </c>
      <c r="FZ304">
        <v>14.880268839999999</v>
      </c>
      <c r="GA304">
        <v>25.26916451</v>
      </c>
      <c r="GB304">
        <v>11.99396469</v>
      </c>
    </row>
    <row r="305" spans="1:184" x14ac:dyDescent="0.35">
      <c r="A305" t="s">
        <v>1822</v>
      </c>
      <c r="B305" t="s">
        <v>13</v>
      </c>
      <c r="C305">
        <v>305</v>
      </c>
      <c r="D305">
        <v>3.6923334542745323</v>
      </c>
      <c r="E305">
        <v>4.5495905364251588</v>
      </c>
      <c r="F305">
        <v>3.9954577949289916</v>
      </c>
      <c r="G305">
        <v>3.7764631462801206</v>
      </c>
      <c r="H305">
        <v>3.607091625698593</v>
      </c>
      <c r="I305">
        <v>8.9308140986929718</v>
      </c>
      <c r="J305">
        <v>9.8100545949442672</v>
      </c>
      <c r="K305">
        <v>9.3788114563119489</v>
      </c>
      <c r="L305">
        <v>8.3575175799533685</v>
      </c>
      <c r="M305">
        <v>9.6514073228151531</v>
      </c>
      <c r="N305">
        <v>45128611.764654219</v>
      </c>
      <c r="O305">
        <v>61765915.881424949</v>
      </c>
      <c r="P305">
        <v>2563.74417571</v>
      </c>
      <c r="Q305">
        <v>10237.42857142</v>
      </c>
      <c r="R305">
        <v>10048</v>
      </c>
      <c r="S305">
        <v>10190.142857139999</v>
      </c>
      <c r="T305">
        <v>10238.85714285</v>
      </c>
      <c r="U305">
        <v>10257.57142857</v>
      </c>
      <c r="V305">
        <v>14.90631314</v>
      </c>
      <c r="W305">
        <v>11.75980128</v>
      </c>
      <c r="X305">
        <v>2.31743057</v>
      </c>
      <c r="Y305">
        <v>13.62653514</v>
      </c>
      <c r="Z305">
        <v>10.423394</v>
      </c>
      <c r="AA305">
        <v>11.139995280000001</v>
      </c>
      <c r="AB305">
        <v>11.193483000000001</v>
      </c>
      <c r="AC305">
        <v>7.7359935699999998</v>
      </c>
      <c r="AD305">
        <v>27.834660849999999</v>
      </c>
      <c r="AE305">
        <v>79.812246569999999</v>
      </c>
      <c r="AF305">
        <v>64.361375140000007</v>
      </c>
      <c r="AG305">
        <v>63.166666659999997</v>
      </c>
      <c r="AH305">
        <v>61.65714285</v>
      </c>
      <c r="AI305">
        <v>79.758920000000003</v>
      </c>
      <c r="AJ305">
        <v>43.48756642</v>
      </c>
      <c r="AK305">
        <v>-2.5458428500000001</v>
      </c>
      <c r="AL305">
        <v>6.2000142800000004</v>
      </c>
      <c r="AM305">
        <v>-7.3890285699999998</v>
      </c>
      <c r="AN305">
        <v>-9.7675571399999992</v>
      </c>
      <c r="AO305">
        <v>-6.66315714</v>
      </c>
      <c r="AP305">
        <v>5328.0719090000002</v>
      </c>
      <c r="AQ305">
        <v>4856.9577245700002</v>
      </c>
      <c r="AR305">
        <v>4724.8422841399997</v>
      </c>
      <c r="AS305">
        <v>4780.91925128</v>
      </c>
      <c r="AT305">
        <v>5094.6003524199996</v>
      </c>
      <c r="AU305">
        <v>5470.2438259999999</v>
      </c>
      <c r="AV305">
        <v>4572.2210335700001</v>
      </c>
      <c r="AW305">
        <v>5065.8879349999997</v>
      </c>
      <c r="AX305">
        <v>5311.3140999999996</v>
      </c>
      <c r="AY305">
        <v>5456.4624148499997</v>
      </c>
      <c r="AZ305">
        <v>0.39882384999999998</v>
      </c>
      <c r="BA305">
        <v>90.605873279999997</v>
      </c>
      <c r="BB305">
        <v>32.573652600000003</v>
      </c>
      <c r="BC305">
        <v>49.305018160000003</v>
      </c>
      <c r="BD305">
        <v>21.408045999999999</v>
      </c>
      <c r="BE305">
        <v>439.82571428</v>
      </c>
      <c r="BF305">
        <v>1782.844521</v>
      </c>
      <c r="BG305">
        <v>1339.4171931400001</v>
      </c>
      <c r="BH305">
        <v>1588.4173802299999</v>
      </c>
      <c r="BI305">
        <v>60394.670321359998</v>
      </c>
      <c r="BJ305">
        <v>1681.9179939999999</v>
      </c>
      <c r="BK305">
        <v>8308.1597758799999</v>
      </c>
      <c r="BL305">
        <v>8602.7239411099999</v>
      </c>
      <c r="BM305">
        <v>43.869744570000002</v>
      </c>
      <c r="BN305">
        <v>709</v>
      </c>
      <c r="BO305">
        <v>91.714285709999999</v>
      </c>
      <c r="BP305">
        <v>134.85714285</v>
      </c>
      <c r="BQ305">
        <v>97.714285709999999</v>
      </c>
      <c r="BR305">
        <v>122.57142856999999</v>
      </c>
      <c r="BS305">
        <v>125.14285714</v>
      </c>
      <c r="BT305">
        <v>124.28571427999999</v>
      </c>
      <c r="BU305">
        <v>118.42857142</v>
      </c>
      <c r="BV305">
        <v>117.28571427999999</v>
      </c>
      <c r="BW305">
        <v>116.57142856999999</v>
      </c>
      <c r="BX305">
        <v>90.142857140000004</v>
      </c>
      <c r="BY305">
        <v>47.714285709999999</v>
      </c>
      <c r="BZ305">
        <v>1895.42857142</v>
      </c>
      <c r="CA305">
        <v>60520.169712850002</v>
      </c>
      <c r="CC305">
        <v>17434.285714279999</v>
      </c>
      <c r="CD305">
        <v>1592.42857142</v>
      </c>
      <c r="CE305">
        <v>14389.714285710001</v>
      </c>
      <c r="CF305">
        <v>10684.42857142</v>
      </c>
      <c r="CG305">
        <v>4108.8571428499999</v>
      </c>
      <c r="CH305">
        <v>13306.85714285</v>
      </c>
      <c r="CI305">
        <v>61516.417857139997</v>
      </c>
      <c r="CJ305">
        <v>57.281922999999999</v>
      </c>
      <c r="CK305">
        <v>1.8894615699999999</v>
      </c>
      <c r="CL305">
        <v>10.116807570000001</v>
      </c>
      <c r="CM305">
        <v>2.4071201599999998</v>
      </c>
      <c r="CN305">
        <v>2.4961632800000002</v>
      </c>
      <c r="CO305">
        <v>15.27078071</v>
      </c>
      <c r="CP305">
        <v>3.26946314</v>
      </c>
      <c r="CQ305">
        <v>1.95070633</v>
      </c>
      <c r="CR305">
        <v>2.52717883</v>
      </c>
      <c r="CS305">
        <v>2.91731585</v>
      </c>
      <c r="CT305">
        <v>1251</v>
      </c>
      <c r="CU305">
        <v>3027.51180428</v>
      </c>
      <c r="CV305">
        <v>2674.6971060000001</v>
      </c>
      <c r="CW305">
        <v>2546.2946670000001</v>
      </c>
      <c r="CX305">
        <v>2636.4568589999999</v>
      </c>
      <c r="CY305">
        <v>2930.5548484199999</v>
      </c>
      <c r="CZ305">
        <v>4408.1979620000002</v>
      </c>
      <c r="DA305">
        <v>6033.3427921399998</v>
      </c>
      <c r="DB305">
        <v>1039.55775457</v>
      </c>
      <c r="DC305">
        <v>1388.2296894200001</v>
      </c>
      <c r="DD305">
        <v>598.53003570999999</v>
      </c>
      <c r="DE305">
        <v>32.971732279999998</v>
      </c>
      <c r="DF305">
        <v>1.5134943300000001</v>
      </c>
      <c r="DG305">
        <v>91.428571419999997</v>
      </c>
      <c r="DH305">
        <v>98.571428569999995</v>
      </c>
      <c r="DI305">
        <v>95.571428569999995</v>
      </c>
      <c r="DJ305">
        <v>85.571428569999995</v>
      </c>
      <c r="DK305">
        <v>99</v>
      </c>
      <c r="DL305">
        <v>37.799999999999997</v>
      </c>
      <c r="DM305">
        <v>45.714285709999999</v>
      </c>
      <c r="DN305">
        <v>40.714285709999999</v>
      </c>
      <c r="DO305">
        <v>38.666666659999997</v>
      </c>
      <c r="DP305">
        <v>37</v>
      </c>
      <c r="DQ305">
        <v>918.50524714000005</v>
      </c>
      <c r="DR305">
        <v>988.65223314000002</v>
      </c>
      <c r="DS305">
        <v>805.07757285000002</v>
      </c>
      <c r="DT305">
        <v>800.01587056999995</v>
      </c>
      <c r="DU305">
        <v>816.45500714000002</v>
      </c>
      <c r="DV305">
        <v>411.98198171000001</v>
      </c>
      <c r="DW305">
        <v>33.866433569999998</v>
      </c>
      <c r="DX305">
        <v>472.38556</v>
      </c>
      <c r="DY305">
        <v>224.14703885</v>
      </c>
      <c r="DZ305">
        <v>184.31018270999999</v>
      </c>
      <c r="EA305">
        <v>63.928342710000003</v>
      </c>
      <c r="EB305">
        <v>818.30600028000003</v>
      </c>
      <c r="EC305">
        <v>933.62346265999997</v>
      </c>
      <c r="ED305">
        <v>4274.4861054000003</v>
      </c>
      <c r="EE305">
        <v>3970.04008466</v>
      </c>
      <c r="EF305">
        <v>4510.8860814</v>
      </c>
      <c r="EG305">
        <v>4386.6829587100001</v>
      </c>
      <c r="EH305">
        <v>3237.7151480000002</v>
      </c>
      <c r="EI305">
        <v>20.86728871</v>
      </c>
      <c r="EJ305">
        <v>0.51715949999999999</v>
      </c>
      <c r="EK305">
        <v>0.15115759000000001</v>
      </c>
      <c r="EL305">
        <v>228.63234166999999</v>
      </c>
      <c r="EM305">
        <v>78</v>
      </c>
      <c r="EN305">
        <v>110.57142856999999</v>
      </c>
      <c r="EO305">
        <v>225.71428571000001</v>
      </c>
      <c r="EP305">
        <v>197.07817313999999</v>
      </c>
      <c r="EQ305">
        <v>117.77468614</v>
      </c>
      <c r="ER305">
        <v>881.82618171000001</v>
      </c>
      <c r="ES305">
        <v>12.115651420000001</v>
      </c>
      <c r="ET305">
        <v>75.173611109999996</v>
      </c>
      <c r="EU305">
        <v>75.895833330000002</v>
      </c>
      <c r="EV305">
        <v>76.520833330000002</v>
      </c>
      <c r="EW305">
        <v>73.104166660000004</v>
      </c>
      <c r="EX305">
        <v>1241.80799628</v>
      </c>
      <c r="EY305">
        <v>1699.42777798</v>
      </c>
      <c r="EZ305">
        <v>74.5</v>
      </c>
      <c r="FA305">
        <v>90.25</v>
      </c>
      <c r="FB305">
        <v>26.527670310000001</v>
      </c>
      <c r="FC305">
        <v>10.774295520000001</v>
      </c>
      <c r="FD305">
        <v>9.2114561399999992</v>
      </c>
      <c r="FE305">
        <v>55.788323339999998</v>
      </c>
      <c r="FF305">
        <v>18.966836529999998</v>
      </c>
      <c r="FG305">
        <v>10.944766449999999</v>
      </c>
      <c r="FH305">
        <v>4.4638583299999999</v>
      </c>
      <c r="FI305">
        <v>101.5</v>
      </c>
      <c r="FJ305">
        <v>90</v>
      </c>
      <c r="FK305">
        <v>70</v>
      </c>
      <c r="FL305">
        <v>93.666666660000004</v>
      </c>
      <c r="FM305">
        <v>75.039311670000004</v>
      </c>
      <c r="FN305">
        <v>32.594373220000001</v>
      </c>
      <c r="FO305">
        <v>92.935908729999994</v>
      </c>
      <c r="FP305">
        <v>76.921955479999994</v>
      </c>
      <c r="FQ305">
        <v>69.919606799999997</v>
      </c>
      <c r="FR305">
        <v>20.036151189999998</v>
      </c>
      <c r="FS305">
        <v>5.9</v>
      </c>
      <c r="FT305">
        <v>51</v>
      </c>
      <c r="FU305">
        <v>44.666666659999997</v>
      </c>
      <c r="FV305">
        <v>97</v>
      </c>
      <c r="FW305">
        <v>71.466666660000001</v>
      </c>
      <c r="FX305">
        <v>32.080945010000001</v>
      </c>
      <c r="FY305">
        <v>14.19269115</v>
      </c>
      <c r="FZ305">
        <v>14.717378650000001</v>
      </c>
      <c r="GA305">
        <v>34.385893359999997</v>
      </c>
      <c r="GB305">
        <v>7.8465035600000004</v>
      </c>
    </row>
    <row r="306" spans="1:184" x14ac:dyDescent="0.35">
      <c r="A306" t="s">
        <v>1823</v>
      </c>
      <c r="B306" t="s">
        <v>14</v>
      </c>
      <c r="C306">
        <v>306</v>
      </c>
      <c r="D306">
        <v>1.9377442827055242</v>
      </c>
      <c r="E306">
        <v>4.2616128941397271</v>
      </c>
      <c r="F306">
        <v>3.3192142869914729</v>
      </c>
      <c r="G306">
        <v>2.6934196543059561</v>
      </c>
      <c r="H306">
        <v>2.0489779784265441</v>
      </c>
      <c r="I306">
        <v>6.9163836473439479</v>
      </c>
      <c r="J306">
        <v>7.7962447654918119</v>
      </c>
      <c r="K306">
        <v>7.4806172742884538</v>
      </c>
      <c r="L306">
        <v>7.9567076033585771</v>
      </c>
      <c r="M306">
        <v>6.8134689429332642</v>
      </c>
      <c r="N306">
        <v>34227779.341622286</v>
      </c>
      <c r="O306">
        <v>38876196.092127517</v>
      </c>
      <c r="P306">
        <v>1843.03582884</v>
      </c>
      <c r="Q306">
        <v>5762.7142857099998</v>
      </c>
      <c r="R306">
        <v>5698.7142857099998</v>
      </c>
      <c r="S306">
        <v>5767.2857142800003</v>
      </c>
      <c r="T306">
        <v>5781.2857142800003</v>
      </c>
      <c r="U306">
        <v>5786.8571428499999</v>
      </c>
      <c r="V306">
        <v>10.80680585</v>
      </c>
      <c r="W306">
        <v>6.4534528499999997</v>
      </c>
      <c r="X306">
        <v>1.7624855699999999</v>
      </c>
      <c r="Y306">
        <v>7.12425014</v>
      </c>
      <c r="Z306">
        <v>9.1022788499999994</v>
      </c>
      <c r="AA306">
        <v>8.5779452799999998</v>
      </c>
      <c r="AB306">
        <v>8.9935824199999992</v>
      </c>
      <c r="AC306">
        <v>4.6664492800000001</v>
      </c>
      <c r="AD306">
        <v>36.112723709999997</v>
      </c>
      <c r="AE306">
        <v>85.724839709999998</v>
      </c>
      <c r="AF306">
        <v>73.875955849999997</v>
      </c>
      <c r="AG306">
        <v>73.285714279999993</v>
      </c>
      <c r="AH306">
        <v>74.885714280000002</v>
      </c>
      <c r="AI306">
        <v>83.476363280000001</v>
      </c>
      <c r="AJ306">
        <v>49.701451570000003</v>
      </c>
      <c r="AK306">
        <v>27.061114280000002</v>
      </c>
      <c r="AL306">
        <v>33.160585709999999</v>
      </c>
      <c r="AM306">
        <v>26.747357139999998</v>
      </c>
      <c r="AN306">
        <v>22.565000000000001</v>
      </c>
      <c r="AO306">
        <v>27.21775714</v>
      </c>
      <c r="AP306">
        <v>5141.1250662800003</v>
      </c>
      <c r="AQ306">
        <v>4624.7563719999998</v>
      </c>
      <c r="AR306">
        <v>4816.9439427099996</v>
      </c>
      <c r="AS306">
        <v>4823.1058555700001</v>
      </c>
      <c r="AT306">
        <v>5055.2984592800003</v>
      </c>
      <c r="AU306">
        <v>4071.0665977100002</v>
      </c>
      <c r="AV306">
        <v>3540.66187971</v>
      </c>
      <c r="AW306">
        <v>3811.1055345700001</v>
      </c>
      <c r="AX306">
        <v>3919.2803399999998</v>
      </c>
      <c r="AY306">
        <v>3988.5490872800001</v>
      </c>
      <c r="AZ306">
        <v>9.2305499999999991</v>
      </c>
      <c r="BA306">
        <v>93.245622569999995</v>
      </c>
      <c r="BB306">
        <v>32.826139660000003</v>
      </c>
      <c r="BC306">
        <v>52.528565</v>
      </c>
      <c r="BD306">
        <v>27.188939999999999</v>
      </c>
      <c r="BE306">
        <v>266.48571428000002</v>
      </c>
      <c r="BF306">
        <v>1231.6456519999999</v>
      </c>
      <c r="BG306">
        <v>828.86024484999996</v>
      </c>
      <c r="BH306">
        <v>901.66354220999995</v>
      </c>
      <c r="BI306">
        <v>55878.031895369997</v>
      </c>
      <c r="BJ306">
        <v>1174.84163242</v>
      </c>
      <c r="BK306">
        <v>8284.6784243799993</v>
      </c>
      <c r="BL306">
        <v>11640.149666060001</v>
      </c>
      <c r="BM306">
        <v>36.587237330000001</v>
      </c>
      <c r="BN306">
        <v>218</v>
      </c>
      <c r="BO306">
        <v>35.6</v>
      </c>
      <c r="BP306">
        <v>51.5</v>
      </c>
      <c r="BQ306">
        <v>46</v>
      </c>
      <c r="BR306">
        <v>60</v>
      </c>
      <c r="BS306">
        <v>54.166666659999997</v>
      </c>
      <c r="BT306">
        <v>45.666666659999997</v>
      </c>
      <c r="BU306">
        <v>39.5</v>
      </c>
      <c r="BV306">
        <v>45.6</v>
      </c>
      <c r="BW306">
        <v>36.5</v>
      </c>
      <c r="BX306">
        <v>34.333333330000002</v>
      </c>
      <c r="BY306">
        <v>21</v>
      </c>
      <c r="BZ306">
        <v>675.33333332999996</v>
      </c>
      <c r="CA306">
        <v>56741.907681659999</v>
      </c>
      <c r="CB306">
        <v>0</v>
      </c>
      <c r="CC306">
        <v>8473</v>
      </c>
      <c r="CD306">
        <v>1199.1666666599999</v>
      </c>
      <c r="CE306">
        <v>6955.1666666600004</v>
      </c>
      <c r="CF306">
        <v>3461.8333333300002</v>
      </c>
      <c r="CG306">
        <v>541.33333332999996</v>
      </c>
      <c r="CH306">
        <v>3114.6666666599999</v>
      </c>
      <c r="CI306">
        <v>23745.136833330002</v>
      </c>
      <c r="CJ306">
        <v>49.574925569999998</v>
      </c>
      <c r="CK306">
        <v>4.7853507100000003</v>
      </c>
      <c r="CL306">
        <v>16.466098850000002</v>
      </c>
      <c r="CM306">
        <v>3.1288361600000001</v>
      </c>
      <c r="CN306">
        <v>2.6682830000000002</v>
      </c>
      <c r="CO306">
        <v>12.526155279999999</v>
      </c>
      <c r="CP306">
        <v>1.4708218</v>
      </c>
      <c r="CQ306">
        <v>2.4044998299999998</v>
      </c>
      <c r="CR306">
        <v>3.6711265000000002</v>
      </c>
      <c r="CS306">
        <v>3.4569804</v>
      </c>
      <c r="CT306">
        <v>434.71428571000001</v>
      </c>
      <c r="CU306">
        <v>3269.6370940000002</v>
      </c>
      <c r="CV306">
        <v>3168.5688038500002</v>
      </c>
      <c r="CW306">
        <v>3159.2578425699999</v>
      </c>
      <c r="CX306">
        <v>3071.8046011400002</v>
      </c>
      <c r="CY306">
        <v>3172.0873922800001</v>
      </c>
      <c r="CZ306">
        <v>5939.5239195699996</v>
      </c>
      <c r="DA306">
        <v>6746.160605</v>
      </c>
      <c r="DB306">
        <v>1289.1682117099999</v>
      </c>
      <c r="DC306">
        <v>1494.44515828</v>
      </c>
      <c r="DD306">
        <v>486.03722900000002</v>
      </c>
      <c r="DE306">
        <v>40.062854569999999</v>
      </c>
      <c r="DF306">
        <v>1.4685330000000001</v>
      </c>
      <c r="DG306">
        <v>39.857142850000002</v>
      </c>
      <c r="DH306">
        <v>44.428571419999997</v>
      </c>
      <c r="DI306">
        <v>43.142857139999997</v>
      </c>
      <c r="DJ306">
        <v>46</v>
      </c>
      <c r="DK306">
        <v>39.428571419999997</v>
      </c>
      <c r="DL306">
        <v>11.166666660000001</v>
      </c>
      <c r="DM306">
        <v>24.285714280000001</v>
      </c>
      <c r="DN306">
        <v>19.14285714</v>
      </c>
      <c r="DO306">
        <v>15.57142857</v>
      </c>
      <c r="DP306">
        <v>11.857142850000001</v>
      </c>
      <c r="DQ306">
        <v>640.49294470999996</v>
      </c>
      <c r="DR306">
        <v>523.25951956999995</v>
      </c>
      <c r="DS306">
        <v>587.05309941999997</v>
      </c>
      <c r="DT306">
        <v>434.05052456999999</v>
      </c>
      <c r="DU306">
        <v>542.43547171</v>
      </c>
      <c r="DV306">
        <v>458.23787957000002</v>
      </c>
      <c r="DW306">
        <v>5.4084435700000002</v>
      </c>
      <c r="DX306">
        <v>176.84170571000001</v>
      </c>
      <c r="DY306">
        <v>69.075968000000003</v>
      </c>
      <c r="DZ306">
        <v>95.089691139999999</v>
      </c>
      <c r="EA306">
        <v>12.676053</v>
      </c>
      <c r="EB306">
        <v>596.21188113999995</v>
      </c>
      <c r="EC306">
        <v>262.89977060000001</v>
      </c>
      <c r="ED306">
        <v>5613.2482872</v>
      </c>
      <c r="EE306">
        <v>12358.43804628</v>
      </c>
      <c r="EF306">
        <v>8685.4942388500003</v>
      </c>
      <c r="EG306">
        <v>5659.2144887100003</v>
      </c>
      <c r="EH306">
        <v>8343.6767596600002</v>
      </c>
      <c r="EI306">
        <v>29.942501570000001</v>
      </c>
      <c r="EJ306">
        <v>0.30052213</v>
      </c>
      <c r="EK306">
        <v>0.14800146</v>
      </c>
      <c r="EL306">
        <v>219.25718850000001</v>
      </c>
      <c r="EM306">
        <v>46.833333330000002</v>
      </c>
      <c r="EN306">
        <v>106.14285714</v>
      </c>
      <c r="EO306">
        <v>246.71428571000001</v>
      </c>
      <c r="EP306">
        <v>275.45463328</v>
      </c>
      <c r="EQ306">
        <v>82.713201420000004</v>
      </c>
      <c r="ER306">
        <v>668.19419642000003</v>
      </c>
      <c r="ES306">
        <v>6.7118099999999998</v>
      </c>
      <c r="EX306">
        <v>1343.4370896600001</v>
      </c>
      <c r="EY306">
        <v>1098.52041798</v>
      </c>
      <c r="EZ306">
        <v>79.25</v>
      </c>
      <c r="FA306">
        <v>90.25</v>
      </c>
      <c r="FB306">
        <v>21.107795880000001</v>
      </c>
      <c r="FC306">
        <v>5.3725474499999999</v>
      </c>
      <c r="FD306">
        <v>5.6741830000000002</v>
      </c>
      <c r="FE306">
        <v>56.357046840000002</v>
      </c>
      <c r="FF306">
        <v>14.803479919999999</v>
      </c>
      <c r="FG306">
        <v>13.853540819999999</v>
      </c>
      <c r="FH306">
        <v>1.82007148</v>
      </c>
      <c r="FI306">
        <v>81</v>
      </c>
      <c r="FJ306">
        <v>92.75</v>
      </c>
      <c r="FK306">
        <v>66</v>
      </c>
      <c r="FL306">
        <v>78.666666660000004</v>
      </c>
      <c r="FM306">
        <v>73.726851850000003</v>
      </c>
      <c r="FN306">
        <v>31.948798320000002</v>
      </c>
      <c r="FO306">
        <v>94.801255659999995</v>
      </c>
      <c r="FP306">
        <v>68.750192380000001</v>
      </c>
      <c r="FQ306">
        <v>74.951669039999999</v>
      </c>
      <c r="FR306">
        <v>20.58409344</v>
      </c>
      <c r="FS306">
        <v>5</v>
      </c>
      <c r="FT306">
        <v>37</v>
      </c>
      <c r="FU306">
        <v>25.333333329999999</v>
      </c>
      <c r="FV306">
        <v>86.5</v>
      </c>
      <c r="FW306">
        <v>65.614285710000004</v>
      </c>
      <c r="FX306">
        <v>28.287534820000001</v>
      </c>
      <c r="FY306">
        <v>14.76773508</v>
      </c>
      <c r="FZ306">
        <v>7.6850997999999997</v>
      </c>
      <c r="GA306">
        <v>38.919533149999999</v>
      </c>
      <c r="GB306">
        <v>10.34009713</v>
      </c>
    </row>
    <row r="307" spans="1:184" x14ac:dyDescent="0.35">
      <c r="A307" t="s">
        <v>1824</v>
      </c>
      <c r="B307" t="s">
        <v>15</v>
      </c>
      <c r="C307">
        <v>307</v>
      </c>
      <c r="D307">
        <v>2.1698926087052457</v>
      </c>
      <c r="E307">
        <v>3.0400454902379983</v>
      </c>
      <c r="F307">
        <v>2.1349089963775847</v>
      </c>
      <c r="G307">
        <v>2.1365316825742724</v>
      </c>
      <c r="H307">
        <v>1.7307026642931318</v>
      </c>
      <c r="I307">
        <v>5.8550322594216118</v>
      </c>
      <c r="J307">
        <v>6.6596680007946318</v>
      </c>
      <c r="K307">
        <v>6.8180511217991064</v>
      </c>
      <c r="L307">
        <v>6.3443957230731183</v>
      </c>
      <c r="M307">
        <v>5.0013774974039453</v>
      </c>
      <c r="N307">
        <v>24425589.057537571</v>
      </c>
      <c r="O307">
        <v>34480132.3471203</v>
      </c>
      <c r="P307">
        <v>1234.1233868500001</v>
      </c>
      <c r="Q307">
        <v>6797.5714285699996</v>
      </c>
      <c r="R307">
        <v>6531.8571428499999</v>
      </c>
      <c r="S307">
        <v>6624.5714285699996</v>
      </c>
      <c r="T307">
        <v>6646.2857142800003</v>
      </c>
      <c r="U307">
        <v>6741</v>
      </c>
      <c r="V307">
        <v>9.33237542</v>
      </c>
      <c r="W307">
        <v>5.6078999999999999</v>
      </c>
      <c r="X307">
        <v>1.69182857</v>
      </c>
      <c r="Y307">
        <v>5.8533877099999998</v>
      </c>
      <c r="Z307">
        <v>7.9097807099999997</v>
      </c>
      <c r="AA307">
        <v>7.9312201399999998</v>
      </c>
      <c r="AB307">
        <v>7.7873131400000002</v>
      </c>
      <c r="AC307">
        <v>3.8840807100000001</v>
      </c>
      <c r="AD307">
        <v>26.198198139999999</v>
      </c>
      <c r="AE307">
        <v>86.249509140000001</v>
      </c>
      <c r="AF307">
        <v>75.697805500000001</v>
      </c>
      <c r="AG307">
        <v>71.616666660000007</v>
      </c>
      <c r="AH307">
        <v>76.842857140000007</v>
      </c>
      <c r="AI307">
        <v>83.913152710000006</v>
      </c>
      <c r="AJ307">
        <v>50.128900139999999</v>
      </c>
      <c r="AK307">
        <v>10.060328569999999</v>
      </c>
      <c r="AL307">
        <v>1.8819285699999999</v>
      </c>
      <c r="AM307">
        <v>9.5697428500000008</v>
      </c>
      <c r="AN307">
        <v>14.57762857</v>
      </c>
      <c r="AO307">
        <v>8.9528714199999992</v>
      </c>
      <c r="AP307">
        <v>3819.7841709999998</v>
      </c>
      <c r="AQ307">
        <v>3079.2505974199998</v>
      </c>
      <c r="AR307">
        <v>3584.9150761400001</v>
      </c>
      <c r="AS307">
        <v>3781.57506371</v>
      </c>
      <c r="AT307">
        <v>3721.8640205699999</v>
      </c>
      <c r="AU307">
        <v>3456.58498457</v>
      </c>
      <c r="AV307">
        <v>3038.8324664199999</v>
      </c>
      <c r="AW307">
        <v>3309.6751612799999</v>
      </c>
      <c r="AX307">
        <v>3305.5344582799999</v>
      </c>
      <c r="AY307">
        <v>3414.1883085700001</v>
      </c>
      <c r="AZ307">
        <v>0.89179200000000003</v>
      </c>
      <c r="BA307">
        <v>94.451685850000004</v>
      </c>
      <c r="BB307">
        <v>29.731156599999998</v>
      </c>
      <c r="BC307">
        <v>52.60188016</v>
      </c>
      <c r="BD307">
        <v>21.89781</v>
      </c>
      <c r="BE307">
        <v>134.98571428</v>
      </c>
      <c r="BF307">
        <v>892.20633170999997</v>
      </c>
      <c r="BG307">
        <v>549.22999100000004</v>
      </c>
      <c r="BH307">
        <v>623.51327100000003</v>
      </c>
      <c r="BI307">
        <v>49738.788722049998</v>
      </c>
      <c r="BJ307">
        <v>847.70005828000001</v>
      </c>
      <c r="BK307">
        <v>8068.8533684900003</v>
      </c>
      <c r="BL307">
        <v>7133.1176700699998</v>
      </c>
      <c r="BM307">
        <v>34.772670570000002</v>
      </c>
      <c r="BN307">
        <v>127.57142856999999</v>
      </c>
      <c r="BO307">
        <v>25.4</v>
      </c>
      <c r="BP307">
        <v>34.285714280000001</v>
      </c>
      <c r="BQ307">
        <v>25.285714280000001</v>
      </c>
      <c r="BR307">
        <v>33.142857139999997</v>
      </c>
      <c r="BS307">
        <v>29.5</v>
      </c>
      <c r="BT307">
        <v>33</v>
      </c>
      <c r="BU307">
        <v>24.166666660000001</v>
      </c>
      <c r="BV307">
        <v>28.166666660000001</v>
      </c>
      <c r="BW307">
        <v>23.571428569999998</v>
      </c>
      <c r="BX307">
        <v>20.6</v>
      </c>
      <c r="BY307">
        <v>19.399999999999999</v>
      </c>
      <c r="BZ307">
        <v>388.28571427999998</v>
      </c>
      <c r="CA307">
        <v>57363.75453428</v>
      </c>
      <c r="CC307">
        <v>4822.4285714199996</v>
      </c>
      <c r="CD307">
        <v>387</v>
      </c>
      <c r="CE307">
        <v>3400.8571428499999</v>
      </c>
      <c r="CF307">
        <v>1835.42857142</v>
      </c>
      <c r="CG307">
        <v>643.57142856999997</v>
      </c>
      <c r="CH307">
        <v>2736.42857142</v>
      </c>
      <c r="CI307">
        <v>13826.054</v>
      </c>
      <c r="CJ307">
        <v>46.163012999999999</v>
      </c>
      <c r="CK307">
        <v>7.1434011599999998</v>
      </c>
      <c r="CL307">
        <v>11.029748420000001</v>
      </c>
      <c r="CM307">
        <v>3.2126462500000001</v>
      </c>
      <c r="CN307">
        <v>2.6829869999999998</v>
      </c>
      <c r="CO307">
        <v>15.524945499999999</v>
      </c>
      <c r="CP307">
        <v>2.31617966</v>
      </c>
      <c r="CQ307">
        <v>2.8140999999999998</v>
      </c>
      <c r="CR307">
        <v>4.9638131599999999</v>
      </c>
      <c r="CS307">
        <v>5.0249470000000001</v>
      </c>
      <c r="CT307">
        <v>292.85714285</v>
      </c>
      <c r="CU307">
        <v>2489.3405837099999</v>
      </c>
      <c r="CV307">
        <v>1987.25453728</v>
      </c>
      <c r="CW307">
        <v>2598.08812128</v>
      </c>
      <c r="CX307">
        <v>2591.7312625700001</v>
      </c>
      <c r="CY307">
        <v>2443.2355651399998</v>
      </c>
      <c r="CZ307">
        <v>3593.2817057100001</v>
      </c>
      <c r="DA307">
        <v>5072.4192764199997</v>
      </c>
      <c r="DB307">
        <v>815.93731128000002</v>
      </c>
      <c r="DC307">
        <v>1177.47963428</v>
      </c>
      <c r="DD307">
        <v>496.017472</v>
      </c>
      <c r="DE307">
        <v>32.424547279999999</v>
      </c>
      <c r="DF307">
        <v>2.1182655000000001</v>
      </c>
      <c r="DG307">
        <v>39.799999999999997</v>
      </c>
      <c r="DH307">
        <v>43.5</v>
      </c>
      <c r="DI307">
        <v>45.166666659999997</v>
      </c>
      <c r="DJ307">
        <v>42.166666659999997</v>
      </c>
      <c r="DK307">
        <v>33.714285709999999</v>
      </c>
      <c r="DL307">
        <v>14.75</v>
      </c>
      <c r="DM307">
        <v>19.857142849999999</v>
      </c>
      <c r="DN307">
        <v>14.14285714</v>
      </c>
      <c r="DO307">
        <v>14.2</v>
      </c>
      <c r="DP307">
        <v>11.666666660000001</v>
      </c>
      <c r="DQ307">
        <v>535.40698927999995</v>
      </c>
      <c r="DR307">
        <v>530.43870057000004</v>
      </c>
      <c r="DS307">
        <v>455.75050013999999</v>
      </c>
      <c r="DT307">
        <v>519.12705785000003</v>
      </c>
      <c r="DU307">
        <v>406.09047771000002</v>
      </c>
      <c r="DV307">
        <v>314.53280328</v>
      </c>
      <c r="DW307">
        <v>17.32610614</v>
      </c>
      <c r="DX307">
        <v>203.52931856999999</v>
      </c>
      <c r="DY307">
        <v>109.30529627999999</v>
      </c>
      <c r="DZ307">
        <v>61.01763485</v>
      </c>
      <c r="EA307">
        <v>33.206390570000003</v>
      </c>
      <c r="EB307">
        <v>475.88506114</v>
      </c>
      <c r="EC307">
        <v>75536.108288500007</v>
      </c>
      <c r="ED307">
        <v>8607.7140055</v>
      </c>
      <c r="EE307">
        <v>4015.6221230000001</v>
      </c>
      <c r="EF307">
        <v>3486.1770244999998</v>
      </c>
      <c r="EG307">
        <v>4943.4936813300001</v>
      </c>
      <c r="EH307">
        <v>7616.2174203300001</v>
      </c>
      <c r="EI307">
        <v>24.152607140000001</v>
      </c>
      <c r="EJ307">
        <v>9.4137769999999996E-2</v>
      </c>
      <c r="EK307">
        <v>0.11650443000000001</v>
      </c>
      <c r="EL307">
        <v>327.60000000000002</v>
      </c>
      <c r="EM307">
        <v>16.5</v>
      </c>
      <c r="EN307">
        <v>116.71428571</v>
      </c>
      <c r="EO307">
        <v>256.28571427999998</v>
      </c>
      <c r="EP307">
        <v>199.79861428000001</v>
      </c>
      <c r="EQ307">
        <v>70.225047570000001</v>
      </c>
      <c r="ER307">
        <v>386.42332857000002</v>
      </c>
      <c r="ES307">
        <v>0</v>
      </c>
      <c r="ET307">
        <v>75.072269349999999</v>
      </c>
      <c r="EU307">
        <v>76.817796610000002</v>
      </c>
      <c r="EV307">
        <v>78.417608279999996</v>
      </c>
      <c r="EW307">
        <v>69.981403169999993</v>
      </c>
      <c r="EX307">
        <v>1338.13220159</v>
      </c>
      <c r="EY307">
        <v>796.49651512000003</v>
      </c>
      <c r="EZ307">
        <v>85.166666660000004</v>
      </c>
      <c r="FA307">
        <v>94</v>
      </c>
      <c r="FB307">
        <v>18.225057270000001</v>
      </c>
      <c r="FC307">
        <v>4.4736626099999999</v>
      </c>
      <c r="FD307">
        <v>4.9477209999999996</v>
      </c>
      <c r="FE307">
        <v>54.961949050000001</v>
      </c>
      <c r="FF307">
        <v>15.123406429999999</v>
      </c>
      <c r="FG307">
        <v>18.027103990000001</v>
      </c>
      <c r="FH307">
        <v>1.54882717</v>
      </c>
      <c r="FI307">
        <v>110.33333333</v>
      </c>
      <c r="FJ307">
        <v>95</v>
      </c>
      <c r="FK307">
        <v>73</v>
      </c>
      <c r="FL307">
        <v>92.666666660000004</v>
      </c>
      <c r="FM307">
        <v>75</v>
      </c>
      <c r="FN307">
        <v>25.757575750000001</v>
      </c>
      <c r="FO307">
        <v>92.550132599999998</v>
      </c>
      <c r="FP307">
        <v>67.090684949999996</v>
      </c>
      <c r="FQ307">
        <v>75.98611314</v>
      </c>
      <c r="FR307">
        <v>17.313577309999999</v>
      </c>
      <c r="FS307">
        <v>5</v>
      </c>
      <c r="FT307">
        <v>52.8</v>
      </c>
      <c r="FU307">
        <v>45.2</v>
      </c>
      <c r="FV307">
        <v>95</v>
      </c>
      <c r="FW307">
        <v>88.333333330000002</v>
      </c>
      <c r="FX307">
        <v>29.638817100000001</v>
      </c>
      <c r="FY307">
        <v>8.6784018799999991</v>
      </c>
      <c r="FZ307">
        <v>16.80215093</v>
      </c>
      <c r="GA307">
        <v>26.319422849999999</v>
      </c>
      <c r="GB307">
        <v>18.56120722</v>
      </c>
    </row>
    <row r="308" spans="1:184" x14ac:dyDescent="0.35">
      <c r="A308" t="s">
        <v>1825</v>
      </c>
      <c r="B308" t="s">
        <v>16</v>
      </c>
      <c r="C308">
        <v>308</v>
      </c>
      <c r="D308">
        <v>3.1511594340744686</v>
      </c>
      <c r="E308">
        <v>6.0008288432671364</v>
      </c>
      <c r="F308">
        <v>5.4445648013188039</v>
      </c>
      <c r="G308">
        <v>3.7347666174393259</v>
      </c>
      <c r="H308">
        <v>3.9951433698125456</v>
      </c>
      <c r="I308">
        <v>6.5268289550664322</v>
      </c>
      <c r="J308">
        <v>9.8881060915068097</v>
      </c>
      <c r="K308">
        <v>9.5683712998588888</v>
      </c>
      <c r="L308">
        <v>7.0473422264103363</v>
      </c>
      <c r="M308">
        <v>7.0264987841745521</v>
      </c>
      <c r="N308">
        <v>80772765.624130726</v>
      </c>
      <c r="O308">
        <v>93684554.889729708</v>
      </c>
      <c r="P308">
        <v>2248.5871744199999</v>
      </c>
      <c r="Q308">
        <v>17816.571428570001</v>
      </c>
      <c r="R308">
        <v>17235.714285710001</v>
      </c>
      <c r="S308">
        <v>17540.428571420001</v>
      </c>
      <c r="T308">
        <v>17595.285714279999</v>
      </c>
      <c r="U308">
        <v>17688.142857139999</v>
      </c>
      <c r="V308">
        <v>11.04124657</v>
      </c>
      <c r="W308">
        <v>7.5200501400000004</v>
      </c>
      <c r="X308">
        <v>2.07212928</v>
      </c>
      <c r="Y308">
        <v>9.7228949999999994</v>
      </c>
      <c r="Z308">
        <v>8.7976778499999995</v>
      </c>
      <c r="AA308">
        <v>8.6645907100000006</v>
      </c>
      <c r="AB308">
        <v>8.8262267100000003</v>
      </c>
      <c r="AC308">
        <v>6.1159489999999996</v>
      </c>
      <c r="AD308">
        <v>30.849132000000001</v>
      </c>
      <c r="AE308">
        <v>84.319813999999994</v>
      </c>
      <c r="AF308">
        <v>71.574490569999995</v>
      </c>
      <c r="AG308">
        <v>68.357142850000002</v>
      </c>
      <c r="AH308">
        <v>70.985714279999996</v>
      </c>
      <c r="AI308">
        <v>82.965187139999998</v>
      </c>
      <c r="AJ308">
        <v>52.878357999999999</v>
      </c>
      <c r="AK308">
        <v>15.59492857</v>
      </c>
      <c r="AL308">
        <v>9.3161285700000001</v>
      </c>
      <c r="AM308">
        <v>6.5332285700000003</v>
      </c>
      <c r="AN308">
        <v>7.6311428499999998</v>
      </c>
      <c r="AO308">
        <v>6.8482428500000001</v>
      </c>
      <c r="AP308">
        <v>5489.0485815700004</v>
      </c>
      <c r="AQ308">
        <v>4576.5367634200002</v>
      </c>
      <c r="AR308">
        <v>4577.5863072800003</v>
      </c>
      <c r="AS308">
        <v>4875.8083358499998</v>
      </c>
      <c r="AT308">
        <v>5106.7419005700003</v>
      </c>
      <c r="AU308">
        <v>4762.4499368500001</v>
      </c>
      <c r="AV308">
        <v>4210.0407085699999</v>
      </c>
      <c r="AW308">
        <v>4317.0557411399996</v>
      </c>
      <c r="AX308">
        <v>4542.0336955700004</v>
      </c>
      <c r="AY308">
        <v>4770.8357442799997</v>
      </c>
      <c r="AZ308">
        <v>12.016589</v>
      </c>
      <c r="BA308">
        <v>91.273938849999993</v>
      </c>
      <c r="BB308">
        <v>31.204073569999998</v>
      </c>
      <c r="BC308">
        <v>47.66827</v>
      </c>
      <c r="BD308">
        <v>23.392874500000001</v>
      </c>
      <c r="BE308">
        <v>722.63428570999997</v>
      </c>
      <c r="BF308">
        <v>1636.6348582799999</v>
      </c>
      <c r="BG308">
        <v>1208.5652045700001</v>
      </c>
      <c r="BH308">
        <v>1267.8908242499999</v>
      </c>
      <c r="BI308">
        <v>59012.013546380003</v>
      </c>
      <c r="BJ308">
        <v>1590.834472</v>
      </c>
      <c r="BK308">
        <v>8218.4327115399992</v>
      </c>
      <c r="BL308">
        <v>8453.7050256000002</v>
      </c>
      <c r="BM308">
        <v>46.007924709999998</v>
      </c>
      <c r="BN308">
        <v>797.28571427999998</v>
      </c>
      <c r="BO308">
        <v>116.14285714</v>
      </c>
      <c r="BP308">
        <v>191</v>
      </c>
      <c r="BQ308">
        <v>151.28571428000001</v>
      </c>
      <c r="BR308">
        <v>172.57142856999999</v>
      </c>
      <c r="BS308">
        <v>173.85714285</v>
      </c>
      <c r="BT308">
        <v>162.57142856999999</v>
      </c>
      <c r="BU308">
        <v>145.28571428000001</v>
      </c>
      <c r="BV308">
        <v>139.28571428000001</v>
      </c>
      <c r="BW308">
        <v>139.85714285</v>
      </c>
      <c r="BX308">
        <v>107.28571427999999</v>
      </c>
      <c r="BY308">
        <v>73</v>
      </c>
      <c r="BZ308">
        <v>2369.42857142</v>
      </c>
      <c r="CA308">
        <v>63604.43308142</v>
      </c>
      <c r="CB308">
        <v>1</v>
      </c>
      <c r="CC308">
        <v>26368.428571420001</v>
      </c>
      <c r="CD308">
        <v>1527.71428571</v>
      </c>
      <c r="CE308">
        <v>20685.285714279999</v>
      </c>
      <c r="CF308">
        <v>13817.85714285</v>
      </c>
      <c r="CG308">
        <v>4730.5714285699996</v>
      </c>
      <c r="CH308">
        <v>15471.57142857</v>
      </c>
      <c r="CI308">
        <v>82601.717571419998</v>
      </c>
      <c r="CJ308">
        <v>58.007249139999999</v>
      </c>
      <c r="CK308">
        <v>2.6787049999999999</v>
      </c>
      <c r="CL308">
        <v>12.773638419999999</v>
      </c>
      <c r="CM308">
        <v>2.4211825</v>
      </c>
      <c r="CN308">
        <v>2.30962157</v>
      </c>
      <c r="CO308">
        <v>11.28775585</v>
      </c>
      <c r="CP308">
        <v>2.8546455700000002</v>
      </c>
      <c r="CQ308">
        <v>2.40075883</v>
      </c>
      <c r="CR308">
        <v>3.0239338299999998</v>
      </c>
      <c r="CS308">
        <v>2.5800095700000001</v>
      </c>
      <c r="CT308">
        <v>1661.2857142800001</v>
      </c>
      <c r="CU308">
        <v>2954.7255105700001</v>
      </c>
      <c r="CV308">
        <v>2517.2123628499999</v>
      </c>
      <c r="CW308">
        <v>2520.7736875700002</v>
      </c>
      <c r="CX308">
        <v>2643.65084514</v>
      </c>
      <c r="CY308">
        <v>2637.29852157</v>
      </c>
      <c r="CZ308">
        <v>4533.57515771</v>
      </c>
      <c r="DA308">
        <v>5258.28189028</v>
      </c>
      <c r="DB308">
        <v>1053.619948</v>
      </c>
      <c r="DC308">
        <v>1247.98842414</v>
      </c>
      <c r="DD308">
        <v>653.12767299999996</v>
      </c>
      <c r="DE308">
        <v>36.19220885</v>
      </c>
      <c r="DF308">
        <v>1.45771366</v>
      </c>
      <c r="DG308">
        <v>116.28571427999999</v>
      </c>
      <c r="DH308">
        <v>170.42857142</v>
      </c>
      <c r="DI308">
        <v>167.83333332999999</v>
      </c>
      <c r="DJ308">
        <v>124</v>
      </c>
      <c r="DK308">
        <v>124.28571427999999</v>
      </c>
      <c r="DL308">
        <v>56.142857139999997</v>
      </c>
      <c r="DM308">
        <v>103.42857142</v>
      </c>
      <c r="DN308">
        <v>95.5</v>
      </c>
      <c r="DO308">
        <v>65.714285709999999</v>
      </c>
      <c r="DP308">
        <v>70.666666660000004</v>
      </c>
      <c r="DQ308">
        <v>912.30043142</v>
      </c>
      <c r="DR308">
        <v>690.02984142000003</v>
      </c>
      <c r="DS308">
        <v>672.29335685000001</v>
      </c>
      <c r="DT308">
        <v>669.25245070999995</v>
      </c>
      <c r="DU308">
        <v>857.60024999999996</v>
      </c>
      <c r="DV308">
        <v>350.28867157000002</v>
      </c>
      <c r="DW308">
        <v>5.3006035699999998</v>
      </c>
      <c r="DX308">
        <v>556.6902</v>
      </c>
      <c r="DY308">
        <v>213.83683328000001</v>
      </c>
      <c r="DZ308">
        <v>257.01968356999998</v>
      </c>
      <c r="EA308">
        <v>85.833690709999999</v>
      </c>
      <c r="EB308">
        <v>853.04702684999995</v>
      </c>
      <c r="EC308">
        <v>1173.3353296600001</v>
      </c>
      <c r="ED308">
        <v>12254.629285000001</v>
      </c>
      <c r="EE308">
        <v>6313.4311178500002</v>
      </c>
      <c r="EF308">
        <v>4444.0290290000003</v>
      </c>
      <c r="EG308">
        <v>4913.0472435000001</v>
      </c>
      <c r="EH308">
        <v>3943.6681615000002</v>
      </c>
      <c r="EI308">
        <v>17.736217849999999</v>
      </c>
      <c r="EJ308">
        <v>0.19311349</v>
      </c>
      <c r="EK308">
        <v>0.11180660000000001</v>
      </c>
      <c r="EL308">
        <v>208.06802544999999</v>
      </c>
      <c r="EM308">
        <v>68.400000000000006</v>
      </c>
      <c r="EN308">
        <v>272.42857142000003</v>
      </c>
      <c r="EO308">
        <v>671.85714284999995</v>
      </c>
      <c r="EP308">
        <v>219.87315727999999</v>
      </c>
      <c r="EQ308">
        <v>94.900932999999995</v>
      </c>
      <c r="ER308">
        <v>657.75270241999999</v>
      </c>
      <c r="ES308">
        <v>8.5956185699999992</v>
      </c>
      <c r="ET308">
        <v>78.632916660000006</v>
      </c>
      <c r="EU308">
        <v>79.213333329999998</v>
      </c>
      <c r="EV308">
        <v>79.347499999999997</v>
      </c>
      <c r="EW308">
        <v>77.337916660000005</v>
      </c>
      <c r="EX308">
        <v>1423.48095874</v>
      </c>
      <c r="EY308">
        <v>1403.6535815499999</v>
      </c>
      <c r="EZ308">
        <v>76</v>
      </c>
      <c r="FA308">
        <v>85.666666660000004</v>
      </c>
      <c r="FB308">
        <v>25.409581660000001</v>
      </c>
      <c r="FC308">
        <v>7.3472900599999997</v>
      </c>
      <c r="FD308">
        <v>6.4630421399999998</v>
      </c>
      <c r="FE308">
        <v>53.623953</v>
      </c>
      <c r="FF308">
        <v>14.609277349999999</v>
      </c>
      <c r="FG308">
        <v>15.49495748</v>
      </c>
      <c r="FH308">
        <v>3.07619715</v>
      </c>
      <c r="FI308">
        <v>104.66666666</v>
      </c>
      <c r="FJ308">
        <v>93.666666660000004</v>
      </c>
      <c r="FK308">
        <v>68.333333330000002</v>
      </c>
      <c r="FL308">
        <v>80.400000000000006</v>
      </c>
      <c r="FM308">
        <v>73.541362660000004</v>
      </c>
      <c r="FN308">
        <v>32.677841530000002</v>
      </c>
      <c r="FO308">
        <v>94.816656330000001</v>
      </c>
      <c r="FP308">
        <v>72.339408280000001</v>
      </c>
      <c r="FQ308">
        <v>74.867952209999999</v>
      </c>
      <c r="FR308">
        <v>20.307709500000001</v>
      </c>
      <c r="FS308">
        <v>6.1</v>
      </c>
      <c r="FT308">
        <v>46</v>
      </c>
      <c r="FU308">
        <v>36.666666659999997</v>
      </c>
      <c r="FV308">
        <v>82.5</v>
      </c>
      <c r="FW308">
        <v>67.75</v>
      </c>
      <c r="FX308">
        <v>32.445205680000001</v>
      </c>
      <c r="FY308">
        <v>10.638401890000001</v>
      </c>
      <c r="FZ308">
        <v>14.75779998</v>
      </c>
      <c r="GA308">
        <v>21.07492328</v>
      </c>
      <c r="GB308">
        <v>21.083669159999999</v>
      </c>
    </row>
    <row r="309" spans="1:184" x14ac:dyDescent="0.35">
      <c r="A309" t="s">
        <v>1826</v>
      </c>
      <c r="B309" t="s">
        <v>17</v>
      </c>
      <c r="C309">
        <v>309</v>
      </c>
      <c r="D309">
        <v>3.1725853254145884</v>
      </c>
      <c r="E309">
        <v>4.5162141027443647</v>
      </c>
      <c r="F309">
        <v>3.5220871063437311</v>
      </c>
      <c r="G309">
        <v>5.7129991838604743</v>
      </c>
      <c r="H309">
        <v>3.3599374895369536</v>
      </c>
      <c r="I309">
        <v>7.71037722675994</v>
      </c>
      <c r="J309">
        <v>8.2789409722927854</v>
      </c>
      <c r="K309">
        <v>8.210365939404916</v>
      </c>
      <c r="L309">
        <v>8.1614274038263925</v>
      </c>
      <c r="M309">
        <v>8.0091533180822729</v>
      </c>
      <c r="N309">
        <v>23582322.203871075</v>
      </c>
      <c r="O309">
        <v>30189657.37664682</v>
      </c>
      <c r="P309">
        <v>1366.69901914</v>
      </c>
      <c r="Q309">
        <v>5169.2857142800003</v>
      </c>
      <c r="R309">
        <v>5055.8571428499999</v>
      </c>
      <c r="S309">
        <v>5063.2857142800003</v>
      </c>
      <c r="T309">
        <v>5076.1428571400002</v>
      </c>
      <c r="U309">
        <v>5119.1428571400002</v>
      </c>
      <c r="V309">
        <v>9.5895341399999996</v>
      </c>
      <c r="W309">
        <v>5.08946085</v>
      </c>
      <c r="X309">
        <v>2.015053</v>
      </c>
      <c r="Y309">
        <v>5.3596831399999996</v>
      </c>
      <c r="Z309">
        <v>7.8315802799999998</v>
      </c>
      <c r="AA309">
        <v>7.7327511400000004</v>
      </c>
      <c r="AB309">
        <v>7.1743535700000001</v>
      </c>
      <c r="AC309">
        <v>4.0504018500000001</v>
      </c>
      <c r="AD309">
        <v>32.835227709999998</v>
      </c>
      <c r="AE309">
        <v>86.992547709999997</v>
      </c>
      <c r="AF309">
        <v>77.105789999999999</v>
      </c>
      <c r="AG309">
        <v>72.242857139999998</v>
      </c>
      <c r="AH309">
        <v>75.771428569999998</v>
      </c>
      <c r="AI309">
        <v>77.942282710000001</v>
      </c>
      <c r="AJ309">
        <v>48.567203139999997</v>
      </c>
      <c r="AK309">
        <v>17.858157139999999</v>
      </c>
      <c r="AL309">
        <v>-9.5323857099999998</v>
      </c>
      <c r="AM309">
        <v>-8.3634142800000006</v>
      </c>
      <c r="AN309">
        <v>-6.0949428499999998</v>
      </c>
      <c r="AO309">
        <v>4.1202857100000001</v>
      </c>
      <c r="AP309">
        <v>4124.5116195700002</v>
      </c>
      <c r="AQ309">
        <v>2918.2748999999999</v>
      </c>
      <c r="AR309">
        <v>3170.3591794200001</v>
      </c>
      <c r="AS309">
        <v>3290.3484619999999</v>
      </c>
      <c r="AT309">
        <v>3632.1189479999998</v>
      </c>
      <c r="AU309">
        <v>3499.90304857</v>
      </c>
      <c r="AV309">
        <v>3237.87685857</v>
      </c>
      <c r="AW309">
        <v>3454.2540264200002</v>
      </c>
      <c r="AX309">
        <v>3495.71050857</v>
      </c>
      <c r="AY309">
        <v>3476.8126337100002</v>
      </c>
      <c r="AZ309">
        <v>-0.47655027999999999</v>
      </c>
      <c r="BA309">
        <v>92.210111999999995</v>
      </c>
      <c r="BB309">
        <v>24.032065329999998</v>
      </c>
      <c r="BC309">
        <v>52.608915199999998</v>
      </c>
      <c r="BD309">
        <v>26.984127000000001</v>
      </c>
      <c r="BE309">
        <v>293.29571428000003</v>
      </c>
      <c r="BF309">
        <v>887.69670928000005</v>
      </c>
      <c r="BG309">
        <v>578.71144314000003</v>
      </c>
      <c r="BH309">
        <v>675.66601840999999</v>
      </c>
      <c r="BI309">
        <v>46936.057146840001</v>
      </c>
      <c r="BJ309">
        <v>844.62188200000003</v>
      </c>
      <c r="BK309">
        <v>7576.27350226</v>
      </c>
      <c r="BL309">
        <v>9054.5563553200009</v>
      </c>
      <c r="BM309">
        <v>32.994602280000002</v>
      </c>
      <c r="BN309">
        <v>138.42857142</v>
      </c>
      <c r="BO309">
        <v>31.2</v>
      </c>
      <c r="BP309">
        <v>51.714285709999999</v>
      </c>
      <c r="BQ309">
        <v>38.142857139999997</v>
      </c>
      <c r="BR309">
        <v>46</v>
      </c>
      <c r="BS309">
        <v>36</v>
      </c>
      <c r="BT309">
        <v>46.8</v>
      </c>
      <c r="BU309">
        <v>32.833333330000002</v>
      </c>
      <c r="BV309">
        <v>30.5</v>
      </c>
      <c r="BW309">
        <v>24.428571420000001</v>
      </c>
      <c r="BX309">
        <v>21.666666660000001</v>
      </c>
      <c r="BY309">
        <v>12.428571420000001</v>
      </c>
      <c r="BZ309">
        <v>477.28571427999998</v>
      </c>
      <c r="CA309">
        <v>48531.22626571</v>
      </c>
      <c r="CC309">
        <v>6866.8571428499999</v>
      </c>
      <c r="CD309">
        <v>386.2</v>
      </c>
      <c r="CE309">
        <v>4129.1428571400002</v>
      </c>
      <c r="CF309">
        <v>2029.42857142</v>
      </c>
      <c r="CG309">
        <v>584.5</v>
      </c>
      <c r="CH309">
        <v>1918.2857142800001</v>
      </c>
      <c r="CI309">
        <v>15720.818857140001</v>
      </c>
      <c r="CJ309">
        <v>49.900364000000003</v>
      </c>
      <c r="CK309">
        <v>4.8968525700000001</v>
      </c>
      <c r="CL309">
        <v>12.970361</v>
      </c>
      <c r="CM309">
        <v>2.83494</v>
      </c>
      <c r="CN309">
        <v>2.4179133300000002</v>
      </c>
      <c r="CO309">
        <v>14.143153</v>
      </c>
      <c r="CP309">
        <v>1.6000701399999999</v>
      </c>
      <c r="CQ309">
        <v>3.0616449999999999</v>
      </c>
      <c r="CR309">
        <v>3.59930225</v>
      </c>
      <c r="CS309">
        <v>6.6823727499999999</v>
      </c>
      <c r="CT309">
        <v>364.28571427999998</v>
      </c>
      <c r="CU309">
        <v>2714.3506941400001</v>
      </c>
      <c r="CV309">
        <v>1569.5101474200001</v>
      </c>
      <c r="CW309">
        <v>1757.8453431400001</v>
      </c>
      <c r="CX309">
        <v>1749.3452294199999</v>
      </c>
      <c r="CY309">
        <v>2164.5762340000001</v>
      </c>
      <c r="CZ309">
        <v>4562.0078880000001</v>
      </c>
      <c r="DA309">
        <v>5840.1990227099996</v>
      </c>
      <c r="DB309">
        <v>927.62554256999999</v>
      </c>
      <c r="DC309">
        <v>1179.79358357</v>
      </c>
      <c r="DD309">
        <v>606.85918028000003</v>
      </c>
      <c r="DE309">
        <v>38.069643569999997</v>
      </c>
      <c r="DF309">
        <v>1.4493608499999999</v>
      </c>
      <c r="DG309">
        <v>39.857142850000002</v>
      </c>
      <c r="DH309">
        <v>41.857142850000002</v>
      </c>
      <c r="DI309">
        <v>41.571428570000002</v>
      </c>
      <c r="DJ309">
        <v>41.428571419999997</v>
      </c>
      <c r="DK309">
        <v>41</v>
      </c>
      <c r="DL309">
        <v>16.399999999999999</v>
      </c>
      <c r="DM309">
        <v>22.833333329999999</v>
      </c>
      <c r="DN309">
        <v>17.833333329999999</v>
      </c>
      <c r="DO309">
        <v>29</v>
      </c>
      <c r="DP309">
        <v>17.2</v>
      </c>
      <c r="DQ309">
        <v>585.77406299999996</v>
      </c>
      <c r="DR309">
        <v>512.46725714000002</v>
      </c>
      <c r="DS309">
        <v>569.31159828</v>
      </c>
      <c r="DT309">
        <v>535.12363957000002</v>
      </c>
      <c r="DU309">
        <v>610.63499185000001</v>
      </c>
      <c r="DV309">
        <v>258.85093141999999</v>
      </c>
      <c r="DW309">
        <v>15.640427280000001</v>
      </c>
      <c r="DX309">
        <v>311.24327713999998</v>
      </c>
      <c r="DY309">
        <v>109.75236957</v>
      </c>
      <c r="DZ309">
        <v>119.30342142000001</v>
      </c>
      <c r="EA309">
        <v>82.187492140000003</v>
      </c>
      <c r="EB309">
        <v>513.21940214000006</v>
      </c>
      <c r="EC309">
        <v>955.81700265999996</v>
      </c>
      <c r="ED309">
        <v>8400.6059365000001</v>
      </c>
      <c r="EE309">
        <v>4664.1166077099997</v>
      </c>
      <c r="EF309">
        <v>5625.6444653999997</v>
      </c>
      <c r="EG309">
        <v>6432.15519933</v>
      </c>
      <c r="EH309">
        <v>5717.6606904999999</v>
      </c>
      <c r="EI309">
        <v>29.956691419999999</v>
      </c>
      <c r="EJ309">
        <v>0.58044830000000003</v>
      </c>
      <c r="EK309">
        <v>6.0486709999999999E-2</v>
      </c>
      <c r="EL309">
        <v>194.83690974999999</v>
      </c>
      <c r="EM309">
        <v>47.833333330000002</v>
      </c>
      <c r="EN309">
        <v>56.857142850000002</v>
      </c>
      <c r="EO309">
        <v>97.571428569999995</v>
      </c>
      <c r="EP309">
        <v>215.24166557000001</v>
      </c>
      <c r="EQ309">
        <v>87.559381139999999</v>
      </c>
      <c r="ER309">
        <v>522.07713713999999</v>
      </c>
      <c r="ES309">
        <v>7.6919214199999999</v>
      </c>
      <c r="ET309">
        <v>74.583333330000002</v>
      </c>
      <c r="EU309">
        <v>74.625</v>
      </c>
      <c r="EV309">
        <v>78</v>
      </c>
      <c r="EW309">
        <v>71.125</v>
      </c>
      <c r="EX309">
        <v>1231.5788605600001</v>
      </c>
      <c r="EY309">
        <v>861.49789112999997</v>
      </c>
      <c r="EZ309">
        <v>70.8</v>
      </c>
      <c r="FB309">
        <v>16.467091700000001</v>
      </c>
      <c r="FC309">
        <v>4.2051818599999997</v>
      </c>
      <c r="FD309">
        <v>5.7272591999999998</v>
      </c>
      <c r="FE309">
        <v>47.546874629999998</v>
      </c>
      <c r="FF309">
        <v>19.06221021</v>
      </c>
      <c r="FG309">
        <v>18.326774579999999</v>
      </c>
      <c r="FH309">
        <v>0.98477137999999997</v>
      </c>
      <c r="FI309">
        <v>105</v>
      </c>
      <c r="FJ309">
        <v>100</v>
      </c>
      <c r="FK309">
        <v>75</v>
      </c>
      <c r="FL309">
        <v>92</v>
      </c>
      <c r="FM309">
        <v>85.83673469</v>
      </c>
      <c r="FN309">
        <v>30.075782650000001</v>
      </c>
      <c r="FO309">
        <v>95.549982259999993</v>
      </c>
      <c r="FP309">
        <v>70.535505950000001</v>
      </c>
      <c r="FQ309">
        <v>74.971894430000006</v>
      </c>
      <c r="FR309">
        <v>21.048593879999999</v>
      </c>
      <c r="FT309">
        <v>63.6</v>
      </c>
      <c r="FU309">
        <v>47.8</v>
      </c>
      <c r="FW309">
        <v>71.428571419999997</v>
      </c>
      <c r="FX309">
        <v>21.385428109999999</v>
      </c>
      <c r="FY309">
        <v>12.70919185</v>
      </c>
      <c r="FZ309">
        <v>21.620671219999998</v>
      </c>
      <c r="GA309">
        <v>19.51207372</v>
      </c>
      <c r="GB309">
        <v>24.772635080000001</v>
      </c>
    </row>
    <row r="310" spans="1:184" x14ac:dyDescent="0.35">
      <c r="A310" t="s">
        <v>1827</v>
      </c>
      <c r="B310" t="s">
        <v>18</v>
      </c>
      <c r="C310">
        <v>310</v>
      </c>
      <c r="D310">
        <v>5.5449252089462773</v>
      </c>
      <c r="E310">
        <v>8.1190389937269813</v>
      </c>
      <c r="F310">
        <v>8.7880251086511247</v>
      </c>
      <c r="G310">
        <v>6.6743756712941007</v>
      </c>
      <c r="H310">
        <v>5.7605217686421684</v>
      </c>
      <c r="I310">
        <v>12.437503857497127</v>
      </c>
      <c r="J310">
        <v>15.247092436928195</v>
      </c>
      <c r="K310">
        <v>13.097537421547349</v>
      </c>
      <c r="L310">
        <v>12.35469539285873</v>
      </c>
      <c r="M310">
        <v>12.021958475181416</v>
      </c>
      <c r="N310">
        <v>20099546.367953841</v>
      </c>
      <c r="O310">
        <v>29597295.633751836</v>
      </c>
      <c r="P310">
        <v>2278.4491367000001</v>
      </c>
      <c r="Q310">
        <v>4628.8571428499999</v>
      </c>
      <c r="R310">
        <v>4733.1428571400002</v>
      </c>
      <c r="S310">
        <v>4733.7142857099998</v>
      </c>
      <c r="T310">
        <v>4694.5714285699996</v>
      </c>
      <c r="U310">
        <v>4658.1428571400002</v>
      </c>
      <c r="V310">
        <v>13.359627</v>
      </c>
      <c r="W310">
        <v>10.82739142</v>
      </c>
      <c r="X310">
        <v>2.0887445699999998</v>
      </c>
      <c r="Y310">
        <v>12.846007849999999</v>
      </c>
      <c r="Z310">
        <v>10.38014871</v>
      </c>
      <c r="AA310">
        <v>9.8297672800000004</v>
      </c>
      <c r="AB310">
        <v>10.024108569999999</v>
      </c>
      <c r="AC310">
        <v>7.4810138500000001</v>
      </c>
      <c r="AD310">
        <v>34.530572999999997</v>
      </c>
      <c r="AE310">
        <v>81.036144570000005</v>
      </c>
      <c r="AF310">
        <v>64.774518279999995</v>
      </c>
      <c r="AG310">
        <v>61.985714280000003</v>
      </c>
      <c r="AH310">
        <v>64.071428569999995</v>
      </c>
      <c r="AI310">
        <v>78.296757279999994</v>
      </c>
      <c r="AJ310">
        <v>45.324490279999999</v>
      </c>
      <c r="AK310">
        <v>6.2910857099999999</v>
      </c>
      <c r="AL310">
        <v>9.8895</v>
      </c>
      <c r="AM310">
        <v>1.06474285</v>
      </c>
      <c r="AN310">
        <v>5.5392714200000004</v>
      </c>
      <c r="AO310">
        <v>7.17167142</v>
      </c>
      <c r="AP310">
        <v>5384.359023</v>
      </c>
      <c r="AQ310">
        <v>4434.0432860000001</v>
      </c>
      <c r="AR310">
        <v>4759.5191222800004</v>
      </c>
      <c r="AS310">
        <v>5166.7039349999995</v>
      </c>
      <c r="AT310">
        <v>5442.2326317099996</v>
      </c>
      <c r="AU310">
        <v>5003.7164988499999</v>
      </c>
      <c r="AV310">
        <v>4013.9231150000001</v>
      </c>
      <c r="AW310">
        <v>4655.0589905699999</v>
      </c>
      <c r="AX310">
        <v>4849.0171004200001</v>
      </c>
      <c r="AY310">
        <v>5036.7812421400004</v>
      </c>
      <c r="AZ310">
        <v>11.59989442</v>
      </c>
      <c r="BA310">
        <v>92.80496642</v>
      </c>
      <c r="BB310">
        <v>30.433118199999999</v>
      </c>
      <c r="BC310">
        <v>48.203541829999999</v>
      </c>
      <c r="BE310">
        <v>212.70714285</v>
      </c>
      <c r="BF310">
        <v>1734.8220020000001</v>
      </c>
      <c r="BG310">
        <v>1208.5330140000001</v>
      </c>
      <c r="BH310">
        <v>1348.7915274500001</v>
      </c>
      <c r="BI310">
        <v>53577.383783370002</v>
      </c>
      <c r="BJ310">
        <v>1645.44755928</v>
      </c>
      <c r="BK310">
        <v>7897.7003904599997</v>
      </c>
      <c r="BL310">
        <v>7994.1069037500001</v>
      </c>
      <c r="BM310">
        <v>38.589946279999999</v>
      </c>
      <c r="BN310">
        <v>358.57142857000002</v>
      </c>
      <c r="BO310">
        <v>47.285714280000001</v>
      </c>
      <c r="BP310">
        <v>72</v>
      </c>
      <c r="BQ310">
        <v>50.571428570000002</v>
      </c>
      <c r="BR310">
        <v>70.714285709999999</v>
      </c>
      <c r="BS310">
        <v>68.285714279999993</v>
      </c>
      <c r="BT310">
        <v>62.714285709999999</v>
      </c>
      <c r="BU310">
        <v>62.285714280000001</v>
      </c>
      <c r="BV310">
        <v>53.285714280000001</v>
      </c>
      <c r="BW310">
        <v>49.142857139999997</v>
      </c>
      <c r="BX310">
        <v>36.428571419999997</v>
      </c>
      <c r="BY310">
        <v>19.285714280000001</v>
      </c>
      <c r="BZ310">
        <v>950.57142856999997</v>
      </c>
      <c r="CA310">
        <v>55497.264118569998</v>
      </c>
      <c r="CB310">
        <v>94</v>
      </c>
      <c r="CC310">
        <v>8139.1428571400002</v>
      </c>
      <c r="CD310">
        <v>437</v>
      </c>
      <c r="CE310">
        <v>6369.1428571400002</v>
      </c>
      <c r="CF310">
        <v>4305.6666666600004</v>
      </c>
      <c r="CG310">
        <v>1906.71428571</v>
      </c>
      <c r="CH310">
        <v>6829.8333333299997</v>
      </c>
      <c r="CI310">
        <v>26347.413</v>
      </c>
      <c r="CJ310">
        <v>61.559423420000002</v>
      </c>
      <c r="CK310">
        <v>1.78376014</v>
      </c>
      <c r="CL310">
        <v>11.085864279999999</v>
      </c>
      <c r="CM310">
        <v>2.0902973299999998</v>
      </c>
      <c r="CN310">
        <v>1.20848833</v>
      </c>
      <c r="CO310">
        <v>9.0197785699999997</v>
      </c>
      <c r="CP310">
        <v>3.0487280000000001</v>
      </c>
      <c r="CQ310">
        <v>3.0135598300000002</v>
      </c>
      <c r="CR310">
        <v>2.4375914000000001</v>
      </c>
      <c r="CS310">
        <v>4.6815616599999998</v>
      </c>
      <c r="CT310">
        <v>579</v>
      </c>
      <c r="CU310">
        <v>3032.96662642</v>
      </c>
      <c r="CV310">
        <v>2450.0148532799999</v>
      </c>
      <c r="CW310">
        <v>2608.1227311399998</v>
      </c>
      <c r="CX310">
        <v>2689.1129550000001</v>
      </c>
      <c r="CY310">
        <v>3029.2177409999999</v>
      </c>
      <c r="CZ310">
        <v>4342.2265470000002</v>
      </c>
      <c r="DA310">
        <v>6394.0827552800001</v>
      </c>
      <c r="DB310">
        <v>996.03229527999997</v>
      </c>
      <c r="DC310">
        <v>1474.1207055699999</v>
      </c>
      <c r="DD310">
        <v>562.93016170999999</v>
      </c>
      <c r="DE310">
        <v>42.737055140000002</v>
      </c>
      <c r="DF310">
        <v>2.15800357</v>
      </c>
      <c r="DG310">
        <v>57.571428570000002</v>
      </c>
      <c r="DH310">
        <v>72.166666660000004</v>
      </c>
      <c r="DI310">
        <v>62</v>
      </c>
      <c r="DJ310">
        <v>58</v>
      </c>
      <c r="DK310">
        <v>56</v>
      </c>
      <c r="DL310">
        <v>25.666666660000001</v>
      </c>
      <c r="DM310">
        <v>38.428571419999997</v>
      </c>
      <c r="DN310">
        <v>41.6</v>
      </c>
      <c r="DO310">
        <v>31.333333329999999</v>
      </c>
      <c r="DP310">
        <v>26.833333329999999</v>
      </c>
      <c r="DQ310">
        <v>688.73278957000002</v>
      </c>
      <c r="DR310">
        <v>775.88544542</v>
      </c>
      <c r="DS310">
        <v>800.60644485</v>
      </c>
      <c r="DT310">
        <v>766.77331328000002</v>
      </c>
      <c r="DU310">
        <v>729.82705956999996</v>
      </c>
      <c r="DV310">
        <v>455.50625542</v>
      </c>
      <c r="DW310">
        <v>18.614438570000001</v>
      </c>
      <c r="DX310">
        <v>214.55062713999999</v>
      </c>
      <c r="DY310">
        <v>51.223196569999999</v>
      </c>
      <c r="DZ310">
        <v>123.80555414</v>
      </c>
      <c r="EA310">
        <v>39.52187971</v>
      </c>
      <c r="EB310">
        <v>642.23132384999997</v>
      </c>
      <c r="EC310">
        <v>358.67091299999998</v>
      </c>
      <c r="ED310">
        <v>4682.2504207100001</v>
      </c>
      <c r="EE310">
        <v>3660.390598</v>
      </c>
      <c r="EF310">
        <v>3577.8706390000002</v>
      </c>
      <c r="EG310">
        <v>7736.1658740000003</v>
      </c>
      <c r="EH310">
        <v>10976.966595329999</v>
      </c>
      <c r="EI310">
        <v>34.442611710000001</v>
      </c>
      <c r="EJ310">
        <v>0.14838392</v>
      </c>
      <c r="EK310">
        <v>0.25400331999999998</v>
      </c>
      <c r="EL310">
        <v>199.64474206</v>
      </c>
      <c r="EM310">
        <v>24.666666660000001</v>
      </c>
      <c r="EN310">
        <v>55.857142850000002</v>
      </c>
      <c r="EO310">
        <v>106.57142856999999</v>
      </c>
      <c r="EP310">
        <v>259.50178084999999</v>
      </c>
      <c r="EQ310">
        <v>115.27297371</v>
      </c>
      <c r="ER310">
        <v>633.00157741999999</v>
      </c>
      <c r="ES310">
        <v>7.1929600000000002</v>
      </c>
      <c r="ET310">
        <v>77.296296290000001</v>
      </c>
      <c r="EU310">
        <v>79.111111109999996</v>
      </c>
      <c r="EV310">
        <v>75.444444439999998</v>
      </c>
      <c r="EW310">
        <v>77.333333330000002</v>
      </c>
      <c r="EX310">
        <v>1288.4579188</v>
      </c>
      <c r="EY310">
        <v>1601.0600715400001</v>
      </c>
      <c r="EZ310">
        <v>77.333333330000002</v>
      </c>
      <c r="FA310">
        <v>86</v>
      </c>
      <c r="FB310">
        <v>20.607142230000001</v>
      </c>
      <c r="FC310">
        <v>10.563893670000001</v>
      </c>
      <c r="FD310">
        <v>8.6464868500000005</v>
      </c>
      <c r="FE310">
        <v>56.901947030000002</v>
      </c>
      <c r="FF310">
        <v>16.03503736</v>
      </c>
      <c r="FG310">
        <v>11.16381269</v>
      </c>
      <c r="FH310">
        <v>4.0893163799999996</v>
      </c>
      <c r="FI310">
        <v>100.5</v>
      </c>
      <c r="FJ310">
        <v>83.333333330000002</v>
      </c>
      <c r="FK310">
        <v>69.333333330000002</v>
      </c>
      <c r="FL310">
        <v>76</v>
      </c>
      <c r="FM310">
        <v>78.027911230000001</v>
      </c>
      <c r="FN310">
        <v>32.55988456</v>
      </c>
      <c r="FO310">
        <v>94.189241920000001</v>
      </c>
      <c r="FP310">
        <v>71.618548450000006</v>
      </c>
      <c r="FQ310">
        <v>69.865575649999997</v>
      </c>
      <c r="FR310">
        <v>17.509728169999999</v>
      </c>
      <c r="FT310">
        <v>60.166666659999997</v>
      </c>
      <c r="FU310">
        <v>50.5</v>
      </c>
      <c r="FV310">
        <v>91.666666660000004</v>
      </c>
      <c r="FW310">
        <v>42.857142850000002</v>
      </c>
      <c r="FX310">
        <v>38.265865570000003</v>
      </c>
      <c r="FY310">
        <v>19.399128919999999</v>
      </c>
      <c r="FZ310">
        <v>15.190598250000001</v>
      </c>
      <c r="GA310">
        <v>11.97967603</v>
      </c>
      <c r="GB310">
        <v>19.69311025</v>
      </c>
    </row>
    <row r="311" spans="1:184" x14ac:dyDescent="0.35">
      <c r="A311" t="s">
        <v>1828</v>
      </c>
      <c r="B311" t="s">
        <v>19</v>
      </c>
      <c r="C311">
        <v>311</v>
      </c>
      <c r="D311">
        <v>4.6108099969901604</v>
      </c>
      <c r="E311">
        <v>7.7302366302619756</v>
      </c>
      <c r="F311">
        <v>6.2434997083701598</v>
      </c>
      <c r="G311">
        <v>4.1111643503601556</v>
      </c>
      <c r="H311">
        <v>4.5366673000583386</v>
      </c>
      <c r="I311">
        <v>6.8032971992641897</v>
      </c>
      <c r="J311">
        <v>10.06230929494712</v>
      </c>
      <c r="K311">
        <v>10.300647533450304</v>
      </c>
      <c r="L311">
        <v>7.7527551508400094</v>
      </c>
      <c r="M311">
        <v>7.2352158202150321</v>
      </c>
      <c r="N311">
        <v>54737646.381926723</v>
      </c>
      <c r="O311">
        <v>69575770.554178536</v>
      </c>
      <c r="P311">
        <v>2116.5959247000001</v>
      </c>
      <c r="Q311">
        <v>15181.714285710001</v>
      </c>
      <c r="R311">
        <v>14467</v>
      </c>
      <c r="S311">
        <v>14788.714285710001</v>
      </c>
      <c r="T311">
        <v>14907.142857139999</v>
      </c>
      <c r="U311">
        <v>15025.714285710001</v>
      </c>
      <c r="V311">
        <v>11.448033710000001</v>
      </c>
      <c r="W311">
        <v>7.3177232800000001</v>
      </c>
      <c r="X311">
        <v>2.1179875699999999</v>
      </c>
      <c r="Y311">
        <v>8.5678104200000007</v>
      </c>
      <c r="Z311">
        <v>8.7115449999999992</v>
      </c>
      <c r="AA311">
        <v>8.9698477099999998</v>
      </c>
      <c r="AB311">
        <v>8.7835178500000008</v>
      </c>
      <c r="AC311">
        <v>6.1030100000000003</v>
      </c>
      <c r="AD311">
        <v>27.184491420000001</v>
      </c>
      <c r="AE311">
        <v>82.039812710000007</v>
      </c>
      <c r="AF311">
        <v>69.440173279999996</v>
      </c>
      <c r="AG311">
        <v>68.214285709999999</v>
      </c>
      <c r="AH311">
        <v>71.271428569999998</v>
      </c>
      <c r="AI311">
        <v>79.860634140000002</v>
      </c>
      <c r="AJ311">
        <v>50.218197279999998</v>
      </c>
      <c r="AK311">
        <v>11.46421428</v>
      </c>
      <c r="AL311">
        <v>10.24554285</v>
      </c>
      <c r="AM311">
        <v>8.5322428499999994</v>
      </c>
      <c r="AN311">
        <v>13.13995714</v>
      </c>
      <c r="AO311">
        <v>10.94591428</v>
      </c>
      <c r="AP311">
        <v>4987.5391351400003</v>
      </c>
      <c r="AQ311">
        <v>4494.3058339999998</v>
      </c>
      <c r="AR311">
        <v>4465.5355140000001</v>
      </c>
      <c r="AS311">
        <v>4942.9221794200002</v>
      </c>
      <c r="AT311">
        <v>4941.3807447099998</v>
      </c>
      <c r="AU311">
        <v>4492.7924777099997</v>
      </c>
      <c r="AV311">
        <v>4121.05004328</v>
      </c>
      <c r="AW311">
        <v>4124.9506501400001</v>
      </c>
      <c r="AX311">
        <v>4346.71976885</v>
      </c>
      <c r="AY311">
        <v>4463.6763481400003</v>
      </c>
      <c r="AZ311">
        <v>24.846571569999998</v>
      </c>
      <c r="BA311">
        <v>89.374349140000007</v>
      </c>
      <c r="BB311">
        <v>31.120204000000001</v>
      </c>
      <c r="BC311">
        <v>50.580084499999998</v>
      </c>
      <c r="BD311">
        <v>24.004684000000001</v>
      </c>
      <c r="BE311">
        <v>635.32571428000006</v>
      </c>
      <c r="BF311">
        <v>1450.7593387100001</v>
      </c>
      <c r="BG311">
        <v>1091.0673601399999</v>
      </c>
      <c r="BH311">
        <v>1133.66311804</v>
      </c>
      <c r="BI311">
        <v>54989.537277709998</v>
      </c>
      <c r="BJ311">
        <v>1392.9251834199999</v>
      </c>
      <c r="BK311">
        <v>7903.3686965400002</v>
      </c>
      <c r="BL311">
        <v>7451.8152557800004</v>
      </c>
      <c r="BM311">
        <v>41.328265279999997</v>
      </c>
      <c r="BN311">
        <v>764.42857142000003</v>
      </c>
      <c r="BO311">
        <v>110.42857142</v>
      </c>
      <c r="BP311">
        <v>190</v>
      </c>
      <c r="BQ311">
        <v>161.42857142</v>
      </c>
      <c r="BR311">
        <v>173.28571428000001</v>
      </c>
      <c r="BS311">
        <v>174.14285713999999</v>
      </c>
      <c r="BT311">
        <v>151.57142856999999</v>
      </c>
      <c r="BU311">
        <v>139.42857142</v>
      </c>
      <c r="BV311">
        <v>134.28571428000001</v>
      </c>
      <c r="BW311">
        <v>129.14285713999999</v>
      </c>
      <c r="BX311">
        <v>100.14285714</v>
      </c>
      <c r="BY311">
        <v>77.428571419999997</v>
      </c>
      <c r="BZ311">
        <v>2305.7142857099998</v>
      </c>
      <c r="CA311">
        <v>58469.577047140003</v>
      </c>
      <c r="CB311">
        <v>43.666666659999997</v>
      </c>
      <c r="CC311">
        <v>26538.714285710001</v>
      </c>
      <c r="CD311">
        <v>1692</v>
      </c>
      <c r="CE311">
        <v>20355.142857139999</v>
      </c>
      <c r="CF311">
        <v>13276.42857142</v>
      </c>
      <c r="CG311">
        <v>4391.2857142800003</v>
      </c>
      <c r="CH311">
        <v>14851</v>
      </c>
      <c r="CI311">
        <v>81123.070714279995</v>
      </c>
      <c r="CJ311">
        <v>56.419887000000003</v>
      </c>
      <c r="CK311">
        <v>2.6672811400000001</v>
      </c>
      <c r="CL311">
        <v>12.83302114</v>
      </c>
      <c r="CM311">
        <v>2.9993013300000002</v>
      </c>
      <c r="CN311">
        <v>2.00199171</v>
      </c>
      <c r="CO311">
        <v>12.953270140000001</v>
      </c>
      <c r="CP311">
        <v>2.5273403299999999</v>
      </c>
      <c r="CQ311">
        <v>2.5416805</v>
      </c>
      <c r="CR311">
        <v>2.9759028299999999</v>
      </c>
      <c r="CS311">
        <v>3.2184499999999998</v>
      </c>
      <c r="CT311">
        <v>1613.2857142800001</v>
      </c>
      <c r="CU311">
        <v>2493.0533092800001</v>
      </c>
      <c r="CV311">
        <v>2193.9749131399999</v>
      </c>
      <c r="CW311">
        <v>2164.50825571</v>
      </c>
      <c r="CX311">
        <v>2269.6177328499998</v>
      </c>
      <c r="CY311">
        <v>2245.39503057</v>
      </c>
      <c r="CZ311">
        <v>3605.4983878500002</v>
      </c>
      <c r="DA311">
        <v>4582.8665488500001</v>
      </c>
      <c r="DB311">
        <v>839.83712485000001</v>
      </c>
      <c r="DC311">
        <v>1068.39097571</v>
      </c>
      <c r="DD311">
        <v>584.75124600000004</v>
      </c>
      <c r="DE311">
        <v>34.136330280000003</v>
      </c>
      <c r="DF311">
        <v>1.12347942</v>
      </c>
      <c r="DG311">
        <v>103.28571427999999</v>
      </c>
      <c r="DH311">
        <v>145.57142856999999</v>
      </c>
      <c r="DI311">
        <v>152.33333332999999</v>
      </c>
      <c r="DJ311">
        <v>115.57142856999999</v>
      </c>
      <c r="DK311">
        <v>108.71428571</v>
      </c>
      <c r="DL311">
        <v>70</v>
      </c>
      <c r="DM311">
        <v>111.83333333</v>
      </c>
      <c r="DN311">
        <v>92.333333330000002</v>
      </c>
      <c r="DO311">
        <v>61.285714280000001</v>
      </c>
      <c r="DP311">
        <v>68.166666660000004</v>
      </c>
      <c r="DQ311">
        <v>1046.2667568500001</v>
      </c>
      <c r="DR311">
        <v>780.06746913999996</v>
      </c>
      <c r="DS311">
        <v>756.99311599999999</v>
      </c>
      <c r="DT311">
        <v>1075.7752835700001</v>
      </c>
      <c r="DU311">
        <v>1061.04436257</v>
      </c>
      <c r="DV311">
        <v>485.78686127999998</v>
      </c>
      <c r="DW311">
        <v>31.405658849999998</v>
      </c>
      <c r="DX311">
        <v>529.02068999999995</v>
      </c>
      <c r="DY311">
        <v>212.20502013999999</v>
      </c>
      <c r="DZ311">
        <v>223.09461013999999</v>
      </c>
      <c r="EA311">
        <v>93.72106642</v>
      </c>
      <c r="EB311">
        <v>960.49054085</v>
      </c>
      <c r="EC311">
        <v>1516.92005066</v>
      </c>
      <c r="ED311">
        <v>11168.550063000001</v>
      </c>
      <c r="EE311">
        <v>6722.8853842799999</v>
      </c>
      <c r="EF311">
        <v>5009.4698129999997</v>
      </c>
      <c r="EG311">
        <v>5956.5489239999997</v>
      </c>
      <c r="EH311">
        <v>4037.6903353299999</v>
      </c>
      <c r="EI311">
        <v>26.270680850000002</v>
      </c>
      <c r="EJ311">
        <v>0.29196607000000002</v>
      </c>
      <c r="EK311">
        <v>0.14936245000000001</v>
      </c>
      <c r="EL311">
        <v>185.83857039</v>
      </c>
      <c r="EM311">
        <v>88</v>
      </c>
      <c r="EN311">
        <v>209.42857142</v>
      </c>
      <c r="EO311">
        <v>420.57142857000002</v>
      </c>
      <c r="EP311">
        <v>256.98493042000001</v>
      </c>
      <c r="EQ311">
        <v>91.728830709999997</v>
      </c>
      <c r="ER311">
        <v>723.67074128000002</v>
      </c>
      <c r="ES311">
        <v>3.6666114200000002</v>
      </c>
      <c r="ET311">
        <v>81.78641116</v>
      </c>
      <c r="EU311">
        <v>83.36538487</v>
      </c>
      <c r="EV311">
        <v>82.013863740000005</v>
      </c>
      <c r="EW311">
        <v>79.979984860000002</v>
      </c>
      <c r="EX311">
        <v>1257.9212606900001</v>
      </c>
      <c r="EY311">
        <v>1389.61928979</v>
      </c>
      <c r="EZ311">
        <v>71.8</v>
      </c>
      <c r="FA311">
        <v>83.333333330000002</v>
      </c>
      <c r="FB311">
        <v>23.640830399999999</v>
      </c>
      <c r="FC311">
        <v>6.2857842699999997</v>
      </c>
      <c r="FD311">
        <v>6.2094284200000001</v>
      </c>
      <c r="FE311">
        <v>54.484661500000001</v>
      </c>
      <c r="FF311">
        <v>16.399524299999999</v>
      </c>
      <c r="FG311">
        <v>14.49304066</v>
      </c>
      <c r="FH311">
        <v>2.24044043</v>
      </c>
      <c r="FI311">
        <v>102.4</v>
      </c>
      <c r="FJ311">
        <v>81</v>
      </c>
      <c r="FK311">
        <v>56</v>
      </c>
      <c r="FL311">
        <v>89.666666660000004</v>
      </c>
      <c r="FM311">
        <v>77.216231100000002</v>
      </c>
      <c r="FN311">
        <v>40.444444439999998</v>
      </c>
      <c r="FO311">
        <v>95.036672199999998</v>
      </c>
      <c r="FP311">
        <v>71.016512160000005</v>
      </c>
      <c r="FQ311">
        <v>76.03843363</v>
      </c>
      <c r="FR311">
        <v>21.6850852</v>
      </c>
      <c r="FS311">
        <v>12.2</v>
      </c>
      <c r="FT311">
        <v>54.6</v>
      </c>
      <c r="FU311">
        <v>39</v>
      </c>
      <c r="FV311">
        <v>100</v>
      </c>
      <c r="FW311">
        <v>82.557142850000005</v>
      </c>
      <c r="FX311">
        <v>28.68387173</v>
      </c>
      <c r="FY311">
        <v>14.508391939999999</v>
      </c>
      <c r="FZ311">
        <v>10.020585710000001</v>
      </c>
      <c r="GA311">
        <v>23.402604239999999</v>
      </c>
      <c r="GB311">
        <v>23.384546369999999</v>
      </c>
    </row>
    <row r="312" spans="1:184" x14ac:dyDescent="0.35">
      <c r="A312" t="s">
        <v>1829</v>
      </c>
      <c r="B312" t="s">
        <v>20</v>
      </c>
      <c r="C312">
        <v>312</v>
      </c>
      <c r="D312">
        <v>5.3109006568759689</v>
      </c>
      <c r="E312">
        <v>5.5805619790638135</v>
      </c>
      <c r="F312">
        <v>5.167353989026501</v>
      </c>
      <c r="G312">
        <v>5.0712691627369519</v>
      </c>
      <c r="H312">
        <v>4.673490809805239</v>
      </c>
      <c r="I312">
        <v>11.188607962493913</v>
      </c>
      <c r="J312">
        <v>10.639200895483057</v>
      </c>
      <c r="K312">
        <v>10.516712789627187</v>
      </c>
      <c r="L312">
        <v>8.9425697268126925</v>
      </c>
      <c r="M312">
        <v>9.4940728900779234</v>
      </c>
      <c r="N312">
        <v>114285677.84113514</v>
      </c>
      <c r="O312">
        <v>140270296.62726337</v>
      </c>
      <c r="P312">
        <v>3204.2469595700004</v>
      </c>
      <c r="Q312">
        <v>21465.285714279999</v>
      </c>
      <c r="R312">
        <v>20756.571428570001</v>
      </c>
      <c r="S312">
        <v>21061.714285710001</v>
      </c>
      <c r="T312">
        <v>21230.714285710001</v>
      </c>
      <c r="U312">
        <v>21366.714285710001</v>
      </c>
      <c r="V312">
        <v>16.276423999999999</v>
      </c>
      <c r="W312">
        <v>13.62790414</v>
      </c>
      <c r="X312">
        <v>2.1526074199999998</v>
      </c>
      <c r="Y312">
        <v>16.050518</v>
      </c>
      <c r="Z312">
        <v>10.58041714</v>
      </c>
      <c r="AA312">
        <v>10.401745999999999</v>
      </c>
      <c r="AB312">
        <v>10.17671885</v>
      </c>
      <c r="AC312">
        <v>9.3796305699999998</v>
      </c>
      <c r="AD312">
        <v>27.24642914</v>
      </c>
      <c r="AE312">
        <v>78.712878279999998</v>
      </c>
      <c r="AF312">
        <v>66.743949279999995</v>
      </c>
      <c r="AG312">
        <v>58.571428570000002</v>
      </c>
      <c r="AH312">
        <v>61.242857139999998</v>
      </c>
      <c r="AI312">
        <v>83.104471849999996</v>
      </c>
      <c r="AJ312">
        <v>44.949344570000001</v>
      </c>
      <c r="AK312">
        <v>12.178985709999999</v>
      </c>
      <c r="AL312">
        <v>22.947828569999999</v>
      </c>
      <c r="AM312">
        <v>16.349685709999999</v>
      </c>
      <c r="AN312">
        <v>18.2925</v>
      </c>
      <c r="AO312">
        <v>15.34381428</v>
      </c>
      <c r="AP312">
        <v>7116.3393037100004</v>
      </c>
      <c r="AQ312">
        <v>6696.2261544200001</v>
      </c>
      <c r="AR312">
        <v>6971.3498932800003</v>
      </c>
      <c r="AS312">
        <v>7334.1776821399999</v>
      </c>
      <c r="AT312">
        <v>7367.1725281400004</v>
      </c>
      <c r="AU312">
        <v>6338.5029610000001</v>
      </c>
      <c r="AV312">
        <v>5433.3866032799997</v>
      </c>
      <c r="AW312">
        <v>5952.9205030000003</v>
      </c>
      <c r="AX312">
        <v>6146.5112904199996</v>
      </c>
      <c r="AY312">
        <v>6370.7179002800003</v>
      </c>
      <c r="AZ312">
        <v>126.87014642</v>
      </c>
      <c r="BA312">
        <v>91.695156280000006</v>
      </c>
      <c r="BB312">
        <v>34.756768200000003</v>
      </c>
      <c r="BC312">
        <v>46.52921628</v>
      </c>
      <c r="BD312">
        <v>18.034906660000001</v>
      </c>
      <c r="BE312">
        <v>1099.82714285</v>
      </c>
      <c r="BF312">
        <v>2442.9800650000002</v>
      </c>
      <c r="BG312">
        <v>1794.04705571</v>
      </c>
      <c r="BH312">
        <v>1959.8004440699999</v>
      </c>
      <c r="BI312">
        <v>62882.72258655</v>
      </c>
      <c r="BJ312">
        <v>2398.7084135700002</v>
      </c>
      <c r="BK312">
        <v>8521.1404474499996</v>
      </c>
      <c r="BL312">
        <v>8024.68347756</v>
      </c>
      <c r="BM312">
        <v>48.635629000000002</v>
      </c>
      <c r="BN312">
        <v>2005</v>
      </c>
      <c r="BO312">
        <v>255.66666666</v>
      </c>
      <c r="BP312">
        <v>355</v>
      </c>
      <c r="BQ312">
        <v>290.16666665999998</v>
      </c>
      <c r="BR312">
        <v>354.5</v>
      </c>
      <c r="BS312">
        <v>381.16666665999998</v>
      </c>
      <c r="BT312">
        <v>392.83333333000002</v>
      </c>
      <c r="BU312">
        <v>374.66666665999998</v>
      </c>
      <c r="BV312">
        <v>369.33333333000002</v>
      </c>
      <c r="BW312">
        <v>369.66666665999998</v>
      </c>
      <c r="BX312">
        <v>358.5</v>
      </c>
      <c r="BY312">
        <v>176.5</v>
      </c>
      <c r="BZ312">
        <v>5683</v>
      </c>
      <c r="CA312">
        <v>67044.298779999997</v>
      </c>
      <c r="CB312">
        <v>56.5</v>
      </c>
      <c r="CC312">
        <v>63711.666666659999</v>
      </c>
      <c r="CD312">
        <v>5134</v>
      </c>
      <c r="CE312">
        <v>57548.666666659999</v>
      </c>
      <c r="CF312">
        <v>36798.333333330003</v>
      </c>
      <c r="CG312">
        <v>16168</v>
      </c>
      <c r="CH312">
        <v>42642.833333330003</v>
      </c>
      <c r="CI312">
        <v>222022.31733332999</v>
      </c>
      <c r="CJ312">
        <v>59.74155528</v>
      </c>
      <c r="CK312">
        <v>1.4531991399999999</v>
      </c>
      <c r="CL312">
        <v>10.301363139999999</v>
      </c>
      <c r="CM312">
        <v>2.0479291399999999</v>
      </c>
      <c r="CN312">
        <v>3.0527016599999999</v>
      </c>
      <c r="CO312">
        <v>15.369639830000001</v>
      </c>
      <c r="CP312">
        <v>2.5036581400000002</v>
      </c>
      <c r="CQ312">
        <v>2.3021587100000001</v>
      </c>
      <c r="CR312">
        <v>2.2737980000000002</v>
      </c>
      <c r="CS312">
        <v>2.5998947100000001</v>
      </c>
      <c r="CT312">
        <v>3464.7142857099998</v>
      </c>
      <c r="CU312">
        <v>3642.3782934199999</v>
      </c>
      <c r="CV312">
        <v>3445.5366815699999</v>
      </c>
      <c r="CW312">
        <v>3365.3839697100002</v>
      </c>
      <c r="CX312">
        <v>3370.6183521399998</v>
      </c>
      <c r="CY312">
        <v>3655.5447854200002</v>
      </c>
      <c r="CZ312">
        <v>5324.2094870000001</v>
      </c>
      <c r="DA312">
        <v>6534.7509692800004</v>
      </c>
      <c r="DB312">
        <v>1317.3316668499999</v>
      </c>
      <c r="DC312">
        <v>1583.31827314</v>
      </c>
      <c r="DD312">
        <v>741.74175842</v>
      </c>
      <c r="DE312">
        <v>33.45995928</v>
      </c>
      <c r="DF312">
        <v>2.2316734</v>
      </c>
      <c r="DG312">
        <v>240.16666666</v>
      </c>
      <c r="DH312">
        <v>220.83333332999999</v>
      </c>
      <c r="DI312">
        <v>221.5</v>
      </c>
      <c r="DJ312">
        <v>189.85714285</v>
      </c>
      <c r="DK312">
        <v>202.85714285</v>
      </c>
      <c r="DL312">
        <v>114</v>
      </c>
      <c r="DM312">
        <v>115.83333333</v>
      </c>
      <c r="DN312">
        <v>108.83333333</v>
      </c>
      <c r="DO312">
        <v>107.66666666</v>
      </c>
      <c r="DP312">
        <v>99.857142850000002</v>
      </c>
      <c r="DQ312">
        <v>953.15664271000003</v>
      </c>
      <c r="DR312">
        <v>979.70552727999996</v>
      </c>
      <c r="DS312">
        <v>1065.04473985</v>
      </c>
      <c r="DT312">
        <v>1056.33786328</v>
      </c>
      <c r="DU312">
        <v>1033.597933</v>
      </c>
      <c r="DV312">
        <v>409.47036028000002</v>
      </c>
      <c r="DW312">
        <v>19.990156850000002</v>
      </c>
      <c r="DX312">
        <v>523.71581857000001</v>
      </c>
      <c r="DY312">
        <v>365.83674128000001</v>
      </c>
      <c r="DZ312">
        <v>128.57315356999999</v>
      </c>
      <c r="EA312">
        <v>29.305928139999999</v>
      </c>
      <c r="EB312">
        <v>855.91942442000004</v>
      </c>
      <c r="EC312">
        <v>1310.1365498</v>
      </c>
      <c r="ED312">
        <v>4400.4053949999998</v>
      </c>
      <c r="EE312">
        <v>3691.9369871600002</v>
      </c>
      <c r="EF312">
        <v>5580.2406417100001</v>
      </c>
      <c r="EG312">
        <v>3960.3445975700001</v>
      </c>
      <c r="EH312">
        <v>4108.4736724000004</v>
      </c>
      <c r="EI312">
        <v>32.453578419999999</v>
      </c>
      <c r="EJ312">
        <v>0.55362602999999999</v>
      </c>
      <c r="EK312">
        <v>0.16035113000000001</v>
      </c>
      <c r="EL312">
        <v>229.08318356999999</v>
      </c>
      <c r="EM312">
        <v>107.8</v>
      </c>
      <c r="EN312">
        <v>306.57142857000002</v>
      </c>
      <c r="EO312">
        <v>710</v>
      </c>
      <c r="EP312">
        <v>369.05578771</v>
      </c>
      <c r="EQ312">
        <v>138.34955500000001</v>
      </c>
      <c r="ER312">
        <v>805.538546</v>
      </c>
      <c r="ES312">
        <v>19.803815709999999</v>
      </c>
      <c r="ET312">
        <v>79.208333330000002</v>
      </c>
      <c r="EU312">
        <v>78.416666660000004</v>
      </c>
      <c r="EV312">
        <v>79.291666660000004</v>
      </c>
      <c r="EW312">
        <v>79.916666660000004</v>
      </c>
      <c r="EX312">
        <v>1500.2072668400001</v>
      </c>
      <c r="EY312">
        <v>2026.7773792600001</v>
      </c>
      <c r="EZ312">
        <v>81.8</v>
      </c>
      <c r="FA312">
        <v>86</v>
      </c>
      <c r="FB312">
        <v>28.540296040000001</v>
      </c>
      <c r="FC312">
        <v>12.81258637</v>
      </c>
      <c r="FD312">
        <v>9.5986833300000001</v>
      </c>
      <c r="FE312">
        <v>54.25201749</v>
      </c>
      <c r="FF312">
        <v>16.949777780000002</v>
      </c>
      <c r="FG312">
        <v>14.05856273</v>
      </c>
      <c r="FH312">
        <v>5.5336398600000001</v>
      </c>
      <c r="FI312">
        <v>95</v>
      </c>
      <c r="FJ312">
        <v>76.5</v>
      </c>
      <c r="FK312">
        <v>70</v>
      </c>
      <c r="FL312">
        <v>77.5</v>
      </c>
      <c r="FM312">
        <v>80.903971339999998</v>
      </c>
      <c r="FN312">
        <v>35.091184820000002</v>
      </c>
      <c r="FO312">
        <v>91.790108380000007</v>
      </c>
      <c r="FP312">
        <v>73.896838459999998</v>
      </c>
      <c r="FQ312">
        <v>66.495961570000006</v>
      </c>
      <c r="FR312">
        <v>20.898090100000001</v>
      </c>
      <c r="FS312">
        <v>2.1666666600000002</v>
      </c>
      <c r="FT312">
        <v>26.8</v>
      </c>
      <c r="FU312">
        <v>12.4</v>
      </c>
      <c r="FV312">
        <v>94.75</v>
      </c>
      <c r="FW312">
        <v>79.728571419999994</v>
      </c>
      <c r="FX312">
        <v>42.469878989999998</v>
      </c>
      <c r="FY312">
        <v>6.28086828</v>
      </c>
      <c r="FZ312">
        <v>19.22089545</v>
      </c>
      <c r="GA312">
        <v>6.6291249099999998</v>
      </c>
      <c r="GB312">
        <v>25.399232349999998</v>
      </c>
    </row>
    <row r="313" spans="1:184" x14ac:dyDescent="0.35">
      <c r="A313" t="s">
        <v>1830</v>
      </c>
      <c r="B313" t="s">
        <v>21</v>
      </c>
      <c r="C313">
        <v>313</v>
      </c>
      <c r="D313">
        <v>2.6912199753737567</v>
      </c>
      <c r="E313">
        <v>5.0441870767967751</v>
      </c>
      <c r="F313">
        <v>4.2758877105409931</v>
      </c>
      <c r="G313">
        <v>3.3318789417331054</v>
      </c>
      <c r="H313">
        <v>3.3487569602410385</v>
      </c>
      <c r="I313">
        <v>6.2556202819061184</v>
      </c>
      <c r="J313">
        <v>8.9988297465873046</v>
      </c>
      <c r="K313">
        <v>8.6048920384829888</v>
      </c>
      <c r="L313">
        <v>7.4967276188994871</v>
      </c>
      <c r="M313">
        <v>7.1366951611694267</v>
      </c>
      <c r="N313">
        <v>15691172.411961835</v>
      </c>
      <c r="O313">
        <v>16199725.306504015</v>
      </c>
      <c r="P313">
        <v>1272.6616282699999</v>
      </c>
      <c r="Q313">
        <v>3653.8571428499999</v>
      </c>
      <c r="R313">
        <v>3540.1428571400002</v>
      </c>
      <c r="S313">
        <v>3586</v>
      </c>
      <c r="T313">
        <v>3601.5714285700001</v>
      </c>
      <c r="U313">
        <v>3643.1428571400002</v>
      </c>
      <c r="V313">
        <v>10.47247657</v>
      </c>
      <c r="W313">
        <v>5.4132214200000002</v>
      </c>
      <c r="X313">
        <v>2.1251352799999998</v>
      </c>
      <c r="Y313">
        <v>5.2336425699999998</v>
      </c>
      <c r="Z313">
        <v>8.48711357</v>
      </c>
      <c r="AA313">
        <v>8.2080730000000006</v>
      </c>
      <c r="AB313">
        <v>7.3882147099999997</v>
      </c>
      <c r="AC313">
        <v>3.61756185</v>
      </c>
      <c r="AD313">
        <v>33.741515569999997</v>
      </c>
      <c r="AE313">
        <v>86.195699419999997</v>
      </c>
      <c r="AF313">
        <v>78.358189420000002</v>
      </c>
      <c r="AG313">
        <v>74.542857139999995</v>
      </c>
      <c r="AH313">
        <v>75.47142857</v>
      </c>
      <c r="AI313">
        <v>83.938049140000004</v>
      </c>
      <c r="AJ313">
        <v>47.389621849999997</v>
      </c>
      <c r="AK313">
        <v>22.619514280000001</v>
      </c>
      <c r="AL313">
        <v>20.22632857</v>
      </c>
      <c r="AM313">
        <v>11.021599999999999</v>
      </c>
      <c r="AN313">
        <v>6.6376428499999998</v>
      </c>
      <c r="AO313">
        <v>9.1272000000000002</v>
      </c>
      <c r="AP313">
        <v>4090.68444185</v>
      </c>
      <c r="AQ313">
        <v>3658.73473014</v>
      </c>
      <c r="AR313">
        <v>3536.2778355700002</v>
      </c>
      <c r="AS313">
        <v>3476.2528582800001</v>
      </c>
      <c r="AT313">
        <v>3617.83813814</v>
      </c>
      <c r="AU313">
        <v>3329.1976038500002</v>
      </c>
      <c r="AV313">
        <v>3045.8877668499999</v>
      </c>
      <c r="AW313">
        <v>3185.85928285</v>
      </c>
      <c r="AX313">
        <v>3240.0970542800001</v>
      </c>
      <c r="AY313">
        <v>3282.4904468499999</v>
      </c>
      <c r="AZ313">
        <v>10.23220171</v>
      </c>
      <c r="BA313">
        <v>90.036371279999997</v>
      </c>
      <c r="BB313">
        <v>28.044035000000001</v>
      </c>
      <c r="BC313">
        <v>50.596277200000003</v>
      </c>
      <c r="BE313">
        <v>166.22571428000001</v>
      </c>
      <c r="BF313">
        <v>912.39120857</v>
      </c>
      <c r="BG313">
        <v>546.75884199999996</v>
      </c>
      <c r="BH313">
        <v>634.90622949999999</v>
      </c>
      <c r="BI313">
        <v>47789.819742380001</v>
      </c>
      <c r="BJ313">
        <v>862.77541441999995</v>
      </c>
      <c r="BK313">
        <v>7724.8332664</v>
      </c>
      <c r="BL313">
        <v>8665.1359825300005</v>
      </c>
      <c r="BM313">
        <v>33.496842710000003</v>
      </c>
      <c r="BN313">
        <v>103.28571427999999</v>
      </c>
      <c r="BO313">
        <v>18.600000000000001</v>
      </c>
      <c r="BP313">
        <v>28.285714280000001</v>
      </c>
      <c r="BQ313">
        <v>26</v>
      </c>
      <c r="BR313">
        <v>25.571428569999998</v>
      </c>
      <c r="BS313">
        <v>20.14285714</v>
      </c>
      <c r="BT313">
        <v>19.714285709999999</v>
      </c>
      <c r="BU313">
        <v>20.166666660000001</v>
      </c>
      <c r="BV313">
        <v>21.285714280000001</v>
      </c>
      <c r="BW313">
        <v>18.428571420000001</v>
      </c>
      <c r="BX313">
        <v>13.71428571</v>
      </c>
      <c r="BY313">
        <v>12</v>
      </c>
      <c r="BZ313">
        <v>319.57142857000002</v>
      </c>
      <c r="CA313">
        <v>50834.626214279997</v>
      </c>
      <c r="CC313">
        <v>3731.2857142799999</v>
      </c>
      <c r="CD313">
        <v>292.57142857000002</v>
      </c>
      <c r="CE313">
        <v>2396.5714285700001</v>
      </c>
      <c r="CF313">
        <v>1762.71428571</v>
      </c>
      <c r="CG313">
        <v>520.16666666000003</v>
      </c>
      <c r="CH313">
        <v>1606.5714285700001</v>
      </c>
      <c r="CI313">
        <v>10235.39785714</v>
      </c>
      <c r="CJ313">
        <v>44.088737850000001</v>
      </c>
      <c r="CK313">
        <v>6.6563601999999999</v>
      </c>
      <c r="CL313">
        <v>13.69785085</v>
      </c>
      <c r="CM313">
        <v>6.6390957999999998</v>
      </c>
      <c r="CN313">
        <v>3.84873566</v>
      </c>
      <c r="CO313">
        <v>9.8941632800000008</v>
      </c>
      <c r="CP313">
        <v>3.2391626599999999</v>
      </c>
      <c r="CQ313">
        <v>2.253152</v>
      </c>
      <c r="CR313">
        <v>5.1358008499999999</v>
      </c>
      <c r="CS313">
        <v>6.5796201600000002</v>
      </c>
      <c r="CT313">
        <v>228.14285713999999</v>
      </c>
      <c r="CU313">
        <v>2562.5221580000002</v>
      </c>
      <c r="CV313">
        <v>2313.3883908500002</v>
      </c>
      <c r="CW313">
        <v>2261.2713028500002</v>
      </c>
      <c r="CX313">
        <v>2009.157856</v>
      </c>
      <c r="CY313">
        <v>2196.3578491399999</v>
      </c>
      <c r="CZ313">
        <v>4294.4132182800004</v>
      </c>
      <c r="DA313">
        <v>4433.5956971400001</v>
      </c>
      <c r="DB313">
        <v>925.97393370999998</v>
      </c>
      <c r="DC313">
        <v>947.37506542000006</v>
      </c>
      <c r="DD313">
        <v>689.19347114000004</v>
      </c>
      <c r="DE313">
        <v>37.48858371</v>
      </c>
      <c r="DF313">
        <v>1.19844514</v>
      </c>
      <c r="DG313">
        <v>22.857142849999999</v>
      </c>
      <c r="DH313">
        <v>31.857142849999999</v>
      </c>
      <c r="DI313">
        <v>30.857142849999999</v>
      </c>
      <c r="DJ313">
        <v>27</v>
      </c>
      <c r="DK313">
        <v>26</v>
      </c>
      <c r="DL313">
        <v>9.8333333300000003</v>
      </c>
      <c r="DM313">
        <v>17.857142849999999</v>
      </c>
      <c r="DN313">
        <v>15.33333333</v>
      </c>
      <c r="DO313">
        <v>12</v>
      </c>
      <c r="DP313">
        <v>12.2</v>
      </c>
      <c r="DQ313">
        <v>682.54863214</v>
      </c>
      <c r="DR313">
        <v>588.91892385000006</v>
      </c>
      <c r="DS313">
        <v>499.27661556999999</v>
      </c>
      <c r="DT313">
        <v>548.81537442000001</v>
      </c>
      <c r="DU313">
        <v>538.34342371000002</v>
      </c>
      <c r="DV313">
        <v>371.64498785000001</v>
      </c>
      <c r="DW313">
        <v>0</v>
      </c>
      <c r="DX313">
        <v>310.92053428000003</v>
      </c>
      <c r="DY313">
        <v>159.64287428</v>
      </c>
      <c r="DZ313">
        <v>56.84397628</v>
      </c>
      <c r="EA313">
        <v>94.433689999999999</v>
      </c>
      <c r="EB313">
        <v>630.33862099999999</v>
      </c>
      <c r="EC313">
        <v>1258.95147075</v>
      </c>
      <c r="ED313">
        <v>6555.2012745000002</v>
      </c>
      <c r="EE313">
        <v>26195.406362500002</v>
      </c>
      <c r="EF313">
        <v>6089.1275138299998</v>
      </c>
      <c r="EG313">
        <v>4699.0221763299996</v>
      </c>
      <c r="EH313">
        <v>5449.8828805000003</v>
      </c>
      <c r="EI313">
        <v>22.456209569999999</v>
      </c>
      <c r="EJ313">
        <v>0.1959822</v>
      </c>
      <c r="EK313">
        <v>0.11463305999999999</v>
      </c>
      <c r="EL313">
        <v>253.78122690000001</v>
      </c>
      <c r="EM313">
        <v>21.4</v>
      </c>
      <c r="EN313">
        <v>44.428571419999997</v>
      </c>
      <c r="EO313">
        <v>87.142857140000004</v>
      </c>
      <c r="EP313">
        <v>158.02507957</v>
      </c>
      <c r="EQ313">
        <v>109.31125528</v>
      </c>
      <c r="ER313">
        <v>409.88621384999999</v>
      </c>
      <c r="ES313">
        <v>1.90959857</v>
      </c>
      <c r="ET313">
        <v>77.638888890000004</v>
      </c>
      <c r="EU313">
        <v>77.25</v>
      </c>
      <c r="EV313">
        <v>80.75</v>
      </c>
      <c r="EW313">
        <v>74.916666669999998</v>
      </c>
      <c r="EX313">
        <v>1224.13417368</v>
      </c>
      <c r="EY313">
        <v>884.28126196999995</v>
      </c>
      <c r="EZ313">
        <v>81.2</v>
      </c>
      <c r="FA313">
        <v>88.5</v>
      </c>
      <c r="FB313">
        <v>18.729242469999999</v>
      </c>
      <c r="FC313">
        <v>3.8753967399999998</v>
      </c>
      <c r="FD313">
        <v>4.5453431999999996</v>
      </c>
      <c r="FE313">
        <v>44.667556279999999</v>
      </c>
      <c r="FF313">
        <v>14.17062941</v>
      </c>
      <c r="FG313">
        <v>15.55078415</v>
      </c>
      <c r="FH313">
        <v>1.3793567099999999</v>
      </c>
      <c r="FI313">
        <v>97.6</v>
      </c>
      <c r="FJ313">
        <v>100</v>
      </c>
      <c r="FK313">
        <v>83</v>
      </c>
      <c r="FL313">
        <v>85.5</v>
      </c>
      <c r="FM313">
        <v>86.542443059999997</v>
      </c>
      <c r="FN313">
        <v>43.167305229999997</v>
      </c>
      <c r="FO313">
        <v>95.755940859999995</v>
      </c>
      <c r="FP313">
        <v>82.14505939</v>
      </c>
      <c r="FQ313">
        <v>78.13331925</v>
      </c>
      <c r="FR313">
        <v>17.92448636</v>
      </c>
      <c r="FT313">
        <v>47</v>
      </c>
      <c r="FU313">
        <v>38.200000000000003</v>
      </c>
      <c r="FV313">
        <v>93</v>
      </c>
      <c r="FW313">
        <v>90</v>
      </c>
      <c r="FX313">
        <v>29.983644980000001</v>
      </c>
      <c r="FY313">
        <v>11.81499754</v>
      </c>
      <c r="FZ313">
        <v>26.307764989999999</v>
      </c>
      <c r="GA313">
        <v>20.4836995</v>
      </c>
      <c r="GB313">
        <v>23.982445609999999</v>
      </c>
    </row>
    <row r="314" spans="1:184" x14ac:dyDescent="0.35">
      <c r="A314" t="s">
        <v>1831</v>
      </c>
      <c r="B314" t="s">
        <v>22</v>
      </c>
      <c r="C314">
        <v>314</v>
      </c>
      <c r="D314">
        <v>2.607548438837894</v>
      </c>
      <c r="E314">
        <v>2.8186991432248245</v>
      </c>
      <c r="F314">
        <v>1.9850334777487084</v>
      </c>
      <c r="G314">
        <v>2.739940504149768</v>
      </c>
      <c r="H314">
        <v>2.1771810688939226</v>
      </c>
      <c r="I314">
        <v>9.6748324996916608</v>
      </c>
      <c r="J314">
        <v>8.4826889323602437</v>
      </c>
      <c r="K314">
        <v>6.1572797689427521</v>
      </c>
      <c r="L314">
        <v>10.098637857108216</v>
      </c>
      <c r="M314">
        <v>9.6936395194725726</v>
      </c>
      <c r="N314">
        <v>18662800.92503446</v>
      </c>
      <c r="O314">
        <v>37265019.822500363</v>
      </c>
      <c r="P314">
        <v>2098.4697531299998</v>
      </c>
      <c r="Q314">
        <v>5522.4285714199996</v>
      </c>
      <c r="R314">
        <v>5372.2857142800003</v>
      </c>
      <c r="S314">
        <v>5440.7142857099998</v>
      </c>
      <c r="T314">
        <v>5474.5714285699996</v>
      </c>
      <c r="U314">
        <v>5511.7142857099998</v>
      </c>
      <c r="V314">
        <v>12.85418814</v>
      </c>
      <c r="W314">
        <v>8.1565395699999996</v>
      </c>
      <c r="X314">
        <v>2.36222428</v>
      </c>
      <c r="Y314">
        <v>9.5207854199999993</v>
      </c>
      <c r="Z314">
        <v>10.15488442</v>
      </c>
      <c r="AA314">
        <v>9.5332672800000005</v>
      </c>
      <c r="AB314">
        <v>9.5579124199999992</v>
      </c>
      <c r="AC314">
        <v>6.1264618500000001</v>
      </c>
      <c r="AD314">
        <v>18.53989442</v>
      </c>
      <c r="AE314">
        <v>74.190720999999996</v>
      </c>
      <c r="AF314">
        <v>62.535739139999997</v>
      </c>
      <c r="AG314">
        <v>61.185714279999999</v>
      </c>
      <c r="AH314">
        <v>65.614285710000004</v>
      </c>
      <c r="AI314">
        <v>79.991545000000002</v>
      </c>
      <c r="AJ314">
        <v>40.174199000000002</v>
      </c>
      <c r="AK314">
        <v>12.27715714</v>
      </c>
      <c r="AL314">
        <v>9.8452285699999997</v>
      </c>
      <c r="AM314">
        <v>19.697242849999999</v>
      </c>
      <c r="AN314">
        <v>12.510128569999999</v>
      </c>
      <c r="AO314">
        <v>5.1163714200000001</v>
      </c>
      <c r="AP314">
        <v>5248.8259351400002</v>
      </c>
      <c r="AQ314">
        <v>4218.3566768500004</v>
      </c>
      <c r="AR314">
        <v>5191.2410051400002</v>
      </c>
      <c r="AS314">
        <v>5060.6797210000004</v>
      </c>
      <c r="AT314">
        <v>4813.3906008499998</v>
      </c>
      <c r="AU314">
        <v>4697.1934207100003</v>
      </c>
      <c r="AV314">
        <v>3866.363672</v>
      </c>
      <c r="AW314">
        <v>4364.8310204199997</v>
      </c>
      <c r="AX314">
        <v>4514.7483302800001</v>
      </c>
      <c r="AY314">
        <v>4609.6356047099998</v>
      </c>
      <c r="AZ314">
        <v>-2.5325598500000002</v>
      </c>
      <c r="BA314">
        <v>92.218797710000004</v>
      </c>
      <c r="BB314">
        <v>32.830508999999999</v>
      </c>
      <c r="BC314">
        <v>48.615316499999999</v>
      </c>
      <c r="BE314">
        <v>253.71285714000001</v>
      </c>
      <c r="BF314">
        <v>1458.0977217100001</v>
      </c>
      <c r="BG314">
        <v>1102.7228901399999</v>
      </c>
      <c r="BH314">
        <v>1092.59654075</v>
      </c>
      <c r="BI314">
        <v>49049.427948470002</v>
      </c>
      <c r="BJ314">
        <v>1379.9748918499999</v>
      </c>
      <c r="BK314">
        <v>7759.13431631</v>
      </c>
      <c r="BL314">
        <v>9350.6254032500001</v>
      </c>
      <c r="BM314">
        <v>35.080513709999998</v>
      </c>
      <c r="BN314">
        <v>224.57142856999999</v>
      </c>
      <c r="BO314">
        <v>37.5</v>
      </c>
      <c r="BP314">
        <v>53.428571419999997</v>
      </c>
      <c r="BQ314">
        <v>44.285714280000001</v>
      </c>
      <c r="BR314">
        <v>48</v>
      </c>
      <c r="BS314">
        <v>44.428571419999997</v>
      </c>
      <c r="BT314">
        <v>46.714285709999999</v>
      </c>
      <c r="BU314">
        <v>43.142857139999997</v>
      </c>
      <c r="BV314">
        <v>40.285714280000001</v>
      </c>
      <c r="BW314">
        <v>37.857142850000002</v>
      </c>
      <c r="BX314">
        <v>33.833333330000002</v>
      </c>
      <c r="BY314">
        <v>21.857142849999999</v>
      </c>
      <c r="BZ314">
        <v>666.71428571000001</v>
      </c>
      <c r="CA314">
        <v>51691.494677139999</v>
      </c>
      <c r="CB314">
        <v>84</v>
      </c>
      <c r="CC314">
        <v>7058.4285714199996</v>
      </c>
      <c r="CD314">
        <v>376.14285713999999</v>
      </c>
      <c r="CE314">
        <v>5124</v>
      </c>
      <c r="CF314">
        <v>2652.8571428499999</v>
      </c>
      <c r="CG314">
        <v>1137.2857142800001</v>
      </c>
      <c r="CH314">
        <v>4094.1428571400002</v>
      </c>
      <c r="CI314">
        <v>20454.519</v>
      </c>
      <c r="CJ314">
        <v>45.331620139999998</v>
      </c>
      <c r="CK314">
        <v>2.4750350000000001</v>
      </c>
      <c r="CL314">
        <v>17.104336660000001</v>
      </c>
      <c r="CM314">
        <v>6.3636571999999996</v>
      </c>
      <c r="CN314">
        <v>1.7373732</v>
      </c>
      <c r="CO314">
        <v>16.283756</v>
      </c>
      <c r="CP314">
        <v>2.5025807100000002</v>
      </c>
      <c r="CQ314">
        <v>3.0551788499999999</v>
      </c>
      <c r="CR314">
        <v>2.9541930000000001</v>
      </c>
      <c r="CS314">
        <v>5.0542641599999998</v>
      </c>
      <c r="CT314">
        <v>444.42857142000003</v>
      </c>
      <c r="CU314">
        <v>3062.51701271</v>
      </c>
      <c r="CV314">
        <v>2595.8485002799998</v>
      </c>
      <c r="CW314">
        <v>2922.3743399999998</v>
      </c>
      <c r="CX314">
        <v>2767.2092884200001</v>
      </c>
      <c r="CY314">
        <v>2697.5959640000001</v>
      </c>
      <c r="CZ314">
        <v>3379.4553761400002</v>
      </c>
      <c r="DA314">
        <v>6747.9405737099996</v>
      </c>
      <c r="DB314">
        <v>755.13493028000005</v>
      </c>
      <c r="DC314">
        <v>1511.569105</v>
      </c>
      <c r="DD314">
        <v>795.82376870999997</v>
      </c>
      <c r="DE314">
        <v>23.748970140000001</v>
      </c>
      <c r="DF314">
        <v>2.4361378500000002</v>
      </c>
      <c r="DG314">
        <v>53.428571419999997</v>
      </c>
      <c r="DH314">
        <v>45.571428570000002</v>
      </c>
      <c r="DI314">
        <v>33.5</v>
      </c>
      <c r="DJ314">
        <v>55.285714280000001</v>
      </c>
      <c r="DK314">
        <v>53.428571419999997</v>
      </c>
      <c r="DL314">
        <v>14.4</v>
      </c>
      <c r="DM314">
        <v>15.14285714</v>
      </c>
      <c r="DN314">
        <v>10.8</v>
      </c>
      <c r="DO314">
        <v>15</v>
      </c>
      <c r="DP314">
        <v>12</v>
      </c>
      <c r="DQ314">
        <v>825.58366427999999</v>
      </c>
      <c r="DR314">
        <v>678.43418513999995</v>
      </c>
      <c r="DS314">
        <v>935.36414814</v>
      </c>
      <c r="DT314">
        <v>932.62897541999996</v>
      </c>
      <c r="DU314">
        <v>729.60942599999998</v>
      </c>
      <c r="DV314">
        <v>402.63000627999998</v>
      </c>
      <c r="DW314">
        <v>48.057967570000002</v>
      </c>
      <c r="DX314">
        <v>374.93133427999999</v>
      </c>
      <c r="DY314">
        <v>117.05415957</v>
      </c>
      <c r="DZ314">
        <v>135.04208256999999</v>
      </c>
      <c r="EA314">
        <v>122.83509828</v>
      </c>
      <c r="EB314">
        <v>772.51074171000005</v>
      </c>
      <c r="EC314">
        <v>1999.17642028</v>
      </c>
      <c r="ED314">
        <v>5792.7796496600004</v>
      </c>
      <c r="EE314">
        <v>5746.75569</v>
      </c>
      <c r="EF314">
        <v>4903.1125681599997</v>
      </c>
      <c r="EG314">
        <v>7396.1185176600002</v>
      </c>
      <c r="EH314">
        <v>9061.27922425</v>
      </c>
      <c r="EI314">
        <v>23.16164457</v>
      </c>
      <c r="EJ314">
        <v>0.27431309999999998</v>
      </c>
      <c r="EK314">
        <v>0.22718102000000001</v>
      </c>
      <c r="EL314">
        <v>170.16652682</v>
      </c>
      <c r="EM314">
        <v>37.857142850000002</v>
      </c>
      <c r="EN314">
        <v>67.142857140000004</v>
      </c>
      <c r="EO314">
        <v>126.85714285</v>
      </c>
      <c r="EP314">
        <v>206.02203442000001</v>
      </c>
      <c r="EQ314">
        <v>130.49614270999999</v>
      </c>
      <c r="ER314">
        <v>718.49486128000001</v>
      </c>
      <c r="ES314">
        <v>4.1884728500000001</v>
      </c>
      <c r="EX314">
        <v>1295.4990690100001</v>
      </c>
      <c r="EY314">
        <v>1336.1381241300001</v>
      </c>
      <c r="EZ314">
        <v>80.400000000000006</v>
      </c>
      <c r="FA314">
        <v>88</v>
      </c>
      <c r="FB314">
        <v>17.313432509999998</v>
      </c>
      <c r="FC314">
        <v>7.3221267000000001</v>
      </c>
      <c r="FD314">
        <v>9.4337348300000006</v>
      </c>
      <c r="FE314">
        <v>60.342108420000002</v>
      </c>
      <c r="FF314">
        <v>13.641624070000001</v>
      </c>
      <c r="FG314">
        <v>11.76532787</v>
      </c>
      <c r="FH314">
        <v>2.3792297499999999</v>
      </c>
      <c r="FI314">
        <v>100</v>
      </c>
      <c r="FL314">
        <v>100</v>
      </c>
      <c r="FM314">
        <v>74.850074960000001</v>
      </c>
      <c r="FN314">
        <v>44.719251329999999</v>
      </c>
      <c r="FO314">
        <v>94.306206900000006</v>
      </c>
      <c r="FP314">
        <v>74.659594920000004</v>
      </c>
      <c r="FQ314">
        <v>71.159444739999998</v>
      </c>
      <c r="FR314">
        <v>17.064811070000001</v>
      </c>
      <c r="FT314">
        <v>56.75</v>
      </c>
      <c r="FU314">
        <v>50.25</v>
      </c>
      <c r="FV314">
        <v>84</v>
      </c>
      <c r="FW314">
        <v>79.285714279999993</v>
      </c>
      <c r="FX314">
        <v>37.85071172</v>
      </c>
      <c r="FY314">
        <v>9.2959322800000006</v>
      </c>
      <c r="FZ314">
        <v>9.7044291600000001</v>
      </c>
      <c r="GA314">
        <v>6.8743618399999997</v>
      </c>
      <c r="GB314">
        <v>36.274564980000001</v>
      </c>
    </row>
    <row r="315" spans="1:184" x14ac:dyDescent="0.35">
      <c r="A315" t="s">
        <v>1832</v>
      </c>
      <c r="B315" t="s">
        <v>23</v>
      </c>
      <c r="C315">
        <v>315</v>
      </c>
      <c r="D315">
        <v>4.0389753257897221</v>
      </c>
      <c r="E315">
        <v>5.4901205349801803</v>
      </c>
      <c r="F315">
        <v>5.3507163707505132</v>
      </c>
      <c r="G315">
        <v>4.6633267161357406</v>
      </c>
      <c r="H315">
        <v>3.9989784122391581</v>
      </c>
      <c r="I315">
        <v>7.355021216407355</v>
      </c>
      <c r="J315">
        <v>8.4209367595951452</v>
      </c>
      <c r="K315">
        <v>7.8087865822002085</v>
      </c>
      <c r="L315">
        <v>7.6701821665563861</v>
      </c>
      <c r="M315">
        <v>7.5678146079015374</v>
      </c>
      <c r="N315">
        <v>49816916.772179551</v>
      </c>
      <c r="O315">
        <v>52324973.917109251</v>
      </c>
      <c r="P315">
        <v>1700.26927342</v>
      </c>
      <c r="Q315">
        <v>10605</v>
      </c>
      <c r="R315">
        <v>10382.28571428</v>
      </c>
      <c r="S315">
        <v>10519.28571428</v>
      </c>
      <c r="T315">
        <v>10579</v>
      </c>
      <c r="U315">
        <v>10627.714285710001</v>
      </c>
      <c r="V315">
        <v>12.034808140000001</v>
      </c>
      <c r="W315">
        <v>6.94261514</v>
      </c>
      <c r="X315">
        <v>2.0404482800000001</v>
      </c>
      <c r="Y315">
        <v>6.6114302800000004</v>
      </c>
      <c r="Z315">
        <v>7.9121378499999997</v>
      </c>
      <c r="AA315">
        <v>7.3891984199999996</v>
      </c>
      <c r="AB315">
        <v>8.1784695700000007</v>
      </c>
      <c r="AC315">
        <v>4.6688932799999998</v>
      </c>
      <c r="AD315">
        <v>30.05565271</v>
      </c>
      <c r="AE315">
        <v>84.458216419999999</v>
      </c>
      <c r="AF315">
        <v>73.216062280000003</v>
      </c>
      <c r="AG315">
        <v>72.828571420000003</v>
      </c>
      <c r="AH315">
        <v>75.214285709999999</v>
      </c>
      <c r="AI315">
        <v>79.255290709999997</v>
      </c>
      <c r="AJ315">
        <v>53.514220280000004</v>
      </c>
      <c r="AK315">
        <v>16.928671420000001</v>
      </c>
      <c r="AL315">
        <v>20.780557139999999</v>
      </c>
      <c r="AM315">
        <v>18.871914279999999</v>
      </c>
      <c r="AN315">
        <v>17.53015714</v>
      </c>
      <c r="AO315">
        <v>14.790742850000001</v>
      </c>
      <c r="AP315">
        <v>4629.5368989999997</v>
      </c>
      <c r="AQ315">
        <v>4265.8996577099997</v>
      </c>
      <c r="AR315">
        <v>4428.4282641399996</v>
      </c>
      <c r="AS315">
        <v>4444.2078348499999</v>
      </c>
      <c r="AT315">
        <v>4538.0381404199998</v>
      </c>
      <c r="AU315">
        <v>3978.90862771</v>
      </c>
      <c r="AV315">
        <v>3553.0923678499998</v>
      </c>
      <c r="AW315">
        <v>3739.4029778499998</v>
      </c>
      <c r="AX315">
        <v>3793.8390882799999</v>
      </c>
      <c r="AY315">
        <v>3954.5835550000002</v>
      </c>
      <c r="AZ315">
        <v>17.045241140000002</v>
      </c>
      <c r="BA315">
        <v>94.793094569999994</v>
      </c>
      <c r="BB315">
        <v>29.13718733</v>
      </c>
      <c r="BC315">
        <v>49.575905570000003</v>
      </c>
      <c r="BD315">
        <v>22.9482575</v>
      </c>
      <c r="BE315">
        <v>544.15571427999998</v>
      </c>
      <c r="BF315">
        <v>1169.4470042800001</v>
      </c>
      <c r="BG315">
        <v>764.62300285000003</v>
      </c>
      <c r="BH315">
        <v>832.32530389999999</v>
      </c>
      <c r="BI315">
        <v>51857.011320040001</v>
      </c>
      <c r="BJ315">
        <v>1061.913595</v>
      </c>
      <c r="BK315">
        <v>7872.5116751699998</v>
      </c>
      <c r="BL315">
        <v>8970.74536248</v>
      </c>
      <c r="BM315">
        <v>39.285979849999997</v>
      </c>
      <c r="BN315">
        <v>354.71428571000001</v>
      </c>
      <c r="BO315">
        <v>51.142857139999997</v>
      </c>
      <c r="BP315">
        <v>89.428571419999997</v>
      </c>
      <c r="BQ315">
        <v>77.142857140000004</v>
      </c>
      <c r="BR315">
        <v>100.42857142</v>
      </c>
      <c r="BS315">
        <v>73.714285709999999</v>
      </c>
      <c r="BT315">
        <v>68.571428569999995</v>
      </c>
      <c r="BU315">
        <v>64.285714279999993</v>
      </c>
      <c r="BV315">
        <v>61.428571419999997</v>
      </c>
      <c r="BW315">
        <v>54.285714280000001</v>
      </c>
      <c r="BX315">
        <v>47</v>
      </c>
      <c r="BY315">
        <v>29.857142849999999</v>
      </c>
      <c r="BZ315">
        <v>1072</v>
      </c>
      <c r="CA315">
        <v>53949.490931419998</v>
      </c>
      <c r="CB315">
        <v>6</v>
      </c>
      <c r="CC315">
        <v>12551</v>
      </c>
      <c r="CD315">
        <v>1360.8571428499999</v>
      </c>
      <c r="CE315">
        <v>8676.2857142800003</v>
      </c>
      <c r="CF315">
        <v>5062.5714285699996</v>
      </c>
      <c r="CG315">
        <v>1449.8571428499999</v>
      </c>
      <c r="CH315">
        <v>4930.2857142800003</v>
      </c>
      <c r="CI315">
        <v>34031.237571420002</v>
      </c>
      <c r="CJ315">
        <v>53.173676280000002</v>
      </c>
      <c r="CK315">
        <v>4.4890297099999996</v>
      </c>
      <c r="CL315">
        <v>14.746706</v>
      </c>
      <c r="CM315">
        <v>2.8279693300000002</v>
      </c>
      <c r="CN315">
        <v>2.306047</v>
      </c>
      <c r="CO315">
        <v>10.35670185</v>
      </c>
      <c r="CP315">
        <v>1.8611564</v>
      </c>
      <c r="CQ315">
        <v>3.550176</v>
      </c>
      <c r="CR315">
        <v>2.8476178499999998</v>
      </c>
      <c r="CS315">
        <v>3.7063088500000001</v>
      </c>
      <c r="CT315">
        <v>753.85714284999995</v>
      </c>
      <c r="CU315">
        <v>2783.8493039999998</v>
      </c>
      <c r="CV315">
        <v>2279.1466767100001</v>
      </c>
      <c r="CW315">
        <v>2459.43649542</v>
      </c>
      <c r="CX315">
        <v>2456.86973485</v>
      </c>
      <c r="CY315">
        <v>2565.6568954200002</v>
      </c>
      <c r="CZ315">
        <v>4697.49333071</v>
      </c>
      <c r="DA315">
        <v>4933.9909398500004</v>
      </c>
      <c r="DB315">
        <v>1118.9576115699999</v>
      </c>
      <c r="DC315">
        <v>1165.938437</v>
      </c>
      <c r="DD315">
        <v>498.91111684999998</v>
      </c>
      <c r="DE315">
        <v>36.000645419999998</v>
      </c>
      <c r="DF315">
        <v>1.50522114</v>
      </c>
      <c r="DG315">
        <v>78</v>
      </c>
      <c r="DH315">
        <v>87.428571419999997</v>
      </c>
      <c r="DI315">
        <v>82.142857140000004</v>
      </c>
      <c r="DJ315">
        <v>81.142857140000004</v>
      </c>
      <c r="DK315">
        <v>80.428571419999997</v>
      </c>
      <c r="DL315">
        <v>42.833333330000002</v>
      </c>
      <c r="DM315">
        <v>57</v>
      </c>
      <c r="DN315">
        <v>56.285714280000001</v>
      </c>
      <c r="DO315">
        <v>49.333333330000002</v>
      </c>
      <c r="DP315">
        <v>42.5</v>
      </c>
      <c r="DQ315">
        <v>784.18719099999998</v>
      </c>
      <c r="DR315">
        <v>838.05103513999995</v>
      </c>
      <c r="DS315">
        <v>877.49060313999996</v>
      </c>
      <c r="DT315">
        <v>714.33790341999998</v>
      </c>
      <c r="DU315">
        <v>814.52011871000002</v>
      </c>
      <c r="DV315">
        <v>397.31154328000002</v>
      </c>
      <c r="DW315">
        <v>35.447225570000001</v>
      </c>
      <c r="DX315">
        <v>351.41815000000003</v>
      </c>
      <c r="DY315">
        <v>108.037733</v>
      </c>
      <c r="DZ315">
        <v>215.26772828</v>
      </c>
      <c r="EA315">
        <v>28.11269514</v>
      </c>
      <c r="EB315">
        <v>743.96691627999996</v>
      </c>
      <c r="EC315">
        <v>741.0445545</v>
      </c>
      <c r="ED315">
        <v>7708.9275733300001</v>
      </c>
      <c r="EE315">
        <v>5506.8302781399998</v>
      </c>
      <c r="EF315">
        <v>5770.9576989999996</v>
      </c>
      <c r="EG315">
        <v>4889.1662646599998</v>
      </c>
      <c r="EH315">
        <v>3868.0543514000001</v>
      </c>
      <c r="EI315">
        <v>19.16854228</v>
      </c>
      <c r="EJ315">
        <v>0.23425097</v>
      </c>
      <c r="EK315">
        <v>0.12203927000000001</v>
      </c>
      <c r="EL315">
        <v>207.39962968</v>
      </c>
      <c r="EM315">
        <v>49.428571419999997</v>
      </c>
      <c r="EN315">
        <v>140.57142856999999</v>
      </c>
      <c r="EO315">
        <v>249.28571428000001</v>
      </c>
      <c r="EP315">
        <v>215.17793642000001</v>
      </c>
      <c r="EQ315">
        <v>78.621297850000005</v>
      </c>
      <c r="ER315">
        <v>638.35567842</v>
      </c>
      <c r="ES315">
        <v>2.8679000000000001</v>
      </c>
      <c r="ET315">
        <v>83.361111109999996</v>
      </c>
      <c r="EU315">
        <v>83.083333330000002</v>
      </c>
      <c r="EV315">
        <v>81.666666669999998</v>
      </c>
      <c r="EW315">
        <v>85.333333330000002</v>
      </c>
      <c r="EX315">
        <v>1123.17171173</v>
      </c>
      <c r="EY315">
        <v>1178.5852214900001</v>
      </c>
      <c r="EZ315">
        <v>88.8</v>
      </c>
      <c r="FA315">
        <v>84</v>
      </c>
      <c r="FB315">
        <v>20.262222449999999</v>
      </c>
      <c r="FC315">
        <v>5.6104521900000002</v>
      </c>
      <c r="FD315">
        <v>5.1492930000000001</v>
      </c>
      <c r="FE315">
        <v>51.324172760000003</v>
      </c>
      <c r="FF315">
        <v>11.345798909999999</v>
      </c>
      <c r="FG315">
        <v>10.339190950000001</v>
      </c>
      <c r="FH315">
        <v>1.5652515499999999</v>
      </c>
      <c r="FI315">
        <v>96</v>
      </c>
      <c r="FJ315">
        <v>89.333333330000002</v>
      </c>
      <c r="FK315">
        <v>85.333333330000002</v>
      </c>
      <c r="FL315">
        <v>83.25</v>
      </c>
      <c r="FM315">
        <v>78.711043750000002</v>
      </c>
      <c r="FN315">
        <v>26.293498159999999</v>
      </c>
      <c r="FO315">
        <v>95.894414479999995</v>
      </c>
      <c r="FP315">
        <v>76.200314750000004</v>
      </c>
      <c r="FQ315">
        <v>78.329535219999997</v>
      </c>
      <c r="FR315">
        <v>21.200925510000001</v>
      </c>
      <c r="FT315">
        <v>51.75</v>
      </c>
      <c r="FU315">
        <v>42.5</v>
      </c>
      <c r="FV315">
        <v>74.5</v>
      </c>
      <c r="FW315">
        <v>65.283333330000005</v>
      </c>
      <c r="FX315">
        <v>28.803398260000002</v>
      </c>
      <c r="FY315">
        <v>9.6823937600000001</v>
      </c>
      <c r="FZ315">
        <v>18.973164669999999</v>
      </c>
      <c r="GA315">
        <v>19.50314311</v>
      </c>
      <c r="GB315">
        <v>23.037900180000001</v>
      </c>
    </row>
    <row r="316" spans="1:184" x14ac:dyDescent="0.35">
      <c r="A316" t="s">
        <v>1833</v>
      </c>
      <c r="B316" t="s">
        <v>24</v>
      </c>
      <c r="C316">
        <v>316</v>
      </c>
      <c r="D316">
        <v>3.3091897550208911</v>
      </c>
      <c r="E316">
        <v>3.9382943224950231</v>
      </c>
      <c r="F316">
        <v>3.2011110734736632</v>
      </c>
      <c r="G316">
        <v>3.176133064647535</v>
      </c>
      <c r="H316">
        <v>2.5244841145150834</v>
      </c>
      <c r="I316">
        <v>10.450961521221329</v>
      </c>
      <c r="J316">
        <v>10.679828709483212</v>
      </c>
      <c r="K316">
        <v>9.806578367435014</v>
      </c>
      <c r="L316">
        <v>11.935158411720119</v>
      </c>
      <c r="M316">
        <v>10.734692497043435</v>
      </c>
      <c r="N316">
        <v>37315791.081669301</v>
      </c>
      <c r="O316">
        <v>42416240.661615938</v>
      </c>
      <c r="P316">
        <v>2037.30785057</v>
      </c>
      <c r="Q316">
        <v>8461.2857142800003</v>
      </c>
      <c r="R316">
        <v>8306.7142857100007</v>
      </c>
      <c r="S316">
        <v>8434.5714285699996</v>
      </c>
      <c r="T316">
        <v>8448.4285714199996</v>
      </c>
      <c r="U316">
        <v>8450.5714285699996</v>
      </c>
      <c r="V316">
        <v>14.578081279999999</v>
      </c>
      <c r="W316">
        <v>12.174220569999999</v>
      </c>
      <c r="X316">
        <v>2.1613245700000001</v>
      </c>
      <c r="Y316">
        <v>12.47559414</v>
      </c>
      <c r="Z316">
        <v>9.8575881400000007</v>
      </c>
      <c r="AA316">
        <v>10.12829971</v>
      </c>
      <c r="AB316">
        <v>10.13771371</v>
      </c>
      <c r="AC316">
        <v>7.72824271</v>
      </c>
      <c r="AD316">
        <v>23.92940814</v>
      </c>
      <c r="AE316">
        <v>80.016730850000002</v>
      </c>
      <c r="AF316">
        <v>65.196416139999997</v>
      </c>
      <c r="AG316">
        <v>62.12857142</v>
      </c>
      <c r="AH316">
        <v>64.585714280000005</v>
      </c>
      <c r="AI316">
        <v>79.897556140000006</v>
      </c>
      <c r="AJ316">
        <v>48.106033709999998</v>
      </c>
      <c r="AK316">
        <v>-0.22425713999999999</v>
      </c>
      <c r="AL316">
        <v>12.969314280000001</v>
      </c>
      <c r="AM316">
        <v>-8.8128570000000003E-2</v>
      </c>
      <c r="AN316">
        <v>-3.4142850000000002E-2</v>
      </c>
      <c r="AO316">
        <v>0.43137142000000001</v>
      </c>
      <c r="AP316">
        <v>5408.86591142</v>
      </c>
      <c r="AQ316">
        <v>4894.2050821399998</v>
      </c>
      <c r="AR316">
        <v>5119.6139910000002</v>
      </c>
      <c r="AS316">
        <v>5361.9697181399997</v>
      </c>
      <c r="AT316">
        <v>5462.3807367099998</v>
      </c>
      <c r="AU316">
        <v>5468.4263175699998</v>
      </c>
      <c r="AV316">
        <v>4339.5568880000001</v>
      </c>
      <c r="AW316">
        <v>5149.50342757</v>
      </c>
      <c r="AX316">
        <v>5431.4879229999997</v>
      </c>
      <c r="AY316">
        <v>5492.9256338499999</v>
      </c>
      <c r="AZ316">
        <v>6.7760574199999999</v>
      </c>
      <c r="BA316">
        <v>94.26677042</v>
      </c>
      <c r="BB316">
        <v>32.2017612</v>
      </c>
      <c r="BC316">
        <v>49.085838799999998</v>
      </c>
      <c r="BD316">
        <v>18.536584999999999</v>
      </c>
      <c r="BE316">
        <v>367.96285713999998</v>
      </c>
      <c r="BF316">
        <v>1581.3457767100001</v>
      </c>
      <c r="BG316">
        <v>1129.26935985</v>
      </c>
      <c r="BH316">
        <v>1247.55229224</v>
      </c>
      <c r="BI316">
        <v>57946.76932739</v>
      </c>
      <c r="BJ316">
        <v>1497.304046</v>
      </c>
      <c r="BK316">
        <v>8102.6104303000002</v>
      </c>
      <c r="BL316">
        <v>7785.5260935300003</v>
      </c>
      <c r="BM316">
        <v>42.335901</v>
      </c>
      <c r="BN316">
        <v>445</v>
      </c>
      <c r="BO316">
        <v>58.714285709999999</v>
      </c>
      <c r="BP316">
        <v>79</v>
      </c>
      <c r="BQ316">
        <v>58.857142850000002</v>
      </c>
      <c r="BR316">
        <v>78.428571419999997</v>
      </c>
      <c r="BS316">
        <v>70.285714279999993</v>
      </c>
      <c r="BT316">
        <v>76.571428569999995</v>
      </c>
      <c r="BU316">
        <v>74.571428569999995</v>
      </c>
      <c r="BV316">
        <v>70.428571419999997</v>
      </c>
      <c r="BW316">
        <v>66.714285709999999</v>
      </c>
      <c r="BX316">
        <v>64.333333330000002</v>
      </c>
      <c r="BY316">
        <v>35.833333330000002</v>
      </c>
      <c r="BZ316">
        <v>1165.5714285700001</v>
      </c>
      <c r="CA316">
        <v>59908.575594280002</v>
      </c>
      <c r="CB316">
        <v>62</v>
      </c>
      <c r="CC316">
        <v>10989</v>
      </c>
      <c r="CD316">
        <v>688.14285714000005</v>
      </c>
      <c r="CE316">
        <v>8940.8571428499999</v>
      </c>
      <c r="CF316">
        <v>6182.8571428499999</v>
      </c>
      <c r="CG316">
        <v>2011.5714285700001</v>
      </c>
      <c r="CH316">
        <v>6576</v>
      </c>
      <c r="CI316">
        <v>35397.521142849997</v>
      </c>
      <c r="CJ316">
        <v>54.724987140000003</v>
      </c>
      <c r="CK316">
        <v>2.9882636599999999</v>
      </c>
      <c r="CL316">
        <v>12.055554000000001</v>
      </c>
      <c r="CM316">
        <v>2.41699785</v>
      </c>
      <c r="CN316">
        <v>2.1875469999999999</v>
      </c>
      <c r="CO316">
        <v>13.43078742</v>
      </c>
      <c r="CP316">
        <v>3.34691428</v>
      </c>
      <c r="CQ316">
        <v>2.3086549999999999</v>
      </c>
      <c r="CR316">
        <v>2.098125</v>
      </c>
      <c r="CS316">
        <v>4.2526077100000004</v>
      </c>
      <c r="CT316">
        <v>758</v>
      </c>
      <c r="CU316">
        <v>2979.0087789999998</v>
      </c>
      <c r="CV316">
        <v>2605.5681662799998</v>
      </c>
      <c r="CW316">
        <v>2624.5237900000002</v>
      </c>
      <c r="CX316">
        <v>2782.69791885</v>
      </c>
      <c r="CY316">
        <v>2869.0968498500001</v>
      </c>
      <c r="CZ316">
        <v>4410.1797695699997</v>
      </c>
      <c r="DA316">
        <v>5012.9781801400004</v>
      </c>
      <c r="DB316">
        <v>1099.25140457</v>
      </c>
      <c r="DC316">
        <v>1284.17821028</v>
      </c>
      <c r="DD316">
        <v>596.09629099999995</v>
      </c>
      <c r="DE316">
        <v>33.380065279999997</v>
      </c>
      <c r="DF316">
        <v>1.57633585</v>
      </c>
      <c r="DG316">
        <v>88.428571419999997</v>
      </c>
      <c r="DH316">
        <v>88.714285709999999</v>
      </c>
      <c r="DI316">
        <v>82.714285709999999</v>
      </c>
      <c r="DJ316">
        <v>100.83333333</v>
      </c>
      <c r="DK316">
        <v>90.714285709999999</v>
      </c>
      <c r="DL316">
        <v>28</v>
      </c>
      <c r="DM316">
        <v>32.714285709999999</v>
      </c>
      <c r="DN316">
        <v>27</v>
      </c>
      <c r="DO316">
        <v>26.833333329999999</v>
      </c>
      <c r="DP316">
        <v>21.333333329999999</v>
      </c>
      <c r="DQ316">
        <v>775.64653970999996</v>
      </c>
      <c r="DR316">
        <v>701.77308657000003</v>
      </c>
      <c r="DS316">
        <v>747.03065100000003</v>
      </c>
      <c r="DT316">
        <v>737.93515028000002</v>
      </c>
      <c r="DU316">
        <v>781.04697156999998</v>
      </c>
      <c r="DV316">
        <v>395.34773756999999</v>
      </c>
      <c r="DW316">
        <v>9.0906398500000005</v>
      </c>
      <c r="DX316">
        <v>371.28924713999999</v>
      </c>
      <c r="DY316">
        <v>121.11329928000001</v>
      </c>
      <c r="DZ316">
        <v>117.01316713999999</v>
      </c>
      <c r="EA316">
        <v>133.16278628000001</v>
      </c>
      <c r="EB316">
        <v>718.67148270999996</v>
      </c>
      <c r="EC316">
        <v>410.88552650000003</v>
      </c>
      <c r="ED316">
        <v>7669.5704866599999</v>
      </c>
      <c r="EE316">
        <v>4959.45402457</v>
      </c>
      <c r="EF316">
        <v>5337.3632818300002</v>
      </c>
      <c r="EG316">
        <v>5414.9208140000001</v>
      </c>
      <c r="EH316">
        <v>5406.0362418300001</v>
      </c>
      <c r="EI316">
        <v>26.06943571</v>
      </c>
      <c r="EJ316">
        <v>0.55857756000000003</v>
      </c>
      <c r="EK316">
        <v>0.13975039</v>
      </c>
      <c r="EL316">
        <v>234.98408777</v>
      </c>
      <c r="EM316">
        <v>48.857142850000002</v>
      </c>
      <c r="EN316">
        <v>108.71428571</v>
      </c>
      <c r="EO316">
        <v>231.14285713999999</v>
      </c>
      <c r="EP316">
        <v>329.72777857</v>
      </c>
      <c r="EQ316">
        <v>84.504281000000006</v>
      </c>
      <c r="ER316">
        <v>540.00380457000006</v>
      </c>
      <c r="ES316">
        <v>7.0722442799999996</v>
      </c>
      <c r="ET316">
        <v>79.60470085</v>
      </c>
      <c r="EU316">
        <v>78.750897429999995</v>
      </c>
      <c r="EV316">
        <v>83.132435889999996</v>
      </c>
      <c r="EW316">
        <v>76.930769229999996</v>
      </c>
      <c r="EX316">
        <v>1056.36517443</v>
      </c>
      <c r="EY316">
        <v>1785.5989730900001</v>
      </c>
      <c r="EZ316">
        <v>82.5</v>
      </c>
      <c r="FA316">
        <v>79.25</v>
      </c>
      <c r="FB316">
        <v>25.96632997</v>
      </c>
      <c r="FC316">
        <v>9.5030249500000004</v>
      </c>
      <c r="FD316">
        <v>6.4569518500000003</v>
      </c>
      <c r="FE316">
        <v>57.485195079999997</v>
      </c>
      <c r="FF316">
        <v>16.78732728</v>
      </c>
      <c r="FG316">
        <v>10.63334618</v>
      </c>
      <c r="FH316">
        <v>3.84587857</v>
      </c>
      <c r="FI316">
        <v>100.5</v>
      </c>
      <c r="FJ316">
        <v>90.333333330000002</v>
      </c>
      <c r="FK316">
        <v>80</v>
      </c>
      <c r="FL316">
        <v>91.75</v>
      </c>
      <c r="FM316">
        <v>75.309868870000003</v>
      </c>
      <c r="FN316">
        <v>30.173868250000002</v>
      </c>
      <c r="FO316">
        <v>92.652353809999994</v>
      </c>
      <c r="FP316">
        <v>73.379277720000005</v>
      </c>
      <c r="FQ316">
        <v>72.634339389999994</v>
      </c>
      <c r="FR316">
        <v>26.815605390000002</v>
      </c>
      <c r="FS316">
        <v>3.95</v>
      </c>
      <c r="FT316">
        <v>57.333333330000002</v>
      </c>
      <c r="FU316">
        <v>41.5</v>
      </c>
      <c r="FV316">
        <v>91</v>
      </c>
      <c r="FW316">
        <v>87.76</v>
      </c>
      <c r="FX316">
        <v>41.87938381</v>
      </c>
      <c r="FY316">
        <v>12.812331970000001</v>
      </c>
      <c r="FZ316">
        <v>16.08474292</v>
      </c>
      <c r="GA316">
        <v>20.911494439999998</v>
      </c>
      <c r="GB316">
        <v>14.41124428</v>
      </c>
    </row>
    <row r="317" spans="1:184" x14ac:dyDescent="0.35">
      <c r="A317" t="s">
        <v>1834</v>
      </c>
      <c r="B317" t="s">
        <v>25</v>
      </c>
      <c r="C317">
        <v>317</v>
      </c>
      <c r="D317">
        <v>0.86445366528354073</v>
      </c>
      <c r="E317">
        <v>5.0499897969827838</v>
      </c>
      <c r="F317">
        <v>4.062976126978322</v>
      </c>
      <c r="G317">
        <v>3.0137263840440065</v>
      </c>
      <c r="H317">
        <v>1.6561239228984967</v>
      </c>
      <c r="I317">
        <v>5.809128630705394</v>
      </c>
      <c r="J317">
        <v>5.7131197714781239</v>
      </c>
      <c r="K317">
        <v>7.0509564911301439</v>
      </c>
      <c r="L317">
        <v>8.3320670617687238</v>
      </c>
      <c r="M317">
        <v>5.9271803556367253</v>
      </c>
      <c r="N317">
        <v>12084448.684040882</v>
      </c>
      <c r="O317">
        <v>16005943.733533319</v>
      </c>
      <c r="P317">
        <v>1090.24451185</v>
      </c>
      <c r="Q317">
        <v>2892</v>
      </c>
      <c r="R317">
        <v>2800.5714285700001</v>
      </c>
      <c r="S317">
        <v>2812.8571428499999</v>
      </c>
      <c r="T317">
        <v>2820.42857142</v>
      </c>
      <c r="U317">
        <v>2868.1428571400002</v>
      </c>
      <c r="V317">
        <v>9.5593547099999991</v>
      </c>
      <c r="W317">
        <v>6.0863615700000002</v>
      </c>
      <c r="X317">
        <v>1.5578698499999999</v>
      </c>
      <c r="Y317">
        <v>5.2489524200000002</v>
      </c>
      <c r="Z317">
        <v>7.3381405700000002</v>
      </c>
      <c r="AA317">
        <v>7.5110438500000001</v>
      </c>
      <c r="AB317">
        <v>7.3277369999999999</v>
      </c>
      <c r="AC317">
        <v>3.789917</v>
      </c>
      <c r="AD317">
        <v>26.136362139999999</v>
      </c>
      <c r="AE317">
        <v>89.379588999999996</v>
      </c>
      <c r="AF317">
        <v>77.888062199999993</v>
      </c>
      <c r="AG317">
        <v>74.2</v>
      </c>
      <c r="AH317">
        <v>79.357142850000002</v>
      </c>
      <c r="AI317">
        <v>83.333792279999997</v>
      </c>
      <c r="AJ317">
        <v>46.096350710000003</v>
      </c>
      <c r="AK317">
        <v>22.87364285</v>
      </c>
      <c r="AL317">
        <v>17.072014280000001</v>
      </c>
      <c r="AM317">
        <v>24.82242857</v>
      </c>
      <c r="AN317">
        <v>21.248414279999999</v>
      </c>
      <c r="AO317">
        <v>20.290528569999999</v>
      </c>
      <c r="AP317">
        <v>4179.9618755700003</v>
      </c>
      <c r="AQ317">
        <v>3384.46928028</v>
      </c>
      <c r="AR317">
        <v>3838.8848808500002</v>
      </c>
      <c r="AS317">
        <v>3775.8816240000001</v>
      </c>
      <c r="AT317">
        <v>3879.1135911400002</v>
      </c>
      <c r="AU317">
        <v>3343.5737342799998</v>
      </c>
      <c r="AV317">
        <v>2871.14865014</v>
      </c>
      <c r="AW317">
        <v>3163.3622945699999</v>
      </c>
      <c r="AX317">
        <v>3164.1188912799998</v>
      </c>
      <c r="AY317">
        <v>3218.0552765699999</v>
      </c>
      <c r="AZ317">
        <v>5.3804014200000001</v>
      </c>
      <c r="BA317">
        <v>90.027617280000001</v>
      </c>
      <c r="BB317">
        <v>29.277723330000001</v>
      </c>
      <c r="BC317">
        <v>52.759545000000003</v>
      </c>
      <c r="BE317">
        <v>66.031428570000003</v>
      </c>
      <c r="BF317">
        <v>846.52695314000005</v>
      </c>
      <c r="BG317">
        <v>554.51634799999999</v>
      </c>
      <c r="BH317">
        <v>616.31801028999996</v>
      </c>
      <c r="BI317">
        <v>45534.193125619997</v>
      </c>
      <c r="BJ317">
        <v>804.06453756999997</v>
      </c>
      <c r="BK317">
        <v>7638.4387754999998</v>
      </c>
      <c r="BL317">
        <v>7790.6947415900004</v>
      </c>
      <c r="BM317">
        <v>28.005329419999999</v>
      </c>
      <c r="BN317">
        <v>79.857142850000002</v>
      </c>
      <c r="BO317">
        <v>13.666666660000001</v>
      </c>
      <c r="BP317">
        <v>21.285714280000001</v>
      </c>
      <c r="BQ317">
        <v>15.285714280000001</v>
      </c>
      <c r="BR317">
        <v>16.571428569999998</v>
      </c>
      <c r="BS317">
        <v>20.399999999999999</v>
      </c>
      <c r="BT317">
        <v>17.600000000000001</v>
      </c>
      <c r="BU317">
        <v>15.666666660000001</v>
      </c>
      <c r="BV317">
        <v>15</v>
      </c>
      <c r="BW317">
        <v>14.285714280000001</v>
      </c>
      <c r="BX317">
        <v>10.75</v>
      </c>
      <c r="BY317">
        <v>7.2</v>
      </c>
      <c r="BZ317">
        <v>226.14285713999999</v>
      </c>
      <c r="CA317">
        <v>48123.063098569997</v>
      </c>
      <c r="CC317">
        <v>2206</v>
      </c>
      <c r="CD317">
        <v>123.42857142</v>
      </c>
      <c r="CE317">
        <v>1032.5714285700001</v>
      </c>
      <c r="CF317">
        <v>924.28571427999998</v>
      </c>
      <c r="CG317">
        <v>280</v>
      </c>
      <c r="CH317">
        <v>1331.71428571</v>
      </c>
      <c r="CI317">
        <v>5897.9058571400001</v>
      </c>
      <c r="CJ317">
        <v>41.718639709999998</v>
      </c>
      <c r="CK317">
        <v>9.84288366</v>
      </c>
      <c r="CL317">
        <v>12.74077228</v>
      </c>
      <c r="CM317">
        <v>6.2224006599999999</v>
      </c>
      <c r="CN317">
        <v>2.8770709999999999</v>
      </c>
      <c r="CO317">
        <v>11.2443405</v>
      </c>
      <c r="CP317">
        <v>2.6166345</v>
      </c>
      <c r="CQ317">
        <v>3.7353369999999999</v>
      </c>
      <c r="CR317">
        <v>5.5334068299999997</v>
      </c>
      <c r="CS317">
        <v>7.6172019999999998</v>
      </c>
      <c r="CT317">
        <v>145.14285713999999</v>
      </c>
      <c r="CU317">
        <v>2707.7987851399998</v>
      </c>
      <c r="CV317">
        <v>2109.5070970000002</v>
      </c>
      <c r="CW317">
        <v>2781.5849705700002</v>
      </c>
      <c r="CX317">
        <v>2593.1502348499998</v>
      </c>
      <c r="CY317">
        <v>2387.1561737100001</v>
      </c>
      <c r="CZ317">
        <v>4178.5783831400004</v>
      </c>
      <c r="DA317">
        <v>5534.5586907099996</v>
      </c>
      <c r="DB317">
        <v>943.86720114000002</v>
      </c>
      <c r="DC317">
        <v>1298.712814</v>
      </c>
      <c r="DD317">
        <v>465.45683871</v>
      </c>
      <c r="DE317">
        <v>32.416010419999999</v>
      </c>
      <c r="DF317">
        <v>1.7541675000000001</v>
      </c>
      <c r="DG317">
        <v>16.8</v>
      </c>
      <c r="DH317">
        <v>16</v>
      </c>
      <c r="DI317">
        <v>19.833333329999999</v>
      </c>
      <c r="DJ317">
        <v>23.5</v>
      </c>
      <c r="DK317">
        <v>17</v>
      </c>
      <c r="DL317">
        <v>2.5</v>
      </c>
      <c r="DM317">
        <v>14.14285714</v>
      </c>
      <c r="DN317">
        <v>11.428571420000001</v>
      </c>
      <c r="DO317">
        <v>8.5</v>
      </c>
      <c r="DP317">
        <v>4.75</v>
      </c>
      <c r="DQ317">
        <v>683.19947500000001</v>
      </c>
      <c r="DR317">
        <v>623.48273800000004</v>
      </c>
      <c r="DS317">
        <v>502.25671942000002</v>
      </c>
      <c r="DT317">
        <v>617.35953185000005</v>
      </c>
      <c r="DU317">
        <v>605.78374871000005</v>
      </c>
      <c r="DV317">
        <v>383.36799371000001</v>
      </c>
      <c r="DW317">
        <v>17.241961</v>
      </c>
      <c r="DX317">
        <v>282.55593284999998</v>
      </c>
      <c r="DY317">
        <v>174.23932628</v>
      </c>
      <c r="DZ317">
        <v>75.691097709999994</v>
      </c>
      <c r="EA317">
        <v>32.625513849999997</v>
      </c>
      <c r="EB317">
        <v>598.51053128000001</v>
      </c>
      <c r="EC317">
        <v>76812.363996250002</v>
      </c>
      <c r="ED317">
        <v>7793.6840846599998</v>
      </c>
      <c r="EE317">
        <v>5916.5762955999999</v>
      </c>
      <c r="EF317">
        <v>3139.49667533</v>
      </c>
      <c r="EG317">
        <v>50653.135197659998</v>
      </c>
      <c r="EH317">
        <v>3559.2885379999998</v>
      </c>
      <c r="EI317">
        <v>26.093330000000002</v>
      </c>
      <c r="EJ317">
        <v>0.10994793</v>
      </c>
      <c r="EK317">
        <v>0.11438065</v>
      </c>
      <c r="EL317">
        <v>327.60000000000002</v>
      </c>
      <c r="EM317">
        <v>14.285714280000001</v>
      </c>
      <c r="EN317">
        <v>29.14285714</v>
      </c>
      <c r="EO317">
        <v>56.857142850000002</v>
      </c>
      <c r="EP317">
        <v>351.91413541999998</v>
      </c>
      <c r="EQ317">
        <v>114.78891114</v>
      </c>
      <c r="ER317">
        <v>286.17997428000001</v>
      </c>
      <c r="ES317">
        <v>0</v>
      </c>
      <c r="ET317">
        <v>72.150070700000001</v>
      </c>
      <c r="EU317">
        <v>75.268361580000004</v>
      </c>
      <c r="EV317">
        <v>75.918079090000006</v>
      </c>
      <c r="EW317">
        <v>65.263771419999998</v>
      </c>
      <c r="EX317">
        <v>1253.2353833300001</v>
      </c>
      <c r="EY317">
        <v>804.84770232999995</v>
      </c>
      <c r="EZ317">
        <v>84.166666660000004</v>
      </c>
      <c r="FA317">
        <v>94</v>
      </c>
      <c r="FB317">
        <v>17.61510195</v>
      </c>
      <c r="FC317">
        <v>4.8291670900000003</v>
      </c>
      <c r="FD317">
        <v>6.0950556599999999</v>
      </c>
      <c r="FE317">
        <v>58.038850830000001</v>
      </c>
      <c r="FF317">
        <v>16.68744203</v>
      </c>
      <c r="FG317">
        <v>15.35609148</v>
      </c>
      <c r="FH317">
        <v>1.79198089</v>
      </c>
      <c r="FI317">
        <v>100</v>
      </c>
      <c r="FL317">
        <v>91.5</v>
      </c>
      <c r="FN317">
        <v>18.18181818</v>
      </c>
      <c r="FO317">
        <v>92.279123810000002</v>
      </c>
      <c r="FP317">
        <v>77.834672879999999</v>
      </c>
      <c r="FQ317">
        <v>74.918354609999994</v>
      </c>
      <c r="FR317">
        <v>17.170574590000001</v>
      </c>
      <c r="FS317">
        <v>6.9</v>
      </c>
      <c r="FT317">
        <v>55.6</v>
      </c>
      <c r="FU317">
        <v>49.2</v>
      </c>
      <c r="FV317">
        <v>98</v>
      </c>
      <c r="FW317">
        <v>87.35</v>
      </c>
      <c r="FX317">
        <v>27.728199459999999</v>
      </c>
      <c r="FY317">
        <v>11.91582627</v>
      </c>
      <c r="FZ317">
        <v>21.38070871</v>
      </c>
      <c r="GA317">
        <v>24.226936380000001</v>
      </c>
      <c r="GB317">
        <v>14.74832915</v>
      </c>
    </row>
    <row r="318" spans="1:184" x14ac:dyDescent="0.35">
      <c r="A318" t="s">
        <v>1835</v>
      </c>
      <c r="B318" t="s">
        <v>26</v>
      </c>
      <c r="C318">
        <v>318</v>
      </c>
      <c r="D318">
        <v>2.8114485859809242</v>
      </c>
      <c r="E318">
        <v>6.4403789689428175</v>
      </c>
      <c r="F318">
        <v>4.585828114175504</v>
      </c>
      <c r="G318">
        <v>3.9865888945133516</v>
      </c>
      <c r="H318">
        <v>4.4311956171446987</v>
      </c>
      <c r="I318">
        <v>8.4343457611690251</v>
      </c>
      <c r="J318">
        <v>7.8926958333097179</v>
      </c>
      <c r="K318">
        <v>8.9583618995424654</v>
      </c>
      <c r="L318">
        <v>8.7723327038316405</v>
      </c>
      <c r="M318">
        <v>8.240872887528198</v>
      </c>
      <c r="N318">
        <v>17055527.630158491</v>
      </c>
      <c r="O318">
        <v>18176239.39085836</v>
      </c>
      <c r="P318">
        <v>1581.9241517099999</v>
      </c>
      <c r="Q318">
        <v>3099.5714285700001</v>
      </c>
      <c r="R318">
        <v>3131.2857142799999</v>
      </c>
      <c r="S318">
        <v>3125.5714285700001</v>
      </c>
      <c r="T318">
        <v>3110.42857142</v>
      </c>
      <c r="U318">
        <v>3103</v>
      </c>
      <c r="V318">
        <v>11.579806140000001</v>
      </c>
      <c r="W318">
        <v>7.14305185</v>
      </c>
      <c r="X318">
        <v>2.22270842</v>
      </c>
      <c r="Y318">
        <v>7.2192528500000002</v>
      </c>
      <c r="Z318">
        <v>9.5003695700000002</v>
      </c>
      <c r="AA318">
        <v>8.5493614200000003</v>
      </c>
      <c r="AB318">
        <v>8.4971350000000001</v>
      </c>
      <c r="AC318">
        <v>4.4587685700000002</v>
      </c>
      <c r="AD318">
        <v>38.074806850000002</v>
      </c>
      <c r="AE318">
        <v>77.82222514</v>
      </c>
      <c r="AF318">
        <v>68.114890709999997</v>
      </c>
      <c r="AG318">
        <v>66.385714280000002</v>
      </c>
      <c r="AH318">
        <v>67.328571420000003</v>
      </c>
      <c r="AI318">
        <v>80.515017850000007</v>
      </c>
      <c r="AJ318">
        <v>38.353207279999999</v>
      </c>
      <c r="AK318">
        <v>19.43052857</v>
      </c>
      <c r="AL318">
        <v>8.9361571400000006</v>
      </c>
      <c r="AM318">
        <v>5.1124571400000001</v>
      </c>
      <c r="AN318">
        <v>7.06698571</v>
      </c>
      <c r="AO318">
        <v>17.62901428</v>
      </c>
      <c r="AP318">
        <v>4691.6566471400001</v>
      </c>
      <c r="AQ318">
        <v>3431.0746245700002</v>
      </c>
      <c r="AR318">
        <v>3821.6032287100002</v>
      </c>
      <c r="AS318">
        <v>3967.66538842</v>
      </c>
      <c r="AT318">
        <v>4514.71682685</v>
      </c>
      <c r="AU318">
        <v>3984.2636041400001</v>
      </c>
      <c r="AV318">
        <v>3170.6819197099999</v>
      </c>
      <c r="AW318">
        <v>3716.4532264200002</v>
      </c>
      <c r="AX318">
        <v>3773.2573888500001</v>
      </c>
      <c r="AY318">
        <v>3881.5721101399999</v>
      </c>
      <c r="AZ318">
        <v>9.5970482799999992</v>
      </c>
      <c r="BA318">
        <v>93.269615139999999</v>
      </c>
      <c r="BB318">
        <v>34.809954660000002</v>
      </c>
      <c r="BC318">
        <v>45.389140249999997</v>
      </c>
      <c r="BE318">
        <v>161.98857142</v>
      </c>
      <c r="BF318">
        <v>1111.38169971</v>
      </c>
      <c r="BG318">
        <v>711.87417500000004</v>
      </c>
      <c r="BH318">
        <v>766.82025522000004</v>
      </c>
      <c r="BI318">
        <v>45990.222497080002</v>
      </c>
      <c r="BJ318">
        <v>1018.84819457</v>
      </c>
      <c r="BK318">
        <v>7486.4649345500002</v>
      </c>
      <c r="BL318">
        <v>8560.59183304</v>
      </c>
      <c r="BM318">
        <v>32.960711279999998</v>
      </c>
      <c r="BN318">
        <v>120.71428571</v>
      </c>
      <c r="BO318">
        <v>15.5</v>
      </c>
      <c r="BP318">
        <v>36.714285709999999</v>
      </c>
      <c r="BQ318">
        <v>28</v>
      </c>
      <c r="BR318">
        <v>27.428571420000001</v>
      </c>
      <c r="BS318">
        <v>26.285714280000001</v>
      </c>
      <c r="BT318">
        <v>25.666666660000001</v>
      </c>
      <c r="BU318">
        <v>24.333333329999999</v>
      </c>
      <c r="BV318">
        <v>19.666666660000001</v>
      </c>
      <c r="BW318">
        <v>24.333333329999999</v>
      </c>
      <c r="BX318">
        <v>20.166666660000001</v>
      </c>
      <c r="BY318">
        <v>12</v>
      </c>
      <c r="BZ318">
        <v>364.85714285</v>
      </c>
      <c r="CA318">
        <v>49502.737242850002</v>
      </c>
      <c r="CB318">
        <v>6</v>
      </c>
      <c r="CC318">
        <v>4094.5714285700001</v>
      </c>
      <c r="CD318">
        <v>411.16666665999998</v>
      </c>
      <c r="CE318">
        <v>2787.8571428499999</v>
      </c>
      <c r="CF318">
        <v>1541.71428571</v>
      </c>
      <c r="CG318">
        <v>476.33333333000002</v>
      </c>
      <c r="CH318">
        <v>1620.5714285700001</v>
      </c>
      <c r="CI318">
        <v>10806.59342857</v>
      </c>
      <c r="CJ318">
        <v>53.182100849999998</v>
      </c>
      <c r="CK318">
        <v>1.1477548500000001</v>
      </c>
      <c r="CL318">
        <v>14.251136280000001</v>
      </c>
      <c r="CM318">
        <v>3.0138397499999998</v>
      </c>
      <c r="CN318">
        <v>0.58869119999999997</v>
      </c>
      <c r="CO318">
        <v>13.81656914</v>
      </c>
      <c r="CP318">
        <v>1.67752725</v>
      </c>
      <c r="CQ318">
        <v>1.802529</v>
      </c>
      <c r="CR318">
        <v>2.4515674000000001</v>
      </c>
      <c r="CS318">
        <v>8.7470234999999992</v>
      </c>
      <c r="CT318">
        <v>257.85714285</v>
      </c>
      <c r="CU318">
        <v>3070.7450444199999</v>
      </c>
      <c r="CV318">
        <v>1898.8116582800001</v>
      </c>
      <c r="CW318">
        <v>2203.8306371399999</v>
      </c>
      <c r="CX318">
        <v>2368.1152055699999</v>
      </c>
      <c r="CY318">
        <v>2770.0941817100002</v>
      </c>
      <c r="CZ318">
        <v>5502.5438268500002</v>
      </c>
      <c r="DA318">
        <v>5864.11373628</v>
      </c>
      <c r="DB318">
        <v>1203.3957205700001</v>
      </c>
      <c r="DC318">
        <v>1248.51936428</v>
      </c>
      <c r="DD318">
        <v>618.84357670999998</v>
      </c>
      <c r="DE318">
        <v>44.139937709999998</v>
      </c>
      <c r="DF318">
        <v>1.9574963999999999</v>
      </c>
      <c r="DG318">
        <v>26.14285714</v>
      </c>
      <c r="DH318">
        <v>24.714285709999999</v>
      </c>
      <c r="DI318">
        <v>28</v>
      </c>
      <c r="DJ318">
        <v>27.285714280000001</v>
      </c>
      <c r="DK318">
        <v>25.571428569999998</v>
      </c>
      <c r="DL318">
        <v>8.7142857100000004</v>
      </c>
      <c r="DM318">
        <v>20.166666660000001</v>
      </c>
      <c r="DN318">
        <v>14.33333333</v>
      </c>
      <c r="DO318">
        <v>12.4</v>
      </c>
      <c r="DP318">
        <v>13.75</v>
      </c>
      <c r="DQ318">
        <v>528.77307985000004</v>
      </c>
      <c r="DR318">
        <v>606.09224442000004</v>
      </c>
      <c r="DS318">
        <v>606.354645</v>
      </c>
      <c r="DT318">
        <v>571.99271641999997</v>
      </c>
      <c r="DU318">
        <v>611.20020156999999</v>
      </c>
      <c r="DV318">
        <v>307.91719713999998</v>
      </c>
      <c r="DW318">
        <v>14.406864280000001</v>
      </c>
      <c r="DX318">
        <v>206.41181571000001</v>
      </c>
      <c r="DY318">
        <v>24.620883280000001</v>
      </c>
      <c r="DZ318">
        <v>151.04982128</v>
      </c>
      <c r="EA318">
        <v>30.741117280000001</v>
      </c>
      <c r="EB318">
        <v>500.75984684999997</v>
      </c>
      <c r="EC318">
        <v>244.63379516000001</v>
      </c>
      <c r="ED318">
        <v>5172.8935987499999</v>
      </c>
      <c r="EE318">
        <v>3544.2274965000001</v>
      </c>
      <c r="EF318">
        <v>3884.7593413999998</v>
      </c>
      <c r="EG318">
        <v>4909.6915363300004</v>
      </c>
      <c r="EH318">
        <v>7693.0042755000004</v>
      </c>
      <c r="EI318">
        <v>30.616371999999998</v>
      </c>
      <c r="EJ318">
        <v>0.43498091</v>
      </c>
      <c r="EK318">
        <v>0.17317229000000001</v>
      </c>
      <c r="EL318">
        <v>244.88541666</v>
      </c>
      <c r="EM318">
        <v>21</v>
      </c>
      <c r="EN318">
        <v>43.857142850000002</v>
      </c>
      <c r="EO318">
        <v>78.571428569999995</v>
      </c>
      <c r="EP318">
        <v>322.75707799999998</v>
      </c>
      <c r="EQ318">
        <v>161.65669528000001</v>
      </c>
      <c r="ER318">
        <v>563.07595714000001</v>
      </c>
      <c r="ES318">
        <v>1.6590714200000001</v>
      </c>
      <c r="ET318">
        <v>83.666666669999998</v>
      </c>
      <c r="EU318">
        <v>82.75</v>
      </c>
      <c r="EV318">
        <v>89</v>
      </c>
      <c r="EW318">
        <v>79.25</v>
      </c>
      <c r="EX318">
        <v>1238.64608731</v>
      </c>
      <c r="EY318">
        <v>1032.2025481799999</v>
      </c>
      <c r="EZ318">
        <v>71</v>
      </c>
      <c r="FA318">
        <v>86</v>
      </c>
      <c r="FB318">
        <v>16.002340199999999</v>
      </c>
      <c r="FC318">
        <v>5.46277291</v>
      </c>
      <c r="FD318">
        <v>6.5889001599999997</v>
      </c>
      <c r="FE318">
        <v>43.694819029999998</v>
      </c>
      <c r="FF318">
        <v>15.80023506</v>
      </c>
      <c r="FG318">
        <v>11.49805228</v>
      </c>
      <c r="FH318">
        <v>1.60814876</v>
      </c>
      <c r="FI318">
        <v>123</v>
      </c>
      <c r="FM318">
        <v>75.595238089999995</v>
      </c>
      <c r="FN318">
        <v>29.62962963</v>
      </c>
      <c r="FO318">
        <v>94.602603250000001</v>
      </c>
      <c r="FP318">
        <v>65.76431522</v>
      </c>
      <c r="FQ318">
        <v>72.996771409999994</v>
      </c>
      <c r="FR318">
        <v>20.115437180000001</v>
      </c>
      <c r="FT318">
        <v>50.8</v>
      </c>
      <c r="FU318">
        <v>34.4</v>
      </c>
      <c r="FW318">
        <v>74.566666659999996</v>
      </c>
      <c r="FX318">
        <v>29.1372249</v>
      </c>
      <c r="FY318">
        <v>10.34185637</v>
      </c>
      <c r="FZ318">
        <v>15.803653710000001</v>
      </c>
      <c r="GA318">
        <v>28.286674560000002</v>
      </c>
      <c r="GB318">
        <v>16.43059045</v>
      </c>
    </row>
    <row r="319" spans="1:184" x14ac:dyDescent="0.35">
      <c r="A319" t="s">
        <v>1836</v>
      </c>
      <c r="B319" t="s">
        <v>27</v>
      </c>
      <c r="C319">
        <v>319</v>
      </c>
      <c r="D319">
        <v>1.3610034700198703</v>
      </c>
      <c r="E319">
        <v>3.4357495424575197</v>
      </c>
      <c r="F319">
        <v>2.1763354473061396</v>
      </c>
      <c r="G319">
        <v>1.9871978599407663</v>
      </c>
      <c r="H319">
        <v>1.2301952089989971</v>
      </c>
      <c r="I319">
        <v>4.0168505191558674</v>
      </c>
      <c r="J319">
        <v>4.8666186010245127</v>
      </c>
      <c r="K319">
        <v>3.8931917285528277</v>
      </c>
      <c r="L319">
        <v>4.1490944320244578</v>
      </c>
      <c r="M319">
        <v>3.6905856269969912</v>
      </c>
      <c r="N319">
        <v>19385182.085108723</v>
      </c>
      <c r="O319">
        <v>31264460.818177607</v>
      </c>
      <c r="P319">
        <v>1053.25145428</v>
      </c>
      <c r="Q319">
        <v>10580.42857142</v>
      </c>
      <c r="R319">
        <v>10303.42857142</v>
      </c>
      <c r="S319">
        <v>10384.42857142</v>
      </c>
      <c r="T319">
        <v>10467</v>
      </c>
      <c r="U319">
        <v>10567.42857142</v>
      </c>
      <c r="V319">
        <v>7.5757918499999999</v>
      </c>
      <c r="W319">
        <v>3.5435064199999999</v>
      </c>
      <c r="X319">
        <v>1.22361228</v>
      </c>
      <c r="Y319">
        <v>3.4166694199999998</v>
      </c>
      <c r="Z319">
        <v>6.5868315700000002</v>
      </c>
      <c r="AA319">
        <v>7.0973532800000001</v>
      </c>
      <c r="AB319">
        <v>6.6993450000000001</v>
      </c>
      <c r="AC319">
        <v>2.8280742800000001</v>
      </c>
      <c r="AD319">
        <v>33.229179709999997</v>
      </c>
      <c r="AE319">
        <v>89.934901569999994</v>
      </c>
      <c r="AF319">
        <v>79.634155849999999</v>
      </c>
      <c r="AG319">
        <v>79.571428569999995</v>
      </c>
      <c r="AH319">
        <v>81.414285710000001</v>
      </c>
      <c r="AI319">
        <v>84.117543710000007</v>
      </c>
      <c r="AJ319">
        <v>62.381915999999997</v>
      </c>
      <c r="AK319">
        <v>12.31307142</v>
      </c>
      <c r="AL319">
        <v>-0.13232857000000001</v>
      </c>
      <c r="AM319">
        <v>2.62934285</v>
      </c>
      <c r="AN319">
        <v>8.0583428500000007</v>
      </c>
      <c r="AO319">
        <v>16.169</v>
      </c>
      <c r="AP319">
        <v>3228.8396415699999</v>
      </c>
      <c r="AQ319">
        <v>2774.8353561399999</v>
      </c>
      <c r="AR319">
        <v>2682.0339974200001</v>
      </c>
      <c r="AS319">
        <v>2891.0220131400001</v>
      </c>
      <c r="AT319">
        <v>3207.2206181400002</v>
      </c>
      <c r="AU319">
        <v>2890.1609062799998</v>
      </c>
      <c r="AV319">
        <v>2789.8523595699999</v>
      </c>
      <c r="AW319">
        <v>2626.2720398500001</v>
      </c>
      <c r="AX319">
        <v>2689.5878111400002</v>
      </c>
      <c r="AY319">
        <v>2789.1975514199999</v>
      </c>
      <c r="AZ319">
        <v>-4.6567862800000004</v>
      </c>
      <c r="BA319">
        <v>94.560354279999999</v>
      </c>
      <c r="BB319">
        <v>32.558569660000003</v>
      </c>
      <c r="BC319">
        <v>49.954907329999998</v>
      </c>
      <c r="BE319">
        <v>281.41714285</v>
      </c>
      <c r="BF319">
        <v>772.005538</v>
      </c>
      <c r="BG319">
        <v>542.27598999999998</v>
      </c>
      <c r="BH319">
        <v>552.45885408000004</v>
      </c>
      <c r="BI319">
        <v>58996.689242150002</v>
      </c>
      <c r="BJ319">
        <v>743.61648314000001</v>
      </c>
      <c r="BK319">
        <v>8816.9150326899999</v>
      </c>
      <c r="BL319">
        <v>10098.66717891</v>
      </c>
      <c r="BM319">
        <v>40.065856279999998</v>
      </c>
      <c r="BN319">
        <v>215.71428571000001</v>
      </c>
      <c r="BO319">
        <v>29.714285709999999</v>
      </c>
      <c r="BP319">
        <v>49.142857139999997</v>
      </c>
      <c r="BQ319">
        <v>39.428571419999997</v>
      </c>
      <c r="BR319">
        <v>43.714285709999999</v>
      </c>
      <c r="BS319">
        <v>39.714285709999999</v>
      </c>
      <c r="BT319">
        <v>44.428571419999997</v>
      </c>
      <c r="BU319">
        <v>34.285714280000001</v>
      </c>
      <c r="BV319">
        <v>30.285714280000001</v>
      </c>
      <c r="BW319">
        <v>32</v>
      </c>
      <c r="BX319">
        <v>21.14285714</v>
      </c>
      <c r="BY319">
        <v>21.285714280000001</v>
      </c>
      <c r="BZ319">
        <v>600.85714284999995</v>
      </c>
      <c r="CA319">
        <v>62220.716692850001</v>
      </c>
      <c r="CB319">
        <v>0</v>
      </c>
      <c r="CC319">
        <v>7567.7142857099998</v>
      </c>
      <c r="CD319">
        <v>802.42857142000003</v>
      </c>
      <c r="CE319">
        <v>4593.1428571400002</v>
      </c>
      <c r="CF319">
        <v>3213.2857142799999</v>
      </c>
      <c r="CG319">
        <v>876.42857142000003</v>
      </c>
      <c r="CH319">
        <v>3699.1428571400002</v>
      </c>
      <c r="CI319">
        <v>20751.64214285</v>
      </c>
      <c r="CJ319">
        <v>36.370956139999997</v>
      </c>
      <c r="CK319">
        <v>16.267743710000001</v>
      </c>
      <c r="CL319">
        <v>16.859558660000001</v>
      </c>
      <c r="CM319">
        <v>4.3505535699999998</v>
      </c>
      <c r="CN319">
        <v>4.013592</v>
      </c>
      <c r="CO319">
        <v>11.65535457</v>
      </c>
      <c r="CP319">
        <v>1.6678276000000001</v>
      </c>
      <c r="CQ319">
        <v>3.2812038000000001</v>
      </c>
      <c r="CR319">
        <v>4.2456170000000002</v>
      </c>
      <c r="CS319">
        <v>2.4641229999999998</v>
      </c>
      <c r="CT319">
        <v>382.71428571000001</v>
      </c>
      <c r="CU319">
        <v>1880.5893654199999</v>
      </c>
      <c r="CV319">
        <v>1663.23492042</v>
      </c>
      <c r="CW319">
        <v>1456.6784542800001</v>
      </c>
      <c r="CX319">
        <v>1623.54796685</v>
      </c>
      <c r="CY319">
        <v>1760.0317591400001</v>
      </c>
      <c r="CZ319">
        <v>1832.1736169999999</v>
      </c>
      <c r="DA319">
        <v>2954.9333098500001</v>
      </c>
      <c r="DB319">
        <v>496.10386299999999</v>
      </c>
      <c r="DC319">
        <v>790.62492113999997</v>
      </c>
      <c r="DD319">
        <v>593.87361513999997</v>
      </c>
      <c r="DE319">
        <v>38.29138657</v>
      </c>
      <c r="DF319">
        <v>1.2184983300000001</v>
      </c>
      <c r="DG319">
        <v>42.5</v>
      </c>
      <c r="DH319">
        <v>50.142857139999997</v>
      </c>
      <c r="DI319">
        <v>40.428571419999997</v>
      </c>
      <c r="DJ319">
        <v>43.428571419999997</v>
      </c>
      <c r="DK319">
        <v>39</v>
      </c>
      <c r="DL319">
        <v>14.4</v>
      </c>
      <c r="DM319">
        <v>35.4</v>
      </c>
      <c r="DN319">
        <v>22.6</v>
      </c>
      <c r="DO319">
        <v>20.8</v>
      </c>
      <c r="DP319">
        <v>13</v>
      </c>
      <c r="DQ319">
        <v>422.56712785000002</v>
      </c>
      <c r="DR319">
        <v>468.76978828</v>
      </c>
      <c r="DS319">
        <v>472.49342328</v>
      </c>
      <c r="DT319">
        <v>462.43713600000001</v>
      </c>
      <c r="DU319">
        <v>506.11851385</v>
      </c>
      <c r="DV319">
        <v>182.25109957000001</v>
      </c>
      <c r="DW319">
        <v>16.742627280000001</v>
      </c>
      <c r="DX319">
        <v>223.57063714</v>
      </c>
      <c r="DY319">
        <v>79.357622710000001</v>
      </c>
      <c r="DZ319">
        <v>104.66419171</v>
      </c>
      <c r="EA319">
        <v>39.54882628</v>
      </c>
      <c r="EB319">
        <v>401.61949671000002</v>
      </c>
      <c r="EC319">
        <v>1587.01679657</v>
      </c>
      <c r="ED319">
        <v>5963.55327433</v>
      </c>
      <c r="EE319">
        <v>4573.3197896000001</v>
      </c>
      <c r="EF319">
        <v>5902.9076450000002</v>
      </c>
      <c r="EG319">
        <v>7319.7481803299997</v>
      </c>
      <c r="EH319">
        <v>5064.7585938000002</v>
      </c>
      <c r="EI319">
        <v>28.49600371</v>
      </c>
      <c r="EJ319">
        <v>0.17335824999999999</v>
      </c>
      <c r="EK319">
        <v>0.11225633</v>
      </c>
      <c r="EL319">
        <v>170.76521407000001</v>
      </c>
      <c r="EM319">
        <v>29.428571420000001</v>
      </c>
      <c r="EN319">
        <v>130.42857142</v>
      </c>
      <c r="EO319">
        <v>290.57142857000002</v>
      </c>
      <c r="EP319">
        <v>294.71987028000001</v>
      </c>
      <c r="EQ319">
        <v>82.593142569999998</v>
      </c>
      <c r="ER319">
        <v>309.63497114</v>
      </c>
      <c r="ES319">
        <v>1.97326285</v>
      </c>
      <c r="ET319">
        <v>83.71527777</v>
      </c>
      <c r="EU319">
        <v>83.808333329999996</v>
      </c>
      <c r="EV319">
        <v>82.758333329999999</v>
      </c>
      <c r="EW319">
        <v>84.579166670000006</v>
      </c>
      <c r="EX319">
        <v>1542.79444096</v>
      </c>
      <c r="EY319">
        <v>606.20826140999998</v>
      </c>
      <c r="EZ319">
        <v>75.2</v>
      </c>
      <c r="FA319">
        <v>65</v>
      </c>
      <c r="FB319">
        <v>21.106317919999999</v>
      </c>
      <c r="FC319">
        <v>2.81367367</v>
      </c>
      <c r="FD319">
        <v>3.9454054200000002</v>
      </c>
      <c r="FE319">
        <v>58.535042349999998</v>
      </c>
      <c r="FF319">
        <v>15.50836677</v>
      </c>
      <c r="FG319">
        <v>12.71865004</v>
      </c>
      <c r="FH319">
        <v>0.99083719999999997</v>
      </c>
      <c r="FI319">
        <v>107.2</v>
      </c>
      <c r="FJ319">
        <v>100</v>
      </c>
      <c r="FK319">
        <v>90</v>
      </c>
      <c r="FL319">
        <v>93.5</v>
      </c>
      <c r="FM319">
        <v>79.987022620000005</v>
      </c>
      <c r="FN319">
        <v>44.849338770000003</v>
      </c>
      <c r="FO319">
        <v>96.580417999999995</v>
      </c>
      <c r="FP319">
        <v>77.11580936</v>
      </c>
      <c r="FQ319">
        <v>82.819252809999995</v>
      </c>
      <c r="FR319">
        <v>25.49889035</v>
      </c>
      <c r="FS319">
        <v>1.8</v>
      </c>
      <c r="FT319">
        <v>40</v>
      </c>
      <c r="FU319">
        <v>32.4</v>
      </c>
      <c r="FV319">
        <v>78.5</v>
      </c>
      <c r="FW319">
        <v>78.65714285</v>
      </c>
      <c r="FX319">
        <v>32.613636360000001</v>
      </c>
      <c r="FY319">
        <v>10.40719696</v>
      </c>
      <c r="FZ319">
        <v>27.054924239999998</v>
      </c>
      <c r="GA319">
        <v>7.2159090900000002</v>
      </c>
      <c r="GB319">
        <v>22.708333329999999</v>
      </c>
    </row>
    <row r="320" spans="1:184" x14ac:dyDescent="0.35">
      <c r="A320" t="s">
        <v>1837</v>
      </c>
      <c r="B320" t="s">
        <v>28</v>
      </c>
      <c r="C320">
        <v>320</v>
      </c>
      <c r="D320">
        <v>4.4583105186862504</v>
      </c>
      <c r="E320">
        <v>4.438818959007321</v>
      </c>
      <c r="F320">
        <v>5.2801026542143532</v>
      </c>
      <c r="G320">
        <v>4.588090569831528</v>
      </c>
      <c r="H320">
        <v>5.1747392829066223</v>
      </c>
      <c r="I320">
        <v>7.8253330899821556</v>
      </c>
      <c r="J320">
        <v>8.7084845018155477</v>
      </c>
      <c r="K320">
        <v>10.047704922955022</v>
      </c>
      <c r="L320">
        <v>9.5327336329165124</v>
      </c>
      <c r="M320">
        <v>8.0582674724369454</v>
      </c>
      <c r="N320">
        <v>110237658.26897053</v>
      </c>
      <c r="O320">
        <v>167037717.80755991</v>
      </c>
      <c r="P320">
        <v>2344.3210577</v>
      </c>
      <c r="Q320">
        <v>25046.85714285</v>
      </c>
      <c r="R320">
        <v>24491.714285710001</v>
      </c>
      <c r="S320">
        <v>24715.428571420001</v>
      </c>
      <c r="T320">
        <v>24774.285714279999</v>
      </c>
      <c r="U320">
        <v>24890.142857139999</v>
      </c>
      <c r="V320">
        <v>12.32205471</v>
      </c>
      <c r="W320">
        <v>8.5048314200000004</v>
      </c>
      <c r="X320">
        <v>1.97421728</v>
      </c>
      <c r="Y320">
        <v>10.83717742</v>
      </c>
      <c r="Z320">
        <v>9.5953944199999999</v>
      </c>
      <c r="AA320">
        <v>9.1285658499999993</v>
      </c>
      <c r="AB320">
        <v>9.5566088499999999</v>
      </c>
      <c r="AC320">
        <v>6.9066061400000001</v>
      </c>
      <c r="AD320">
        <v>28.058606569999998</v>
      </c>
      <c r="AE320">
        <v>80.657206279999997</v>
      </c>
      <c r="AF320">
        <v>67.141981139999999</v>
      </c>
      <c r="AG320">
        <v>62.957142849999997</v>
      </c>
      <c r="AH320">
        <v>65.65714285</v>
      </c>
      <c r="AI320">
        <v>81.957186570000005</v>
      </c>
      <c r="AJ320">
        <v>53.65276085</v>
      </c>
      <c r="AK320">
        <v>17.495114279999999</v>
      </c>
      <c r="AL320">
        <v>9.9591428499999992</v>
      </c>
      <c r="AM320">
        <v>10.078828570000001</v>
      </c>
      <c r="AN320">
        <v>13.548614280000001</v>
      </c>
      <c r="AO320">
        <v>17.223242849999998</v>
      </c>
      <c r="AP320">
        <v>5976.7076147099997</v>
      </c>
      <c r="AQ320">
        <v>4722.7992018499999</v>
      </c>
      <c r="AR320">
        <v>5131.3415058500004</v>
      </c>
      <c r="AS320">
        <v>5541.6054995699997</v>
      </c>
      <c r="AT320">
        <v>5941.1298888499996</v>
      </c>
      <c r="AU320">
        <v>5129.2860979999996</v>
      </c>
      <c r="AV320">
        <v>4285.5149712800003</v>
      </c>
      <c r="AW320">
        <v>4664.8662808500003</v>
      </c>
      <c r="AX320">
        <v>4907.8756641399996</v>
      </c>
      <c r="AY320">
        <v>5082.52078385</v>
      </c>
      <c r="AZ320">
        <v>21.06608357</v>
      </c>
      <c r="BA320">
        <v>94.556770569999998</v>
      </c>
      <c r="BB320">
        <v>33.877161829999999</v>
      </c>
      <c r="BC320">
        <v>47.768318139999998</v>
      </c>
      <c r="BD320">
        <v>19.019019</v>
      </c>
      <c r="BE320">
        <v>1287.24428571</v>
      </c>
      <c r="BF320">
        <v>1809.30034828</v>
      </c>
      <c r="BG320">
        <v>1307.4821549999999</v>
      </c>
      <c r="BH320">
        <v>1398.9387390100001</v>
      </c>
      <c r="BI320">
        <v>57362.476860080002</v>
      </c>
      <c r="BJ320">
        <v>1757.41450328</v>
      </c>
      <c r="BK320">
        <v>7923.6626655500004</v>
      </c>
      <c r="BL320">
        <v>8515.8493507300009</v>
      </c>
      <c r="BM320">
        <v>44.489704420000002</v>
      </c>
      <c r="BN320">
        <v>1270</v>
      </c>
      <c r="BO320">
        <v>175.57142856999999</v>
      </c>
      <c r="BP320">
        <v>282.42857142000003</v>
      </c>
      <c r="BQ320">
        <v>227.42857142</v>
      </c>
      <c r="BR320">
        <v>278.42857142000003</v>
      </c>
      <c r="BS320">
        <v>276.85714285</v>
      </c>
      <c r="BT320">
        <v>299</v>
      </c>
      <c r="BU320">
        <v>278.28571427999998</v>
      </c>
      <c r="BV320">
        <v>265.85714285</v>
      </c>
      <c r="BW320">
        <v>298.16666665999998</v>
      </c>
      <c r="BX320">
        <v>236.85714285</v>
      </c>
      <c r="BY320">
        <v>123.5</v>
      </c>
      <c r="BZ320">
        <v>3956.2857142799999</v>
      </c>
      <c r="CA320">
        <v>60327.317547140003</v>
      </c>
      <c r="CB320">
        <v>68</v>
      </c>
      <c r="CC320">
        <v>56870</v>
      </c>
      <c r="CD320">
        <v>2793.5714285700001</v>
      </c>
      <c r="CE320">
        <v>44945.142857140003</v>
      </c>
      <c r="CF320">
        <v>21727.428571420001</v>
      </c>
      <c r="CG320">
        <v>6889.7142857099998</v>
      </c>
      <c r="CH320">
        <v>22590.285714279999</v>
      </c>
      <c r="CI320">
        <v>155835.43814285001</v>
      </c>
      <c r="CJ320">
        <v>52.292315850000001</v>
      </c>
      <c r="CK320">
        <v>3.2860472000000001</v>
      </c>
      <c r="CL320">
        <v>9.7966837099999999</v>
      </c>
      <c r="CM320">
        <v>2.1250901400000002</v>
      </c>
      <c r="CN320">
        <v>2.5820678300000002</v>
      </c>
      <c r="CO320">
        <v>18.685878280000001</v>
      </c>
      <c r="CP320">
        <v>2.7732226600000001</v>
      </c>
      <c r="CQ320">
        <v>2.6893125699999998</v>
      </c>
      <c r="CR320">
        <v>2.6712632799999998</v>
      </c>
      <c r="CS320">
        <v>2.7369661399999998</v>
      </c>
      <c r="CT320">
        <v>2858.1428571400002</v>
      </c>
      <c r="CU320">
        <v>3186.2698105700001</v>
      </c>
      <c r="CV320">
        <v>2357.38180057</v>
      </c>
      <c r="CW320">
        <v>2596.57317728</v>
      </c>
      <c r="CX320">
        <v>2827.6565778499998</v>
      </c>
      <c r="CY320">
        <v>3053.7903925700002</v>
      </c>
      <c r="CZ320">
        <v>4401.2571174200002</v>
      </c>
      <c r="DA320">
        <v>6669.00908385</v>
      </c>
      <c r="DB320">
        <v>1042.51414628</v>
      </c>
      <c r="DC320">
        <v>1552.9197781400001</v>
      </c>
      <c r="DD320">
        <v>590.82309541999996</v>
      </c>
      <c r="DE320">
        <v>34.198471419999997</v>
      </c>
      <c r="DF320">
        <v>1.8412831599999999</v>
      </c>
      <c r="DG320">
        <v>196</v>
      </c>
      <c r="DH320">
        <v>213.28571428000001</v>
      </c>
      <c r="DI320">
        <v>248.33333332999999</v>
      </c>
      <c r="DJ320">
        <v>236.16666666</v>
      </c>
      <c r="DK320">
        <v>200.57142856999999</v>
      </c>
      <c r="DL320">
        <v>111.66666666</v>
      </c>
      <c r="DM320">
        <v>108.71428571</v>
      </c>
      <c r="DN320">
        <v>130.5</v>
      </c>
      <c r="DO320">
        <v>113.66666666</v>
      </c>
      <c r="DP320">
        <v>128.80000000000001</v>
      </c>
      <c r="DQ320">
        <v>922.25753470999996</v>
      </c>
      <c r="DR320">
        <v>949.80147541999997</v>
      </c>
      <c r="DS320">
        <v>1005.5016402799999</v>
      </c>
      <c r="DT320">
        <v>1004.14969314</v>
      </c>
      <c r="DU320">
        <v>989.23466227999995</v>
      </c>
      <c r="DV320">
        <v>459.56324071</v>
      </c>
      <c r="DW320">
        <v>3.8339518500000001</v>
      </c>
      <c r="DX320">
        <v>458.85919713999999</v>
      </c>
      <c r="DY320">
        <v>289.58002513999998</v>
      </c>
      <c r="DZ320">
        <v>106.24433428</v>
      </c>
      <c r="EA320">
        <v>63.034843279999997</v>
      </c>
      <c r="EB320">
        <v>846.90585999999996</v>
      </c>
      <c r="EC320">
        <v>923.42707742000005</v>
      </c>
      <c r="ED320">
        <v>9257.5811101599993</v>
      </c>
      <c r="EE320">
        <v>9820.4919318299999</v>
      </c>
      <c r="EF320">
        <v>4851.0365838300004</v>
      </c>
      <c r="EG320">
        <v>5949.3158846599999</v>
      </c>
      <c r="EH320">
        <v>6721.5543935699998</v>
      </c>
      <c r="EI320">
        <v>18.272854420000002</v>
      </c>
      <c r="EJ320">
        <v>0.47435738</v>
      </c>
      <c r="EK320">
        <v>0.12631724</v>
      </c>
      <c r="EL320">
        <v>208.46995566999999</v>
      </c>
      <c r="EM320">
        <v>93.857142850000002</v>
      </c>
      <c r="EN320">
        <v>384</v>
      </c>
      <c r="EO320">
        <v>873.14285714000005</v>
      </c>
      <c r="EP320">
        <v>356.58194214000002</v>
      </c>
      <c r="EQ320">
        <v>108.99643828000001</v>
      </c>
      <c r="ER320">
        <v>586.90655442000002</v>
      </c>
      <c r="ES320">
        <v>2.5164071400000001</v>
      </c>
      <c r="ET320">
        <v>78.236111109999996</v>
      </c>
      <c r="EU320">
        <v>78.5</v>
      </c>
      <c r="EV320">
        <v>77.833333330000002</v>
      </c>
      <c r="EW320">
        <v>78.375</v>
      </c>
      <c r="EX320">
        <v>1493.68792257</v>
      </c>
      <c r="EY320">
        <v>1475.8125642</v>
      </c>
      <c r="EZ320">
        <v>77</v>
      </c>
      <c r="FA320">
        <v>76</v>
      </c>
      <c r="FB320">
        <v>24.80574915</v>
      </c>
      <c r="FC320">
        <v>8.9600492799999998</v>
      </c>
      <c r="FD320">
        <v>8.3696400000000004</v>
      </c>
      <c r="FE320">
        <v>55.483056449999999</v>
      </c>
      <c r="FF320">
        <v>18.161400889999999</v>
      </c>
      <c r="FG320">
        <v>10.730850220000001</v>
      </c>
      <c r="FH320">
        <v>3.5800364600000001</v>
      </c>
      <c r="FI320">
        <v>112.25</v>
      </c>
      <c r="FM320">
        <v>77.109281240000001</v>
      </c>
      <c r="FN320">
        <v>40.680691950000003</v>
      </c>
      <c r="FO320">
        <v>93.858324859999996</v>
      </c>
      <c r="FP320">
        <v>75.7035245</v>
      </c>
      <c r="FQ320">
        <v>73.476583599999998</v>
      </c>
      <c r="FR320">
        <v>21.125534569999999</v>
      </c>
      <c r="FT320">
        <v>59.5</v>
      </c>
      <c r="FU320">
        <v>46.5</v>
      </c>
      <c r="FW320">
        <v>71.666666660000004</v>
      </c>
      <c r="FX320">
        <v>32.163707870000003</v>
      </c>
      <c r="FY320">
        <v>11.0760433</v>
      </c>
      <c r="FZ320">
        <v>7.93389831</v>
      </c>
      <c r="GA320">
        <v>34.475298950000003</v>
      </c>
      <c r="GB320">
        <v>14.351051549999999</v>
      </c>
    </row>
    <row r="321" spans="1:184" x14ac:dyDescent="0.35">
      <c r="A321" t="s">
        <v>1838</v>
      </c>
      <c r="B321" t="s">
        <v>29</v>
      </c>
      <c r="C321">
        <v>321</v>
      </c>
      <c r="D321">
        <v>2.0851668810535307</v>
      </c>
      <c r="E321">
        <v>5.6764208420816278</v>
      </c>
      <c r="F321">
        <v>5.2732061315362939</v>
      </c>
      <c r="G321">
        <v>3.6152045172866103</v>
      </c>
      <c r="H321">
        <v>1.6025641015428287</v>
      </c>
      <c r="I321">
        <v>5.8560693240211972</v>
      </c>
      <c r="J321">
        <v>7.2635017706982916</v>
      </c>
      <c r="K321">
        <v>6.7970879474315229</v>
      </c>
      <c r="L321">
        <v>6.4385070916584759</v>
      </c>
      <c r="M321">
        <v>5.8647026728783391</v>
      </c>
      <c r="N321">
        <v>14367171.603013255</v>
      </c>
      <c r="O321">
        <v>20175359.015961658</v>
      </c>
      <c r="P321">
        <v>1181.44232842</v>
      </c>
      <c r="Q321">
        <v>4220.2857142800003</v>
      </c>
      <c r="R321">
        <v>4110.5714285699996</v>
      </c>
      <c r="S321">
        <v>4140.4285714199996</v>
      </c>
      <c r="T321">
        <v>4149.1428571400002</v>
      </c>
      <c r="U321">
        <v>4189.7142857099998</v>
      </c>
      <c r="V321">
        <v>9.4450462799999997</v>
      </c>
      <c r="W321">
        <v>4.9926630000000003</v>
      </c>
      <c r="X321">
        <v>2.00043485</v>
      </c>
      <c r="Y321">
        <v>4.8870630000000004</v>
      </c>
      <c r="Z321">
        <v>7.6170349999999996</v>
      </c>
      <c r="AA321">
        <v>7.4031472799999998</v>
      </c>
      <c r="AB321">
        <v>7.7748627099999998</v>
      </c>
      <c r="AC321">
        <v>3.837596</v>
      </c>
      <c r="AD321">
        <v>29.783408569999999</v>
      </c>
      <c r="AE321">
        <v>87.035200279999998</v>
      </c>
      <c r="AF321">
        <v>78.050450569999995</v>
      </c>
      <c r="AG321">
        <v>73.857142850000002</v>
      </c>
      <c r="AH321">
        <v>76.428571419999997</v>
      </c>
      <c r="AI321">
        <v>79.298339709999993</v>
      </c>
      <c r="AJ321">
        <v>50.02649942</v>
      </c>
      <c r="AK321">
        <v>13.88264285</v>
      </c>
      <c r="AL321">
        <v>-0.41924285</v>
      </c>
      <c r="AM321">
        <v>15.05247142</v>
      </c>
      <c r="AN321">
        <v>15.3505</v>
      </c>
      <c r="AO321">
        <v>13.534457140000001</v>
      </c>
      <c r="AP321">
        <v>3636.7625615699999</v>
      </c>
      <c r="AQ321">
        <v>2893.98306585</v>
      </c>
      <c r="AR321">
        <v>3425.07475157</v>
      </c>
      <c r="AS321">
        <v>3514.5053398499999</v>
      </c>
      <c r="AT321">
        <v>3565.1015162799999</v>
      </c>
      <c r="AU321">
        <v>3206.6706978500001</v>
      </c>
      <c r="AV321">
        <v>2922.2141541400001</v>
      </c>
      <c r="AW321">
        <v>3007.0776664199998</v>
      </c>
      <c r="AX321">
        <v>3073.38716742</v>
      </c>
      <c r="AY321">
        <v>3165.8688655699998</v>
      </c>
      <c r="AZ321">
        <v>5.7119592800000003</v>
      </c>
      <c r="BA321">
        <v>92.397316140000001</v>
      </c>
      <c r="BB321">
        <v>32.787553000000003</v>
      </c>
      <c r="BC321">
        <v>54.546653999999997</v>
      </c>
      <c r="BE321">
        <v>164.77714284999999</v>
      </c>
      <c r="BF321">
        <v>733.46083027999998</v>
      </c>
      <c r="BG321">
        <v>490.99310857</v>
      </c>
      <c r="BH321">
        <v>524.64992418999998</v>
      </c>
      <c r="BI321">
        <v>45752.506727070002</v>
      </c>
      <c r="BJ321">
        <v>685.01265841999998</v>
      </c>
      <c r="BK321">
        <v>7600.8064625200004</v>
      </c>
      <c r="BL321">
        <v>9150.9788334000004</v>
      </c>
      <c r="BM321">
        <v>30.354605710000001</v>
      </c>
      <c r="BN321">
        <v>102</v>
      </c>
      <c r="BO321">
        <v>19.285714280000001</v>
      </c>
      <c r="BP321">
        <v>32.571428570000002</v>
      </c>
      <c r="BQ321">
        <v>22.285714280000001</v>
      </c>
      <c r="BR321">
        <v>33.142857139999997</v>
      </c>
      <c r="BS321">
        <v>22.571428569999998</v>
      </c>
      <c r="BT321">
        <v>22.5</v>
      </c>
      <c r="BU321">
        <v>17.428571420000001</v>
      </c>
      <c r="BV321">
        <v>16.714285709999999</v>
      </c>
      <c r="BW321">
        <v>15.857142850000001</v>
      </c>
      <c r="BX321">
        <v>11.83333333</v>
      </c>
      <c r="BY321">
        <v>10.71428571</v>
      </c>
      <c r="BZ321">
        <v>322.57142857000002</v>
      </c>
      <c r="CA321">
        <v>49825.041662850002</v>
      </c>
      <c r="CB321">
        <v>21</v>
      </c>
      <c r="CC321">
        <v>3377.7142857099998</v>
      </c>
      <c r="CD321">
        <v>364.85714285</v>
      </c>
      <c r="CE321">
        <v>2289.2857142799999</v>
      </c>
      <c r="CF321">
        <v>1444.42857142</v>
      </c>
      <c r="CG321">
        <v>273.14285713999999</v>
      </c>
      <c r="CH321">
        <v>1336.42857142</v>
      </c>
      <c r="CI321">
        <v>9088.7405714199995</v>
      </c>
      <c r="CJ321">
        <v>40.261825279999996</v>
      </c>
      <c r="CK321">
        <v>7.9139177099999998</v>
      </c>
      <c r="CL321">
        <v>15.688620419999999</v>
      </c>
      <c r="CM321">
        <v>2.9341140000000001</v>
      </c>
      <c r="CN321">
        <v>2.8580264</v>
      </c>
      <c r="CO321">
        <v>17.805028849999999</v>
      </c>
      <c r="CP321">
        <v>2.5748475000000002</v>
      </c>
      <c r="CQ321">
        <v>2.2925186599999998</v>
      </c>
      <c r="CR321">
        <v>4.5435552000000001</v>
      </c>
      <c r="CS321">
        <v>5.1283438300000004</v>
      </c>
      <c r="CT321">
        <v>230.42857142</v>
      </c>
      <c r="CU321">
        <v>2318.307515</v>
      </c>
      <c r="CV321">
        <v>1691.9557119999999</v>
      </c>
      <c r="CW321">
        <v>2203.2644740000001</v>
      </c>
      <c r="CX321">
        <v>2221.3527732799998</v>
      </c>
      <c r="CY321">
        <v>2254.7877779999999</v>
      </c>
      <c r="CZ321">
        <v>3404.3125455700001</v>
      </c>
      <c r="DA321">
        <v>4780.5670947099998</v>
      </c>
      <c r="DB321">
        <v>777.80731528000001</v>
      </c>
      <c r="DC321">
        <v>1090.05829571</v>
      </c>
      <c r="DD321">
        <v>450.49897828000002</v>
      </c>
      <c r="DE321">
        <v>37.32114885</v>
      </c>
      <c r="DF321">
        <v>1.83781371</v>
      </c>
      <c r="DG321">
        <v>24.714285709999999</v>
      </c>
      <c r="DH321">
        <v>29.857142849999999</v>
      </c>
      <c r="DI321">
        <v>28.14285714</v>
      </c>
      <c r="DJ321">
        <v>26.714285709999999</v>
      </c>
      <c r="DK321">
        <v>24.571428569999998</v>
      </c>
      <c r="DL321">
        <v>8.8000000000000007</v>
      </c>
      <c r="DM321">
        <v>23.333333329999999</v>
      </c>
      <c r="DN321">
        <v>21.833333329999999</v>
      </c>
      <c r="DO321">
        <v>15</v>
      </c>
      <c r="DP321">
        <v>6.7142857100000004</v>
      </c>
      <c r="DQ321">
        <v>572.87151671000004</v>
      </c>
      <c r="DR321">
        <v>485.79087328000003</v>
      </c>
      <c r="DS321">
        <v>477.26932399999998</v>
      </c>
      <c r="DT321">
        <v>495.59437000000003</v>
      </c>
      <c r="DU321">
        <v>464.90155499999997</v>
      </c>
      <c r="DV321">
        <v>327.19246785000001</v>
      </c>
      <c r="DW321">
        <v>7.2258449999999996</v>
      </c>
      <c r="DX321">
        <v>238.42759285</v>
      </c>
      <c r="DY321">
        <v>89.339659569999995</v>
      </c>
      <c r="DZ321">
        <v>90.320033280000004</v>
      </c>
      <c r="EA321">
        <v>58.767907000000001</v>
      </c>
      <c r="EB321">
        <v>523.44603628000004</v>
      </c>
      <c r="EC321">
        <v>75167.808564249994</v>
      </c>
      <c r="ED321">
        <v>6334.0448604200001</v>
      </c>
      <c r="EE321">
        <v>4331.2080601400003</v>
      </c>
      <c r="EF321">
        <v>5543.0841598500001</v>
      </c>
      <c r="EG321">
        <v>30507.962040570001</v>
      </c>
      <c r="EH321">
        <v>7678.3498882499998</v>
      </c>
      <c r="EI321">
        <v>26.120296570000001</v>
      </c>
      <c r="EJ321">
        <v>0.28227809999999998</v>
      </c>
      <c r="EK321">
        <v>0.12823601000000001</v>
      </c>
      <c r="EL321">
        <v>228.72857142999999</v>
      </c>
      <c r="EM321">
        <v>33.428571419999997</v>
      </c>
      <c r="EN321">
        <v>63.714285709999999</v>
      </c>
      <c r="EO321">
        <v>141.42857142</v>
      </c>
      <c r="EP321">
        <v>189.72050014000001</v>
      </c>
      <c r="EQ321">
        <v>110.60952813999999</v>
      </c>
      <c r="ER321">
        <v>496.42966999999999</v>
      </c>
      <c r="ES321">
        <v>0</v>
      </c>
      <c r="ET321">
        <v>77.763888890000004</v>
      </c>
      <c r="EU321">
        <v>77.625</v>
      </c>
      <c r="EV321">
        <v>82.75</v>
      </c>
      <c r="EW321">
        <v>72.916666660000004</v>
      </c>
      <c r="EX321">
        <v>1042.7376303599999</v>
      </c>
      <c r="EY321">
        <v>823.35450928</v>
      </c>
      <c r="EZ321">
        <v>79</v>
      </c>
      <c r="FB321">
        <v>14.29700624</v>
      </c>
      <c r="FC321">
        <v>3.8356028000000002</v>
      </c>
      <c r="FD321">
        <v>5.0125008500000003</v>
      </c>
      <c r="FE321">
        <v>49.667568320000001</v>
      </c>
      <c r="FF321">
        <v>17.07369808</v>
      </c>
      <c r="FG321">
        <v>20.265320110000001</v>
      </c>
      <c r="FH321">
        <v>0.96587853000000001</v>
      </c>
      <c r="FI321">
        <v>85.75</v>
      </c>
      <c r="FL321">
        <v>83</v>
      </c>
      <c r="FM321">
        <v>70.370370370000003</v>
      </c>
      <c r="FN321">
        <v>38.709677419999998</v>
      </c>
      <c r="FO321">
        <v>94.038445980000006</v>
      </c>
      <c r="FP321">
        <v>67.910652749999997</v>
      </c>
      <c r="FQ321">
        <v>77.461329019999994</v>
      </c>
      <c r="FR321">
        <v>19.856771779999999</v>
      </c>
      <c r="FS321">
        <v>6.9</v>
      </c>
      <c r="FT321">
        <v>55.75</v>
      </c>
      <c r="FU321">
        <v>44</v>
      </c>
      <c r="FW321">
        <v>79.15714285</v>
      </c>
      <c r="FX321">
        <v>28.643961730000001</v>
      </c>
      <c r="FY321">
        <v>7.4812780700000001</v>
      </c>
      <c r="FZ321">
        <v>17.861618889999999</v>
      </c>
      <c r="GA321">
        <v>19.720834239999999</v>
      </c>
      <c r="GB321">
        <v>26.292307059999999</v>
      </c>
    </row>
    <row r="322" spans="1:184" x14ac:dyDescent="0.35">
      <c r="A322" t="s">
        <v>1839</v>
      </c>
      <c r="B322" t="s">
        <v>30</v>
      </c>
      <c r="C322">
        <v>322</v>
      </c>
      <c r="D322">
        <v>3.3743070612112134</v>
      </c>
      <c r="E322">
        <v>6.6196505850423843</v>
      </c>
      <c r="F322">
        <v>6.7759078830823736</v>
      </c>
      <c r="G322">
        <v>4.2656723950987523</v>
      </c>
      <c r="H322">
        <v>2.7693856995898214</v>
      </c>
      <c r="I322">
        <v>10.280109402062484</v>
      </c>
      <c r="J322">
        <v>10.482449109492835</v>
      </c>
      <c r="K322">
        <v>10.344173097874224</v>
      </c>
      <c r="L322">
        <v>10.995955509675804</v>
      </c>
      <c r="M322">
        <v>9.6299093646329883</v>
      </c>
      <c r="N322">
        <v>19269463.196549028</v>
      </c>
      <c r="O322">
        <v>27788645.484541193</v>
      </c>
      <c r="P322">
        <v>2050.1626498400001</v>
      </c>
      <c r="Q322">
        <v>4544.1428571400002</v>
      </c>
      <c r="R322">
        <v>4456.4285714199996</v>
      </c>
      <c r="S322">
        <v>4516</v>
      </c>
      <c r="T322">
        <v>4521.1428571400002</v>
      </c>
      <c r="U322">
        <v>4539.4285714199996</v>
      </c>
      <c r="V322">
        <v>14.37299814</v>
      </c>
      <c r="W322">
        <v>9.4092924199999999</v>
      </c>
      <c r="X322">
        <v>2.5681748500000001</v>
      </c>
      <c r="Y322">
        <v>9.3029301400000008</v>
      </c>
      <c r="Z322">
        <v>10.31729028</v>
      </c>
      <c r="AA322">
        <v>9.8892565700000006</v>
      </c>
      <c r="AB322">
        <v>10.09260214</v>
      </c>
      <c r="AC322">
        <v>5.7406647099999999</v>
      </c>
      <c r="AD322">
        <v>27.189515709999998</v>
      </c>
      <c r="AE322">
        <v>81.335185999999993</v>
      </c>
      <c r="AF322">
        <v>64.597600709999995</v>
      </c>
      <c r="AG322">
        <v>63.414285710000001</v>
      </c>
      <c r="AH322">
        <v>68.257142849999994</v>
      </c>
      <c r="AI322">
        <v>80.517339849999999</v>
      </c>
      <c r="AJ322">
        <v>40.652451569999997</v>
      </c>
      <c r="AK322">
        <v>8.4604571400000008</v>
      </c>
      <c r="AL322">
        <v>0.61225713999999998</v>
      </c>
      <c r="AM322">
        <v>1.423</v>
      </c>
      <c r="AN322">
        <v>4.7199285700000004</v>
      </c>
      <c r="AO322">
        <v>11.450528569999999</v>
      </c>
      <c r="AP322">
        <v>5006.6289257099997</v>
      </c>
      <c r="AQ322">
        <v>3839.750008</v>
      </c>
      <c r="AR322">
        <v>4360.0202211400001</v>
      </c>
      <c r="AS322">
        <v>4664.4829399999999</v>
      </c>
      <c r="AT322">
        <v>5126.0709324199997</v>
      </c>
      <c r="AU322">
        <v>4609.0197674199999</v>
      </c>
      <c r="AV322">
        <v>3829.0088742799999</v>
      </c>
      <c r="AW322">
        <v>4305.9320799999996</v>
      </c>
      <c r="AX322">
        <v>4439.6033398500003</v>
      </c>
      <c r="AY322">
        <v>4577.3419661400003</v>
      </c>
      <c r="AZ322">
        <v>1.3614565700000001</v>
      </c>
      <c r="BA322">
        <v>91.151270280000006</v>
      </c>
      <c r="BB322">
        <v>27.273324200000001</v>
      </c>
      <c r="BC322">
        <v>55.421034329999998</v>
      </c>
      <c r="BE322">
        <v>201.53714285000001</v>
      </c>
      <c r="BF322">
        <v>1457.3971565700001</v>
      </c>
      <c r="BG322">
        <v>881.75821628000006</v>
      </c>
      <c r="BH322">
        <v>946.66173573000003</v>
      </c>
      <c r="BI322">
        <v>49476.317267099999</v>
      </c>
      <c r="BJ322">
        <v>1340.5191354200001</v>
      </c>
      <c r="BK322">
        <v>7863.6202584299999</v>
      </c>
      <c r="BL322">
        <v>9321.9075007800002</v>
      </c>
      <c r="BM322">
        <v>38.638588849999998</v>
      </c>
      <c r="BN322">
        <v>239.42857142</v>
      </c>
      <c r="BO322">
        <v>40.666666659999997</v>
      </c>
      <c r="BP322">
        <v>51</v>
      </c>
      <c r="BQ322">
        <v>39.428571419999997</v>
      </c>
      <c r="BR322">
        <v>48.571428570000002</v>
      </c>
      <c r="BS322">
        <v>39.142857139999997</v>
      </c>
      <c r="BT322">
        <v>40.714285709999999</v>
      </c>
      <c r="BU322">
        <v>39.857142850000002</v>
      </c>
      <c r="BV322">
        <v>34.714285709999999</v>
      </c>
      <c r="BW322">
        <v>31</v>
      </c>
      <c r="BX322">
        <v>24.571428569999998</v>
      </c>
      <c r="BY322">
        <v>21.833333329999999</v>
      </c>
      <c r="BZ322">
        <v>643.71428571000001</v>
      </c>
      <c r="CA322">
        <v>54254.568285709996</v>
      </c>
      <c r="CC322">
        <v>6216.1428571400002</v>
      </c>
      <c r="CD322">
        <v>524.14285714000005</v>
      </c>
      <c r="CE322">
        <v>4474.8571428499999</v>
      </c>
      <c r="CF322">
        <v>3778</v>
      </c>
      <c r="CG322">
        <v>900.14285714000005</v>
      </c>
      <c r="CH322">
        <v>3878.1428571400002</v>
      </c>
      <c r="CI322">
        <v>19771.04542857</v>
      </c>
      <c r="CJ322">
        <v>56.238322279999998</v>
      </c>
      <c r="CK322">
        <v>2.2888636</v>
      </c>
      <c r="CL322">
        <v>14.746323</v>
      </c>
      <c r="CM322">
        <v>2.8659833300000002</v>
      </c>
      <c r="CN322">
        <v>2.6433193300000002</v>
      </c>
      <c r="CO322">
        <v>11.24423266</v>
      </c>
      <c r="CP322">
        <v>3.1243370000000001</v>
      </c>
      <c r="CQ322">
        <v>2.3082395</v>
      </c>
      <c r="CR322">
        <v>3.6040983299999998</v>
      </c>
      <c r="CS322">
        <v>5.1458127999999999</v>
      </c>
      <c r="CT322">
        <v>423.28571427999998</v>
      </c>
      <c r="CU322">
        <v>2976.3743004200001</v>
      </c>
      <c r="CV322">
        <v>1938.1139687100001</v>
      </c>
      <c r="CW322">
        <v>2319.0981851400002</v>
      </c>
      <c r="CX322">
        <v>2490.2929568499999</v>
      </c>
      <c r="CY322">
        <v>2848.2507358500002</v>
      </c>
      <c r="CZ322">
        <v>4240.5055920000004</v>
      </c>
      <c r="DA322">
        <v>6115.2666978500001</v>
      </c>
      <c r="DB322">
        <v>962.42538970999999</v>
      </c>
      <c r="DC322">
        <v>1374.1560291400001</v>
      </c>
      <c r="DD322">
        <v>639.78046314000005</v>
      </c>
      <c r="DE322">
        <v>33.374568420000003</v>
      </c>
      <c r="DF322">
        <v>2.0683974200000002</v>
      </c>
      <c r="DG322">
        <v>46.714285709999999</v>
      </c>
      <c r="DH322">
        <v>46.714285709999999</v>
      </c>
      <c r="DI322">
        <v>46.714285709999999</v>
      </c>
      <c r="DJ322">
        <v>49.714285709999999</v>
      </c>
      <c r="DK322">
        <v>43.714285709999999</v>
      </c>
      <c r="DL322">
        <v>15.33333333</v>
      </c>
      <c r="DM322">
        <v>29.5</v>
      </c>
      <c r="DN322">
        <v>30.6</v>
      </c>
      <c r="DO322">
        <v>19.285714280000001</v>
      </c>
      <c r="DP322">
        <v>12.57142857</v>
      </c>
      <c r="DQ322">
        <v>1019.66402914</v>
      </c>
      <c r="DR322">
        <v>695.97539357000005</v>
      </c>
      <c r="DS322">
        <v>825.65395057000001</v>
      </c>
      <c r="DT322">
        <v>850.03978185000005</v>
      </c>
      <c r="DU322">
        <v>934.89971642</v>
      </c>
      <c r="DV322">
        <v>569.93390870999997</v>
      </c>
      <c r="DW322">
        <v>48.940769420000002</v>
      </c>
      <c r="DX322">
        <v>400.86235284999998</v>
      </c>
      <c r="DY322">
        <v>87.196357849999998</v>
      </c>
      <c r="DZ322">
        <v>260.84221557000001</v>
      </c>
      <c r="EA322">
        <v>52.823783710000001</v>
      </c>
      <c r="EB322">
        <v>799.85313099999996</v>
      </c>
      <c r="EC322">
        <v>283.0351005</v>
      </c>
      <c r="ED322">
        <v>4011.0536353299999</v>
      </c>
      <c r="EE322">
        <v>4479.7515115699998</v>
      </c>
      <c r="EF322">
        <v>4522.8203531600002</v>
      </c>
      <c r="EG322">
        <v>4287.7291544199998</v>
      </c>
      <c r="EH322">
        <v>4113.2470466000004</v>
      </c>
      <c r="EI322">
        <v>22.051873279999999</v>
      </c>
      <c r="EJ322">
        <v>0.34571759000000002</v>
      </c>
      <c r="EK322">
        <v>0.48161944000000001</v>
      </c>
      <c r="EL322">
        <v>164.01893939000001</v>
      </c>
      <c r="EM322">
        <v>26.666666660000001</v>
      </c>
      <c r="EN322">
        <v>67.285714279999993</v>
      </c>
      <c r="EO322">
        <v>136.14285713999999</v>
      </c>
      <c r="EP322">
        <v>197.94723884999999</v>
      </c>
      <c r="EQ322">
        <v>96.398006420000002</v>
      </c>
      <c r="ER322">
        <v>709.64351441999997</v>
      </c>
      <c r="ES322">
        <v>15.66596</v>
      </c>
      <c r="ET322">
        <v>77.333333330000002</v>
      </c>
      <c r="EU322">
        <v>78.458333330000002</v>
      </c>
      <c r="EV322">
        <v>81.5</v>
      </c>
      <c r="EW322">
        <v>72.041666660000004</v>
      </c>
      <c r="EX322">
        <v>1389.17529158</v>
      </c>
      <c r="EY322">
        <v>1296.153681</v>
      </c>
      <c r="EZ322">
        <v>85.8</v>
      </c>
      <c r="FA322">
        <v>67</v>
      </c>
      <c r="FB322">
        <v>20.04343119</v>
      </c>
      <c r="FC322">
        <v>6.3789005100000002</v>
      </c>
      <c r="FD322">
        <v>6.33572983</v>
      </c>
      <c r="FE322">
        <v>54.496814960000002</v>
      </c>
      <c r="FF322">
        <v>16.480099190000001</v>
      </c>
      <c r="FG322">
        <v>16.179560299999999</v>
      </c>
      <c r="FH322">
        <v>2.6228841300000001</v>
      </c>
      <c r="FI322">
        <v>94.4</v>
      </c>
      <c r="FM322">
        <v>67.333333330000002</v>
      </c>
      <c r="FN322">
        <v>40.024630539999997</v>
      </c>
      <c r="FO322">
        <v>94.146850319999999</v>
      </c>
      <c r="FP322">
        <v>66.44638363</v>
      </c>
      <c r="FQ322">
        <v>69.779526529999998</v>
      </c>
      <c r="FR322">
        <v>22.51303635</v>
      </c>
      <c r="FS322">
        <v>0.4</v>
      </c>
      <c r="FT322">
        <v>59.06</v>
      </c>
      <c r="FU322">
        <v>43.7</v>
      </c>
      <c r="FV322">
        <v>85</v>
      </c>
      <c r="FW322">
        <v>37.5</v>
      </c>
      <c r="FX322">
        <v>28.74130349</v>
      </c>
      <c r="FY322">
        <v>8.6832433299999998</v>
      </c>
      <c r="FZ322">
        <v>20.37290569</v>
      </c>
      <c r="GA322">
        <v>16.795125209999998</v>
      </c>
      <c r="GB322">
        <v>25.407422260000001</v>
      </c>
    </row>
    <row r="323" spans="1:184" x14ac:dyDescent="0.35">
      <c r="A323" t="s">
        <v>1840</v>
      </c>
      <c r="B323" t="s">
        <v>31</v>
      </c>
      <c r="C323">
        <v>323</v>
      </c>
      <c r="D323">
        <v>1.6392386903082699</v>
      </c>
      <c r="E323">
        <v>3.2643628988997384</v>
      </c>
      <c r="F323">
        <v>2.6873146925834877</v>
      </c>
      <c r="G323">
        <v>2.8204357891413405</v>
      </c>
      <c r="H323">
        <v>1.9883574133840527</v>
      </c>
      <c r="I323">
        <v>4.8767351040666664</v>
      </c>
      <c r="J323">
        <v>5.8099124947031866</v>
      </c>
      <c r="K323">
        <v>5.1206633821193384</v>
      </c>
      <c r="L323">
        <v>5.2308834177507473</v>
      </c>
      <c r="M323">
        <v>4.5588441573199869</v>
      </c>
      <c r="N323">
        <v>20809818.60011505</v>
      </c>
      <c r="O323">
        <v>41299268.658719361</v>
      </c>
      <c r="P323">
        <v>1002.57252885</v>
      </c>
      <c r="Q323">
        <v>8133.8571428499999</v>
      </c>
      <c r="R323">
        <v>8015.8571428499999</v>
      </c>
      <c r="S323">
        <v>8062.5714285699996</v>
      </c>
      <c r="T323">
        <v>8083.8571428499999</v>
      </c>
      <c r="U323">
        <v>8147.4285714199996</v>
      </c>
      <c r="V323">
        <v>7.50286571</v>
      </c>
      <c r="W323">
        <v>3.78972957</v>
      </c>
      <c r="X323">
        <v>1.6845138500000001</v>
      </c>
      <c r="Y323">
        <v>3.7032322799999999</v>
      </c>
      <c r="Z323">
        <v>6.5538984200000003</v>
      </c>
      <c r="AA323">
        <v>6.9632297100000002</v>
      </c>
      <c r="AB323">
        <v>6.6880518499999999</v>
      </c>
      <c r="AC323">
        <v>2.7693297100000001</v>
      </c>
      <c r="AD323">
        <v>38.373708139999998</v>
      </c>
      <c r="AE323">
        <v>90.069569999999999</v>
      </c>
      <c r="AF323">
        <v>80.982560419999999</v>
      </c>
      <c r="AG323">
        <v>79.7</v>
      </c>
      <c r="AH323">
        <v>81.885714280000002</v>
      </c>
      <c r="AI323">
        <v>85.737988849999994</v>
      </c>
      <c r="AJ323">
        <v>61.477211140000001</v>
      </c>
      <c r="AK323">
        <v>29.17417142</v>
      </c>
      <c r="AL323">
        <v>13.528642850000001</v>
      </c>
      <c r="AM323">
        <v>21.020442849999998</v>
      </c>
      <c r="AN323">
        <v>18.121585710000002</v>
      </c>
      <c r="AO323">
        <v>30.879857139999999</v>
      </c>
      <c r="AP323">
        <v>3801.9802715699998</v>
      </c>
      <c r="AQ323">
        <v>2984.56093328</v>
      </c>
      <c r="AR323">
        <v>3224.0226084199999</v>
      </c>
      <c r="AS323">
        <v>3194.8037701399999</v>
      </c>
      <c r="AT323">
        <v>3615.3694475699999</v>
      </c>
      <c r="AU323">
        <v>2896.6994542799998</v>
      </c>
      <c r="AV323">
        <v>2631.0349137100002</v>
      </c>
      <c r="AW323">
        <v>2650.6368644200002</v>
      </c>
      <c r="AX323">
        <v>2707.3202474200002</v>
      </c>
      <c r="AY323">
        <v>2747.7203068499998</v>
      </c>
      <c r="AZ323">
        <v>5.9923380000000002</v>
      </c>
      <c r="BA323">
        <v>93.916404569999997</v>
      </c>
      <c r="BB323">
        <v>29.902504</v>
      </c>
      <c r="BC323">
        <v>50.853157330000002</v>
      </c>
      <c r="BE323">
        <v>224.84857142000001</v>
      </c>
      <c r="BF323">
        <v>760.29787627999997</v>
      </c>
      <c r="BG323">
        <v>491.16186685000002</v>
      </c>
      <c r="BH323">
        <v>490.71405558999999</v>
      </c>
      <c r="BI323">
        <v>53438.503710429999</v>
      </c>
      <c r="BJ323">
        <v>706.07766528000002</v>
      </c>
      <c r="BK323">
        <v>8362.8752122799997</v>
      </c>
      <c r="BL323">
        <v>9884.2789287100004</v>
      </c>
      <c r="BM323">
        <v>36.556690140000001</v>
      </c>
      <c r="BN323">
        <v>171.28571428000001</v>
      </c>
      <c r="BO323">
        <v>22.428571420000001</v>
      </c>
      <c r="BP323">
        <v>36.142857139999997</v>
      </c>
      <c r="BQ323">
        <v>31.857142849999999</v>
      </c>
      <c r="BR323">
        <v>35.714285709999999</v>
      </c>
      <c r="BS323">
        <v>31.857142849999999</v>
      </c>
      <c r="BT323">
        <v>41.333333330000002</v>
      </c>
      <c r="BU323">
        <v>28.285714280000001</v>
      </c>
      <c r="BV323">
        <v>20.14285714</v>
      </c>
      <c r="BW323">
        <v>23.428571420000001</v>
      </c>
      <c r="BX323">
        <v>17.333333329999999</v>
      </c>
      <c r="BY323">
        <v>16.666666660000001</v>
      </c>
      <c r="BZ323">
        <v>466.57142857000002</v>
      </c>
      <c r="CA323">
        <v>58911.780331419999</v>
      </c>
      <c r="CB323">
        <v>40.5</v>
      </c>
      <c r="CC323">
        <v>5531.8571428499999</v>
      </c>
      <c r="CD323">
        <v>550.42857142000003</v>
      </c>
      <c r="CE323">
        <v>3240.7142857099998</v>
      </c>
      <c r="CF323">
        <v>2221.5714285700001</v>
      </c>
      <c r="CG323">
        <v>642.14285714000005</v>
      </c>
      <c r="CH323">
        <v>2670.42857142</v>
      </c>
      <c r="CI323">
        <v>14868.25971428</v>
      </c>
      <c r="CJ323">
        <v>36.518022709999997</v>
      </c>
      <c r="CK323">
        <v>18.100864420000001</v>
      </c>
      <c r="CL323">
        <v>15.10935585</v>
      </c>
      <c r="CM323">
        <v>4.6481264199999996</v>
      </c>
      <c r="CN323">
        <v>3.2648116599999999</v>
      </c>
      <c r="CO323">
        <v>10.50705557</v>
      </c>
      <c r="CP323">
        <v>1.37181475</v>
      </c>
      <c r="CQ323">
        <v>2.4189642</v>
      </c>
      <c r="CR323">
        <v>5.2293567999999997</v>
      </c>
      <c r="CS323">
        <v>3.5328748499999998</v>
      </c>
      <c r="CT323">
        <v>302</v>
      </c>
      <c r="CU323">
        <v>2492.1769640000002</v>
      </c>
      <c r="CV323">
        <v>1698.8394619999999</v>
      </c>
      <c r="CW323">
        <v>1658.97223085</v>
      </c>
      <c r="CX323">
        <v>1702.5686594199999</v>
      </c>
      <c r="CY323">
        <v>2100.0311925699998</v>
      </c>
      <c r="CZ323">
        <v>2558.4194847099998</v>
      </c>
      <c r="DA323">
        <v>5077.4519312800003</v>
      </c>
      <c r="DB323">
        <v>648.31955271000004</v>
      </c>
      <c r="DC323">
        <v>1233.46502285</v>
      </c>
      <c r="DD323">
        <v>610.39347670999996</v>
      </c>
      <c r="DE323">
        <v>42.559434000000003</v>
      </c>
      <c r="DF323">
        <v>1.0688098500000001</v>
      </c>
      <c r="DG323">
        <v>39.666666659999997</v>
      </c>
      <c r="DH323">
        <v>46.571428570000002</v>
      </c>
      <c r="DI323">
        <v>41.285714280000001</v>
      </c>
      <c r="DJ323">
        <v>42.285714280000001</v>
      </c>
      <c r="DK323">
        <v>37.142857139999997</v>
      </c>
      <c r="DL323">
        <v>13.33333333</v>
      </c>
      <c r="DM323">
        <v>26.166666660000001</v>
      </c>
      <c r="DN323">
        <v>21.666666660000001</v>
      </c>
      <c r="DO323">
        <v>22.8</v>
      </c>
      <c r="DP323">
        <v>16.2</v>
      </c>
      <c r="DQ323">
        <v>528.32564442</v>
      </c>
      <c r="DR323">
        <v>541.65151285000002</v>
      </c>
      <c r="DS323">
        <v>649.17179256999998</v>
      </c>
      <c r="DT323">
        <v>627.30227357000001</v>
      </c>
      <c r="DU323">
        <v>643.00343113999998</v>
      </c>
      <c r="DV323">
        <v>229.332043</v>
      </c>
      <c r="DW323">
        <v>46.703629849999999</v>
      </c>
      <c r="DX323">
        <v>252.37018</v>
      </c>
      <c r="DY323">
        <v>109.712548</v>
      </c>
      <c r="DZ323">
        <v>74.048056419999995</v>
      </c>
      <c r="EA323">
        <v>68.609578420000005</v>
      </c>
      <c r="EB323">
        <v>474.42491670999999</v>
      </c>
      <c r="EC323">
        <v>1752.30447942</v>
      </c>
      <c r="ED323">
        <v>6790.3120282</v>
      </c>
      <c r="EE323">
        <v>3902.8348277499999</v>
      </c>
      <c r="EF323">
        <v>5275.9378939999997</v>
      </c>
      <c r="EG323">
        <v>5606.5148958500004</v>
      </c>
      <c r="EH323">
        <v>3641.0109965000001</v>
      </c>
      <c r="EI323">
        <v>35.07680328</v>
      </c>
      <c r="EJ323">
        <v>0.21787207</v>
      </c>
      <c r="EK323">
        <v>0.10315285</v>
      </c>
      <c r="EL323">
        <v>180.08754260000001</v>
      </c>
      <c r="EM323">
        <v>26.285714280000001</v>
      </c>
      <c r="EN323">
        <v>86.285714279999993</v>
      </c>
      <c r="EO323">
        <v>179.14285713999999</v>
      </c>
      <c r="EP323">
        <v>309.21011385000003</v>
      </c>
      <c r="EQ323">
        <v>75.697355419999994</v>
      </c>
      <c r="ER323">
        <v>296.49486357000001</v>
      </c>
      <c r="ES323">
        <v>2.18922857</v>
      </c>
      <c r="ET323">
        <v>83.013888890000004</v>
      </c>
      <c r="EU323">
        <v>84.583333330000002</v>
      </c>
      <c r="EV323">
        <v>86.625</v>
      </c>
      <c r="EW323">
        <v>77.833333330000002</v>
      </c>
      <c r="EX323">
        <v>1504.17983682</v>
      </c>
      <c r="EY323">
        <v>589.45730490000005</v>
      </c>
      <c r="EZ323">
        <v>78.666666660000004</v>
      </c>
      <c r="FA323">
        <v>64</v>
      </c>
      <c r="FB323">
        <v>18.6257527</v>
      </c>
      <c r="FC323">
        <v>2.82224524</v>
      </c>
      <c r="FD323">
        <v>4.2106104200000001</v>
      </c>
      <c r="FE323">
        <v>56.188273119999998</v>
      </c>
      <c r="FF323">
        <v>15.89807388</v>
      </c>
      <c r="FG323">
        <v>15.74862512</v>
      </c>
      <c r="FH323">
        <v>0.90433861000000004</v>
      </c>
      <c r="FI323">
        <v>114</v>
      </c>
      <c r="FJ323">
        <v>100</v>
      </c>
      <c r="FK323">
        <v>100</v>
      </c>
      <c r="FL323">
        <v>74.5</v>
      </c>
      <c r="FM323">
        <v>76.640711899999999</v>
      </c>
      <c r="FN323">
        <v>43.080459769999997</v>
      </c>
      <c r="FO323">
        <v>96.27435955</v>
      </c>
      <c r="FP323">
        <v>74.279921909999999</v>
      </c>
      <c r="FQ323">
        <v>82.714446249999995</v>
      </c>
      <c r="FR323">
        <v>22.162816469999999</v>
      </c>
      <c r="FS323">
        <v>0</v>
      </c>
      <c r="FT323">
        <v>49.833333330000002</v>
      </c>
      <c r="FU323">
        <v>42.166666659999997</v>
      </c>
      <c r="FV323">
        <v>77</v>
      </c>
      <c r="FW323">
        <v>69.12857142</v>
      </c>
      <c r="FX323">
        <v>37.560606059999998</v>
      </c>
      <c r="FY323">
        <v>15.985836620000001</v>
      </c>
      <c r="FZ323">
        <v>14.954216069999999</v>
      </c>
      <c r="GA323">
        <v>14.052700919999999</v>
      </c>
      <c r="GB323">
        <v>17.446640309999999</v>
      </c>
    </row>
    <row r="324" spans="1:184" x14ac:dyDescent="0.35">
      <c r="A324" t="s">
        <v>1841</v>
      </c>
      <c r="B324" t="s">
        <v>32</v>
      </c>
      <c r="C324">
        <v>324</v>
      </c>
      <c r="D324">
        <v>2.2105379496486743</v>
      </c>
      <c r="E324">
        <v>4.2972825269532997</v>
      </c>
      <c r="F324">
        <v>3.582558338040859</v>
      </c>
      <c r="G324">
        <v>2.5718791697228824</v>
      </c>
      <c r="H324">
        <v>1.6425259099923468</v>
      </c>
      <c r="I324">
        <v>6.0868741407366445</v>
      </c>
      <c r="J324">
        <v>8.619404838545691</v>
      </c>
      <c r="K324">
        <v>8.2202537224354302</v>
      </c>
      <c r="L324">
        <v>6.8906951350320167</v>
      </c>
      <c r="M324">
        <v>6.1087646452903641</v>
      </c>
      <c r="N324">
        <v>20425098.43730795</v>
      </c>
      <c r="O324">
        <v>18802869.031863857</v>
      </c>
      <c r="P324">
        <v>1331.8377384199998</v>
      </c>
      <c r="Q324">
        <v>6031.7142857099998</v>
      </c>
      <c r="R324">
        <v>5751.1428571400002</v>
      </c>
      <c r="S324">
        <v>5821.8571428499999</v>
      </c>
      <c r="T324">
        <v>5887.8571428499999</v>
      </c>
      <c r="U324">
        <v>5986.7142857099998</v>
      </c>
      <c r="V324">
        <v>10.47329914</v>
      </c>
      <c r="W324">
        <v>6.2824218500000004</v>
      </c>
      <c r="X324">
        <v>1.80538928</v>
      </c>
      <c r="Y324">
        <v>6.1574</v>
      </c>
      <c r="Z324">
        <v>8.2893998500000006</v>
      </c>
      <c r="AA324">
        <v>8.0779340000000008</v>
      </c>
      <c r="AB324">
        <v>8.1578295700000005</v>
      </c>
      <c r="AC324">
        <v>4.6563602800000004</v>
      </c>
      <c r="AD324">
        <v>23.143154710000001</v>
      </c>
      <c r="AE324">
        <v>84.737437279999995</v>
      </c>
      <c r="AF324">
        <v>73.482892570000004</v>
      </c>
      <c r="AG324">
        <v>70.914285710000001</v>
      </c>
      <c r="AH324">
        <v>74.12857142</v>
      </c>
      <c r="AI324">
        <v>79.737424419999996</v>
      </c>
      <c r="AJ324">
        <v>50.728000569999999</v>
      </c>
      <c r="AK324">
        <v>4.4534714199999996</v>
      </c>
      <c r="AL324">
        <v>4.4794142800000003</v>
      </c>
      <c r="AM324">
        <v>4.7633285699999997</v>
      </c>
      <c r="AN324">
        <v>5.0133999999999999</v>
      </c>
      <c r="AO324">
        <v>1.6889142800000001</v>
      </c>
      <c r="AP324">
        <v>3947.3956975699998</v>
      </c>
      <c r="AQ324">
        <v>3356.4196442799998</v>
      </c>
      <c r="AR324">
        <v>3666.6659460000001</v>
      </c>
      <c r="AS324">
        <v>3734.197921</v>
      </c>
      <c r="AT324">
        <v>3803.36828728</v>
      </c>
      <c r="AU324">
        <v>3784.5127442799999</v>
      </c>
      <c r="AV324">
        <v>3228.9991285699998</v>
      </c>
      <c r="AW324">
        <v>3476.2470827100001</v>
      </c>
      <c r="AX324">
        <v>3537.8151962799998</v>
      </c>
      <c r="AY324">
        <v>3723.3125034200002</v>
      </c>
      <c r="AZ324">
        <v>-4.4743575699999996</v>
      </c>
      <c r="BA324">
        <v>91.796415850000002</v>
      </c>
      <c r="BB324">
        <v>30.784093330000001</v>
      </c>
      <c r="BC324">
        <v>48.827536420000001</v>
      </c>
      <c r="BD324">
        <v>24.901185999999999</v>
      </c>
      <c r="BE324">
        <v>249.05428570999999</v>
      </c>
      <c r="BF324">
        <v>881.72738328000003</v>
      </c>
      <c r="BG324">
        <v>592.60683685000004</v>
      </c>
      <c r="BH324">
        <v>726.10537726999996</v>
      </c>
      <c r="BI324">
        <v>49913.722857580004</v>
      </c>
      <c r="BJ324">
        <v>838.90914970999995</v>
      </c>
      <c r="BK324">
        <v>7842.9823188299997</v>
      </c>
      <c r="BL324">
        <v>9817.6134102800006</v>
      </c>
      <c r="BM324">
        <v>34.043322000000003</v>
      </c>
      <c r="BN324">
        <v>162.28571428000001</v>
      </c>
      <c r="BO324">
        <v>36.5</v>
      </c>
      <c r="BP324">
        <v>41.571428570000002</v>
      </c>
      <c r="BQ324">
        <v>32</v>
      </c>
      <c r="BR324">
        <v>40.428571419999997</v>
      </c>
      <c r="BS324">
        <v>37.428571419999997</v>
      </c>
      <c r="BT324">
        <v>35.428571419999997</v>
      </c>
      <c r="BU324">
        <v>31.285714280000001</v>
      </c>
      <c r="BV324">
        <v>26.714285709999999</v>
      </c>
      <c r="BW324">
        <v>27.285714280000001</v>
      </c>
      <c r="BX324">
        <v>27.333333329999999</v>
      </c>
      <c r="BY324">
        <v>19.8</v>
      </c>
      <c r="BZ324">
        <v>497.57142857000002</v>
      </c>
      <c r="CA324">
        <v>51798.101770000001</v>
      </c>
      <c r="CC324">
        <v>5009.5714285699996</v>
      </c>
      <c r="CD324">
        <v>582.79999999999995</v>
      </c>
      <c r="CE324">
        <v>3672.7142857099998</v>
      </c>
      <c r="CF324">
        <v>2673.4</v>
      </c>
      <c r="CG324">
        <v>1161.8571428499999</v>
      </c>
      <c r="CH324">
        <v>3008.6</v>
      </c>
      <c r="CI324">
        <v>14319.079857139999</v>
      </c>
      <c r="CJ324">
        <v>54.189930709999999</v>
      </c>
      <c r="CK324">
        <v>5.11399983</v>
      </c>
      <c r="CL324">
        <v>14.879080419999999</v>
      </c>
      <c r="CM324">
        <v>3.3067365999999998</v>
      </c>
      <c r="CN324">
        <v>2.8076336</v>
      </c>
      <c r="CO324">
        <v>7.8316154200000003</v>
      </c>
      <c r="CP324">
        <v>2.4361272500000002</v>
      </c>
      <c r="CQ324">
        <v>3.0065870000000001</v>
      </c>
      <c r="CR324">
        <v>3.5068769999999998</v>
      </c>
      <c r="CS324">
        <v>3.5841112800000001</v>
      </c>
      <c r="CT324">
        <v>389</v>
      </c>
      <c r="CU324">
        <v>2129.4527961399999</v>
      </c>
      <c r="CV324">
        <v>2007.6277801399999</v>
      </c>
      <c r="CW324">
        <v>2035.0447962799999</v>
      </c>
      <c r="CX324">
        <v>1991.58203557</v>
      </c>
      <c r="CY324">
        <v>1961.33247514</v>
      </c>
      <c r="CZ324">
        <v>3386.2841424200001</v>
      </c>
      <c r="DA324">
        <v>3117.3341675699999</v>
      </c>
      <c r="DB324">
        <v>805.85410414</v>
      </c>
      <c r="DC324">
        <v>748.69871756999999</v>
      </c>
      <c r="DD324">
        <v>574.93020799999999</v>
      </c>
      <c r="DE324">
        <v>28.841648419999999</v>
      </c>
      <c r="DF324">
        <v>1.2170202800000001</v>
      </c>
      <c r="DG324">
        <v>36.714285709999999</v>
      </c>
      <c r="DH324">
        <v>49.571428570000002</v>
      </c>
      <c r="DI324">
        <v>47.857142850000002</v>
      </c>
      <c r="DJ324">
        <v>40.571428570000002</v>
      </c>
      <c r="DK324">
        <v>36.571428570000002</v>
      </c>
      <c r="DL324">
        <v>13.33333333</v>
      </c>
      <c r="DM324">
        <v>24.714285709999999</v>
      </c>
      <c r="DN324">
        <v>20.857142849999999</v>
      </c>
      <c r="DO324">
        <v>15.14285714</v>
      </c>
      <c r="DP324">
        <v>9.8333333300000003</v>
      </c>
      <c r="DQ324">
        <v>728.54262442000004</v>
      </c>
      <c r="DR324">
        <v>569.40604699999994</v>
      </c>
      <c r="DS324">
        <v>654.61485114000004</v>
      </c>
      <c r="DT324">
        <v>624.68479300000001</v>
      </c>
      <c r="DU324">
        <v>623.31186357000001</v>
      </c>
      <c r="DV324">
        <v>387.56096200000002</v>
      </c>
      <c r="DW324">
        <v>38.801609569999997</v>
      </c>
      <c r="DX324">
        <v>302.18022714</v>
      </c>
      <c r="DY324">
        <v>36.881791999999997</v>
      </c>
      <c r="DZ324">
        <v>178.852068</v>
      </c>
      <c r="EA324">
        <v>86.44637342</v>
      </c>
      <c r="EB324">
        <v>693.79467413999998</v>
      </c>
      <c r="EC324">
        <v>416.48600959999999</v>
      </c>
      <c r="ED324">
        <v>8951.0980026599991</v>
      </c>
      <c r="EE324">
        <v>3834.0672789999999</v>
      </c>
      <c r="EF324">
        <v>5064.7778541600001</v>
      </c>
      <c r="EG324">
        <v>6811.29011214</v>
      </c>
      <c r="EH324">
        <v>3164.53193633</v>
      </c>
      <c r="EI324">
        <v>24.68874185</v>
      </c>
      <c r="EJ324">
        <v>0.14167007000000001</v>
      </c>
      <c r="EK324">
        <v>0.11181861</v>
      </c>
      <c r="EL324">
        <v>167.22581844999999</v>
      </c>
      <c r="EM324">
        <v>20.166666660000001</v>
      </c>
      <c r="EN324">
        <v>60.285714280000001</v>
      </c>
      <c r="EO324">
        <v>112.85714285</v>
      </c>
      <c r="EP324">
        <v>345.20811085000003</v>
      </c>
      <c r="EQ324">
        <v>123.000362</v>
      </c>
      <c r="ER324">
        <v>492.92858870999999</v>
      </c>
      <c r="ES324">
        <v>2.6773228499999999</v>
      </c>
      <c r="ET324">
        <v>78.027777779999994</v>
      </c>
      <c r="EU324">
        <v>79.5</v>
      </c>
      <c r="EV324">
        <v>80.416666660000004</v>
      </c>
      <c r="EW324">
        <v>74.166666660000004</v>
      </c>
      <c r="EX324">
        <v>930.33877227999994</v>
      </c>
      <c r="EY324">
        <v>1133.85407334</v>
      </c>
      <c r="EZ324">
        <v>82.4</v>
      </c>
      <c r="FA324">
        <v>76.25</v>
      </c>
      <c r="FB324">
        <v>17.86176249</v>
      </c>
      <c r="FC324">
        <v>4.3639437000000001</v>
      </c>
      <c r="FD324">
        <v>6.4872957500000004</v>
      </c>
      <c r="FE324">
        <v>55.467621659999999</v>
      </c>
      <c r="FF324">
        <v>14.76175194</v>
      </c>
      <c r="FG324">
        <v>12.395373080000001</v>
      </c>
      <c r="FH324">
        <v>1.4229342300000001</v>
      </c>
      <c r="FI324">
        <v>101.4</v>
      </c>
      <c r="FJ324">
        <v>93.5</v>
      </c>
      <c r="FK324">
        <v>61.5</v>
      </c>
      <c r="FL324">
        <v>93.333333330000002</v>
      </c>
      <c r="FM324">
        <v>71.655328800000007</v>
      </c>
      <c r="FN324">
        <v>39.99960892</v>
      </c>
      <c r="FO324">
        <v>95.134598440000005</v>
      </c>
      <c r="FP324">
        <v>73.476634880000006</v>
      </c>
      <c r="FQ324">
        <v>78.495994519999996</v>
      </c>
      <c r="FR324">
        <v>25.057636250000002</v>
      </c>
      <c r="FS324">
        <v>0</v>
      </c>
      <c r="FT324">
        <v>49.6</v>
      </c>
      <c r="FU324">
        <v>40.4</v>
      </c>
      <c r="FV324">
        <v>83</v>
      </c>
      <c r="FW324">
        <v>93.5</v>
      </c>
      <c r="FX324">
        <v>44.478255009999998</v>
      </c>
      <c r="FY324">
        <v>6.15649245</v>
      </c>
      <c r="FZ324">
        <v>8.8905409800000008</v>
      </c>
      <c r="GA324">
        <v>14.57332619</v>
      </c>
      <c r="GB324">
        <v>25.901385350000002</v>
      </c>
    </row>
    <row r="325" spans="1:184" x14ac:dyDescent="0.35">
      <c r="A325" t="s">
        <v>1842</v>
      </c>
      <c r="B325" t="s">
        <v>33</v>
      </c>
      <c r="C325">
        <v>325</v>
      </c>
      <c r="D325">
        <v>2.8516046428346926</v>
      </c>
      <c r="E325">
        <v>6.7576005660048324</v>
      </c>
      <c r="F325">
        <v>5.6299840507177032</v>
      </c>
      <c r="G325">
        <v>4.1906472373027732</v>
      </c>
      <c r="H325">
        <v>3.0461680638239432</v>
      </c>
      <c r="I325">
        <v>6.1643007747713101</v>
      </c>
      <c r="J325">
        <v>8.2145781007996526</v>
      </c>
      <c r="K325">
        <v>7.1633629521531104</v>
      </c>
      <c r="L325">
        <v>6.3948188358717228</v>
      </c>
      <c r="M325">
        <v>6.0699048457001146</v>
      </c>
      <c r="N325">
        <v>35652296.830090925</v>
      </c>
      <c r="O325">
        <v>63083461.884663559</v>
      </c>
      <c r="P325">
        <v>2011.95130556</v>
      </c>
      <c r="Q325">
        <v>10637.28571428</v>
      </c>
      <c r="R325">
        <v>10295.28571428</v>
      </c>
      <c r="S325">
        <v>10450</v>
      </c>
      <c r="T325">
        <v>10499.57142857</v>
      </c>
      <c r="U325">
        <v>10614.42857142</v>
      </c>
      <c r="V325">
        <v>11.77161385</v>
      </c>
      <c r="W325">
        <v>8.4026498499999995</v>
      </c>
      <c r="X325">
        <v>1.92729514</v>
      </c>
      <c r="Y325">
        <v>10.71951271</v>
      </c>
      <c r="Z325">
        <v>8.8641384199999997</v>
      </c>
      <c r="AA325">
        <v>8.4561931399999999</v>
      </c>
      <c r="AB325">
        <v>7.8469787100000001</v>
      </c>
      <c r="AC325">
        <v>6.2253352800000004</v>
      </c>
      <c r="AD325">
        <v>31.08384014</v>
      </c>
      <c r="AE325">
        <v>81.070734279999996</v>
      </c>
      <c r="AF325">
        <v>67.120534280000001</v>
      </c>
      <c r="AG325">
        <v>65.62857142</v>
      </c>
      <c r="AH325">
        <v>67.985714279999996</v>
      </c>
      <c r="AI325">
        <v>80.965430569999995</v>
      </c>
      <c r="AJ325">
        <v>49.028519000000003</v>
      </c>
      <c r="AK325">
        <v>9.3544428499999999</v>
      </c>
      <c r="AL325">
        <v>17.83795714</v>
      </c>
      <c r="AM325">
        <v>7.9916428499999999</v>
      </c>
      <c r="AN325">
        <v>4.9818571399999998</v>
      </c>
      <c r="AO325">
        <v>5.42357142</v>
      </c>
      <c r="AP325">
        <v>5190.8657784200004</v>
      </c>
      <c r="AQ325">
        <v>4795.6366678499999</v>
      </c>
      <c r="AR325">
        <v>4743.2438527100003</v>
      </c>
      <c r="AS325">
        <v>4785.7736612799999</v>
      </c>
      <c r="AT325">
        <v>4913.6965787099998</v>
      </c>
      <c r="AU325">
        <v>4784.5523795700001</v>
      </c>
      <c r="AV325">
        <v>4064.2840715699999</v>
      </c>
      <c r="AW325">
        <v>4462.2327592800002</v>
      </c>
      <c r="AX325">
        <v>4627.0473634199998</v>
      </c>
      <c r="AY325">
        <v>4730.3380518499998</v>
      </c>
      <c r="AZ325">
        <v>-11.649205419999999</v>
      </c>
      <c r="BA325">
        <v>93.179357569999993</v>
      </c>
      <c r="BB325">
        <v>31.5236105</v>
      </c>
      <c r="BC325">
        <v>48.186567420000003</v>
      </c>
      <c r="BD325">
        <v>20.775623</v>
      </c>
      <c r="BE325">
        <v>487.65428571000001</v>
      </c>
      <c r="BF325">
        <v>1562.58685371</v>
      </c>
      <c r="BG325">
        <v>1121.901644</v>
      </c>
      <c r="BH325">
        <v>1172.6015338499999</v>
      </c>
      <c r="BI325">
        <v>57772.07764612</v>
      </c>
      <c r="BJ325">
        <v>1480.9512194199999</v>
      </c>
      <c r="BK325">
        <v>8051.8160415900002</v>
      </c>
      <c r="BL325">
        <v>7778.0891560299997</v>
      </c>
      <c r="BM325">
        <v>45.490333139999997</v>
      </c>
      <c r="BN325">
        <v>540.57142856999997</v>
      </c>
      <c r="BO325">
        <v>73</v>
      </c>
      <c r="BP325">
        <v>105.85714285</v>
      </c>
      <c r="BQ325">
        <v>90.714285709999999</v>
      </c>
      <c r="BR325">
        <v>109.85714285</v>
      </c>
      <c r="BS325">
        <v>107.14285714</v>
      </c>
      <c r="BT325">
        <v>99</v>
      </c>
      <c r="BU325">
        <v>84.285714279999993</v>
      </c>
      <c r="BV325">
        <v>78</v>
      </c>
      <c r="BW325">
        <v>71.285714279999993</v>
      </c>
      <c r="BX325">
        <v>54.428571419999997</v>
      </c>
      <c r="BY325">
        <v>34.428571419999997</v>
      </c>
      <c r="BZ325">
        <v>1448.5714285700001</v>
      </c>
      <c r="CA325">
        <v>61687.891592849999</v>
      </c>
      <c r="CC325">
        <v>14980.142857139999</v>
      </c>
      <c r="CD325">
        <v>1533.42857142</v>
      </c>
      <c r="CE325">
        <v>10854.28571428</v>
      </c>
      <c r="CF325">
        <v>8652.2857142800003</v>
      </c>
      <c r="CG325">
        <v>2387.5714285700001</v>
      </c>
      <c r="CH325">
        <v>9832.5714285699996</v>
      </c>
      <c r="CI325">
        <v>48240.099714279997</v>
      </c>
      <c r="CJ325">
        <v>58.978959850000003</v>
      </c>
      <c r="CK325">
        <v>2.3347641600000002</v>
      </c>
      <c r="CL325">
        <v>13.79077414</v>
      </c>
      <c r="CM325">
        <v>3.0096702799999999</v>
      </c>
      <c r="CN325">
        <v>1.8420524199999999</v>
      </c>
      <c r="CO325">
        <v>9.0671781399999993</v>
      </c>
      <c r="CP325">
        <v>2.6707962799999998</v>
      </c>
      <c r="CQ325">
        <v>2.4508615699999998</v>
      </c>
      <c r="CR325">
        <v>2.9831059999999998</v>
      </c>
      <c r="CS325">
        <v>3.8397922000000002</v>
      </c>
      <c r="CT325">
        <v>932.71428571000001</v>
      </c>
      <c r="CU325">
        <v>2891.525729</v>
      </c>
      <c r="CV325">
        <v>2493.5097959999998</v>
      </c>
      <c r="CW325">
        <v>2371.9342327099998</v>
      </c>
      <c r="CX325">
        <v>2558.82829614</v>
      </c>
      <c r="CY325">
        <v>2595.64586457</v>
      </c>
      <c r="CZ325">
        <v>3351.63478614</v>
      </c>
      <c r="DA325">
        <v>5930.4096532800004</v>
      </c>
      <c r="DB325">
        <v>791.45508027999995</v>
      </c>
      <c r="DC325">
        <v>1399.1991337100001</v>
      </c>
      <c r="DD325">
        <v>700.81353485</v>
      </c>
      <c r="DE325">
        <v>36.102898000000003</v>
      </c>
      <c r="DF325">
        <v>1.66002571</v>
      </c>
      <c r="DG325">
        <v>65.571428569999995</v>
      </c>
      <c r="DH325">
        <v>84.571428569999995</v>
      </c>
      <c r="DI325">
        <v>74.857142850000002</v>
      </c>
      <c r="DJ325">
        <v>67.142857140000004</v>
      </c>
      <c r="DK325">
        <v>64.428571419999997</v>
      </c>
      <c r="DL325">
        <v>30.333333329999999</v>
      </c>
      <c r="DM325">
        <v>69.571428569999995</v>
      </c>
      <c r="DN325">
        <v>58.833333330000002</v>
      </c>
      <c r="DO325">
        <v>44</v>
      </c>
      <c r="DP325">
        <v>32.333333330000002</v>
      </c>
      <c r="DQ325">
        <v>760.05653957000004</v>
      </c>
      <c r="DR325">
        <v>870.59731884999997</v>
      </c>
      <c r="DS325">
        <v>839.27993257000003</v>
      </c>
      <c r="DT325">
        <v>614.80047999999999</v>
      </c>
      <c r="DU325">
        <v>664.58166642000003</v>
      </c>
      <c r="DV325">
        <v>354.32436770999999</v>
      </c>
      <c r="DW325">
        <v>22.336974420000001</v>
      </c>
      <c r="DX325">
        <v>383.39608141999997</v>
      </c>
      <c r="DY325">
        <v>192.36881957</v>
      </c>
      <c r="DZ325">
        <v>171.35054500000001</v>
      </c>
      <c r="EA325">
        <v>19.676720849999999</v>
      </c>
      <c r="EB325">
        <v>725.47672770999998</v>
      </c>
      <c r="EC325">
        <v>2173.347612</v>
      </c>
      <c r="ED325">
        <v>3408.9902576600002</v>
      </c>
      <c r="EE325">
        <v>3823.3687504200002</v>
      </c>
      <c r="EF325">
        <v>4314.1337517100001</v>
      </c>
      <c r="EG325">
        <v>4386.7563007099998</v>
      </c>
      <c r="EH325">
        <v>4332.5041378300002</v>
      </c>
      <c r="EI325">
        <v>34.931796570000003</v>
      </c>
      <c r="EJ325">
        <v>0.31498036000000001</v>
      </c>
      <c r="EK325">
        <v>0.23965533999999999</v>
      </c>
      <c r="EL325">
        <v>212.42402006</v>
      </c>
      <c r="EM325">
        <v>59.571428570000002</v>
      </c>
      <c r="EN325">
        <v>130.71428571000001</v>
      </c>
      <c r="EO325">
        <v>283.71428571000001</v>
      </c>
      <c r="EP325">
        <v>324.92346971000001</v>
      </c>
      <c r="EQ325">
        <v>101.75746257</v>
      </c>
      <c r="ER325">
        <v>531.00008614000001</v>
      </c>
      <c r="ES325">
        <v>7.1159985700000004</v>
      </c>
      <c r="ET325">
        <v>82.40277777</v>
      </c>
      <c r="EU325">
        <v>82.625</v>
      </c>
      <c r="EV325">
        <v>83.75</v>
      </c>
      <c r="EW325">
        <v>80.833333330000002</v>
      </c>
      <c r="EX325">
        <v>1298.6846374700001</v>
      </c>
      <c r="EY325">
        <v>1430.9173158999999</v>
      </c>
      <c r="EZ325">
        <v>79.833333330000002</v>
      </c>
      <c r="FA325">
        <v>88</v>
      </c>
      <c r="FB325">
        <v>23.7557899</v>
      </c>
      <c r="FC325">
        <v>8.3052336400000009</v>
      </c>
      <c r="FD325">
        <v>6.4494897099999999</v>
      </c>
      <c r="FE325">
        <v>52.283990660000001</v>
      </c>
      <c r="FF325">
        <v>14.249150800000001</v>
      </c>
      <c r="FG325">
        <v>14.03180609</v>
      </c>
      <c r="FH325">
        <v>3.2904205700000002</v>
      </c>
      <c r="FI325">
        <v>97</v>
      </c>
      <c r="FJ325">
        <v>81.5</v>
      </c>
      <c r="FK325">
        <v>67.5</v>
      </c>
      <c r="FL325">
        <v>85.5</v>
      </c>
      <c r="FM325">
        <v>73.687664179999999</v>
      </c>
      <c r="FN325">
        <v>35.034500250000001</v>
      </c>
      <c r="FO325">
        <v>93.813838439999998</v>
      </c>
      <c r="FP325">
        <v>73.112540890000005</v>
      </c>
      <c r="FQ325">
        <v>73.553899200000004</v>
      </c>
      <c r="FR325">
        <v>20.261999769999999</v>
      </c>
      <c r="FS325">
        <v>11.1</v>
      </c>
      <c r="FT325">
        <v>54.4</v>
      </c>
      <c r="FU325">
        <v>45.2</v>
      </c>
      <c r="FV325">
        <v>98</v>
      </c>
      <c r="FW325">
        <v>59.34285714</v>
      </c>
      <c r="FX325">
        <v>24.159267150000002</v>
      </c>
      <c r="FY325">
        <v>16.88297159</v>
      </c>
      <c r="FZ325">
        <v>7.90920836</v>
      </c>
      <c r="GA325">
        <v>17.29392533</v>
      </c>
      <c r="GB325">
        <v>33.754627550000002</v>
      </c>
    </row>
    <row r="326" spans="1:184" x14ac:dyDescent="0.35">
      <c r="A326" t="s">
        <v>1843</v>
      </c>
      <c r="B326" t="s">
        <v>34</v>
      </c>
      <c r="C326">
        <v>326</v>
      </c>
      <c r="D326">
        <v>2.0430168537546232</v>
      </c>
      <c r="E326">
        <v>5.1084654570474859</v>
      </c>
      <c r="F326">
        <v>3.8115826595788049</v>
      </c>
      <c r="G326">
        <v>2.7632965829155034</v>
      </c>
      <c r="H326">
        <v>2.4374344573915558</v>
      </c>
      <c r="I326">
        <v>10.2434595082601</v>
      </c>
      <c r="J326">
        <v>11.251979469416105</v>
      </c>
      <c r="K326">
        <v>11.064967572830886</v>
      </c>
      <c r="L326">
        <v>10.568897245258727</v>
      </c>
      <c r="M326">
        <v>10.741716973631622</v>
      </c>
      <c r="N326">
        <v>19469328.752566155</v>
      </c>
      <c r="O326">
        <v>29191554.778200269</v>
      </c>
      <c r="P326">
        <v>1481.2247792799999</v>
      </c>
      <c r="Q326">
        <v>5034.5714285699996</v>
      </c>
      <c r="R326">
        <v>4991.7142857099998</v>
      </c>
      <c r="S326">
        <v>5022.2857142800003</v>
      </c>
      <c r="T326">
        <v>5014.7142857099998</v>
      </c>
      <c r="U326">
        <v>5040.4285714199996</v>
      </c>
      <c r="V326">
        <v>12.86093071</v>
      </c>
      <c r="W326">
        <v>7.2626042799999997</v>
      </c>
      <c r="X326">
        <v>2.1233818499999999</v>
      </c>
      <c r="Y326">
        <v>7.8283558500000003</v>
      </c>
      <c r="Z326">
        <v>10.13204271</v>
      </c>
      <c r="AA326">
        <v>9.2870642799999992</v>
      </c>
      <c r="AB326">
        <v>9.4407922800000001</v>
      </c>
      <c r="AC326">
        <v>5.78907214</v>
      </c>
      <c r="AD326">
        <v>32.450726420000002</v>
      </c>
      <c r="AE326">
        <v>80.691530850000007</v>
      </c>
      <c r="AF326">
        <v>69.821839999999995</v>
      </c>
      <c r="AG326">
        <v>71.257142849999994</v>
      </c>
      <c r="AH326">
        <v>74.099999999999994</v>
      </c>
      <c r="AI326">
        <v>81.996378710000002</v>
      </c>
      <c r="AJ326">
        <v>43.745868999999999</v>
      </c>
      <c r="AK326">
        <v>8.8968000000000007</v>
      </c>
      <c r="AL326">
        <v>-2.1166142799999998</v>
      </c>
      <c r="AM326">
        <v>-3.93732857</v>
      </c>
      <c r="AN326">
        <v>6.7306714200000002</v>
      </c>
      <c r="AO326">
        <v>7.0259142800000003</v>
      </c>
      <c r="AP326">
        <v>4930.0956759999999</v>
      </c>
      <c r="AQ326">
        <v>3642.8786884199999</v>
      </c>
      <c r="AR326">
        <v>3954.4318682799999</v>
      </c>
      <c r="AS326">
        <v>4480.1476355699997</v>
      </c>
      <c r="AT326">
        <v>4669.8292727099997</v>
      </c>
      <c r="AU326">
        <v>4541.2526161400001</v>
      </c>
      <c r="AV326">
        <v>3701.9621310000002</v>
      </c>
      <c r="AW326">
        <v>4135.0465118499997</v>
      </c>
      <c r="AX326">
        <v>4219.8386570000002</v>
      </c>
      <c r="AY326">
        <v>4396.6206780000002</v>
      </c>
      <c r="AZ326">
        <v>5.7565708500000001</v>
      </c>
      <c r="BA326">
        <v>92.448817140000003</v>
      </c>
      <c r="BB326">
        <v>33.820373400000001</v>
      </c>
      <c r="BC326">
        <v>46.936895659999998</v>
      </c>
      <c r="BE326">
        <v>242.88428571</v>
      </c>
      <c r="BF326">
        <v>1182.8214152800001</v>
      </c>
      <c r="BG326">
        <v>822.01695728000004</v>
      </c>
      <c r="BH326">
        <v>855.00309926</v>
      </c>
      <c r="BI326">
        <v>50415.619952419998</v>
      </c>
      <c r="BJ326">
        <v>1110.45836614</v>
      </c>
      <c r="BK326">
        <v>7534.3409808899996</v>
      </c>
      <c r="BL326">
        <v>6605.2952677200001</v>
      </c>
      <c r="BM326">
        <v>38.402092420000002</v>
      </c>
      <c r="BN326">
        <v>209.66666666</v>
      </c>
      <c r="BO326">
        <v>28.166666660000001</v>
      </c>
      <c r="BP326">
        <v>52.166666659999997</v>
      </c>
      <c r="BQ326">
        <v>45.666666659999997</v>
      </c>
      <c r="BR326">
        <v>51.833333330000002</v>
      </c>
      <c r="BS326">
        <v>41.166666659999997</v>
      </c>
      <c r="BT326">
        <v>39.666666659999997</v>
      </c>
      <c r="BU326">
        <v>34.166666659999997</v>
      </c>
      <c r="BV326">
        <v>35.666666659999997</v>
      </c>
      <c r="BW326">
        <v>33.666666659999997</v>
      </c>
      <c r="BX326">
        <v>24.166666660000001</v>
      </c>
      <c r="BY326">
        <v>18.166666660000001</v>
      </c>
      <c r="BZ326">
        <v>614.16666666000003</v>
      </c>
      <c r="CA326">
        <v>50901.433949999999</v>
      </c>
      <c r="CC326">
        <v>6913.6666666600004</v>
      </c>
      <c r="CD326">
        <v>623.66666666000003</v>
      </c>
      <c r="CE326">
        <v>4163.6666666600004</v>
      </c>
      <c r="CF326">
        <v>3053.1666666599999</v>
      </c>
      <c r="CG326">
        <v>874.66666666000003</v>
      </c>
      <c r="CH326">
        <v>2926</v>
      </c>
      <c r="CI326">
        <v>18554.88633333</v>
      </c>
      <c r="CJ326">
        <v>51.12184328</v>
      </c>
      <c r="CK326">
        <v>4.0746278299999998</v>
      </c>
      <c r="CL326">
        <v>11.456923</v>
      </c>
      <c r="CM326">
        <v>3.4297184199999999</v>
      </c>
      <c r="CN326">
        <v>2.8841023300000002</v>
      </c>
      <c r="CO326">
        <v>16.425913000000001</v>
      </c>
      <c r="CP326">
        <v>2.8475635700000002</v>
      </c>
      <c r="CQ326">
        <v>2.2865329999999999</v>
      </c>
      <c r="CR326">
        <v>3.4176378000000001</v>
      </c>
      <c r="CS326">
        <v>3.28441033</v>
      </c>
      <c r="CT326">
        <v>424.71428571000001</v>
      </c>
      <c r="CU326">
        <v>2800.92723428</v>
      </c>
      <c r="CV326">
        <v>2252.2077114200001</v>
      </c>
      <c r="CW326">
        <v>2454.57888271</v>
      </c>
      <c r="CX326">
        <v>2533.9112650000002</v>
      </c>
      <c r="CY326">
        <v>2647.5684038499999</v>
      </c>
      <c r="CZ326">
        <v>3867.1273272799999</v>
      </c>
      <c r="DA326">
        <v>5798.2204031399997</v>
      </c>
      <c r="DB326">
        <v>893.27556942000001</v>
      </c>
      <c r="DC326">
        <v>1348.6059957099999</v>
      </c>
      <c r="DD326">
        <v>559.05142456999999</v>
      </c>
      <c r="DE326">
        <v>36.070730709999999</v>
      </c>
      <c r="DF326">
        <v>1.4550386</v>
      </c>
      <c r="DG326">
        <v>51.571428570000002</v>
      </c>
      <c r="DH326">
        <v>56.166666659999997</v>
      </c>
      <c r="DI326">
        <v>55.571428570000002</v>
      </c>
      <c r="DJ326">
        <v>53</v>
      </c>
      <c r="DK326">
        <v>54.142857139999997</v>
      </c>
      <c r="DL326">
        <v>10.285714280000001</v>
      </c>
      <c r="DM326">
        <v>25.5</v>
      </c>
      <c r="DN326">
        <v>19.14285714</v>
      </c>
      <c r="DO326">
        <v>13.857142850000001</v>
      </c>
      <c r="DP326">
        <v>12.285714280000001</v>
      </c>
      <c r="DQ326">
        <v>837.75605556999994</v>
      </c>
      <c r="DR326">
        <v>608.43034584999998</v>
      </c>
      <c r="DS326">
        <v>759.08162285000003</v>
      </c>
      <c r="DT326">
        <v>873.64301584999998</v>
      </c>
      <c r="DU326">
        <v>742.19929984999999</v>
      </c>
      <c r="DV326">
        <v>402.12064400000003</v>
      </c>
      <c r="DW326">
        <v>20.694140569999998</v>
      </c>
      <c r="DX326">
        <v>414.96686713999998</v>
      </c>
      <c r="DY326">
        <v>144.49475828000001</v>
      </c>
      <c r="DZ326">
        <v>229.00588642</v>
      </c>
      <c r="EA326">
        <v>41.466227850000003</v>
      </c>
      <c r="EB326">
        <v>786.24518670999998</v>
      </c>
      <c r="EC326">
        <v>1529.3067683300001</v>
      </c>
      <c r="ED326">
        <v>36879.064058850003</v>
      </c>
      <c r="EE326">
        <v>8605.0529138300008</v>
      </c>
      <c r="EF326">
        <v>9769.6327065000005</v>
      </c>
      <c r="EG326">
        <v>5433.23087983</v>
      </c>
      <c r="EH326">
        <v>4807.5892506600003</v>
      </c>
      <c r="EI326">
        <v>17.772068999999998</v>
      </c>
      <c r="EJ326">
        <v>0.43510546999999999</v>
      </c>
      <c r="EK326">
        <v>0.19720591000000001</v>
      </c>
      <c r="EL326">
        <v>175.28802297999999</v>
      </c>
      <c r="EM326">
        <v>38.333333330000002</v>
      </c>
      <c r="EN326">
        <v>118.71428571</v>
      </c>
      <c r="EO326">
        <v>254.28571428000001</v>
      </c>
      <c r="EP326">
        <v>451.91563071000002</v>
      </c>
      <c r="EQ326">
        <v>93.362764999999996</v>
      </c>
      <c r="ER326">
        <v>370.76641314</v>
      </c>
      <c r="ES326">
        <v>6.3469542800000003</v>
      </c>
      <c r="ET326">
        <v>74.745575930000001</v>
      </c>
      <c r="EU326">
        <v>75.676560480000006</v>
      </c>
      <c r="EV326">
        <v>76.261261259999998</v>
      </c>
      <c r="EW326">
        <v>72.298906049999999</v>
      </c>
      <c r="EX326">
        <v>1120.9042022000001</v>
      </c>
      <c r="EY326">
        <v>1245.18783678</v>
      </c>
      <c r="EZ326">
        <v>77.833333330000002</v>
      </c>
      <c r="FA326">
        <v>75</v>
      </c>
      <c r="FB326">
        <v>18.303997469999999</v>
      </c>
      <c r="FC326">
        <v>5.7835265400000004</v>
      </c>
      <c r="FD326">
        <v>6.2407108300000003</v>
      </c>
      <c r="FE326">
        <v>53.960753859999997</v>
      </c>
      <c r="FF326">
        <v>17.63993966</v>
      </c>
      <c r="FG326">
        <v>13.910783179999999</v>
      </c>
      <c r="FH326">
        <v>1.75867434</v>
      </c>
      <c r="FI326">
        <v>86.333333330000002</v>
      </c>
      <c r="FJ326">
        <v>75</v>
      </c>
      <c r="FK326">
        <v>80</v>
      </c>
      <c r="FL326">
        <v>89</v>
      </c>
      <c r="FM326">
        <v>71.470359700000003</v>
      </c>
      <c r="FN326">
        <v>34.416937869999998</v>
      </c>
      <c r="FO326">
        <v>93.814580800000002</v>
      </c>
      <c r="FP326">
        <v>71.983877710000002</v>
      </c>
      <c r="FQ326">
        <v>72.166233289999994</v>
      </c>
      <c r="FR326">
        <v>20.437364559999999</v>
      </c>
      <c r="FS326">
        <v>0</v>
      </c>
      <c r="FT326">
        <v>53</v>
      </c>
      <c r="FU326">
        <v>34.333333330000002</v>
      </c>
      <c r="FV326">
        <v>97</v>
      </c>
      <c r="FW326">
        <v>69.842857140000007</v>
      </c>
      <c r="FX326">
        <v>39.749394670000001</v>
      </c>
      <c r="FY326">
        <v>17.415758669999999</v>
      </c>
      <c r="FZ326">
        <v>16.930051110000001</v>
      </c>
      <c r="GA326">
        <v>26.201775619999999</v>
      </c>
      <c r="GB326">
        <v>13.98130212</v>
      </c>
    </row>
    <row r="327" spans="1:184" x14ac:dyDescent="0.35">
      <c r="A327" t="s">
        <v>1844</v>
      </c>
      <c r="B327" t="s">
        <v>35</v>
      </c>
      <c r="C327">
        <v>327</v>
      </c>
      <c r="D327">
        <v>4.7006304874632603</v>
      </c>
      <c r="E327">
        <v>4.7303437464885434</v>
      </c>
      <c r="F327">
        <v>4.891784679260585</v>
      </c>
      <c r="G327">
        <v>4.71233025751315</v>
      </c>
      <c r="H327">
        <v>4.1602506956266145</v>
      </c>
      <c r="I327">
        <v>9.8721087700136891</v>
      </c>
      <c r="J327">
        <v>9.3065253471790861</v>
      </c>
      <c r="K327">
        <v>9.2640170638355332</v>
      </c>
      <c r="L327">
        <v>7.887883259125374</v>
      </c>
      <c r="M327">
        <v>8.2529648539190266</v>
      </c>
      <c r="N327">
        <v>99144787.126289755</v>
      </c>
      <c r="O327">
        <v>137937638.8031646</v>
      </c>
      <c r="P327">
        <v>3032.1517561300002</v>
      </c>
      <c r="Q327">
        <v>21238.285714279999</v>
      </c>
      <c r="R327">
        <v>20541.142857139999</v>
      </c>
      <c r="S327">
        <v>20851.285714279999</v>
      </c>
      <c r="T327">
        <v>21008.714285710001</v>
      </c>
      <c r="U327">
        <v>21152.571428570001</v>
      </c>
      <c r="V327">
        <v>16.77211471</v>
      </c>
      <c r="W327">
        <v>13.58319157</v>
      </c>
      <c r="X327">
        <v>2.09108085</v>
      </c>
      <c r="Y327">
        <v>15.134919419999999</v>
      </c>
      <c r="Z327">
        <v>10.73687528</v>
      </c>
      <c r="AA327">
        <v>10.536039710000001</v>
      </c>
      <c r="AB327">
        <v>10.346489849999999</v>
      </c>
      <c r="AC327">
        <v>9.3181721399999997</v>
      </c>
      <c r="AD327">
        <v>26.436586420000001</v>
      </c>
      <c r="AE327">
        <v>78.586721569999995</v>
      </c>
      <c r="AF327">
        <v>67.368567279999994</v>
      </c>
      <c r="AG327">
        <v>57.84285714</v>
      </c>
      <c r="AH327">
        <v>60.885714280000002</v>
      </c>
      <c r="AI327">
        <v>83.317462570000004</v>
      </c>
      <c r="AJ327">
        <v>45.124538569999999</v>
      </c>
      <c r="AK327">
        <v>4.3407285699999996</v>
      </c>
      <c r="AL327">
        <v>18.00144285</v>
      </c>
      <c r="AM327">
        <v>8.7569428499999997</v>
      </c>
      <c r="AN327">
        <v>10.24258571</v>
      </c>
      <c r="AO327">
        <v>7.5083571400000002</v>
      </c>
      <c r="AP327">
        <v>6689.1816882800003</v>
      </c>
      <c r="AQ327">
        <v>6413.5810172800002</v>
      </c>
      <c r="AR327">
        <v>6605.3473665700003</v>
      </c>
      <c r="AS327">
        <v>6905.0170980000003</v>
      </c>
      <c r="AT327">
        <v>6929.1819492799996</v>
      </c>
      <c r="AU327">
        <v>6402.8105731400001</v>
      </c>
      <c r="AV327">
        <v>5438.7300507099999</v>
      </c>
      <c r="AW327">
        <v>6026.0585914200001</v>
      </c>
      <c r="AX327">
        <v>6203.53030657</v>
      </c>
      <c r="AY327">
        <v>6425.3326537100002</v>
      </c>
      <c r="AZ327">
        <v>75.502712419999995</v>
      </c>
      <c r="BA327">
        <v>91.649643139999995</v>
      </c>
      <c r="BB327">
        <v>36.482511199999998</v>
      </c>
      <c r="BC327">
        <v>45.790541279999999</v>
      </c>
      <c r="BD327">
        <v>17.896308999999999</v>
      </c>
      <c r="BE327">
        <v>1011.95857142</v>
      </c>
      <c r="BF327">
        <v>2336.5821197099999</v>
      </c>
      <c r="BG327">
        <v>1684.49694671</v>
      </c>
      <c r="BH327">
        <v>1842.8409210699999</v>
      </c>
      <c r="BI327">
        <v>64200.263415909998</v>
      </c>
      <c r="BJ327">
        <v>2296.8796897100001</v>
      </c>
      <c r="BK327">
        <v>8684.6774402699994</v>
      </c>
      <c r="BL327">
        <v>8444.8080512899996</v>
      </c>
      <c r="BM327">
        <v>49.688867000000002</v>
      </c>
      <c r="BN327">
        <v>1676.83333333</v>
      </c>
      <c r="BO327">
        <v>230.66666666</v>
      </c>
      <c r="BP327">
        <v>320.33333333000002</v>
      </c>
      <c r="BQ327">
        <v>258.66666665999998</v>
      </c>
      <c r="BR327">
        <v>305.66666665999998</v>
      </c>
      <c r="BS327">
        <v>340</v>
      </c>
      <c r="BT327">
        <v>348.33333333000002</v>
      </c>
      <c r="BU327">
        <v>331.33333333000002</v>
      </c>
      <c r="BV327">
        <v>335.5</v>
      </c>
      <c r="BW327">
        <v>332</v>
      </c>
      <c r="BX327">
        <v>327</v>
      </c>
      <c r="BY327">
        <v>162.83333332999999</v>
      </c>
      <c r="BZ327">
        <v>4969.1666666600004</v>
      </c>
      <c r="CA327">
        <v>69196.183365000004</v>
      </c>
      <c r="CB327">
        <v>56.5</v>
      </c>
      <c r="CC327">
        <v>61414.5</v>
      </c>
      <c r="CD327">
        <v>3491.3333333300002</v>
      </c>
      <c r="CE327">
        <v>54624.666666659999</v>
      </c>
      <c r="CF327">
        <v>33947.166666659999</v>
      </c>
      <c r="CG327">
        <v>14567</v>
      </c>
      <c r="CH327">
        <v>38501.833333330003</v>
      </c>
      <c r="CI327">
        <v>206565.49600000001</v>
      </c>
      <c r="CJ327">
        <v>57.174091279999999</v>
      </c>
      <c r="CK327">
        <v>1.58200842</v>
      </c>
      <c r="CL327">
        <v>11.49323957</v>
      </c>
      <c r="CM327">
        <v>2.3567545700000001</v>
      </c>
      <c r="CN327">
        <v>3.09718983</v>
      </c>
      <c r="CO327">
        <v>16.427944159999999</v>
      </c>
      <c r="CP327">
        <v>2.40584642</v>
      </c>
      <c r="CQ327">
        <v>2.30751514</v>
      </c>
      <c r="CR327">
        <v>2.2375530000000001</v>
      </c>
      <c r="CS327">
        <v>2.6688421400000002</v>
      </c>
      <c r="CT327">
        <v>3113.7142857099998</v>
      </c>
      <c r="CU327">
        <v>3464.9130685700002</v>
      </c>
      <c r="CV327">
        <v>3352.8059222799998</v>
      </c>
      <c r="CW327">
        <v>3242.425581</v>
      </c>
      <c r="CX327">
        <v>3266.1999434200002</v>
      </c>
      <c r="CY327">
        <v>3528.10793371</v>
      </c>
      <c r="CZ327">
        <v>4668.2104412799999</v>
      </c>
      <c r="DA327">
        <v>6494.7633089999999</v>
      </c>
      <c r="DB327">
        <v>1155.2401178499999</v>
      </c>
      <c r="DC327">
        <v>1585.21449585</v>
      </c>
      <c r="DD327">
        <v>724.47485528000004</v>
      </c>
      <c r="DE327">
        <v>32.468922139999997</v>
      </c>
      <c r="DF327">
        <v>2.2015115999999999</v>
      </c>
      <c r="DG327">
        <v>209.66666666</v>
      </c>
      <c r="DH327">
        <v>191.16666666</v>
      </c>
      <c r="DI327">
        <v>193.16666666</v>
      </c>
      <c r="DJ327">
        <v>165.71428571000001</v>
      </c>
      <c r="DK327">
        <v>174.57142856999999</v>
      </c>
      <c r="DL327">
        <v>99.833333330000002</v>
      </c>
      <c r="DM327">
        <v>97.166666660000004</v>
      </c>
      <c r="DN327">
        <v>102</v>
      </c>
      <c r="DO327">
        <v>99</v>
      </c>
      <c r="DP327">
        <v>88</v>
      </c>
      <c r="DQ327">
        <v>774.60620100000006</v>
      </c>
      <c r="DR327">
        <v>841.11339341999997</v>
      </c>
      <c r="DS327">
        <v>882.44682913999998</v>
      </c>
      <c r="DT327">
        <v>853.27792027999999</v>
      </c>
      <c r="DU327">
        <v>825.71196141999997</v>
      </c>
      <c r="DV327">
        <v>382.93082399999997</v>
      </c>
      <c r="DW327">
        <v>13.89387614</v>
      </c>
      <c r="DX327">
        <v>377.80251714000002</v>
      </c>
      <c r="DY327">
        <v>264.33158485000001</v>
      </c>
      <c r="DZ327">
        <v>104.28487385</v>
      </c>
      <c r="EA327">
        <v>9.1860631399999999</v>
      </c>
      <c r="EB327">
        <v>711.16903485</v>
      </c>
      <c r="EC327">
        <v>977.18618560000004</v>
      </c>
      <c r="ED327">
        <v>4491.6401845999999</v>
      </c>
      <c r="EE327">
        <v>3440.8731330000001</v>
      </c>
      <c r="EF327">
        <v>5333.9648801399999</v>
      </c>
      <c r="EG327">
        <v>3732.0275912799998</v>
      </c>
      <c r="EH327">
        <v>3894.5844252000002</v>
      </c>
      <c r="EI327">
        <v>34.105658849999998</v>
      </c>
      <c r="EJ327">
        <v>0.49648071999999999</v>
      </c>
      <c r="EK327">
        <v>0.13893591999999999</v>
      </c>
      <c r="EL327">
        <v>239.39139613</v>
      </c>
      <c r="EM327">
        <v>96</v>
      </c>
      <c r="EN327">
        <v>328.14285713999999</v>
      </c>
      <c r="EO327">
        <v>838.42857142000003</v>
      </c>
      <c r="EP327">
        <v>404.76697941999998</v>
      </c>
      <c r="EQ327">
        <v>144.18591613999999</v>
      </c>
      <c r="ER327">
        <v>735.27206641999999</v>
      </c>
      <c r="ES327">
        <v>18.849188569999999</v>
      </c>
      <c r="ET327">
        <v>80.736111109999996</v>
      </c>
      <c r="EU327">
        <v>79.958333330000002</v>
      </c>
      <c r="EV327">
        <v>81.916666660000004</v>
      </c>
      <c r="EW327">
        <v>80.333333330000002</v>
      </c>
      <c r="EX327">
        <v>1429.8432083800001</v>
      </c>
      <c r="EY327">
        <v>2040.5111713199999</v>
      </c>
      <c r="EZ327">
        <v>83.4</v>
      </c>
      <c r="FA327">
        <v>84.666666660000004</v>
      </c>
      <c r="FB327">
        <v>29.041255159999999</v>
      </c>
      <c r="FC327">
        <v>11.57650404</v>
      </c>
      <c r="FD327">
        <v>8.9660755000000005</v>
      </c>
      <c r="FE327">
        <v>52.73265954</v>
      </c>
      <c r="FF327">
        <v>16.71084488</v>
      </c>
      <c r="FG327">
        <v>16.265999560000001</v>
      </c>
      <c r="FH327">
        <v>4.9880576799999998</v>
      </c>
      <c r="FI327">
        <v>100</v>
      </c>
      <c r="FJ327">
        <v>84.333333330000002</v>
      </c>
      <c r="FK327">
        <v>74.333333330000002</v>
      </c>
      <c r="FL327">
        <v>82</v>
      </c>
      <c r="FM327">
        <v>79.088983049999996</v>
      </c>
      <c r="FN327">
        <v>37.791341809999999</v>
      </c>
      <c r="FO327">
        <v>91.48040263</v>
      </c>
      <c r="FP327">
        <v>74.081450849999996</v>
      </c>
      <c r="FQ327">
        <v>66.466999189999996</v>
      </c>
      <c r="FR327">
        <v>22.793814860000001</v>
      </c>
      <c r="FS327">
        <v>1.6</v>
      </c>
      <c r="FT327">
        <v>26.5</v>
      </c>
      <c r="FU327">
        <v>11.5</v>
      </c>
      <c r="FV327">
        <v>93</v>
      </c>
      <c r="FW327">
        <v>83.814285709999993</v>
      </c>
      <c r="FX327">
        <v>41.229789199999999</v>
      </c>
      <c r="FY327">
        <v>8.2371298599999996</v>
      </c>
      <c r="FZ327">
        <v>15.722139500000001</v>
      </c>
      <c r="GA327">
        <v>6.2014000999999999</v>
      </c>
      <c r="GB327">
        <v>28.609541320000002</v>
      </c>
    </row>
    <row r="328" spans="1:184" x14ac:dyDescent="0.35">
      <c r="A328" t="s">
        <v>1845</v>
      </c>
      <c r="B328" t="s">
        <v>36</v>
      </c>
      <c r="C328">
        <v>328</v>
      </c>
      <c r="D328">
        <v>3.1553160215580602</v>
      </c>
      <c r="E328">
        <v>7.2151953750328799</v>
      </c>
      <c r="F328">
        <v>5.0229804906306503</v>
      </c>
      <c r="G328">
        <v>3.6122050024106946</v>
      </c>
      <c r="H328">
        <v>3.5503621817784183</v>
      </c>
      <c r="I328">
        <v>4.8155665987261145</v>
      </c>
      <c r="J328">
        <v>7.3600788164493016</v>
      </c>
      <c r="K328">
        <v>6.4601505464101292</v>
      </c>
      <c r="L328">
        <v>5.5812108672164644</v>
      </c>
      <c r="M328">
        <v>5.0999677749303247</v>
      </c>
      <c r="N328">
        <v>30926220.518958699</v>
      </c>
      <c r="O328">
        <v>60361429.01493185</v>
      </c>
      <c r="P328">
        <v>2216.28186185</v>
      </c>
      <c r="Q328">
        <v>10205</v>
      </c>
      <c r="R328">
        <v>9860.1428571399993</v>
      </c>
      <c r="S328">
        <v>10039.57142857</v>
      </c>
      <c r="T328">
        <v>10084.85714285</v>
      </c>
      <c r="U328">
        <v>10196.142857139999</v>
      </c>
      <c r="V328">
        <v>12.174685849999999</v>
      </c>
      <c r="W328">
        <v>8.8382541400000001</v>
      </c>
      <c r="X328">
        <v>2.0683828499999999</v>
      </c>
      <c r="Y328">
        <v>10.18438957</v>
      </c>
      <c r="Z328">
        <v>9.1278488499999995</v>
      </c>
      <c r="AA328">
        <v>9.0334515700000004</v>
      </c>
      <c r="AB328">
        <v>8.3547824199999994</v>
      </c>
      <c r="AC328">
        <v>6.6276045699999999</v>
      </c>
      <c r="AD328">
        <v>29.29898914</v>
      </c>
      <c r="AE328">
        <v>85.343070280000006</v>
      </c>
      <c r="AF328">
        <v>71.058270140000005</v>
      </c>
      <c r="AG328">
        <v>64.857142850000002</v>
      </c>
      <c r="AH328">
        <v>66.97142857</v>
      </c>
      <c r="AI328">
        <v>77.877356710000001</v>
      </c>
      <c r="AJ328">
        <v>43.555034999999997</v>
      </c>
      <c r="AK328">
        <v>11.27834285</v>
      </c>
      <c r="AL328">
        <v>13.40282857</v>
      </c>
      <c r="AM328">
        <v>6.92161428</v>
      </c>
      <c r="AN328">
        <v>7.5662285699999998</v>
      </c>
      <c r="AO328">
        <v>4.7295142800000001</v>
      </c>
      <c r="AP328">
        <v>5061.6731431400003</v>
      </c>
      <c r="AQ328">
        <v>4612.0470908500001</v>
      </c>
      <c r="AR328">
        <v>4581.0387957100002</v>
      </c>
      <c r="AS328">
        <v>4781.2804349999997</v>
      </c>
      <c r="AT328">
        <v>4712.7109281399999</v>
      </c>
      <c r="AU328">
        <v>4560.5820212799999</v>
      </c>
      <c r="AV328">
        <v>4071.6357004199999</v>
      </c>
      <c r="AW328">
        <v>4289.2992185700004</v>
      </c>
      <c r="AX328">
        <v>4439.2401321400002</v>
      </c>
      <c r="AY328">
        <v>4505.9192414199997</v>
      </c>
      <c r="AZ328">
        <v>-15.656601139999999</v>
      </c>
      <c r="BA328">
        <v>92.708001139999993</v>
      </c>
      <c r="BB328">
        <v>34.235659249999998</v>
      </c>
      <c r="BC328">
        <v>45.911311329999997</v>
      </c>
      <c r="BD328">
        <v>20.775623</v>
      </c>
      <c r="BE328">
        <v>470.52285713999999</v>
      </c>
      <c r="BF328">
        <v>1718.51448942</v>
      </c>
      <c r="BG328">
        <v>1189.88620657</v>
      </c>
      <c r="BH328">
        <v>1083.2996746399999</v>
      </c>
      <c r="BI328">
        <v>52203.534521319998</v>
      </c>
      <c r="BJ328">
        <v>1609.91519857</v>
      </c>
      <c r="BK328">
        <v>7670.87037151</v>
      </c>
      <c r="BL328">
        <v>8933.7110895500009</v>
      </c>
      <c r="BM328">
        <v>39.232644569999998</v>
      </c>
      <c r="BN328">
        <v>519.71428571000001</v>
      </c>
      <c r="BO328">
        <v>70.428571419999997</v>
      </c>
      <c r="BP328">
        <v>106.42857142</v>
      </c>
      <c r="BQ328">
        <v>91.285714279999993</v>
      </c>
      <c r="BR328">
        <v>105</v>
      </c>
      <c r="BS328">
        <v>102.14285714</v>
      </c>
      <c r="BT328">
        <v>94.428571419999997</v>
      </c>
      <c r="BU328">
        <v>82.142857140000004</v>
      </c>
      <c r="BV328">
        <v>76.428571419999997</v>
      </c>
      <c r="BW328">
        <v>69</v>
      </c>
      <c r="BX328">
        <v>59.285714280000001</v>
      </c>
      <c r="BY328">
        <v>36.428571419999997</v>
      </c>
      <c r="BZ328">
        <v>1412.71428571</v>
      </c>
      <c r="CA328">
        <v>57075.021945710003</v>
      </c>
      <c r="CB328">
        <v>26.5</v>
      </c>
      <c r="CC328">
        <v>14655.85714285</v>
      </c>
      <c r="CD328">
        <v>1374.1428571399999</v>
      </c>
      <c r="CE328">
        <v>10388.28571428</v>
      </c>
      <c r="CF328">
        <v>7969.7142857099998</v>
      </c>
      <c r="CG328">
        <v>2484</v>
      </c>
      <c r="CH328">
        <v>9261.2857142800003</v>
      </c>
      <c r="CI328">
        <v>46140.701714280003</v>
      </c>
      <c r="CJ328">
        <v>60.085091140000003</v>
      </c>
      <c r="CK328">
        <v>2.9819368000000002</v>
      </c>
      <c r="CL328">
        <v>10.26575871</v>
      </c>
      <c r="CM328">
        <v>2.4282149999999998</v>
      </c>
      <c r="CN328">
        <v>2.45927666</v>
      </c>
      <c r="CO328">
        <v>10.515613</v>
      </c>
      <c r="CP328">
        <v>2.3874468499999999</v>
      </c>
      <c r="CQ328">
        <v>2.8357111599999998</v>
      </c>
      <c r="CR328">
        <v>2.8207786000000001</v>
      </c>
      <c r="CS328">
        <v>4.6778440000000003</v>
      </c>
      <c r="CT328">
        <v>894.42857142000003</v>
      </c>
      <c r="CU328">
        <v>2515.3678604199999</v>
      </c>
      <c r="CV328">
        <v>2325.3436757099998</v>
      </c>
      <c r="CW328">
        <v>2227.29598042</v>
      </c>
      <c r="CX328">
        <v>2526.27659842</v>
      </c>
      <c r="CY328">
        <v>2345.5522071400001</v>
      </c>
      <c r="CZ328">
        <v>3030.4968661399998</v>
      </c>
      <c r="DA328">
        <v>5914.8877035699998</v>
      </c>
      <c r="DB328">
        <v>673.44786756999997</v>
      </c>
      <c r="DC328">
        <v>1386.7297871400001</v>
      </c>
      <c r="DD328">
        <v>455.12197013999997</v>
      </c>
      <c r="DE328">
        <v>33.213339419999997</v>
      </c>
      <c r="DF328">
        <v>1.24800033</v>
      </c>
      <c r="DG328">
        <v>49.142857139999997</v>
      </c>
      <c r="DH328">
        <v>72.571428569999995</v>
      </c>
      <c r="DI328">
        <v>64.857142850000002</v>
      </c>
      <c r="DJ328">
        <v>56.285714280000001</v>
      </c>
      <c r="DK328">
        <v>52</v>
      </c>
      <c r="DL328">
        <v>32.200000000000003</v>
      </c>
      <c r="DM328">
        <v>71.142857140000004</v>
      </c>
      <c r="DN328">
        <v>50.428571419999997</v>
      </c>
      <c r="DO328">
        <v>36.428571419999997</v>
      </c>
      <c r="DP328">
        <v>36.200000000000003</v>
      </c>
      <c r="DQ328">
        <v>824.50594913999998</v>
      </c>
      <c r="DR328">
        <v>909.18763884999998</v>
      </c>
      <c r="DS328">
        <v>788.64793641999995</v>
      </c>
      <c r="DT328">
        <v>697.33978714</v>
      </c>
      <c r="DU328">
        <v>701.49251214000003</v>
      </c>
      <c r="DV328">
        <v>315.62776185000001</v>
      </c>
      <c r="DW328">
        <v>47.970947709999997</v>
      </c>
      <c r="DX328">
        <v>460.90182857000002</v>
      </c>
      <c r="DY328">
        <v>235.96263300000001</v>
      </c>
      <c r="DZ328">
        <v>108.36599371</v>
      </c>
      <c r="EA328">
        <v>116.57320571</v>
      </c>
      <c r="EB328">
        <v>770.90061071000002</v>
      </c>
      <c r="EC328">
        <v>3015.7063486000002</v>
      </c>
      <c r="ED328">
        <v>4106.1962783999998</v>
      </c>
      <c r="EE328">
        <v>3568.5120861400001</v>
      </c>
      <c r="EF328">
        <v>5102.2132824199998</v>
      </c>
      <c r="EG328">
        <v>3469.3083744199998</v>
      </c>
      <c r="EH328">
        <v>3438.3084199999998</v>
      </c>
      <c r="EI328">
        <v>29.740015849999999</v>
      </c>
      <c r="EJ328">
        <v>0.29885988000000002</v>
      </c>
      <c r="EK328">
        <v>0.16163448999999999</v>
      </c>
      <c r="EL328">
        <v>199.92706544999999</v>
      </c>
      <c r="EM328">
        <v>56.833333330000002</v>
      </c>
      <c r="EN328">
        <v>120.71428571</v>
      </c>
      <c r="EO328">
        <v>264.71428571000001</v>
      </c>
      <c r="EP328">
        <v>315.23864385000002</v>
      </c>
      <c r="EQ328">
        <v>102.97226014</v>
      </c>
      <c r="ER328">
        <v>606.36666328000001</v>
      </c>
      <c r="ES328">
        <v>3.0851028500000002</v>
      </c>
      <c r="ET328">
        <v>79.138888890000004</v>
      </c>
      <c r="EU328">
        <v>80.625</v>
      </c>
      <c r="EV328">
        <v>81.208333330000002</v>
      </c>
      <c r="EW328">
        <v>75.583333330000002</v>
      </c>
      <c r="EX328">
        <v>1401.8842063</v>
      </c>
      <c r="EY328">
        <v>1441.4522521599999</v>
      </c>
      <c r="EZ328">
        <v>81.333333330000002</v>
      </c>
      <c r="FA328">
        <v>91</v>
      </c>
      <c r="FB328">
        <v>20.70824661</v>
      </c>
      <c r="FC328">
        <v>7.7242639000000004</v>
      </c>
      <c r="FD328">
        <v>7.5959261400000004</v>
      </c>
      <c r="FE328">
        <v>53.807214610000003</v>
      </c>
      <c r="FF328">
        <v>13.11862399</v>
      </c>
      <c r="FG328">
        <v>12.701473010000001</v>
      </c>
      <c r="FH328">
        <v>2.639383</v>
      </c>
      <c r="FI328">
        <v>101.4</v>
      </c>
      <c r="FJ328">
        <v>83</v>
      </c>
      <c r="FK328">
        <v>75</v>
      </c>
      <c r="FL328">
        <v>96</v>
      </c>
      <c r="FM328">
        <v>75.827713950000003</v>
      </c>
      <c r="FN328">
        <v>36.25028125</v>
      </c>
      <c r="FO328">
        <v>94.015463650000001</v>
      </c>
      <c r="FP328">
        <v>79.228523589999995</v>
      </c>
      <c r="FQ328">
        <v>72.935189440000002</v>
      </c>
      <c r="FR328">
        <v>18.104783569999999</v>
      </c>
      <c r="FS328">
        <v>8.3000000000000007</v>
      </c>
      <c r="FT328">
        <v>75.599999999999994</v>
      </c>
      <c r="FU328">
        <v>43.8</v>
      </c>
      <c r="FV328">
        <v>96</v>
      </c>
      <c r="FW328">
        <v>53.114285709999997</v>
      </c>
      <c r="FX328">
        <v>27.316150239999999</v>
      </c>
      <c r="FY328">
        <v>16.354862669999999</v>
      </c>
      <c r="FZ328">
        <v>6.8560066099999997</v>
      </c>
      <c r="GA328">
        <v>22.014219270000002</v>
      </c>
      <c r="GB328">
        <v>27.458761190000001</v>
      </c>
    </row>
    <row r="329" spans="1:184" x14ac:dyDescent="0.35">
      <c r="A329" t="s">
        <v>1846</v>
      </c>
      <c r="B329" t="s">
        <v>37</v>
      </c>
      <c r="C329">
        <v>329</v>
      </c>
      <c r="D329">
        <v>2.3526474485805595</v>
      </c>
      <c r="E329">
        <v>3.5273021063321037</v>
      </c>
      <c r="F329">
        <v>3.5678774050056097</v>
      </c>
      <c r="G329">
        <v>2.7427512992302607</v>
      </c>
      <c r="H329">
        <v>2.6746037857393943</v>
      </c>
      <c r="I329">
        <v>5.3006587401393919</v>
      </c>
      <c r="J329">
        <v>6.9363706221071082</v>
      </c>
      <c r="K329">
        <v>6.7653194515659791</v>
      </c>
      <c r="L329">
        <v>5.6895088948720725</v>
      </c>
      <c r="M329">
        <v>6.1262233170295053</v>
      </c>
      <c r="N329">
        <v>24774051.790076021</v>
      </c>
      <c r="O329">
        <v>19773926.197704595</v>
      </c>
      <c r="P329">
        <v>1391.6773598499999</v>
      </c>
      <c r="Q329">
        <v>7438.4285714199996</v>
      </c>
      <c r="R329">
        <v>7249.5714285699996</v>
      </c>
      <c r="S329">
        <v>7327.2857142800003</v>
      </c>
      <c r="T329">
        <v>7352.7142857099998</v>
      </c>
      <c r="U329">
        <v>7415.4285714199996</v>
      </c>
      <c r="V329">
        <v>12.419630420000001</v>
      </c>
      <c r="W329">
        <v>5.7787831399999998</v>
      </c>
      <c r="X329">
        <v>2.0571852800000001</v>
      </c>
      <c r="Y329">
        <v>5.3052960000000002</v>
      </c>
      <c r="Z329">
        <v>8.1278318499999997</v>
      </c>
      <c r="AA329">
        <v>8.2078665700000002</v>
      </c>
      <c r="AB329">
        <v>7.7960894200000004</v>
      </c>
      <c r="AC329">
        <v>3.82317185</v>
      </c>
      <c r="AD329">
        <v>28.802296569999999</v>
      </c>
      <c r="AE329">
        <v>83.495554569999996</v>
      </c>
      <c r="AF329">
        <v>71.348016569999999</v>
      </c>
      <c r="AG329">
        <v>72.12857142</v>
      </c>
      <c r="AH329">
        <v>75.814285709999993</v>
      </c>
      <c r="AI329">
        <v>83.932121570000007</v>
      </c>
      <c r="AJ329">
        <v>52.095272569999999</v>
      </c>
      <c r="AK329">
        <v>10.25048571</v>
      </c>
      <c r="AL329">
        <v>14.6747</v>
      </c>
      <c r="AM329">
        <v>11.770242850000001</v>
      </c>
      <c r="AN329">
        <v>8.24418571</v>
      </c>
      <c r="AO329">
        <v>5.5721571399999998</v>
      </c>
      <c r="AP329">
        <v>4061.9217699999999</v>
      </c>
      <c r="AQ329">
        <v>3715.70240685</v>
      </c>
      <c r="AR329">
        <v>3855.7311907100002</v>
      </c>
      <c r="AS329">
        <v>3845.3842411400001</v>
      </c>
      <c r="AT329">
        <v>3872.89858271</v>
      </c>
      <c r="AU329">
        <v>3690.04507414</v>
      </c>
      <c r="AV329">
        <v>3257.94840471</v>
      </c>
      <c r="AW329">
        <v>3454.0472752800001</v>
      </c>
      <c r="AX329">
        <v>3571.6062464199999</v>
      </c>
      <c r="AY329">
        <v>3681.60950714</v>
      </c>
      <c r="AZ329">
        <v>12.553889849999999</v>
      </c>
      <c r="BA329">
        <v>94.126484849999997</v>
      </c>
      <c r="BB329">
        <v>36.603565799999998</v>
      </c>
      <c r="BC329">
        <v>48.181152140000002</v>
      </c>
      <c r="BE329">
        <v>204.15714285000001</v>
      </c>
      <c r="BF329">
        <v>990.44956685</v>
      </c>
      <c r="BG329">
        <v>648.315561</v>
      </c>
      <c r="BH329">
        <v>703.96141507000004</v>
      </c>
      <c r="BI329">
        <v>56491.602675499998</v>
      </c>
      <c r="BJ329">
        <v>962.27438985000003</v>
      </c>
      <c r="BK329">
        <v>8303.9420117099999</v>
      </c>
      <c r="BL329">
        <v>8952.0154132400003</v>
      </c>
      <c r="BM329">
        <v>41.100899140000003</v>
      </c>
      <c r="BN329">
        <v>173.14285713999999</v>
      </c>
      <c r="BO329">
        <v>31.5</v>
      </c>
      <c r="BP329">
        <v>49.428571419999997</v>
      </c>
      <c r="BQ329">
        <v>36</v>
      </c>
      <c r="BR329">
        <v>45.714285709999999</v>
      </c>
      <c r="BS329">
        <v>47.285714280000001</v>
      </c>
      <c r="BT329">
        <v>41.428571419999997</v>
      </c>
      <c r="BU329">
        <v>39.857142850000002</v>
      </c>
      <c r="BV329">
        <v>36.857142850000002</v>
      </c>
      <c r="BW329">
        <v>36.333333330000002</v>
      </c>
      <c r="BX329">
        <v>28.571428569999998</v>
      </c>
      <c r="BY329">
        <v>17.857142849999999</v>
      </c>
      <c r="BZ329">
        <v>576.85714284999995</v>
      </c>
      <c r="CA329">
        <v>61031.831491420002</v>
      </c>
      <c r="CB329">
        <v>7</v>
      </c>
      <c r="CC329">
        <v>7438.8571428499999</v>
      </c>
      <c r="CD329">
        <v>541.20000000000005</v>
      </c>
      <c r="CE329">
        <v>6070.4285714199996</v>
      </c>
      <c r="CF329">
        <v>3926</v>
      </c>
      <c r="CG329">
        <v>1352.71428571</v>
      </c>
      <c r="CH329">
        <v>4297.6000000000004</v>
      </c>
      <c r="CI329">
        <v>21123.27957142</v>
      </c>
      <c r="CJ329">
        <v>47.51042657</v>
      </c>
      <c r="CK329">
        <v>10.4643306</v>
      </c>
      <c r="CL329">
        <v>15.692570570000001</v>
      </c>
      <c r="CM329">
        <v>3.5703969999999998</v>
      </c>
      <c r="CN329">
        <v>2.1067239999999998</v>
      </c>
      <c r="CO329">
        <v>12.56491785</v>
      </c>
      <c r="CP329">
        <v>2.0577671999999998</v>
      </c>
      <c r="CQ329">
        <v>2.7866454200000002</v>
      </c>
      <c r="CR329">
        <v>2.9102925700000002</v>
      </c>
      <c r="CS329">
        <v>3.261066</v>
      </c>
      <c r="CT329">
        <v>441.28571427999998</v>
      </c>
      <c r="CU329">
        <v>2187.77052271</v>
      </c>
      <c r="CV329">
        <v>2256.0055885699999</v>
      </c>
      <c r="CW329">
        <v>2250.7204149999998</v>
      </c>
      <c r="CX329">
        <v>2139.18510857</v>
      </c>
      <c r="CY329">
        <v>2070.48706971</v>
      </c>
      <c r="CZ329">
        <v>3330.54912771</v>
      </c>
      <c r="DA329">
        <v>2658.3472581400001</v>
      </c>
      <c r="DB329">
        <v>796.16184213999998</v>
      </c>
      <c r="DC329">
        <v>661.18250856999998</v>
      </c>
      <c r="DD329">
        <v>730.39211770999998</v>
      </c>
      <c r="DE329">
        <v>33.871692279999998</v>
      </c>
      <c r="DF329">
        <v>1.3084621400000001</v>
      </c>
      <c r="DG329">
        <v>39.428571419999997</v>
      </c>
      <c r="DH329">
        <v>50.285714280000001</v>
      </c>
      <c r="DI329">
        <v>49.571428570000002</v>
      </c>
      <c r="DJ329">
        <v>41.833333330000002</v>
      </c>
      <c r="DK329">
        <v>45.428571419999997</v>
      </c>
      <c r="DL329">
        <v>17.5</v>
      </c>
      <c r="DM329">
        <v>25.571428569999998</v>
      </c>
      <c r="DN329">
        <v>26.14285714</v>
      </c>
      <c r="DO329">
        <v>20.166666660000001</v>
      </c>
      <c r="DP329">
        <v>19.833333329999999</v>
      </c>
      <c r="DQ329">
        <v>712.69995614000004</v>
      </c>
      <c r="DR329">
        <v>517.09832728000003</v>
      </c>
      <c r="DS329">
        <v>577.00492470999995</v>
      </c>
      <c r="DT329">
        <v>604.03542728000002</v>
      </c>
      <c r="DU329">
        <v>613.43466384999999</v>
      </c>
      <c r="DV329">
        <v>389.25720956999999</v>
      </c>
      <c r="DW329">
        <v>3.11660242</v>
      </c>
      <c r="DX329">
        <v>320.33938427999999</v>
      </c>
      <c r="DY329">
        <v>95.443566709999999</v>
      </c>
      <c r="DZ329">
        <v>156.51188542</v>
      </c>
      <c r="EA329">
        <v>68.383937000000003</v>
      </c>
      <c r="EB329">
        <v>669.98050913999998</v>
      </c>
      <c r="EC329">
        <v>4782.2160098499999</v>
      </c>
      <c r="ED329">
        <v>8040.7037183299999</v>
      </c>
      <c r="EE329">
        <v>3745.1484578300001</v>
      </c>
      <c r="EF329">
        <v>4072.4247522800001</v>
      </c>
      <c r="EG329">
        <v>5360.4626109999999</v>
      </c>
      <c r="EH329">
        <v>8601.7722221999993</v>
      </c>
      <c r="EI329">
        <v>21.355969000000002</v>
      </c>
      <c r="EJ329">
        <v>7.9267809999999994E-2</v>
      </c>
      <c r="EK329">
        <v>0.20749479000000001</v>
      </c>
      <c r="EL329">
        <v>140.45642058999999</v>
      </c>
      <c r="EM329">
        <v>37.428571419999997</v>
      </c>
      <c r="EN329">
        <v>147.42857142</v>
      </c>
      <c r="EO329">
        <v>371.85714285</v>
      </c>
      <c r="EP329">
        <v>277.26762228000001</v>
      </c>
      <c r="EQ329">
        <v>109.18048557</v>
      </c>
      <c r="ER329">
        <v>429.40296999999998</v>
      </c>
      <c r="ES329">
        <v>2.4605214200000001</v>
      </c>
      <c r="ET329">
        <v>79.583333330000002</v>
      </c>
      <c r="EU329">
        <v>84.416666660000004</v>
      </c>
      <c r="EV329">
        <v>81.416666660000004</v>
      </c>
      <c r="EW329">
        <v>72.916666660000004</v>
      </c>
      <c r="EX329">
        <v>1198.3448028600001</v>
      </c>
      <c r="EY329">
        <v>1005.04569394</v>
      </c>
      <c r="EZ329">
        <v>86.6</v>
      </c>
      <c r="FA329">
        <v>76.666666660000004</v>
      </c>
      <c r="FB329">
        <v>20.760000080000001</v>
      </c>
      <c r="FC329">
        <v>3.3355301499999999</v>
      </c>
      <c r="FD329">
        <v>4.0493758299999998</v>
      </c>
      <c r="FE329">
        <v>57.866483170000002</v>
      </c>
      <c r="FF329">
        <v>15.81029167</v>
      </c>
      <c r="FG329">
        <v>11.95606652</v>
      </c>
      <c r="FH329">
        <v>1.22263641</v>
      </c>
      <c r="FI329">
        <v>91.4</v>
      </c>
      <c r="FJ329">
        <v>75</v>
      </c>
      <c r="FK329">
        <v>20</v>
      </c>
      <c r="FL329">
        <v>94.333333330000002</v>
      </c>
      <c r="FM329">
        <v>82.149122800000001</v>
      </c>
      <c r="FN329">
        <v>39.923976609999997</v>
      </c>
      <c r="FO329">
        <v>95.968923160000003</v>
      </c>
      <c r="FP329">
        <v>75.163342259999993</v>
      </c>
      <c r="FQ329">
        <v>76.771275779999996</v>
      </c>
      <c r="FR329">
        <v>21.752213829999999</v>
      </c>
      <c r="FS329">
        <v>6.7666666600000003</v>
      </c>
      <c r="FT329">
        <v>36</v>
      </c>
      <c r="FU329">
        <v>28.6</v>
      </c>
      <c r="FV329">
        <v>86</v>
      </c>
      <c r="FW329">
        <v>65.933333329999996</v>
      </c>
      <c r="FX329">
        <v>27.250404240000002</v>
      </c>
      <c r="FY329">
        <v>8.6936242900000007</v>
      </c>
      <c r="FZ329">
        <v>21.883699830000001</v>
      </c>
      <c r="GA329">
        <v>18.702963579999999</v>
      </c>
      <c r="GB329">
        <v>23.469308030000001</v>
      </c>
    </row>
    <row r="330" spans="1:184" x14ac:dyDescent="0.35">
      <c r="A330" t="s">
        <v>1847</v>
      </c>
      <c r="B330" t="s">
        <v>38</v>
      </c>
      <c r="C330">
        <v>330</v>
      </c>
      <c r="D330">
        <v>4.2887185176627565</v>
      </c>
      <c r="E330">
        <v>5.2748144514744757</v>
      </c>
      <c r="F330">
        <v>4.6721202444134073</v>
      </c>
      <c r="G330">
        <v>4.0108203993216929</v>
      </c>
      <c r="H330">
        <v>4.216728280961183</v>
      </c>
      <c r="I330">
        <v>8.3952906880219871</v>
      </c>
      <c r="J330">
        <v>9.4507092250160198</v>
      </c>
      <c r="K330">
        <v>8.9451981901769084</v>
      </c>
      <c r="L330">
        <v>8.0822438548555162</v>
      </c>
      <c r="M330">
        <v>9.357670979667283</v>
      </c>
      <c r="N330">
        <v>43981142.40400058</v>
      </c>
      <c r="O330">
        <v>52525719.47135514</v>
      </c>
      <c r="P330">
        <v>2541.9594367</v>
      </c>
      <c r="Q330">
        <v>8627.2857142800003</v>
      </c>
      <c r="R330">
        <v>8449.8571428499999</v>
      </c>
      <c r="S330">
        <v>8592</v>
      </c>
      <c r="T330">
        <v>8643.2857142800003</v>
      </c>
      <c r="U330">
        <v>8656</v>
      </c>
      <c r="V330">
        <v>16.008889849999999</v>
      </c>
      <c r="W330">
        <v>11.38695757</v>
      </c>
      <c r="X330">
        <v>2.5465074200000002</v>
      </c>
      <c r="Y330">
        <v>12.610218</v>
      </c>
      <c r="Z330">
        <v>11.161306420000001</v>
      </c>
      <c r="AA330">
        <v>11.385880139999999</v>
      </c>
      <c r="AB330">
        <v>11.63514928</v>
      </c>
      <c r="AC330">
        <v>7.3676811400000002</v>
      </c>
      <c r="AD330">
        <v>26.108017419999999</v>
      </c>
      <c r="AE330">
        <v>78.211486140000005</v>
      </c>
      <c r="AF330">
        <v>64.624696850000007</v>
      </c>
      <c r="AG330">
        <v>58.466666660000001</v>
      </c>
      <c r="AH330">
        <v>57.97142857</v>
      </c>
      <c r="AI330">
        <v>80.566877570000003</v>
      </c>
      <c r="AJ330">
        <v>43.456411850000002</v>
      </c>
      <c r="AK330">
        <v>5.3999285700000001</v>
      </c>
      <c r="AL330">
        <v>13.38317142</v>
      </c>
      <c r="AM330">
        <v>-0.24992856999999999</v>
      </c>
      <c r="AN330">
        <v>-4.5552999999999999</v>
      </c>
      <c r="AO330">
        <v>-0.21460000000000001</v>
      </c>
      <c r="AP330">
        <v>5519.3501192800004</v>
      </c>
      <c r="AQ330">
        <v>4927.9612725699999</v>
      </c>
      <c r="AR330">
        <v>4884.6488221400004</v>
      </c>
      <c r="AS330">
        <v>4907.9817679999996</v>
      </c>
      <c r="AT330">
        <v>5327.6921321399996</v>
      </c>
      <c r="AU330">
        <v>5269.6101395699998</v>
      </c>
      <c r="AV330">
        <v>4371.0561498500001</v>
      </c>
      <c r="AW330">
        <v>4908.3027670000001</v>
      </c>
      <c r="AX330">
        <v>5186.2667369999999</v>
      </c>
      <c r="AY330">
        <v>5364.4514751400002</v>
      </c>
      <c r="AZ330">
        <v>4.5964907100000003</v>
      </c>
      <c r="BA330">
        <v>92.011141850000001</v>
      </c>
      <c r="BB330">
        <v>34.388338830000002</v>
      </c>
      <c r="BC330">
        <v>45.307160830000001</v>
      </c>
      <c r="BD330">
        <v>21.408045999999999</v>
      </c>
      <c r="BE330">
        <v>321.11285714000002</v>
      </c>
      <c r="BF330">
        <v>1936.3135395700001</v>
      </c>
      <c r="BG330">
        <v>1385.5732405700001</v>
      </c>
      <c r="BH330">
        <v>1545.46790326</v>
      </c>
      <c r="BI330">
        <v>59837.421897469998</v>
      </c>
      <c r="BJ330">
        <v>1784.9608144199999</v>
      </c>
      <c r="BK330">
        <v>8459.1233437899991</v>
      </c>
      <c r="BL330">
        <v>8928.3184396500001</v>
      </c>
      <c r="BM330">
        <v>43.329918710000001</v>
      </c>
      <c r="BN330">
        <v>598.85714284999995</v>
      </c>
      <c r="BO330">
        <v>77.857142850000002</v>
      </c>
      <c r="BP330">
        <v>113</v>
      </c>
      <c r="BQ330">
        <v>84</v>
      </c>
      <c r="BR330">
        <v>104.71428571</v>
      </c>
      <c r="BS330">
        <v>103.28571427999999</v>
      </c>
      <c r="BT330">
        <v>105.71428571</v>
      </c>
      <c r="BU330">
        <v>103.71428571</v>
      </c>
      <c r="BV330">
        <v>100.28571427999999</v>
      </c>
      <c r="BW330">
        <v>98.142857140000004</v>
      </c>
      <c r="BX330">
        <v>80.285714279999993</v>
      </c>
      <c r="BY330">
        <v>43.428571419999997</v>
      </c>
      <c r="BZ330">
        <v>1613.2857142800001</v>
      </c>
      <c r="CA330">
        <v>61869.369452849998</v>
      </c>
      <c r="CC330">
        <v>15090.142857139999</v>
      </c>
      <c r="CD330">
        <v>1445.2857142800001</v>
      </c>
      <c r="CE330">
        <v>12136.142857139999</v>
      </c>
      <c r="CF330">
        <v>9101</v>
      </c>
      <c r="CG330">
        <v>3567.5714285700001</v>
      </c>
      <c r="CH330">
        <v>11642.142857139999</v>
      </c>
      <c r="CI330">
        <v>52982.242714280001</v>
      </c>
      <c r="CJ330">
        <v>56.404877999999997</v>
      </c>
      <c r="CK330">
        <v>2.5141811600000001</v>
      </c>
      <c r="CL330">
        <v>10.042156329999999</v>
      </c>
      <c r="CM330">
        <v>2.5311659999999998</v>
      </c>
      <c r="CN330">
        <v>2.8027544999999998</v>
      </c>
      <c r="CO330">
        <v>14.505253659999999</v>
      </c>
      <c r="CP330">
        <v>2.9362195</v>
      </c>
      <c r="CQ330">
        <v>2.1686527999999998</v>
      </c>
      <c r="CR330">
        <v>2.9623917999999998</v>
      </c>
      <c r="CS330">
        <v>3.3171038300000002</v>
      </c>
      <c r="CT330">
        <v>1190</v>
      </c>
      <c r="CU330">
        <v>3157.55306028</v>
      </c>
      <c r="CV330">
        <v>2731.1716177100002</v>
      </c>
      <c r="CW330">
        <v>2621.12734985</v>
      </c>
      <c r="CX330">
        <v>2656.88032914</v>
      </c>
      <c r="CY330">
        <v>2963.7810148499998</v>
      </c>
      <c r="CZ330">
        <v>5097.9118879999996</v>
      </c>
      <c r="DA330">
        <v>6088.32502028</v>
      </c>
      <c r="DB330">
        <v>1228.3023915700001</v>
      </c>
      <c r="DC330">
        <v>1422.62743185</v>
      </c>
      <c r="DD330">
        <v>505.88423770999998</v>
      </c>
      <c r="DE330">
        <v>31.03749157</v>
      </c>
      <c r="DF330">
        <v>0.94452566000000004</v>
      </c>
      <c r="DG330">
        <v>72.428571419999997</v>
      </c>
      <c r="DH330">
        <v>79.857142850000002</v>
      </c>
      <c r="DI330">
        <v>76.857142850000002</v>
      </c>
      <c r="DJ330">
        <v>69.857142850000002</v>
      </c>
      <c r="DK330">
        <v>81</v>
      </c>
      <c r="DL330">
        <v>37</v>
      </c>
      <c r="DM330">
        <v>44.571428570000002</v>
      </c>
      <c r="DN330">
        <v>40.142857139999997</v>
      </c>
      <c r="DO330">
        <v>34.666666659999997</v>
      </c>
      <c r="DP330">
        <v>36.5</v>
      </c>
      <c r="DQ330">
        <v>861.77094741999997</v>
      </c>
      <c r="DR330">
        <v>895.96738042000004</v>
      </c>
      <c r="DS330">
        <v>727.94371271</v>
      </c>
      <c r="DT330">
        <v>697.11422614000003</v>
      </c>
      <c r="DU330">
        <v>767.55837384999995</v>
      </c>
      <c r="DV330">
        <v>445.11773070999999</v>
      </c>
      <c r="DW330">
        <v>31.747126420000001</v>
      </c>
      <c r="DX330">
        <v>384.74282713999997</v>
      </c>
      <c r="DY330">
        <v>152.14596528000001</v>
      </c>
      <c r="DZ330">
        <v>156.05182642</v>
      </c>
      <c r="EA330">
        <v>76.54504</v>
      </c>
      <c r="EB330">
        <v>789.86674685000003</v>
      </c>
      <c r="EC330">
        <v>383.78861132999998</v>
      </c>
      <c r="ED330">
        <v>4699.7441515999999</v>
      </c>
      <c r="EE330">
        <v>4450.8719756600003</v>
      </c>
      <c r="EF330">
        <v>5414.077902</v>
      </c>
      <c r="EG330">
        <v>4920.0273638299996</v>
      </c>
      <c r="EH330">
        <v>4019.9096813299998</v>
      </c>
      <c r="EI330">
        <v>23.876713710000001</v>
      </c>
      <c r="EJ330">
        <v>0.38302705999999997</v>
      </c>
      <c r="EK330">
        <v>0.16859147999999999</v>
      </c>
      <c r="EL330">
        <v>245.20393257999999</v>
      </c>
      <c r="EM330">
        <v>56.4</v>
      </c>
      <c r="EN330">
        <v>90.428571419999997</v>
      </c>
      <c r="EO330">
        <v>187</v>
      </c>
      <c r="EP330">
        <v>179.07585842</v>
      </c>
      <c r="EQ330">
        <v>123.43759085000001</v>
      </c>
      <c r="ER330">
        <v>756.99862227999995</v>
      </c>
      <c r="ES330">
        <v>9.9465485699999991</v>
      </c>
      <c r="ET330">
        <v>73.564814810000001</v>
      </c>
      <c r="EU330">
        <v>74.972222220000006</v>
      </c>
      <c r="EV330">
        <v>75.222222220000006</v>
      </c>
      <c r="EW330">
        <v>70.5</v>
      </c>
      <c r="EX330">
        <v>1324.48919359</v>
      </c>
      <c r="EY330">
        <v>1692.18291484</v>
      </c>
      <c r="EZ330">
        <v>79.833333330000002</v>
      </c>
      <c r="FA330">
        <v>83.333333330000002</v>
      </c>
      <c r="FB330">
        <v>24.992297180000001</v>
      </c>
      <c r="FC330">
        <v>10.280630260000001</v>
      </c>
      <c r="FD330">
        <v>9.0389025699999994</v>
      </c>
      <c r="FE330">
        <v>58.754265410000002</v>
      </c>
      <c r="FF330">
        <v>17.857678790000001</v>
      </c>
      <c r="FG330">
        <v>9.1642704899999998</v>
      </c>
      <c r="FH330">
        <v>4.0997443599999999</v>
      </c>
      <c r="FI330">
        <v>100.8</v>
      </c>
      <c r="FJ330">
        <v>93.333333330000002</v>
      </c>
      <c r="FK330">
        <v>73.333333330000002</v>
      </c>
      <c r="FL330">
        <v>94</v>
      </c>
      <c r="FM330">
        <v>73.624542860000005</v>
      </c>
      <c r="FN330">
        <v>33.506944439999998</v>
      </c>
      <c r="FO330">
        <v>92.725654289999994</v>
      </c>
      <c r="FP330">
        <v>74.954407250000003</v>
      </c>
      <c r="FQ330">
        <v>69.306904979999999</v>
      </c>
      <c r="FR330">
        <v>20.503838269999999</v>
      </c>
      <c r="FS330">
        <v>5.9</v>
      </c>
      <c r="FT330">
        <v>48.2</v>
      </c>
      <c r="FU330">
        <v>38.6</v>
      </c>
      <c r="FV330">
        <v>97</v>
      </c>
      <c r="FW330">
        <v>75.542857139999995</v>
      </c>
      <c r="FX330">
        <v>27.12579148</v>
      </c>
      <c r="FY330">
        <v>10.021388</v>
      </c>
      <c r="FZ330">
        <v>21.097476270000001</v>
      </c>
      <c r="GA330">
        <v>36.033074560000003</v>
      </c>
      <c r="GB330">
        <v>11.727782100000001</v>
      </c>
    </row>
    <row r="331" spans="1:184" x14ac:dyDescent="0.35">
      <c r="A331" t="s">
        <v>1848</v>
      </c>
      <c r="B331" t="s">
        <v>39</v>
      </c>
      <c r="C331">
        <v>331</v>
      </c>
      <c r="D331">
        <v>3.6403241949101477</v>
      </c>
      <c r="E331">
        <v>4.7580016393162454</v>
      </c>
      <c r="F331">
        <v>4.2757778171875538</v>
      </c>
      <c r="G331">
        <v>3.5486044331752473</v>
      </c>
      <c r="H331">
        <v>3.5858081599840141</v>
      </c>
      <c r="I331">
        <v>7.9086288437325409</v>
      </c>
      <c r="J331">
        <v>9.5160032786324908</v>
      </c>
      <c r="K331">
        <v>8.472739452230881</v>
      </c>
      <c r="L331">
        <v>8.3204144506449502</v>
      </c>
      <c r="M331">
        <v>8.085198018839165</v>
      </c>
      <c r="N331">
        <v>43184056.698282652</v>
      </c>
      <c r="O331">
        <v>32699065.269143723</v>
      </c>
      <c r="P331">
        <v>1768.0571449999998</v>
      </c>
      <c r="Q331">
        <v>7279.5714285699996</v>
      </c>
      <c r="R331">
        <v>7145.8571428499999</v>
      </c>
      <c r="S331">
        <v>7250.1428571400002</v>
      </c>
      <c r="T331">
        <v>7279.8571428499999</v>
      </c>
      <c r="U331">
        <v>7297.2857142800003</v>
      </c>
      <c r="V331">
        <v>12.685762710000001</v>
      </c>
      <c r="W331">
        <v>7.5666632800000002</v>
      </c>
      <c r="X331">
        <v>2.5155014200000001</v>
      </c>
      <c r="Y331">
        <v>8.2888680000000008</v>
      </c>
      <c r="Z331">
        <v>8.2194442799999994</v>
      </c>
      <c r="AA331">
        <v>7.4436285699999996</v>
      </c>
      <c r="AB331">
        <v>8.0702598499999993</v>
      </c>
      <c r="AC331">
        <v>4.7065512800000002</v>
      </c>
      <c r="AD331">
        <v>35.49235985</v>
      </c>
      <c r="AE331">
        <v>83.28350485</v>
      </c>
      <c r="AF331">
        <v>72.310195570000005</v>
      </c>
      <c r="AG331">
        <v>72.514285709999996</v>
      </c>
      <c r="AH331">
        <v>74.271428569999998</v>
      </c>
      <c r="AI331">
        <v>79.509252000000004</v>
      </c>
      <c r="AJ331">
        <v>49.742054420000002</v>
      </c>
      <c r="AK331">
        <v>15.55627142</v>
      </c>
      <c r="AL331">
        <v>15.891999999999999</v>
      </c>
      <c r="AM331">
        <v>11.25031428</v>
      </c>
      <c r="AN331">
        <v>14.97837142</v>
      </c>
      <c r="AO331">
        <v>13.641442850000001</v>
      </c>
      <c r="AP331">
        <v>4846.9193054199995</v>
      </c>
      <c r="AQ331">
        <v>4157.4904379999998</v>
      </c>
      <c r="AR331">
        <v>4378.0963684199996</v>
      </c>
      <c r="AS331">
        <v>4666.9138791400001</v>
      </c>
      <c r="AT331">
        <v>4866.9244921400004</v>
      </c>
      <c r="AU331">
        <v>4221.4128582800004</v>
      </c>
      <c r="AV331">
        <v>3602.9439851400002</v>
      </c>
      <c r="AW331">
        <v>3965.4723591400002</v>
      </c>
      <c r="AX331">
        <v>4052.6678254200001</v>
      </c>
      <c r="AY331">
        <v>4286.5700294199996</v>
      </c>
      <c r="AZ331">
        <v>8.768834</v>
      </c>
      <c r="BA331">
        <v>92.349587850000006</v>
      </c>
      <c r="BB331">
        <v>33.1817098</v>
      </c>
      <c r="BC331">
        <v>49.653916420000002</v>
      </c>
      <c r="BD331">
        <v>22.107969000000001</v>
      </c>
      <c r="BE331">
        <v>391.92142856999999</v>
      </c>
      <c r="BF331">
        <v>1301.0779442800001</v>
      </c>
      <c r="BG331">
        <v>872.82913441999995</v>
      </c>
      <c r="BH331">
        <v>970.50634093999997</v>
      </c>
      <c r="BI331">
        <v>51077.980185319997</v>
      </c>
      <c r="BJ331">
        <v>1178.4749939999999</v>
      </c>
      <c r="BK331">
        <v>7914.2671872999999</v>
      </c>
      <c r="BL331">
        <v>8395.9390471299994</v>
      </c>
      <c r="BM331">
        <v>37.697559570000003</v>
      </c>
      <c r="BN331">
        <v>258.14285713999999</v>
      </c>
      <c r="BO331">
        <v>39.571428570000002</v>
      </c>
      <c r="BP331">
        <v>69</v>
      </c>
      <c r="BQ331">
        <v>57.571428570000002</v>
      </c>
      <c r="BR331">
        <v>77.428571419999997</v>
      </c>
      <c r="BS331">
        <v>54.142857139999997</v>
      </c>
      <c r="BT331">
        <v>50.428571419999997</v>
      </c>
      <c r="BU331">
        <v>44.142857139999997</v>
      </c>
      <c r="BV331">
        <v>44.571428570000002</v>
      </c>
      <c r="BW331">
        <v>40.714285709999999</v>
      </c>
      <c r="BX331">
        <v>34.142857139999997</v>
      </c>
      <c r="BY331">
        <v>20</v>
      </c>
      <c r="BZ331">
        <v>789.85714284999995</v>
      </c>
      <c r="CA331">
        <v>53473.949784279997</v>
      </c>
      <c r="CB331">
        <v>6</v>
      </c>
      <c r="CC331">
        <v>9550.1428571399993</v>
      </c>
      <c r="CD331">
        <v>1183.42857142</v>
      </c>
      <c r="CE331">
        <v>6855.1428571400002</v>
      </c>
      <c r="CF331">
        <v>4055.1428571400002</v>
      </c>
      <c r="CG331">
        <v>1006.28571428</v>
      </c>
      <c r="CH331">
        <v>3116.42857142</v>
      </c>
      <c r="CI331">
        <v>25766.906142849999</v>
      </c>
      <c r="CJ331">
        <v>50.875410000000002</v>
      </c>
      <c r="CK331">
        <v>3.70309183</v>
      </c>
      <c r="CL331">
        <v>15.020030999999999</v>
      </c>
      <c r="CM331">
        <v>3.01291083</v>
      </c>
      <c r="CN331">
        <v>2.3709791999999998</v>
      </c>
      <c r="CO331">
        <v>12.613535000000001</v>
      </c>
      <c r="CP331">
        <v>2.5778799999999999</v>
      </c>
      <c r="CQ331">
        <v>3.8199518000000001</v>
      </c>
      <c r="CR331">
        <v>3.54647983</v>
      </c>
      <c r="CS331">
        <v>4.0136465000000001</v>
      </c>
      <c r="CT331">
        <v>564.42857142000003</v>
      </c>
      <c r="CU331">
        <v>2872.0799014200002</v>
      </c>
      <c r="CV331">
        <v>2151.0062722799998</v>
      </c>
      <c r="CW331">
        <v>2307.7186367099998</v>
      </c>
      <c r="CX331">
        <v>2501.7720127100001</v>
      </c>
      <c r="CY331">
        <v>2680.3110098500001</v>
      </c>
      <c r="CZ331">
        <v>5932.2251484199996</v>
      </c>
      <c r="DA331">
        <v>4491.8942811400002</v>
      </c>
      <c r="DB331">
        <v>1349.64471028</v>
      </c>
      <c r="DC331">
        <v>1037.5779542800001</v>
      </c>
      <c r="DD331">
        <v>484.84256656999997</v>
      </c>
      <c r="DE331">
        <v>41.96943942</v>
      </c>
      <c r="DF331">
        <v>1.7810520000000001</v>
      </c>
      <c r="DG331">
        <v>57.571428570000002</v>
      </c>
      <c r="DH331">
        <v>68</v>
      </c>
      <c r="DI331">
        <v>61.428571419999997</v>
      </c>
      <c r="DJ331">
        <v>60.571428570000002</v>
      </c>
      <c r="DK331">
        <v>59</v>
      </c>
      <c r="DL331">
        <v>26.5</v>
      </c>
      <c r="DM331">
        <v>34</v>
      </c>
      <c r="DN331">
        <v>31</v>
      </c>
      <c r="DO331">
        <v>25.833333329999999</v>
      </c>
      <c r="DP331">
        <v>26.166666660000001</v>
      </c>
      <c r="DQ331">
        <v>836.56215384999996</v>
      </c>
      <c r="DR331">
        <v>810.99063770999999</v>
      </c>
      <c r="DS331">
        <v>854.96889641999996</v>
      </c>
      <c r="DT331">
        <v>753.30788785000004</v>
      </c>
      <c r="DU331">
        <v>911.26012114000002</v>
      </c>
      <c r="DV331">
        <v>521.30444699999998</v>
      </c>
      <c r="DW331">
        <v>37.956906709999998</v>
      </c>
      <c r="DX331">
        <v>277.38331427999998</v>
      </c>
      <c r="DY331">
        <v>65.104136420000003</v>
      </c>
      <c r="DZ331">
        <v>191.77455570999999</v>
      </c>
      <c r="EA331">
        <v>20.504627280000001</v>
      </c>
      <c r="EB331">
        <v>788.43428014000006</v>
      </c>
      <c r="EC331">
        <v>443.39840859999998</v>
      </c>
      <c r="ED331">
        <v>8729.0963076600001</v>
      </c>
      <c r="EE331">
        <v>5142.9192489999996</v>
      </c>
      <c r="EF331">
        <v>6082.8614852800001</v>
      </c>
      <c r="EG331">
        <v>6325.8943103299998</v>
      </c>
      <c r="EH331">
        <v>5996.0303074000003</v>
      </c>
      <c r="EI331">
        <v>22.75972157</v>
      </c>
      <c r="EJ331">
        <v>0.20954439999999999</v>
      </c>
      <c r="EK331">
        <v>0.15423353000000001</v>
      </c>
      <c r="EL331">
        <v>235.32395113999999</v>
      </c>
      <c r="EM331">
        <v>36.714285709999999</v>
      </c>
      <c r="EN331">
        <v>103</v>
      </c>
      <c r="EO331">
        <v>179.85714285</v>
      </c>
      <c r="EP331">
        <v>196.26246842</v>
      </c>
      <c r="EQ331">
        <v>91.378514280000005</v>
      </c>
      <c r="ER331">
        <v>589.58215099999995</v>
      </c>
      <c r="ES331">
        <v>2.0459814199999999</v>
      </c>
      <c r="ET331">
        <v>75.986111109999996</v>
      </c>
      <c r="EU331">
        <v>76.958333330000002</v>
      </c>
      <c r="EV331">
        <v>78.958333330000002</v>
      </c>
      <c r="EW331">
        <v>72.041666660000004</v>
      </c>
      <c r="EX331">
        <v>1259.2573813900001</v>
      </c>
      <c r="EY331">
        <v>1172.2120761900001</v>
      </c>
      <c r="EZ331">
        <v>90.2</v>
      </c>
      <c r="FA331">
        <v>82</v>
      </c>
      <c r="FB331">
        <v>20.54926674</v>
      </c>
      <c r="FC331">
        <v>6.9835066699999997</v>
      </c>
      <c r="FD331">
        <v>6.6321985699999999</v>
      </c>
      <c r="FE331">
        <v>55.483503599999999</v>
      </c>
      <c r="FF331">
        <v>16.427076629999998</v>
      </c>
      <c r="FG331">
        <v>14.673805140000001</v>
      </c>
      <c r="FH331">
        <v>1.9614128</v>
      </c>
      <c r="FI331">
        <v>94.5</v>
      </c>
      <c r="FJ331">
        <v>90</v>
      </c>
      <c r="FK331">
        <v>91.5</v>
      </c>
      <c r="FL331">
        <v>74.5</v>
      </c>
      <c r="FM331">
        <v>76.835352819999997</v>
      </c>
      <c r="FN331">
        <v>22.051282050000001</v>
      </c>
      <c r="FO331">
        <v>95.474342820000004</v>
      </c>
      <c r="FP331">
        <v>72.922744879999996</v>
      </c>
      <c r="FQ331">
        <v>75.593380109999998</v>
      </c>
      <c r="FR331">
        <v>19.51479076</v>
      </c>
      <c r="FT331">
        <v>47.25</v>
      </c>
      <c r="FU331">
        <v>33.25</v>
      </c>
      <c r="FV331">
        <v>84</v>
      </c>
      <c r="FW331">
        <v>52.783333329999998</v>
      </c>
      <c r="FX331">
        <v>24.604053830000002</v>
      </c>
      <c r="FY331">
        <v>11.11381532</v>
      </c>
      <c r="FZ331">
        <v>19.961837339999999</v>
      </c>
      <c r="GA331">
        <v>19.966625440000001</v>
      </c>
      <c r="GB331">
        <v>24.35366805</v>
      </c>
    </row>
    <row r="332" spans="1:184" x14ac:dyDescent="0.35">
      <c r="A332" t="s">
        <v>1849</v>
      </c>
      <c r="B332" t="s">
        <v>40</v>
      </c>
      <c r="C332">
        <v>332</v>
      </c>
      <c r="D332">
        <v>5.0643700981798681</v>
      </c>
      <c r="E332">
        <v>4.1998575048348821</v>
      </c>
      <c r="F332">
        <v>5.0443232817773822</v>
      </c>
      <c r="G332">
        <v>3.9299881833435952</v>
      </c>
      <c r="H332">
        <v>4.2148185433318881</v>
      </c>
      <c r="I332">
        <v>8.7377362443422122</v>
      </c>
      <c r="J332">
        <v>8.9943376918466509</v>
      </c>
      <c r="K332">
        <v>10.138100713252477</v>
      </c>
      <c r="L332">
        <v>8.4455182307676875</v>
      </c>
      <c r="M332">
        <v>7.9699658129373487</v>
      </c>
      <c r="N332">
        <v>132692350.12172225</v>
      </c>
      <c r="O332">
        <v>181074923.81391242</v>
      </c>
      <c r="P332">
        <v>2413.6142394200001</v>
      </c>
      <c r="Q332">
        <v>27486.142857139999</v>
      </c>
      <c r="R332">
        <v>26667.571428570001</v>
      </c>
      <c r="S332">
        <v>26961</v>
      </c>
      <c r="T332">
        <v>27081.142857139999</v>
      </c>
      <c r="U332">
        <v>27245.142857139999</v>
      </c>
      <c r="V332">
        <v>12.71606328</v>
      </c>
      <c r="W332">
        <v>8.5780887099999994</v>
      </c>
      <c r="X332">
        <v>2.1097600000000001</v>
      </c>
      <c r="Y332">
        <v>12.673866</v>
      </c>
      <c r="Z332">
        <v>9.5729729999999993</v>
      </c>
      <c r="AA332">
        <v>8.9694187099999994</v>
      </c>
      <c r="AB332">
        <v>9.4098628499999997</v>
      </c>
      <c r="AC332">
        <v>6.8118731400000003</v>
      </c>
      <c r="AD332">
        <v>27.641443710000001</v>
      </c>
      <c r="AE332">
        <v>78.365550850000005</v>
      </c>
      <c r="AF332">
        <v>67.462408710000005</v>
      </c>
      <c r="AG332">
        <v>65.428571419999997</v>
      </c>
      <c r="AH332">
        <v>68.671428570000003</v>
      </c>
      <c r="AI332">
        <v>80.856328000000005</v>
      </c>
      <c r="AJ332">
        <v>51.566775280000002</v>
      </c>
      <c r="AK332">
        <v>17.452285710000002</v>
      </c>
      <c r="AL332">
        <v>6.1352000000000002</v>
      </c>
      <c r="AM332">
        <v>11.617357139999999</v>
      </c>
      <c r="AN332">
        <v>15.92507142</v>
      </c>
      <c r="AO332">
        <v>18.566971420000002</v>
      </c>
      <c r="AP332">
        <v>6169.5113194200003</v>
      </c>
      <c r="AQ332">
        <v>4787.6740732799999</v>
      </c>
      <c r="AR332">
        <v>5369.6476907099996</v>
      </c>
      <c r="AS332">
        <v>5890.7358077099998</v>
      </c>
      <c r="AT332">
        <v>6178.8400544200003</v>
      </c>
      <c r="AU332">
        <v>5305.8005487099999</v>
      </c>
      <c r="AV332">
        <v>4528.3884098500002</v>
      </c>
      <c r="AW332">
        <v>4834.49759928</v>
      </c>
      <c r="AX332">
        <v>5132.9042778499997</v>
      </c>
      <c r="AY332">
        <v>5242.6618529999996</v>
      </c>
      <c r="AZ332">
        <v>14.00473457</v>
      </c>
      <c r="BA332">
        <v>93.478294419999997</v>
      </c>
      <c r="BB332">
        <v>32.880042799999998</v>
      </c>
      <c r="BC332">
        <v>49.389409280000002</v>
      </c>
      <c r="BD332">
        <v>19.019019</v>
      </c>
      <c r="BE332">
        <v>1327.3142857099999</v>
      </c>
      <c r="BF332">
        <v>1906.29830728</v>
      </c>
      <c r="BG332">
        <v>1393.1021357100001</v>
      </c>
      <c r="BH332">
        <v>1549.2268980700001</v>
      </c>
      <c r="BI332">
        <v>60400.005420870002</v>
      </c>
      <c r="BJ332">
        <v>1849.2991031399999</v>
      </c>
      <c r="BK332">
        <v>8285.2783567499991</v>
      </c>
      <c r="BL332">
        <v>7980.2307531799997</v>
      </c>
      <c r="BM332">
        <v>46.062572420000002</v>
      </c>
      <c r="BN332">
        <v>1298.8571428499999</v>
      </c>
      <c r="BO332">
        <v>180</v>
      </c>
      <c r="BP332">
        <v>298</v>
      </c>
      <c r="BQ332">
        <v>242.14285713999999</v>
      </c>
      <c r="BR332">
        <v>293.42857142000003</v>
      </c>
      <c r="BS332">
        <v>296</v>
      </c>
      <c r="BT332">
        <v>314</v>
      </c>
      <c r="BU332">
        <v>288.42857142000003</v>
      </c>
      <c r="BV332">
        <v>278.85714285</v>
      </c>
      <c r="BW332">
        <v>313.5</v>
      </c>
      <c r="BX332">
        <v>249.57142856999999</v>
      </c>
      <c r="BY332">
        <v>131.33333332999999</v>
      </c>
      <c r="BZ332">
        <v>4124.7142857099998</v>
      </c>
      <c r="CA332">
        <v>62974.751097139997</v>
      </c>
      <c r="CB332">
        <v>68</v>
      </c>
      <c r="CC332">
        <v>61168.428571420001</v>
      </c>
      <c r="CD332">
        <v>2991.2857142799999</v>
      </c>
      <c r="CE332">
        <v>47705.428571420001</v>
      </c>
      <c r="CF332">
        <v>23132.428571420001</v>
      </c>
      <c r="CG332">
        <v>7307.5714285699996</v>
      </c>
      <c r="CH332">
        <v>23432.571428570001</v>
      </c>
      <c r="CI332">
        <v>165756.88485713999</v>
      </c>
      <c r="CJ332">
        <v>51.101102570000002</v>
      </c>
      <c r="CK332">
        <v>3.6642566599999999</v>
      </c>
      <c r="CL332">
        <v>9.7332615699999998</v>
      </c>
      <c r="CM332">
        <v>2.37635716</v>
      </c>
      <c r="CN332">
        <v>2.2342219999999999</v>
      </c>
      <c r="CO332">
        <v>20.084248280000001</v>
      </c>
      <c r="CP332">
        <v>2.4132417099999999</v>
      </c>
      <c r="CQ332">
        <v>2.8346398499999998</v>
      </c>
      <c r="CR332">
        <v>2.2397595699999999</v>
      </c>
      <c r="CS332">
        <v>2.8386571599999999</v>
      </c>
      <c r="CT332">
        <v>2999.42857142</v>
      </c>
      <c r="CU332">
        <v>3349.0728267099998</v>
      </c>
      <c r="CV332">
        <v>2376.1155035699999</v>
      </c>
      <c r="CW332">
        <v>2695.1292771399999</v>
      </c>
      <c r="CX332">
        <v>3114.950022</v>
      </c>
      <c r="CY332">
        <v>3300.5582022799999</v>
      </c>
      <c r="CZ332">
        <v>4827.6089814200004</v>
      </c>
      <c r="DA332">
        <v>6587.8622822799998</v>
      </c>
      <c r="DB332">
        <v>1126.4218038500001</v>
      </c>
      <c r="DC332">
        <v>1520.8857374199999</v>
      </c>
      <c r="DD332">
        <v>701.72744970999997</v>
      </c>
      <c r="DE332">
        <v>34.180505850000003</v>
      </c>
      <c r="DF332">
        <v>1.95701371</v>
      </c>
      <c r="DG332">
        <v>240.16666666</v>
      </c>
      <c r="DH332">
        <v>239.85714285</v>
      </c>
      <c r="DI332">
        <v>273.33333333000002</v>
      </c>
      <c r="DJ332">
        <v>228.71428571000001</v>
      </c>
      <c r="DK332">
        <v>217.14285713999999</v>
      </c>
      <c r="DL332">
        <v>139.19999999999999</v>
      </c>
      <c r="DM332">
        <v>112</v>
      </c>
      <c r="DN332">
        <v>136</v>
      </c>
      <c r="DO332">
        <v>106.42857142</v>
      </c>
      <c r="DP332">
        <v>114.83333333</v>
      </c>
      <c r="DQ332">
        <v>851.20188900000005</v>
      </c>
      <c r="DR332">
        <v>910.35773400000005</v>
      </c>
      <c r="DS332">
        <v>1057.0046005700001</v>
      </c>
      <c r="DT332">
        <v>1015.43860771</v>
      </c>
      <c r="DU332">
        <v>896.51032470999996</v>
      </c>
      <c r="DV332">
        <v>352.27339999999998</v>
      </c>
      <c r="DW332">
        <v>20.297194139999998</v>
      </c>
      <c r="DX332">
        <v>478.59127427999999</v>
      </c>
      <c r="DY332">
        <v>313.59315228000003</v>
      </c>
      <c r="DZ332">
        <v>102.02151471000001</v>
      </c>
      <c r="EA332">
        <v>62.976612420000002</v>
      </c>
      <c r="EB332">
        <v>777.84567100000004</v>
      </c>
      <c r="EC332">
        <v>1165.5050568500001</v>
      </c>
      <c r="ED332">
        <v>8631.1764372800008</v>
      </c>
      <c r="EE332">
        <v>8818.6975511399996</v>
      </c>
      <c r="EF332">
        <v>5592.5813099999996</v>
      </c>
      <c r="EG332">
        <v>6039.3255341399999</v>
      </c>
      <c r="EH332">
        <v>6517.6971389999999</v>
      </c>
      <c r="EI332">
        <v>20.008505710000001</v>
      </c>
      <c r="EJ332">
        <v>0.39431970999999999</v>
      </c>
      <c r="EK332">
        <v>0.16230112999999999</v>
      </c>
      <c r="EL332">
        <v>196.11510744</v>
      </c>
      <c r="EM332">
        <v>100.57142856999999</v>
      </c>
      <c r="EN332">
        <v>458.85714285</v>
      </c>
      <c r="EO332">
        <v>1089.2857142800001</v>
      </c>
      <c r="EP332">
        <v>400.46610371000003</v>
      </c>
      <c r="EQ332">
        <v>111.12538271</v>
      </c>
      <c r="ER332">
        <v>564.31513628000005</v>
      </c>
      <c r="ES332">
        <v>9.2071671399999993</v>
      </c>
      <c r="ET332">
        <v>79.435185180000005</v>
      </c>
      <c r="EU332">
        <v>80</v>
      </c>
      <c r="EV332">
        <v>79.611111109999996</v>
      </c>
      <c r="EW332">
        <v>78.694444439999998</v>
      </c>
      <c r="EX332">
        <v>1566.13726288</v>
      </c>
      <c r="EY332">
        <v>1481.908745</v>
      </c>
      <c r="EZ332">
        <v>75.25</v>
      </c>
      <c r="FA332">
        <v>92</v>
      </c>
      <c r="FB332">
        <v>26.321181549999999</v>
      </c>
      <c r="FC332">
        <v>8.4498355099999998</v>
      </c>
      <c r="FD332">
        <v>8.9511828500000004</v>
      </c>
      <c r="FE332">
        <v>54.854731569999998</v>
      </c>
      <c r="FF332">
        <v>20.346628039999999</v>
      </c>
      <c r="FG332">
        <v>9.3867872999999999</v>
      </c>
      <c r="FH332">
        <v>3.4001332099999999</v>
      </c>
      <c r="FI332">
        <v>115.75</v>
      </c>
      <c r="FJ332">
        <v>84</v>
      </c>
      <c r="FK332">
        <v>62</v>
      </c>
      <c r="FL332">
        <v>94</v>
      </c>
      <c r="FM332">
        <v>81.832965450000003</v>
      </c>
      <c r="FN332">
        <v>41.725299509999999</v>
      </c>
      <c r="FO332">
        <v>94.157056780000005</v>
      </c>
      <c r="FP332">
        <v>72.488817010000005</v>
      </c>
      <c r="FQ332">
        <v>73.447232</v>
      </c>
      <c r="FR332">
        <v>19.95512093</v>
      </c>
      <c r="FS332">
        <v>9.1999999999999993</v>
      </c>
      <c r="FT332">
        <v>82.25</v>
      </c>
      <c r="FU332">
        <v>69</v>
      </c>
      <c r="FV332">
        <v>88</v>
      </c>
      <c r="FW332">
        <v>84.866666660000007</v>
      </c>
      <c r="FX332">
        <v>35.593770290000002</v>
      </c>
      <c r="FY332">
        <v>12.80419337</v>
      </c>
      <c r="FZ332">
        <v>10.97843692</v>
      </c>
      <c r="GA332">
        <v>25.762848779999999</v>
      </c>
      <c r="GB332">
        <v>14.860750619999999</v>
      </c>
    </row>
    <row r="333" spans="1:184" x14ac:dyDescent="0.35">
      <c r="A333" t="s">
        <v>1850</v>
      </c>
      <c r="B333" t="s">
        <v>41</v>
      </c>
      <c r="C333">
        <v>333</v>
      </c>
      <c r="D333">
        <v>3.5536847905753364</v>
      </c>
      <c r="E333">
        <v>7.2146534493748469</v>
      </c>
      <c r="F333">
        <v>5.278327602537205</v>
      </c>
      <c r="G333">
        <v>4.6262478694911131</v>
      </c>
      <c r="H333">
        <v>3.7512100677637945</v>
      </c>
      <c r="I333">
        <v>7.4868893182471323</v>
      </c>
      <c r="J333">
        <v>7.9851504216719782</v>
      </c>
      <c r="K333">
        <v>7.8480397249849778</v>
      </c>
      <c r="L333">
        <v>7.7220077209642071</v>
      </c>
      <c r="M333">
        <v>6.3960724636979673</v>
      </c>
      <c r="N333">
        <v>17967042.171550874</v>
      </c>
      <c r="O333">
        <v>21912104.222623799</v>
      </c>
      <c r="P333">
        <v>1397.06574656</v>
      </c>
      <c r="Q333">
        <v>4140.5714285699996</v>
      </c>
      <c r="R333">
        <v>4079</v>
      </c>
      <c r="S333">
        <v>4113.8571428499999</v>
      </c>
      <c r="T333">
        <v>4107</v>
      </c>
      <c r="U333">
        <v>4132</v>
      </c>
      <c r="V333">
        <v>11.20110614</v>
      </c>
      <c r="W333">
        <v>5.7203797099999996</v>
      </c>
      <c r="X333">
        <v>2.3959761400000001</v>
      </c>
      <c r="Y333">
        <v>6.0191438499999999</v>
      </c>
      <c r="Z333">
        <v>9.0526280000000003</v>
      </c>
      <c r="AA333">
        <v>8.3571051399999998</v>
      </c>
      <c r="AB333">
        <v>9.3797732800000002</v>
      </c>
      <c r="AC333">
        <v>4.3773432799999998</v>
      </c>
      <c r="AD333">
        <v>35.217797419999997</v>
      </c>
      <c r="AE333">
        <v>80.257200710000006</v>
      </c>
      <c r="AF333">
        <v>64.713106280000005</v>
      </c>
      <c r="AG333">
        <v>67.114285710000004</v>
      </c>
      <c r="AH333">
        <v>69.042857139999995</v>
      </c>
      <c r="AI333">
        <v>81.143216850000002</v>
      </c>
      <c r="AJ333">
        <v>46.735940849999999</v>
      </c>
      <c r="AK333">
        <v>17.591071419999999</v>
      </c>
      <c r="AL333">
        <v>2.4788857100000001</v>
      </c>
      <c r="AM333">
        <v>2.2659571399999998</v>
      </c>
      <c r="AN333">
        <v>9.64295714</v>
      </c>
      <c r="AO333">
        <v>10.52335714</v>
      </c>
      <c r="AP333">
        <v>4401.0861548499997</v>
      </c>
      <c r="AQ333">
        <v>3347.0065755700002</v>
      </c>
      <c r="AR333">
        <v>3698.73481885</v>
      </c>
      <c r="AS333">
        <v>3928.9212744199999</v>
      </c>
      <c r="AT333">
        <v>4110.8462840000002</v>
      </c>
      <c r="AU333">
        <v>3760.8335807100002</v>
      </c>
      <c r="AV333">
        <v>3255.01849042</v>
      </c>
      <c r="AW333">
        <v>3599.39218828</v>
      </c>
      <c r="AX333">
        <v>3593.5646358499998</v>
      </c>
      <c r="AY333">
        <v>3727.9273578500001</v>
      </c>
      <c r="AZ333">
        <v>7.5295094200000001</v>
      </c>
      <c r="BA333">
        <v>93.177085000000005</v>
      </c>
      <c r="BB333">
        <v>32.796660660000001</v>
      </c>
      <c r="BC333">
        <v>42.292544200000002</v>
      </c>
      <c r="BE333">
        <v>201.52142857000001</v>
      </c>
      <c r="BF333">
        <v>1098.07015471</v>
      </c>
      <c r="BG333">
        <v>751.93148027999996</v>
      </c>
      <c r="BH333">
        <v>746.63038183000003</v>
      </c>
      <c r="BI333">
        <v>53556.373984979997</v>
      </c>
      <c r="BJ333">
        <v>1014.85797385</v>
      </c>
      <c r="BK333">
        <v>7862.3445577599996</v>
      </c>
      <c r="BL333">
        <v>8757.8811187899992</v>
      </c>
      <c r="BM333">
        <v>39.008704710000004</v>
      </c>
      <c r="BN333">
        <v>141.57142856999999</v>
      </c>
      <c r="BO333">
        <v>21.285714280000001</v>
      </c>
      <c r="BP333">
        <v>37.857142850000002</v>
      </c>
      <c r="BQ333">
        <v>29.14285714</v>
      </c>
      <c r="BR333">
        <v>32.857142850000002</v>
      </c>
      <c r="BS333">
        <v>27.428571420000001</v>
      </c>
      <c r="BT333">
        <v>29.285714280000001</v>
      </c>
      <c r="BU333">
        <v>26.571428569999998</v>
      </c>
      <c r="BV333">
        <v>26.571428569999998</v>
      </c>
      <c r="BW333">
        <v>23.285714280000001</v>
      </c>
      <c r="BX333">
        <v>16.571428569999998</v>
      </c>
      <c r="BY333">
        <v>11.857142850000001</v>
      </c>
      <c r="BZ333">
        <v>424.28571427999998</v>
      </c>
      <c r="CA333">
        <v>57062.586231419999</v>
      </c>
      <c r="CC333">
        <v>4788.2857142800003</v>
      </c>
      <c r="CD333">
        <v>515.28571427999998</v>
      </c>
      <c r="CE333">
        <v>3151.1428571400002</v>
      </c>
      <c r="CF333">
        <v>1981.5714285700001</v>
      </c>
      <c r="CG333">
        <v>717.57142856999997</v>
      </c>
      <c r="CH333">
        <v>1965.42857142</v>
      </c>
      <c r="CI333">
        <v>13119.458142850001</v>
      </c>
      <c r="CJ333">
        <v>52.719467850000001</v>
      </c>
      <c r="CK333">
        <v>4.5875903300000003</v>
      </c>
      <c r="CL333">
        <v>13.55846942</v>
      </c>
      <c r="CM333">
        <v>3.4290699999999998</v>
      </c>
      <c r="CN333">
        <v>3.1056057500000001</v>
      </c>
      <c r="CO333">
        <v>13.219189419999999</v>
      </c>
      <c r="CP333">
        <v>1.534764</v>
      </c>
      <c r="CQ333">
        <v>2.8680245000000002</v>
      </c>
      <c r="CR333">
        <v>3.3982581600000001</v>
      </c>
      <c r="CS333">
        <v>2.791614</v>
      </c>
      <c r="CT333">
        <v>286.42857142000003</v>
      </c>
      <c r="CU333">
        <v>2970.0648201399999</v>
      </c>
      <c r="CV333">
        <v>2107.1300141400002</v>
      </c>
      <c r="CW333">
        <v>2383.3362454200001</v>
      </c>
      <c r="CX333">
        <v>2694.3101337100002</v>
      </c>
      <c r="CY333">
        <v>2667.92238757</v>
      </c>
      <c r="CZ333">
        <v>4339.2663262799997</v>
      </c>
      <c r="DA333">
        <v>5292.04835628</v>
      </c>
      <c r="DB333">
        <v>1020.57502514</v>
      </c>
      <c r="DC333">
        <v>1222.0344700000001</v>
      </c>
      <c r="DD333">
        <v>727.47193714000002</v>
      </c>
      <c r="DE333">
        <v>40.390114709999999</v>
      </c>
      <c r="DF333">
        <v>1.92594128</v>
      </c>
      <c r="DG333">
        <v>31</v>
      </c>
      <c r="DH333">
        <v>32.571428570000002</v>
      </c>
      <c r="DI333">
        <v>32.285714280000001</v>
      </c>
      <c r="DJ333">
        <v>31.714285709999999</v>
      </c>
      <c r="DK333">
        <v>26.428571420000001</v>
      </c>
      <c r="DL333">
        <v>14.71428571</v>
      </c>
      <c r="DM333">
        <v>29.428571420000001</v>
      </c>
      <c r="DN333">
        <v>21.714285709999999</v>
      </c>
      <c r="DO333">
        <v>19</v>
      </c>
      <c r="DP333">
        <v>15.5</v>
      </c>
      <c r="DQ333">
        <v>466.61192127999999</v>
      </c>
      <c r="DR333">
        <v>449.93351328</v>
      </c>
      <c r="DS333">
        <v>541.69510000000002</v>
      </c>
      <c r="DT333">
        <v>383.34549299999998</v>
      </c>
      <c r="DU333">
        <v>456.82368471000001</v>
      </c>
      <c r="DV333">
        <v>197.06094057000001</v>
      </c>
      <c r="DW333">
        <v>31.460251849999999</v>
      </c>
      <c r="DX333">
        <v>238.09554714000001</v>
      </c>
      <c r="DY333">
        <v>64.287144280000007</v>
      </c>
      <c r="DZ333">
        <v>105.85952914000001</v>
      </c>
      <c r="EA333">
        <v>67.948878140000005</v>
      </c>
      <c r="EB333">
        <v>411.88732628000002</v>
      </c>
      <c r="EC333">
        <v>1702.5706130000001</v>
      </c>
      <c r="ED333">
        <v>3830.238746</v>
      </c>
      <c r="EE333">
        <v>3035.3342752799999</v>
      </c>
      <c r="EF333">
        <v>3377.3908991600001</v>
      </c>
      <c r="EG333">
        <v>4636.9534168500004</v>
      </c>
      <c r="EH333">
        <v>6242.4855773999998</v>
      </c>
      <c r="EI333">
        <v>20.470886849999999</v>
      </c>
      <c r="EJ333">
        <v>4.2292419999999997E-2</v>
      </c>
      <c r="EK333">
        <v>0.12050576</v>
      </c>
      <c r="EL333">
        <v>343.25</v>
      </c>
      <c r="EM333">
        <v>8</v>
      </c>
      <c r="EN333">
        <v>67</v>
      </c>
      <c r="EO333">
        <v>122.14285714</v>
      </c>
      <c r="EP333">
        <v>143.85879914</v>
      </c>
      <c r="EQ333">
        <v>73.759072279999998</v>
      </c>
      <c r="ER333">
        <v>382.20777270999997</v>
      </c>
      <c r="ES333">
        <v>4.3654057100000001</v>
      </c>
      <c r="EX333">
        <v>1340.52705793</v>
      </c>
      <c r="EY333">
        <v>950.54822098</v>
      </c>
      <c r="EZ333">
        <v>77.2</v>
      </c>
      <c r="FA333">
        <v>97</v>
      </c>
      <c r="FB333">
        <v>19.56115711</v>
      </c>
      <c r="FC333">
        <v>4.5004026100000001</v>
      </c>
      <c r="FD333">
        <v>5.5036995700000002</v>
      </c>
      <c r="FE333">
        <v>52.722728779999997</v>
      </c>
      <c r="FF333">
        <v>18.488969399999998</v>
      </c>
      <c r="FG333">
        <v>14.72077986</v>
      </c>
      <c r="FH333">
        <v>1.5887516800000001</v>
      </c>
      <c r="FI333">
        <v>117.2</v>
      </c>
      <c r="FM333">
        <v>71.001683499999999</v>
      </c>
      <c r="FN333">
        <v>32.142857139999997</v>
      </c>
      <c r="FO333">
        <v>96.043807560000005</v>
      </c>
      <c r="FP333">
        <v>72.518177010000002</v>
      </c>
      <c r="FQ333">
        <v>77.977667600000004</v>
      </c>
      <c r="FR333">
        <v>18.826614330000002</v>
      </c>
      <c r="FS333">
        <v>14.3</v>
      </c>
      <c r="FT333">
        <v>93.5</v>
      </c>
      <c r="FU333">
        <v>92.25</v>
      </c>
      <c r="FW333">
        <v>59.266666659999999</v>
      </c>
      <c r="FX333">
        <v>25.060886589999999</v>
      </c>
      <c r="FY333">
        <v>7.29548182</v>
      </c>
      <c r="FZ333">
        <v>13.97692855</v>
      </c>
      <c r="GA333">
        <v>38.096644480000002</v>
      </c>
      <c r="GB333">
        <v>15.570058550000001</v>
      </c>
    </row>
    <row r="334" spans="1:184" x14ac:dyDescent="0.35">
      <c r="A334" t="s">
        <v>1851</v>
      </c>
      <c r="B334" t="s">
        <v>42</v>
      </c>
      <c r="C334">
        <v>334</v>
      </c>
      <c r="D334">
        <v>5.517276211862856</v>
      </c>
      <c r="E334">
        <v>5.2245034212994863</v>
      </c>
      <c r="F334">
        <v>5.7721239719539934</v>
      </c>
      <c r="G334">
        <v>5.5209229583285904</v>
      </c>
      <c r="H334">
        <v>4.7961630693849635</v>
      </c>
      <c r="I334">
        <v>8.2779080335621842</v>
      </c>
      <c r="J334">
        <v>8.0287097307641506</v>
      </c>
      <c r="K334">
        <v>7.9701182002126414</v>
      </c>
      <c r="L334">
        <v>9.5266698048692824</v>
      </c>
      <c r="M334">
        <v>8.3932853717053408</v>
      </c>
      <c r="N334">
        <v>94211486.747698411</v>
      </c>
      <c r="O334">
        <v>80329057.944623172</v>
      </c>
      <c r="P334">
        <v>2321.5387592799998</v>
      </c>
      <c r="Q334">
        <v>17913.428571420001</v>
      </c>
      <c r="R334">
        <v>17117.142857139999</v>
      </c>
      <c r="S334">
        <v>17440.142857139999</v>
      </c>
      <c r="T334">
        <v>17599.714285710001</v>
      </c>
      <c r="U334">
        <v>17752.285714279999</v>
      </c>
      <c r="V334">
        <v>14.25235657</v>
      </c>
      <c r="W334">
        <v>11.65839014</v>
      </c>
      <c r="X334">
        <v>2.2867468500000001</v>
      </c>
      <c r="Y334">
        <v>12.86666814</v>
      </c>
      <c r="Z334">
        <v>10.008120140000001</v>
      </c>
      <c r="AA334">
        <v>10.472747569999999</v>
      </c>
      <c r="AB334">
        <v>10.26813314</v>
      </c>
      <c r="AC334">
        <v>8.3867218500000007</v>
      </c>
      <c r="AD334">
        <v>27.675267139999999</v>
      </c>
      <c r="AE334">
        <v>78.913611849999995</v>
      </c>
      <c r="AF334">
        <v>63.99749971</v>
      </c>
      <c r="AG334">
        <v>59.31428571</v>
      </c>
      <c r="AH334">
        <v>61.528571419999999</v>
      </c>
      <c r="AI334">
        <v>80.580699569999993</v>
      </c>
      <c r="AJ334">
        <v>48.150176279999997</v>
      </c>
      <c r="AK334">
        <v>-0.90324285000000004</v>
      </c>
      <c r="AL334">
        <v>1.9466142799999999</v>
      </c>
      <c r="AM334">
        <v>-12.47828571</v>
      </c>
      <c r="AN334">
        <v>-7.2282285699999997</v>
      </c>
      <c r="AO334">
        <v>-2.3138571400000001</v>
      </c>
      <c r="AP334">
        <v>5804.9918371399999</v>
      </c>
      <c r="AQ334">
        <v>4781.3680742799997</v>
      </c>
      <c r="AR334">
        <v>4929.4313815699998</v>
      </c>
      <c r="AS334">
        <v>5465.2915549999998</v>
      </c>
      <c r="AT334">
        <v>5799.3377304200003</v>
      </c>
      <c r="AU334">
        <v>5835.7413982799999</v>
      </c>
      <c r="AV334">
        <v>4615.7724574200001</v>
      </c>
      <c r="AW334">
        <v>5555.9274359999999</v>
      </c>
      <c r="AX334">
        <v>5826.31739242</v>
      </c>
      <c r="AY334">
        <v>5887.0666437099999</v>
      </c>
      <c r="AZ334">
        <v>78.916376850000006</v>
      </c>
      <c r="BA334">
        <v>93.903093999999996</v>
      </c>
      <c r="BB334">
        <v>40.335044750000002</v>
      </c>
      <c r="BC334">
        <v>45.304268999999998</v>
      </c>
      <c r="BD334">
        <v>17.101708500000001</v>
      </c>
      <c r="BE334">
        <v>838.15428570999995</v>
      </c>
      <c r="BF334">
        <v>1727.2895842800001</v>
      </c>
      <c r="BG334">
        <v>1227.3113965699999</v>
      </c>
      <c r="BH334">
        <v>1398.21346161</v>
      </c>
      <c r="BI334">
        <v>56170.760038510001</v>
      </c>
      <c r="BJ334">
        <v>1672.32829014</v>
      </c>
      <c r="BK334">
        <v>8095.1647286799998</v>
      </c>
      <c r="BL334">
        <v>7018.7313124599996</v>
      </c>
      <c r="BM334">
        <v>40.099187000000001</v>
      </c>
      <c r="BN334">
        <v>1357.8571428499999</v>
      </c>
      <c r="BO334">
        <v>174.42857142</v>
      </c>
      <c r="BP334">
        <v>252.28571428000001</v>
      </c>
      <c r="BQ334">
        <v>207.14285713999999</v>
      </c>
      <c r="BR334">
        <v>247</v>
      </c>
      <c r="BS334">
        <v>263.71428571000001</v>
      </c>
      <c r="BT334">
        <v>266.14285713999999</v>
      </c>
      <c r="BU334">
        <v>252.85714285</v>
      </c>
      <c r="BV334">
        <v>251.71428571000001</v>
      </c>
      <c r="BW334">
        <v>228</v>
      </c>
      <c r="BX334">
        <v>254.5</v>
      </c>
      <c r="BY334">
        <v>131.83333332999999</v>
      </c>
      <c r="BZ334">
        <v>3833.42857142</v>
      </c>
      <c r="CA334">
        <v>58645.213592849999</v>
      </c>
      <c r="CB334">
        <v>80</v>
      </c>
      <c r="CC334">
        <v>44543.428571420001</v>
      </c>
      <c r="CD334">
        <v>2705.1428571400002</v>
      </c>
      <c r="CE334">
        <v>37677.428571420001</v>
      </c>
      <c r="CF334">
        <v>25936.571428570001</v>
      </c>
      <c r="CG334">
        <v>9357.8571428499999</v>
      </c>
      <c r="CH334">
        <v>29667.85714285</v>
      </c>
      <c r="CI334">
        <v>149911.26571427999</v>
      </c>
      <c r="CJ334">
        <v>58.386616140000001</v>
      </c>
      <c r="CK334">
        <v>2.2977856600000002</v>
      </c>
      <c r="CL334">
        <v>11.057411849999999</v>
      </c>
      <c r="CM334">
        <v>2.9786198499999998</v>
      </c>
      <c r="CN334">
        <v>1.74465757</v>
      </c>
      <c r="CO334">
        <v>11.848629499999999</v>
      </c>
      <c r="CP334">
        <v>3.2395004200000002</v>
      </c>
      <c r="CQ334">
        <v>2.5486580000000001</v>
      </c>
      <c r="CR334">
        <v>2.3081551999999999</v>
      </c>
      <c r="CS334">
        <v>5.08906071</v>
      </c>
      <c r="CT334">
        <v>2705.42857142</v>
      </c>
      <c r="CU334">
        <v>3124.2383439999999</v>
      </c>
      <c r="CV334">
        <v>2184.7396095700001</v>
      </c>
      <c r="CW334">
        <v>2138.1894315700001</v>
      </c>
      <c r="CX334">
        <v>2426.60705942</v>
      </c>
      <c r="CY334">
        <v>2782.1814585699999</v>
      </c>
      <c r="CZ334">
        <v>5259.2660512800003</v>
      </c>
      <c r="DA334">
        <v>4484.2927541400004</v>
      </c>
      <c r="DB334">
        <v>1329.7248824200001</v>
      </c>
      <c r="DC334">
        <v>1147.8487442799999</v>
      </c>
      <c r="DD334">
        <v>646.68668185000001</v>
      </c>
      <c r="DE334">
        <v>38.402298420000001</v>
      </c>
      <c r="DF334">
        <v>1.6371144200000001</v>
      </c>
      <c r="DG334">
        <v>148.28571428000001</v>
      </c>
      <c r="DH334">
        <v>137.42857142</v>
      </c>
      <c r="DI334">
        <v>139</v>
      </c>
      <c r="DJ334">
        <v>167.66666666</v>
      </c>
      <c r="DK334">
        <v>149</v>
      </c>
      <c r="DL334">
        <v>98.833333330000002</v>
      </c>
      <c r="DM334">
        <v>89.428571419999997</v>
      </c>
      <c r="DN334">
        <v>100.66666666</v>
      </c>
      <c r="DO334">
        <v>97.166666660000004</v>
      </c>
      <c r="DP334">
        <v>85.142857140000004</v>
      </c>
      <c r="DQ334">
        <v>699.57080599999995</v>
      </c>
      <c r="DR334">
        <v>678.12129728000002</v>
      </c>
      <c r="DS334">
        <v>747.30405757000005</v>
      </c>
      <c r="DT334">
        <v>707.83120885000005</v>
      </c>
      <c r="DU334">
        <v>751.21257100000003</v>
      </c>
      <c r="DV334">
        <v>442.20235371000001</v>
      </c>
      <c r="DW334">
        <v>0.13391214000000001</v>
      </c>
      <c r="DX334">
        <v>257.23810714000001</v>
      </c>
      <c r="DY334">
        <v>92.009373850000003</v>
      </c>
      <c r="DZ334">
        <v>105.90939442</v>
      </c>
      <c r="EA334">
        <v>59.31934485</v>
      </c>
      <c r="EB334">
        <v>667.79740700000002</v>
      </c>
      <c r="EC334">
        <v>396.42577427999998</v>
      </c>
      <c r="ED334">
        <v>7551.4793898300004</v>
      </c>
      <c r="EE334">
        <v>4765.7983175700001</v>
      </c>
      <c r="EF334">
        <v>5270.9316674199999</v>
      </c>
      <c r="EG334">
        <v>5458.6502710000004</v>
      </c>
      <c r="EH334">
        <v>5722.9328076000002</v>
      </c>
      <c r="EI334">
        <v>36.023384139999997</v>
      </c>
      <c r="EJ334">
        <v>0.50973075999999995</v>
      </c>
      <c r="EK334">
        <v>0.15515017</v>
      </c>
      <c r="EL334">
        <v>205.83234881000001</v>
      </c>
      <c r="EM334">
        <v>65.285714279999993</v>
      </c>
      <c r="EN334">
        <v>228.42857142</v>
      </c>
      <c r="EO334">
        <v>560.85714284999995</v>
      </c>
      <c r="EP334">
        <v>475.31086256999998</v>
      </c>
      <c r="EQ334">
        <v>84.111215849999994</v>
      </c>
      <c r="ER334">
        <v>649.21046913999999</v>
      </c>
      <c r="ES334">
        <v>5.4080642799999996</v>
      </c>
      <c r="ET334">
        <v>80.776353270000001</v>
      </c>
      <c r="EU334">
        <v>79.779273500000002</v>
      </c>
      <c r="EV334">
        <v>84.970726490000004</v>
      </c>
      <c r="EW334">
        <v>77.579059819999998</v>
      </c>
      <c r="EX334">
        <v>1116.8312234699999</v>
      </c>
      <c r="EY334">
        <v>1872.92005238</v>
      </c>
      <c r="EZ334">
        <v>87.6</v>
      </c>
      <c r="FA334">
        <v>84.333333330000002</v>
      </c>
      <c r="FB334">
        <v>23.612176470000001</v>
      </c>
      <c r="FC334">
        <v>9.9345997199999996</v>
      </c>
      <c r="FD334">
        <v>6.96423842</v>
      </c>
      <c r="FE334">
        <v>55.14307625</v>
      </c>
      <c r="FF334">
        <v>13.71652619</v>
      </c>
      <c r="FG334">
        <v>15.966617149999999</v>
      </c>
      <c r="FH334">
        <v>3.9640713999999999</v>
      </c>
      <c r="FI334">
        <v>96.6</v>
      </c>
      <c r="FJ334">
        <v>83</v>
      </c>
      <c r="FK334">
        <v>84.5</v>
      </c>
      <c r="FL334">
        <v>90.5</v>
      </c>
      <c r="FM334">
        <v>79.968080850000007</v>
      </c>
      <c r="FN334">
        <v>32.036517449999998</v>
      </c>
      <c r="FO334">
        <v>92.157614440000003</v>
      </c>
      <c r="FP334">
        <v>71.260556539999996</v>
      </c>
      <c r="FQ334">
        <v>69.751691930000007</v>
      </c>
      <c r="FR334">
        <v>28.350450850000001</v>
      </c>
      <c r="FS334">
        <v>2</v>
      </c>
      <c r="FT334">
        <v>61.8</v>
      </c>
      <c r="FU334">
        <v>43.8</v>
      </c>
      <c r="FV334">
        <v>85.666666660000004</v>
      </c>
      <c r="FW334">
        <v>91.666666660000004</v>
      </c>
      <c r="FX334">
        <v>36.600015589999998</v>
      </c>
      <c r="FY334">
        <v>8.5022179300000005</v>
      </c>
      <c r="FZ334">
        <v>17.834962770000001</v>
      </c>
      <c r="GA334">
        <v>15.150224489999999</v>
      </c>
      <c r="GB334">
        <v>21.9125792</v>
      </c>
    </row>
    <row r="335" spans="1:184" x14ac:dyDescent="0.35">
      <c r="A335" t="s">
        <v>1852</v>
      </c>
      <c r="B335" t="s">
        <v>43</v>
      </c>
      <c r="C335">
        <v>335</v>
      </c>
      <c r="D335">
        <v>2.2218164097881665</v>
      </c>
      <c r="E335">
        <v>4.2504984586778134</v>
      </c>
      <c r="F335">
        <v>3.3762057877867786</v>
      </c>
      <c r="G335">
        <v>2.7549305733645579</v>
      </c>
      <c r="H335">
        <v>2.8941985457654216</v>
      </c>
      <c r="I335">
        <v>9.4698946037253471</v>
      </c>
      <c r="J335">
        <v>10.0870038064275</v>
      </c>
      <c r="K335">
        <v>9.7534833869395836</v>
      </c>
      <c r="L335">
        <v>9.047492702848551</v>
      </c>
      <c r="M335">
        <v>9.7662880255984597</v>
      </c>
      <c r="N335">
        <v>19363285.75605996</v>
      </c>
      <c r="O335">
        <v>28435027.7072386</v>
      </c>
      <c r="P335">
        <v>1421.9328727100001</v>
      </c>
      <c r="Q335">
        <v>5476</v>
      </c>
      <c r="R335">
        <v>5254.2857142800003</v>
      </c>
      <c r="S335">
        <v>5331.4285714199996</v>
      </c>
      <c r="T335">
        <v>5384.2857142800003</v>
      </c>
      <c r="U335">
        <v>5470.7142857099998</v>
      </c>
      <c r="V335">
        <v>12.235535710000001</v>
      </c>
      <c r="W335">
        <v>7.4784038500000003</v>
      </c>
      <c r="X335">
        <v>2.0168372799999998</v>
      </c>
      <c r="Y335">
        <v>7.7698004200000002</v>
      </c>
      <c r="Z335">
        <v>10.03720785</v>
      </c>
      <c r="AA335">
        <v>9.2293520000000004</v>
      </c>
      <c r="AB335">
        <v>9.1913905699999994</v>
      </c>
      <c r="AC335">
        <v>5.64629242</v>
      </c>
      <c r="AD335">
        <v>34.13116471</v>
      </c>
      <c r="AE335">
        <v>82.304148999999995</v>
      </c>
      <c r="AF335">
        <v>71.779247999999995</v>
      </c>
      <c r="AG335">
        <v>74.328571420000003</v>
      </c>
      <c r="AH335">
        <v>76.142857140000004</v>
      </c>
      <c r="AI335">
        <v>80.079850280000002</v>
      </c>
      <c r="AJ335">
        <v>43.626356569999999</v>
      </c>
      <c r="AK335">
        <v>10.3758</v>
      </c>
      <c r="AL335">
        <v>0.99642856999999996</v>
      </c>
      <c r="AM335">
        <v>-1.1870285700000001</v>
      </c>
      <c r="AN335">
        <v>4.4003714199999999</v>
      </c>
      <c r="AO335">
        <v>2.06457142</v>
      </c>
      <c r="AP335">
        <v>4799.3142407100004</v>
      </c>
      <c r="AQ335">
        <v>3612.4784382799999</v>
      </c>
      <c r="AR335">
        <v>3841.2417757100002</v>
      </c>
      <c r="AS335">
        <v>4201.8583330000001</v>
      </c>
      <c r="AT335">
        <v>4324.4659998500001</v>
      </c>
      <c r="AU335">
        <v>4296.985713</v>
      </c>
      <c r="AV335">
        <v>3593.0023621400001</v>
      </c>
      <c r="AW335">
        <v>3886.5258994199999</v>
      </c>
      <c r="AX335">
        <v>3968.5126671399998</v>
      </c>
      <c r="AY335">
        <v>4158.1318855700001</v>
      </c>
      <c r="AZ335">
        <v>13.511959279999999</v>
      </c>
      <c r="BA335">
        <v>90.843282709999997</v>
      </c>
      <c r="BB335">
        <v>32.000129749999999</v>
      </c>
      <c r="BC335">
        <v>47.2115236</v>
      </c>
      <c r="BE335">
        <v>231.05714284999999</v>
      </c>
      <c r="BF335">
        <v>1091.2927531400001</v>
      </c>
      <c r="BG335">
        <v>752.31436470999995</v>
      </c>
      <c r="BH335">
        <v>808.44857506999995</v>
      </c>
      <c r="BI335">
        <v>49480.168957709997</v>
      </c>
      <c r="BJ335">
        <v>1035.0133815700001</v>
      </c>
      <c r="BK335">
        <v>7387.9926424799996</v>
      </c>
      <c r="BL335">
        <v>7764.1664014600001</v>
      </c>
      <c r="BM335">
        <v>36.681496000000003</v>
      </c>
      <c r="BN335">
        <v>239.5</v>
      </c>
      <c r="BO335">
        <v>34.6</v>
      </c>
      <c r="BP335">
        <v>56.666666659999997</v>
      </c>
      <c r="BQ335">
        <v>41.5</v>
      </c>
      <c r="BR335">
        <v>60.4</v>
      </c>
      <c r="BS335">
        <v>45.5</v>
      </c>
      <c r="BT335">
        <v>46.666666659999997</v>
      </c>
      <c r="BU335">
        <v>42.2</v>
      </c>
      <c r="BV335">
        <v>36.166666659999997</v>
      </c>
      <c r="BW335">
        <v>34.166666659999997</v>
      </c>
      <c r="BX335">
        <v>33.200000000000003</v>
      </c>
      <c r="BY335">
        <v>17</v>
      </c>
      <c r="BZ335">
        <v>661.16666666000003</v>
      </c>
      <c r="CA335">
        <v>48648.191386660001</v>
      </c>
      <c r="CC335">
        <v>6831.5</v>
      </c>
      <c r="CD335">
        <v>675.4</v>
      </c>
      <c r="CE335">
        <v>5048</v>
      </c>
      <c r="CF335">
        <v>3989.6666666599999</v>
      </c>
      <c r="CG335">
        <v>1051.83333333</v>
      </c>
      <c r="CH335">
        <v>3413.8333333300002</v>
      </c>
      <c r="CI335">
        <v>20897.892</v>
      </c>
      <c r="CJ335">
        <v>49.965971570000001</v>
      </c>
      <c r="CK335">
        <v>4.1721498500000003</v>
      </c>
      <c r="CL335">
        <v>13.294268280000001</v>
      </c>
      <c r="CM335">
        <v>3.6744071599999999</v>
      </c>
      <c r="CN335">
        <v>3.5783506599999999</v>
      </c>
      <c r="CO335">
        <v>13.84624528</v>
      </c>
      <c r="CP335">
        <v>3.18179883</v>
      </c>
      <c r="CQ335">
        <v>2.3565786000000002</v>
      </c>
      <c r="CR335">
        <v>2.67390683</v>
      </c>
      <c r="CS335">
        <v>2.4056001999999999</v>
      </c>
      <c r="CT335">
        <v>446.71428571000001</v>
      </c>
      <c r="CU335">
        <v>2581.1912969999998</v>
      </c>
      <c r="CV335">
        <v>2247.6023744200002</v>
      </c>
      <c r="CW335">
        <v>2366.1330374200002</v>
      </c>
      <c r="CX335">
        <v>2324.5022359999998</v>
      </c>
      <c r="CY335">
        <v>2387.4926964199999</v>
      </c>
      <c r="CZ335">
        <v>3536.02734771</v>
      </c>
      <c r="DA335">
        <v>5192.6639348500003</v>
      </c>
      <c r="DB335">
        <v>825.99243713999999</v>
      </c>
      <c r="DC335">
        <v>1208.88429228</v>
      </c>
      <c r="DD335">
        <v>546.28853928000001</v>
      </c>
      <c r="DE335">
        <v>38.05137285</v>
      </c>
      <c r="DF335">
        <v>1.3292345999999999</v>
      </c>
      <c r="DG335">
        <v>51.857142850000002</v>
      </c>
      <c r="DH335">
        <v>53</v>
      </c>
      <c r="DI335">
        <v>52</v>
      </c>
      <c r="DJ335">
        <v>48.714285709999999</v>
      </c>
      <c r="DK335">
        <v>53.428571419999997</v>
      </c>
      <c r="DL335">
        <v>12.166666660000001</v>
      </c>
      <c r="DM335">
        <v>22.333333329999999</v>
      </c>
      <c r="DN335">
        <v>18</v>
      </c>
      <c r="DO335">
        <v>14.83333333</v>
      </c>
      <c r="DP335">
        <v>15.83333333</v>
      </c>
      <c r="DQ335">
        <v>873.19796484999995</v>
      </c>
      <c r="DR335">
        <v>705.38707141999998</v>
      </c>
      <c r="DS335">
        <v>808.11539285000003</v>
      </c>
      <c r="DT335">
        <v>836.11754742000005</v>
      </c>
      <c r="DU335">
        <v>766.88056185000005</v>
      </c>
      <c r="DV335">
        <v>429.31509513999998</v>
      </c>
      <c r="DW335">
        <v>18.91966657</v>
      </c>
      <c r="DX335">
        <v>424.97332141999999</v>
      </c>
      <c r="DY335">
        <v>196.04950142000001</v>
      </c>
      <c r="DZ335">
        <v>184.28313700000001</v>
      </c>
      <c r="EA335">
        <v>44.640686850000002</v>
      </c>
      <c r="EB335">
        <v>830.05537314000003</v>
      </c>
      <c r="EC335">
        <v>1513.7795782000001</v>
      </c>
      <c r="ED335">
        <v>3989.2719061600001</v>
      </c>
      <c r="EE335">
        <v>7372.3699058299999</v>
      </c>
      <c r="EF335">
        <v>5245.5389939999995</v>
      </c>
      <c r="EG335">
        <v>4518.3020619999998</v>
      </c>
      <c r="EH335">
        <v>4550.4183455000002</v>
      </c>
      <c r="EI335">
        <v>22.37390516</v>
      </c>
      <c r="EJ335">
        <v>0.43539741999999998</v>
      </c>
      <c r="EK335">
        <v>0.25076391999999997</v>
      </c>
      <c r="EL335">
        <v>175.07308046</v>
      </c>
      <c r="EM335">
        <v>45.333333330000002</v>
      </c>
      <c r="EN335">
        <v>120.71428571</v>
      </c>
      <c r="EO335">
        <v>259.14285713999999</v>
      </c>
      <c r="EP335">
        <v>574.35105213999998</v>
      </c>
      <c r="EQ335">
        <v>94.940850280000006</v>
      </c>
      <c r="ER335">
        <v>386.91949113999999</v>
      </c>
      <c r="ES335">
        <v>5.2896671399999997</v>
      </c>
      <c r="ET335">
        <v>75.429286430000005</v>
      </c>
      <c r="EU335">
        <v>77.207636199999996</v>
      </c>
      <c r="EV335">
        <v>77.765015009999999</v>
      </c>
      <c r="EW335">
        <v>71.315208060000003</v>
      </c>
      <c r="EX335">
        <v>1041.4126767400001</v>
      </c>
      <c r="EY335">
        <v>1249.75154643</v>
      </c>
      <c r="EZ335">
        <v>77.666666660000004</v>
      </c>
      <c r="FA335">
        <v>75</v>
      </c>
      <c r="FB335">
        <v>18.46855558</v>
      </c>
      <c r="FC335">
        <v>5.4645427499999997</v>
      </c>
      <c r="FD335">
        <v>5.9524846</v>
      </c>
      <c r="FE335">
        <v>51.84597102</v>
      </c>
      <c r="FF335">
        <v>22.591156300000002</v>
      </c>
      <c r="FG335">
        <v>12.46598296</v>
      </c>
      <c r="FH335">
        <v>1.59522597</v>
      </c>
      <c r="FI335">
        <v>89.833333330000002</v>
      </c>
      <c r="FJ335">
        <v>75</v>
      </c>
      <c r="FK335">
        <v>80</v>
      </c>
      <c r="FL335">
        <v>89</v>
      </c>
      <c r="FM335">
        <v>81.960784309999994</v>
      </c>
      <c r="FN335">
        <v>32.660098519999998</v>
      </c>
      <c r="FO335">
        <v>94.038885480000005</v>
      </c>
      <c r="FP335">
        <v>71.924603169999997</v>
      </c>
      <c r="FQ335">
        <v>72.933259539999995</v>
      </c>
      <c r="FR335">
        <v>20.829702269999999</v>
      </c>
      <c r="FS335">
        <v>0</v>
      </c>
      <c r="FT335">
        <v>51.5</v>
      </c>
      <c r="FU335">
        <v>32.666666659999997</v>
      </c>
      <c r="FV335">
        <v>97</v>
      </c>
      <c r="FW335">
        <v>83.333333330000002</v>
      </c>
      <c r="FX335">
        <v>41.709425639999999</v>
      </c>
      <c r="FY335">
        <v>16.094769100000001</v>
      </c>
      <c r="FZ335">
        <v>16.075916710000001</v>
      </c>
      <c r="GA335">
        <v>23.254935320000001</v>
      </c>
      <c r="GB335">
        <v>13.413904520000001</v>
      </c>
    </row>
    <row r="336" spans="1:184" x14ac:dyDescent="0.35">
      <c r="A336" t="s">
        <v>1853</v>
      </c>
      <c r="B336" t="s">
        <v>44</v>
      </c>
      <c r="C336">
        <v>336</v>
      </c>
      <c r="D336">
        <v>4.854406440849437</v>
      </c>
      <c r="E336">
        <v>4.4740588323791126</v>
      </c>
      <c r="F336">
        <v>4.1661019545922384</v>
      </c>
      <c r="G336">
        <v>4.0656827127185311</v>
      </c>
      <c r="H336">
        <v>4.3079391653297696</v>
      </c>
      <c r="I336">
        <v>10.743247680838994</v>
      </c>
      <c r="J336">
        <v>9.4146639069675828</v>
      </c>
      <c r="K336">
        <v>9.1453892975985447</v>
      </c>
      <c r="L336">
        <v>8.8099541951441616</v>
      </c>
      <c r="M336">
        <v>9.0519045622301881</v>
      </c>
      <c r="N336">
        <v>120754490.62901288</v>
      </c>
      <c r="O336">
        <v>158903434.12570217</v>
      </c>
      <c r="P336">
        <v>3019.2130852699997</v>
      </c>
      <c r="Q336">
        <v>24651.142857139999</v>
      </c>
      <c r="R336">
        <v>23883.714285710001</v>
      </c>
      <c r="S336">
        <v>24243.285714279999</v>
      </c>
      <c r="T336">
        <v>24420.428571420001</v>
      </c>
      <c r="U336">
        <v>24572.571428570001</v>
      </c>
      <c r="V336">
        <v>16.208372000000001</v>
      </c>
      <c r="W336">
        <v>12.67758057</v>
      </c>
      <c r="X336">
        <v>2.1082635700000001</v>
      </c>
      <c r="Y336">
        <v>14.85834485</v>
      </c>
      <c r="Z336">
        <v>10.38129028</v>
      </c>
      <c r="AA336">
        <v>10.25378042</v>
      </c>
      <c r="AB336">
        <v>9.9806891400000008</v>
      </c>
      <c r="AC336">
        <v>9.2825051399999996</v>
      </c>
      <c r="AD336">
        <v>27.743868280000001</v>
      </c>
      <c r="AE336">
        <v>79.561364280000006</v>
      </c>
      <c r="AF336">
        <v>66.986641000000006</v>
      </c>
      <c r="AG336">
        <v>60.62857142</v>
      </c>
      <c r="AH336">
        <v>62.3</v>
      </c>
      <c r="AI336">
        <v>83.64501242</v>
      </c>
      <c r="AJ336">
        <v>46.989351139999997</v>
      </c>
      <c r="AK336">
        <v>5.8192714199999998</v>
      </c>
      <c r="AL336">
        <v>13.779400000000001</v>
      </c>
      <c r="AM336">
        <v>12.87105714</v>
      </c>
      <c r="AN336">
        <v>13.429442849999999</v>
      </c>
      <c r="AO336">
        <v>10.389571419999999</v>
      </c>
      <c r="AP336">
        <v>6808.4968701400003</v>
      </c>
      <c r="AQ336">
        <v>6406.2718007100002</v>
      </c>
      <c r="AR336">
        <v>6805.4156718499999</v>
      </c>
      <c r="AS336">
        <v>7085.6052528500004</v>
      </c>
      <c r="AT336">
        <v>7097.4988907099996</v>
      </c>
      <c r="AU336">
        <v>6424.5316532799998</v>
      </c>
      <c r="AV336">
        <v>5591.3314721400002</v>
      </c>
      <c r="AW336">
        <v>5996.2954987100002</v>
      </c>
      <c r="AX336">
        <v>6195.61071128</v>
      </c>
      <c r="AY336">
        <v>6416.5535088500001</v>
      </c>
      <c r="AZ336">
        <v>109.97390614</v>
      </c>
      <c r="BA336">
        <v>92.210001140000003</v>
      </c>
      <c r="BB336">
        <v>37.339386400000002</v>
      </c>
      <c r="BC336">
        <v>45.41961585</v>
      </c>
      <c r="BD336">
        <v>18.034906660000001</v>
      </c>
      <c r="BE336">
        <v>1207.92428571</v>
      </c>
      <c r="BF336">
        <v>2300.0887058500002</v>
      </c>
      <c r="BG336">
        <v>1674.104902</v>
      </c>
      <c r="BH336">
        <v>1876.4088677</v>
      </c>
      <c r="BI336">
        <v>65014.562993170002</v>
      </c>
      <c r="BJ336">
        <v>2252.9327568499998</v>
      </c>
      <c r="BK336">
        <v>8677.3179885299996</v>
      </c>
      <c r="BL336">
        <v>8230.8599054400001</v>
      </c>
      <c r="BM336">
        <v>49.070270829999998</v>
      </c>
      <c r="BN336">
        <v>2064.6666666599999</v>
      </c>
      <c r="BO336">
        <v>270.66666665999998</v>
      </c>
      <c r="BP336">
        <v>372.5</v>
      </c>
      <c r="BQ336">
        <v>307.33333333000002</v>
      </c>
      <c r="BR336">
        <v>374</v>
      </c>
      <c r="BS336">
        <v>400.83333333000002</v>
      </c>
      <c r="BT336">
        <v>416.66666665999998</v>
      </c>
      <c r="BU336">
        <v>391.33333333000002</v>
      </c>
      <c r="BV336">
        <v>391</v>
      </c>
      <c r="BW336">
        <v>390.83333333000002</v>
      </c>
      <c r="BX336">
        <v>380.66666665999998</v>
      </c>
      <c r="BY336">
        <v>189.5</v>
      </c>
      <c r="BZ336">
        <v>5950</v>
      </c>
      <c r="CA336">
        <v>69165.669423329993</v>
      </c>
      <c r="CB336">
        <v>98</v>
      </c>
      <c r="CC336">
        <v>68995.166666660007</v>
      </c>
      <c r="CD336">
        <v>5274.6666666600004</v>
      </c>
      <c r="CE336">
        <v>62312.333333330003</v>
      </c>
      <c r="CF336">
        <v>40039.5</v>
      </c>
      <c r="CG336">
        <v>16649.33333333</v>
      </c>
      <c r="CH336">
        <v>43463.833333330003</v>
      </c>
      <c r="CI336">
        <v>236750.997</v>
      </c>
      <c r="CJ336">
        <v>57.187486</v>
      </c>
      <c r="CK336">
        <v>1.64840985</v>
      </c>
      <c r="CL336">
        <v>11.38362557</v>
      </c>
      <c r="CM336">
        <v>2.4464111399999999</v>
      </c>
      <c r="CN336">
        <v>2.8826475</v>
      </c>
      <c r="CO336">
        <v>16.916352660000001</v>
      </c>
      <c r="CP336">
        <v>2.3453261400000001</v>
      </c>
      <c r="CQ336">
        <v>2.29923514</v>
      </c>
      <c r="CR336">
        <v>2.1708886000000001</v>
      </c>
      <c r="CS336">
        <v>2.6607465700000001</v>
      </c>
      <c r="CT336">
        <v>3659.5714285700001</v>
      </c>
      <c r="CU336">
        <v>3576.9795932799998</v>
      </c>
      <c r="CV336">
        <v>2988.5249079999999</v>
      </c>
      <c r="CW336">
        <v>3221.34833742</v>
      </c>
      <c r="CX336">
        <v>3312.6303680000001</v>
      </c>
      <c r="CY336">
        <v>3527.0208775699998</v>
      </c>
      <c r="CZ336">
        <v>4898.5351847100001</v>
      </c>
      <c r="DA336">
        <v>6446.0879175700002</v>
      </c>
      <c r="DB336">
        <v>1233.154344</v>
      </c>
      <c r="DC336">
        <v>1592.93737685</v>
      </c>
      <c r="DD336">
        <v>750.87758384999995</v>
      </c>
      <c r="DE336">
        <v>34.170520570000001</v>
      </c>
      <c r="DF336">
        <v>2.08405233</v>
      </c>
      <c r="DG336">
        <v>264.83333333000002</v>
      </c>
      <c r="DH336">
        <v>224.85714285</v>
      </c>
      <c r="DI336">
        <v>221.71428571000001</v>
      </c>
      <c r="DJ336">
        <v>215.14285713999999</v>
      </c>
      <c r="DK336">
        <v>222.42857142</v>
      </c>
      <c r="DL336">
        <v>119.66666666</v>
      </c>
      <c r="DM336">
        <v>106.85714285</v>
      </c>
      <c r="DN336">
        <v>101</v>
      </c>
      <c r="DO336">
        <v>99.285714279999993</v>
      </c>
      <c r="DP336">
        <v>105.85714285</v>
      </c>
      <c r="DQ336">
        <v>848.21816042</v>
      </c>
      <c r="DR336">
        <v>921.00417342000003</v>
      </c>
      <c r="DS336">
        <v>980.33110170999998</v>
      </c>
      <c r="DT336">
        <v>961.97785613999997</v>
      </c>
      <c r="DU336">
        <v>924.44656527999996</v>
      </c>
      <c r="DV336">
        <v>340.49412457</v>
      </c>
      <c r="DW336">
        <v>8.6624920000000003</v>
      </c>
      <c r="DX336">
        <v>499.08123713999998</v>
      </c>
      <c r="DY336">
        <v>357.24633999999998</v>
      </c>
      <c r="DZ336">
        <v>110.911434</v>
      </c>
      <c r="EA336">
        <v>30.923466999999999</v>
      </c>
      <c r="EB336">
        <v>778.51414313999999</v>
      </c>
      <c r="EC336">
        <v>1236.53588666</v>
      </c>
      <c r="ED336">
        <v>4412.1780344999997</v>
      </c>
      <c r="EE336">
        <v>3405.5334666600002</v>
      </c>
      <c r="EF336">
        <v>5155.8803107100002</v>
      </c>
      <c r="EG336">
        <v>3656.4546001399999</v>
      </c>
      <c r="EH336">
        <v>3891.1937044000001</v>
      </c>
      <c r="EI336">
        <v>33.709344420000001</v>
      </c>
      <c r="EJ336">
        <v>0.52216976000000004</v>
      </c>
      <c r="EK336">
        <v>0.15230427999999999</v>
      </c>
      <c r="EL336">
        <v>228.36432463</v>
      </c>
      <c r="EM336">
        <v>103.16666666</v>
      </c>
      <c r="EN336">
        <v>368.57142857000002</v>
      </c>
      <c r="EO336">
        <v>912.42857142000003</v>
      </c>
      <c r="EP336">
        <v>425.01748742000001</v>
      </c>
      <c r="EQ336">
        <v>102.76908213999999</v>
      </c>
      <c r="ER336">
        <v>766.28032842000005</v>
      </c>
      <c r="ES336">
        <v>19.812815709999999</v>
      </c>
      <c r="ET336">
        <v>79.990740740000007</v>
      </c>
      <c r="EU336">
        <v>79.25</v>
      </c>
      <c r="EV336">
        <v>80.888888879999996</v>
      </c>
      <c r="EW336">
        <v>79.833333330000002</v>
      </c>
      <c r="EX336">
        <v>1406.89445828</v>
      </c>
      <c r="EY336">
        <v>2035.9285530899999</v>
      </c>
      <c r="EZ336">
        <v>82.6</v>
      </c>
      <c r="FA336">
        <v>84.666666660000004</v>
      </c>
      <c r="FB336">
        <v>29.747757199999999</v>
      </c>
      <c r="FC336">
        <v>11.196531500000001</v>
      </c>
      <c r="FD336">
        <v>8.1982154999999999</v>
      </c>
      <c r="FE336">
        <v>51.403724869999998</v>
      </c>
      <c r="FF336">
        <v>18.106915430000001</v>
      </c>
      <c r="FG336">
        <v>17.277483799999999</v>
      </c>
      <c r="FH336">
        <v>4.9603346699999999</v>
      </c>
      <c r="FI336">
        <v>95</v>
      </c>
      <c r="FJ336">
        <v>84.333333330000002</v>
      </c>
      <c r="FK336">
        <v>74.333333330000002</v>
      </c>
      <c r="FL336">
        <v>82</v>
      </c>
      <c r="FM336">
        <v>79.008891349999999</v>
      </c>
      <c r="FN336">
        <v>38.168107900000003</v>
      </c>
      <c r="FO336">
        <v>91.990600950000001</v>
      </c>
      <c r="FP336">
        <v>75.665552230000003</v>
      </c>
      <c r="FQ336">
        <v>67.710624789999997</v>
      </c>
      <c r="FR336">
        <v>22.2694498</v>
      </c>
      <c r="FS336">
        <v>0.56666665999999999</v>
      </c>
      <c r="FT336">
        <v>27.25</v>
      </c>
      <c r="FU336">
        <v>11.5</v>
      </c>
      <c r="FV336">
        <v>94.75</v>
      </c>
      <c r="FW336">
        <v>84.485714279999996</v>
      </c>
      <c r="FX336">
        <v>41.229789199999999</v>
      </c>
      <c r="FY336">
        <v>8.2371298599999996</v>
      </c>
      <c r="FZ336">
        <v>15.722139500000001</v>
      </c>
      <c r="GA336">
        <v>6.2014000999999999</v>
      </c>
      <c r="GB336">
        <v>28.609541320000002</v>
      </c>
    </row>
    <row r="337" spans="1:184" x14ac:dyDescent="0.35">
      <c r="A337" t="s">
        <v>1854</v>
      </c>
      <c r="B337" t="s">
        <v>45</v>
      </c>
      <c r="C337">
        <v>337</v>
      </c>
      <c r="D337">
        <v>2.9395367675276569</v>
      </c>
      <c r="E337">
        <v>7.4491611368470325</v>
      </c>
      <c r="F337">
        <v>5.4825109543595874</v>
      </c>
      <c r="G337">
        <v>4.7197343262601583</v>
      </c>
      <c r="H337">
        <v>5.5423594592493197</v>
      </c>
      <c r="I337">
        <v>8.1090669479622548</v>
      </c>
      <c r="J337">
        <v>8.4800718292225277</v>
      </c>
      <c r="K337">
        <v>9.0986352047238412</v>
      </c>
      <c r="L337">
        <v>8.8054744892913401</v>
      </c>
      <c r="M337">
        <v>8.1366553798071521</v>
      </c>
      <c r="N337">
        <v>14586349.158613678</v>
      </c>
      <c r="O337">
        <v>17337545.167126831</v>
      </c>
      <c r="P337">
        <v>1713.9329539999999</v>
      </c>
      <c r="Q337">
        <v>2818.7142857099998</v>
      </c>
      <c r="R337">
        <v>2863.8571428499999</v>
      </c>
      <c r="S337">
        <v>2857.5714285700001</v>
      </c>
      <c r="T337">
        <v>2839.1428571400002</v>
      </c>
      <c r="U337">
        <v>2826.7142857099998</v>
      </c>
      <c r="V337">
        <v>12.408462</v>
      </c>
      <c r="W337">
        <v>7.6624952799999999</v>
      </c>
      <c r="X337">
        <v>2.0739839999999998</v>
      </c>
      <c r="Y337">
        <v>6.6366324199999998</v>
      </c>
      <c r="Z337">
        <v>9.2928218499999993</v>
      </c>
      <c r="AA337">
        <v>8.21855957</v>
      </c>
      <c r="AB337">
        <v>8.2269991400000002</v>
      </c>
      <c r="AC337">
        <v>4.2861672799999999</v>
      </c>
      <c r="AD337">
        <v>37.753435420000002</v>
      </c>
      <c r="AE337">
        <v>79.076177419999993</v>
      </c>
      <c r="AF337">
        <v>68.73647742</v>
      </c>
      <c r="AG337">
        <v>64.585714280000005</v>
      </c>
      <c r="AH337">
        <v>64.97142857</v>
      </c>
      <c r="AI337">
        <v>81.305077420000003</v>
      </c>
      <c r="AJ337">
        <v>41.321935709999998</v>
      </c>
      <c r="AK337">
        <v>12.54032857</v>
      </c>
      <c r="AL337">
        <v>3.3412285700000002</v>
      </c>
      <c r="AM337">
        <v>1.89332857</v>
      </c>
      <c r="AN337">
        <v>6.42932857</v>
      </c>
      <c r="AO337">
        <v>18.229685709999998</v>
      </c>
      <c r="AP337">
        <v>4523.43302571</v>
      </c>
      <c r="AQ337">
        <v>3313.15905957</v>
      </c>
      <c r="AR337">
        <v>3831.40029757</v>
      </c>
      <c r="AS337">
        <v>4139.2600722799998</v>
      </c>
      <c r="AT337">
        <v>4658.7027241400001</v>
      </c>
      <c r="AU337">
        <v>4061.0873692800001</v>
      </c>
      <c r="AV337">
        <v>3222.77335928</v>
      </c>
      <c r="AW337">
        <v>3821.3576944199999</v>
      </c>
      <c r="AX337">
        <v>3911.2745068499999</v>
      </c>
      <c r="AY337">
        <v>3965.41850514</v>
      </c>
      <c r="AZ337">
        <v>6.36178928</v>
      </c>
      <c r="BA337">
        <v>94.902268140000004</v>
      </c>
      <c r="BB337">
        <v>28.176470500000001</v>
      </c>
      <c r="BC337">
        <v>48.980392000000002</v>
      </c>
      <c r="BE337">
        <v>153.51142856999999</v>
      </c>
      <c r="BF337">
        <v>1199.6718384200001</v>
      </c>
      <c r="BG337">
        <v>711.54765927999995</v>
      </c>
      <c r="BH337">
        <v>749.81837343999996</v>
      </c>
      <c r="BI337">
        <v>45200.483254389997</v>
      </c>
      <c r="BJ337">
        <v>1122.293396</v>
      </c>
      <c r="BK337">
        <v>7447.8346724599996</v>
      </c>
      <c r="BL337">
        <v>8657.3132601199995</v>
      </c>
      <c r="BM337">
        <v>32.038915279999998</v>
      </c>
      <c r="BN337">
        <v>107.42857142</v>
      </c>
      <c r="BO337">
        <v>14.8</v>
      </c>
      <c r="BP337">
        <v>31.857142849999999</v>
      </c>
      <c r="BQ337">
        <v>25.285714280000001</v>
      </c>
      <c r="BR337">
        <v>25.571428569999998</v>
      </c>
      <c r="BS337">
        <v>25</v>
      </c>
      <c r="BT337">
        <v>23</v>
      </c>
      <c r="BU337">
        <v>20.333333329999999</v>
      </c>
      <c r="BV337">
        <v>17</v>
      </c>
      <c r="BW337">
        <v>22.333333329999999</v>
      </c>
      <c r="BX337">
        <v>18.833333329999999</v>
      </c>
      <c r="BY337">
        <v>12.666666660000001</v>
      </c>
      <c r="BZ337">
        <v>327.42857142000003</v>
      </c>
      <c r="CA337">
        <v>48152.530565710003</v>
      </c>
      <c r="CB337">
        <v>6</v>
      </c>
      <c r="CC337">
        <v>3686.1428571400002</v>
      </c>
      <c r="CD337">
        <v>244.6</v>
      </c>
      <c r="CE337">
        <v>2480.7142857099998</v>
      </c>
      <c r="CF337">
        <v>1362.8571428499999</v>
      </c>
      <c r="CG337">
        <v>410</v>
      </c>
      <c r="CH337">
        <v>1407.1428571399999</v>
      </c>
      <c r="CI337">
        <v>9463.9864285700005</v>
      </c>
      <c r="CJ337">
        <v>51.08084942</v>
      </c>
      <c r="CK337">
        <v>1.2098345699999999</v>
      </c>
      <c r="CL337">
        <v>14.753117850000001</v>
      </c>
      <c r="CM337">
        <v>4.8966817499999999</v>
      </c>
      <c r="CN337">
        <v>0.58869119999999997</v>
      </c>
      <c r="CO337">
        <v>13.37132257</v>
      </c>
      <c r="CP337">
        <v>1.43761633</v>
      </c>
      <c r="CQ337">
        <v>1.676396</v>
      </c>
      <c r="CR337">
        <v>3.1733354</v>
      </c>
      <c r="CS337">
        <v>8.7470234999999992</v>
      </c>
      <c r="CT337">
        <v>233.14285713999999</v>
      </c>
      <c r="CU337">
        <v>2907.57523171</v>
      </c>
      <c r="CV337">
        <v>1810.815795</v>
      </c>
      <c r="CW337">
        <v>2258.0532659999999</v>
      </c>
      <c r="CX337">
        <v>2418.56631857</v>
      </c>
      <c r="CY337">
        <v>2815.9728221400001</v>
      </c>
      <c r="CZ337">
        <v>5174.8235827099998</v>
      </c>
      <c r="DA337">
        <v>6150.87001014</v>
      </c>
      <c r="DB337">
        <v>1096.48742814</v>
      </c>
      <c r="DC337">
        <v>1274.7834771400001</v>
      </c>
      <c r="DD337">
        <v>536.32398799999999</v>
      </c>
      <c r="DE337">
        <v>44.06689428</v>
      </c>
      <c r="DF337">
        <v>1.8498813300000001</v>
      </c>
      <c r="DG337">
        <v>22.857142849999999</v>
      </c>
      <c r="DH337">
        <v>24.285714280000001</v>
      </c>
      <c r="DI337">
        <v>26</v>
      </c>
      <c r="DJ337">
        <v>25</v>
      </c>
      <c r="DK337">
        <v>23</v>
      </c>
      <c r="DL337">
        <v>8.2857142800000005</v>
      </c>
      <c r="DM337">
        <v>21.333333329999999</v>
      </c>
      <c r="DN337">
        <v>15.666666660000001</v>
      </c>
      <c r="DO337">
        <v>13.4</v>
      </c>
      <c r="DP337">
        <v>15.666666660000001</v>
      </c>
      <c r="DQ337">
        <v>406.67594614000001</v>
      </c>
      <c r="DR337">
        <v>556.82235071000002</v>
      </c>
      <c r="DS337">
        <v>577.81803042000001</v>
      </c>
      <c r="DT337">
        <v>563.76885000000004</v>
      </c>
      <c r="DU337">
        <v>563.39110271000004</v>
      </c>
      <c r="DV337">
        <v>214.67385385</v>
      </c>
      <c r="DW337">
        <v>14.406864280000001</v>
      </c>
      <c r="DX337">
        <v>177.57036428000001</v>
      </c>
      <c r="DY337">
        <v>18.007355140000001</v>
      </c>
      <c r="DZ337">
        <v>130.51991114</v>
      </c>
      <c r="EA337">
        <v>29.04310371</v>
      </c>
      <c r="EB337">
        <v>383.09933856999999</v>
      </c>
      <c r="EC337">
        <v>209.68611014000001</v>
      </c>
      <c r="ED337">
        <v>5172.8935987499999</v>
      </c>
      <c r="EE337">
        <v>3529.8970085699998</v>
      </c>
      <c r="EF337">
        <v>3641.8279291600002</v>
      </c>
      <c r="EG337">
        <v>4315.7614080000003</v>
      </c>
      <c r="EH337">
        <v>7693.0042755000004</v>
      </c>
      <c r="EI337">
        <v>26.79774742</v>
      </c>
      <c r="EJ337">
        <v>0.41719908999999999</v>
      </c>
      <c r="EK337">
        <v>0.17317229000000001</v>
      </c>
      <c r="EL337">
        <v>244.88541666</v>
      </c>
      <c r="EM337">
        <v>19.428571420000001</v>
      </c>
      <c r="EN337">
        <v>39.857142850000002</v>
      </c>
      <c r="EO337">
        <v>74.142857140000004</v>
      </c>
      <c r="EP337">
        <v>304.25737027999998</v>
      </c>
      <c r="EQ337">
        <v>166.23130171</v>
      </c>
      <c r="ER337">
        <v>591.63955799999997</v>
      </c>
      <c r="ES337">
        <v>1.6590714200000001</v>
      </c>
      <c r="ET337">
        <v>83.666666669999998</v>
      </c>
      <c r="EU337">
        <v>82.75</v>
      </c>
      <c r="EV337">
        <v>89</v>
      </c>
      <c r="EW337">
        <v>79.25</v>
      </c>
      <c r="EX337">
        <v>1363.6874188199999</v>
      </c>
      <c r="EY337">
        <v>1032.02241903</v>
      </c>
      <c r="EZ337">
        <v>69.833333330000002</v>
      </c>
      <c r="FA337">
        <v>85</v>
      </c>
      <c r="FB337">
        <v>15.958090410000001</v>
      </c>
      <c r="FC337">
        <v>5.9448228199999997</v>
      </c>
      <c r="FD337">
        <v>6.0558513999999999</v>
      </c>
      <c r="FE337">
        <v>42.702576239999999</v>
      </c>
      <c r="FF337">
        <v>15.34587275</v>
      </c>
      <c r="FG337">
        <v>14.19958143</v>
      </c>
      <c r="FH337">
        <v>1.6348265500000001</v>
      </c>
      <c r="FI337">
        <v>119.6</v>
      </c>
      <c r="FL337">
        <v>100</v>
      </c>
      <c r="FM337">
        <v>75.595238089999995</v>
      </c>
      <c r="FN337">
        <v>29.62962963</v>
      </c>
      <c r="FO337">
        <v>94.122880319999993</v>
      </c>
      <c r="FP337">
        <v>58.556745380000002</v>
      </c>
      <c r="FQ337">
        <v>72.405633780000002</v>
      </c>
      <c r="FR337">
        <v>16.544008609999999</v>
      </c>
      <c r="FT337">
        <v>52.6</v>
      </c>
      <c r="FU337">
        <v>37</v>
      </c>
      <c r="FW337">
        <v>78.2</v>
      </c>
      <c r="FX337">
        <v>36.171747500000002</v>
      </c>
      <c r="FY337">
        <v>11.208532659999999</v>
      </c>
      <c r="FZ337">
        <v>15.384760160000001</v>
      </c>
      <c r="GA337">
        <v>18.98434898</v>
      </c>
      <c r="GB337">
        <v>18.25061067</v>
      </c>
    </row>
    <row r="338" spans="1:184" x14ac:dyDescent="0.35">
      <c r="A338" t="s">
        <v>1855</v>
      </c>
      <c r="B338" t="s">
        <v>46</v>
      </c>
      <c r="C338">
        <v>338</v>
      </c>
      <c r="D338">
        <v>2.8841582589441712</v>
      </c>
      <c r="E338">
        <v>2.9789308338314351</v>
      </c>
      <c r="F338">
        <v>2.5458629726694122</v>
      </c>
      <c r="G338">
        <v>3.0911654385374643</v>
      </c>
      <c r="H338">
        <v>2.6541805542062895</v>
      </c>
      <c r="I338">
        <v>9.323332099214678</v>
      </c>
      <c r="J338">
        <v>8.1785192000260931</v>
      </c>
      <c r="K338">
        <v>5.8966679146387122</v>
      </c>
      <c r="L338">
        <v>9.3639434960545689</v>
      </c>
      <c r="M338">
        <v>8.9413258547261414</v>
      </c>
      <c r="N338">
        <v>26828324.288488287</v>
      </c>
      <c r="O338">
        <v>36359240.561429225</v>
      </c>
      <c r="P338">
        <v>1807.62188599</v>
      </c>
      <c r="Q338">
        <v>5408.8571428499999</v>
      </c>
      <c r="R338">
        <v>5275.1428571400002</v>
      </c>
      <c r="S338">
        <v>5342</v>
      </c>
      <c r="T338">
        <v>5370.1428571400002</v>
      </c>
      <c r="U338">
        <v>5400.2857142800003</v>
      </c>
      <c r="V338">
        <v>12.70938071</v>
      </c>
      <c r="W338">
        <v>8.2893874200000006</v>
      </c>
      <c r="X338">
        <v>2.4060512799999998</v>
      </c>
      <c r="Y338">
        <v>9.0490569999999995</v>
      </c>
      <c r="Z338">
        <v>10.620509139999999</v>
      </c>
      <c r="AA338">
        <v>9.7778848499999995</v>
      </c>
      <c r="AB338">
        <v>9.7673811399999995</v>
      </c>
      <c r="AC338">
        <v>6.4405274199999996</v>
      </c>
      <c r="AD338">
        <v>20.99386685</v>
      </c>
      <c r="AE338">
        <v>75.408384420000004</v>
      </c>
      <c r="AF338">
        <v>61.833561000000003</v>
      </c>
      <c r="AG338">
        <v>62.442857140000001</v>
      </c>
      <c r="AH338">
        <v>67.114285710000004</v>
      </c>
      <c r="AI338">
        <v>80.912841999999998</v>
      </c>
      <c r="AJ338">
        <v>40.047580570000001</v>
      </c>
      <c r="AK338">
        <v>18.58084285</v>
      </c>
      <c r="AL338">
        <v>13.637957139999999</v>
      </c>
      <c r="AM338">
        <v>9.3344571399999996</v>
      </c>
      <c r="AN338">
        <v>19.781957139999999</v>
      </c>
      <c r="AO338">
        <v>13.807685709999999</v>
      </c>
      <c r="AP338">
        <v>5498.6248127099998</v>
      </c>
      <c r="AQ338">
        <v>4241.4438884199999</v>
      </c>
      <c r="AR338">
        <v>4835.5701605699996</v>
      </c>
      <c r="AS338">
        <v>5469.5592154200003</v>
      </c>
      <c r="AT338">
        <v>5154.5188465700003</v>
      </c>
      <c r="AU338">
        <v>4674.0238218499999</v>
      </c>
      <c r="AV338">
        <v>3763.2913131400001</v>
      </c>
      <c r="AW338">
        <v>4416.1527368500001</v>
      </c>
      <c r="AX338">
        <v>4571.3016764200001</v>
      </c>
      <c r="AY338">
        <v>4582.0743967099997</v>
      </c>
      <c r="AZ338">
        <v>-1.15817685</v>
      </c>
      <c r="BA338">
        <v>89.82728942</v>
      </c>
      <c r="BB338">
        <v>31.754468660000001</v>
      </c>
      <c r="BC338">
        <v>52.609374199999998</v>
      </c>
      <c r="BE338">
        <v>252.36</v>
      </c>
      <c r="BF338">
        <v>1199.04654914</v>
      </c>
      <c r="BG338">
        <v>895.34146356999997</v>
      </c>
      <c r="BH338">
        <v>854.83735154999999</v>
      </c>
      <c r="BI338">
        <v>45946.952905099999</v>
      </c>
      <c r="BJ338">
        <v>1119.78457428</v>
      </c>
      <c r="BK338">
        <v>7511.7550068999999</v>
      </c>
      <c r="BL338">
        <v>10117.19732023</v>
      </c>
      <c r="BM338">
        <v>32.427631419999997</v>
      </c>
      <c r="BN338">
        <v>182.14285713999999</v>
      </c>
      <c r="BO338">
        <v>35.6</v>
      </c>
      <c r="BP338">
        <v>44.571428570000002</v>
      </c>
      <c r="BQ338">
        <v>37.142857139999997</v>
      </c>
      <c r="BR338">
        <v>43.285714280000001</v>
      </c>
      <c r="BS338">
        <v>37</v>
      </c>
      <c r="BT338">
        <v>42.857142850000002</v>
      </c>
      <c r="BU338">
        <v>40.714285709999999</v>
      </c>
      <c r="BV338">
        <v>37.428571419999997</v>
      </c>
      <c r="BW338">
        <v>33.142857139999997</v>
      </c>
      <c r="BX338">
        <v>36.799999999999997</v>
      </c>
      <c r="BY338">
        <v>25</v>
      </c>
      <c r="BZ338">
        <v>570.85714284999995</v>
      </c>
      <c r="CA338">
        <v>49070.751248569999</v>
      </c>
      <c r="CB338">
        <v>84</v>
      </c>
      <c r="CC338">
        <v>6377.7142857099998</v>
      </c>
      <c r="CD338">
        <v>334</v>
      </c>
      <c r="CE338">
        <v>4342.1428571400002</v>
      </c>
      <c r="CF338">
        <v>2486.1666666599999</v>
      </c>
      <c r="CG338">
        <v>1513.42857142</v>
      </c>
      <c r="CH338">
        <v>3944.6666666599999</v>
      </c>
      <c r="CI338">
        <v>18043.217142850001</v>
      </c>
      <c r="CJ338">
        <v>48.567081999999999</v>
      </c>
      <c r="CK338">
        <v>3.8729925000000001</v>
      </c>
      <c r="CL338">
        <v>16.866069</v>
      </c>
      <c r="CM338">
        <v>8.9473576599999998</v>
      </c>
      <c r="CN338">
        <v>1.1515991999999999</v>
      </c>
      <c r="CO338">
        <v>11.75060057</v>
      </c>
      <c r="CP338">
        <v>1.8767431999999999</v>
      </c>
      <c r="CQ338">
        <v>2.4319934999999999</v>
      </c>
      <c r="CR338">
        <v>3.3912312</v>
      </c>
      <c r="CS338">
        <v>5.8076189999999999</v>
      </c>
      <c r="CT338">
        <v>395.28571427999998</v>
      </c>
      <c r="CU338">
        <v>3526.5903861400002</v>
      </c>
      <c r="CV338">
        <v>2643.2408605700002</v>
      </c>
      <c r="CW338">
        <v>3165.0697397099998</v>
      </c>
      <c r="CX338">
        <v>3411.3261235700002</v>
      </c>
      <c r="CY338">
        <v>3300.6000815699999</v>
      </c>
      <c r="CZ338">
        <v>4960.0726327100001</v>
      </c>
      <c r="DA338">
        <v>6722.16692014</v>
      </c>
      <c r="DB338">
        <v>1105.49432757</v>
      </c>
      <c r="DC338">
        <v>1465.80714728</v>
      </c>
      <c r="DD338">
        <v>955.28891113999998</v>
      </c>
      <c r="DE338">
        <v>30.19451042</v>
      </c>
      <c r="DF338">
        <v>2.4069082800000001</v>
      </c>
      <c r="DG338">
        <v>50.428571419999997</v>
      </c>
      <c r="DH338">
        <v>43.142857139999997</v>
      </c>
      <c r="DI338">
        <v>31.5</v>
      </c>
      <c r="DJ338">
        <v>50.285714280000001</v>
      </c>
      <c r="DK338">
        <v>48.285714280000001</v>
      </c>
      <c r="DL338">
        <v>15.6</v>
      </c>
      <c r="DM338">
        <v>15.71428571</v>
      </c>
      <c r="DN338">
        <v>13.6</v>
      </c>
      <c r="DO338">
        <v>16.600000000000001</v>
      </c>
      <c r="DP338">
        <v>14.33333333</v>
      </c>
      <c r="DQ338">
        <v>727.82097399999998</v>
      </c>
      <c r="DR338">
        <v>693.64828841999997</v>
      </c>
      <c r="DS338">
        <v>727.34469627999999</v>
      </c>
      <c r="DT338">
        <v>734.69417841999996</v>
      </c>
      <c r="DU338">
        <v>670.12253513999997</v>
      </c>
      <c r="DV338">
        <v>397.87377514000002</v>
      </c>
      <c r="DW338">
        <v>30.29215314</v>
      </c>
      <c r="DX338">
        <v>299.62839714</v>
      </c>
      <c r="DY338">
        <v>27.340204</v>
      </c>
      <c r="DZ338">
        <v>155.11776171</v>
      </c>
      <c r="EA338">
        <v>117.17043828</v>
      </c>
      <c r="EB338">
        <v>689.91003085</v>
      </c>
      <c r="EC338">
        <v>197.2954732</v>
      </c>
      <c r="ED338">
        <v>5524.1254470000003</v>
      </c>
      <c r="EE338">
        <v>6517.5005561400003</v>
      </c>
      <c r="EF338">
        <v>7704.5596995699998</v>
      </c>
      <c r="EG338">
        <v>8763.330543</v>
      </c>
      <c r="EH338">
        <v>5358.44465175</v>
      </c>
      <c r="EI338">
        <v>21.596796999999999</v>
      </c>
      <c r="EJ338">
        <v>0.25467241000000002</v>
      </c>
      <c r="EK338">
        <v>0.1889459</v>
      </c>
      <c r="EL338">
        <v>202.39565852999999</v>
      </c>
      <c r="EM338">
        <v>36.285714280000001</v>
      </c>
      <c r="EN338">
        <v>66.571428569999995</v>
      </c>
      <c r="EO338">
        <v>126</v>
      </c>
      <c r="EP338">
        <v>354.48060213999997</v>
      </c>
      <c r="EQ338">
        <v>128.68174771</v>
      </c>
      <c r="ER338">
        <v>687.83731170999999</v>
      </c>
      <c r="ES338">
        <v>0.95104</v>
      </c>
      <c r="EX338">
        <v>1052.9634151099999</v>
      </c>
      <c r="EY338">
        <v>1334.12080621</v>
      </c>
      <c r="EZ338">
        <v>79</v>
      </c>
      <c r="FA338">
        <v>88</v>
      </c>
      <c r="FB338">
        <v>16.60291041</v>
      </c>
      <c r="FC338">
        <v>6.4789299199999997</v>
      </c>
      <c r="FD338">
        <v>7.3591898000000002</v>
      </c>
      <c r="FE338">
        <v>54.278891899999998</v>
      </c>
      <c r="FF338">
        <v>15.274274650000001</v>
      </c>
      <c r="FG338">
        <v>16.730396389999999</v>
      </c>
      <c r="FH338">
        <v>1.74302154</v>
      </c>
      <c r="FI338">
        <v>98.4</v>
      </c>
      <c r="FJ338">
        <v>100</v>
      </c>
      <c r="FK338">
        <v>80</v>
      </c>
      <c r="FL338">
        <v>97.5</v>
      </c>
      <c r="FM338">
        <v>74.850074960000001</v>
      </c>
      <c r="FN338">
        <v>44.719251329999999</v>
      </c>
      <c r="FO338">
        <v>93.827985620000007</v>
      </c>
      <c r="FP338">
        <v>76.972466280000006</v>
      </c>
      <c r="FQ338">
        <v>71.374862370000002</v>
      </c>
      <c r="FR338">
        <v>23.211162689999998</v>
      </c>
      <c r="FT338">
        <v>52.2</v>
      </c>
      <c r="FU338">
        <v>46.2</v>
      </c>
      <c r="FV338">
        <v>75.5</v>
      </c>
      <c r="FW338">
        <v>85</v>
      </c>
      <c r="FX338">
        <v>38.876352750000002</v>
      </c>
      <c r="FY338">
        <v>11.82798356</v>
      </c>
      <c r="FZ338">
        <v>10.513724030000001</v>
      </c>
      <c r="GA338">
        <v>8.2044900500000004</v>
      </c>
      <c r="GB338">
        <v>30.577449600000001</v>
      </c>
    </row>
    <row r="339" spans="1:184" x14ac:dyDescent="0.35">
      <c r="A339" t="s">
        <v>290</v>
      </c>
      <c r="B339" t="s">
        <v>587</v>
      </c>
      <c r="C339">
        <v>339</v>
      </c>
      <c r="D339">
        <v>3.0886762754821215</v>
      </c>
      <c r="E339">
        <v>4.7455930604808572</v>
      </c>
      <c r="F339">
        <v>3.9653361547356165</v>
      </c>
      <c r="G339">
        <v>3.4134104651456076</v>
      </c>
      <c r="H339">
        <v>3.1685255382487618</v>
      </c>
      <c r="I339">
        <v>7.5724392551154009</v>
      </c>
      <c r="J339">
        <v>8.483650112142584</v>
      </c>
      <c r="K339">
        <v>7.7361918068811715</v>
      </c>
      <c r="L339">
        <v>7.412219596045027</v>
      </c>
      <c r="M339">
        <v>7.4975348013420051</v>
      </c>
      <c r="N339">
        <v>34626626.713991575</v>
      </c>
      <c r="O339">
        <v>43321571.010027386</v>
      </c>
      <c r="P339">
        <v>1694.5247092500001</v>
      </c>
      <c r="Q339">
        <v>8785.3965517199995</v>
      </c>
      <c r="R339">
        <v>8587.2931034400008</v>
      </c>
      <c r="S339">
        <v>8690.8448275800001</v>
      </c>
      <c r="T339">
        <v>8717.0482758599992</v>
      </c>
      <c r="U339">
        <v>8765.1896551699992</v>
      </c>
      <c r="V339">
        <v>11.441234059999999</v>
      </c>
      <c r="W339">
        <v>7.1976308299999996</v>
      </c>
      <c r="X339">
        <v>2.0676688599999999</v>
      </c>
      <c r="Y339">
        <v>7.72444358</v>
      </c>
      <c r="Z339">
        <v>8.7632014900000001</v>
      </c>
      <c r="AA339">
        <v>8.4421794699999992</v>
      </c>
      <c r="AB339">
        <v>8.5509854999999995</v>
      </c>
      <c r="AC339">
        <v>5.1915480199999999</v>
      </c>
      <c r="AD339">
        <v>28.74479298</v>
      </c>
      <c r="AE339">
        <v>83.529029699999995</v>
      </c>
      <c r="AF339">
        <v>71.732006179999999</v>
      </c>
      <c r="AG339">
        <v>69.556140350000007</v>
      </c>
      <c r="AH339">
        <v>71.834827579999995</v>
      </c>
      <c r="AI339">
        <v>81.40563023</v>
      </c>
      <c r="AJ339">
        <v>49.010631600000004</v>
      </c>
      <c r="AK339">
        <v>10.66337137</v>
      </c>
      <c r="AL339">
        <v>8.27036689</v>
      </c>
      <c r="AM339">
        <v>5.8413827500000002</v>
      </c>
      <c r="AN339">
        <v>7.68964172</v>
      </c>
      <c r="AO339">
        <v>8.5600424099999994</v>
      </c>
      <c r="AP339">
        <v>4593.1661893999999</v>
      </c>
      <c r="AQ339">
        <v>3861.52292033</v>
      </c>
      <c r="AR339">
        <v>4086.29356383</v>
      </c>
      <c r="AS339">
        <v>4299.4754568999997</v>
      </c>
      <c r="AT339">
        <v>4465.0901267999998</v>
      </c>
      <c r="AU339">
        <v>4164.18108218</v>
      </c>
      <c r="AV339">
        <v>3571.1627630600001</v>
      </c>
      <c r="AW339">
        <v>3876.36697632</v>
      </c>
      <c r="AX339">
        <v>4002.6408246800002</v>
      </c>
      <c r="AY339">
        <v>4121.6299414100004</v>
      </c>
      <c r="AZ339">
        <v>0.10098105</v>
      </c>
      <c r="BA339">
        <v>92.658508650000002</v>
      </c>
      <c r="BB339">
        <v>31.26366522</v>
      </c>
      <c r="BC339">
        <v>49.30777088</v>
      </c>
      <c r="BD339">
        <v>23.715421769999999</v>
      </c>
      <c r="BE339">
        <v>362.12513792999999</v>
      </c>
      <c r="BF339">
        <v>1215.5425381099999</v>
      </c>
      <c r="BG339">
        <v>834.43128528</v>
      </c>
      <c r="BH339">
        <v>893.22826611999994</v>
      </c>
      <c r="BI339">
        <v>52575.741256070003</v>
      </c>
      <c r="BJ339">
        <v>1150.9669634100001</v>
      </c>
      <c r="BK339">
        <v>7948.3583193499999</v>
      </c>
      <c r="BL339">
        <v>8983.3636073100006</v>
      </c>
      <c r="BM339">
        <v>37.809356690000001</v>
      </c>
      <c r="BN339">
        <v>364.10489510000002</v>
      </c>
      <c r="BO339">
        <v>55.734848479999997</v>
      </c>
      <c r="BP339">
        <v>83.799295770000001</v>
      </c>
      <c r="BQ339">
        <v>66.5</v>
      </c>
      <c r="BR339">
        <v>79.957746470000004</v>
      </c>
      <c r="BS339">
        <v>76.253521120000002</v>
      </c>
      <c r="BT339">
        <v>76.029197080000003</v>
      </c>
      <c r="BU339">
        <v>69.472924180000007</v>
      </c>
      <c r="BV339">
        <v>66.184782600000005</v>
      </c>
      <c r="BW339">
        <v>64.526881720000006</v>
      </c>
      <c r="BX339">
        <v>56.752808979999998</v>
      </c>
      <c r="BY339">
        <v>33.81132075</v>
      </c>
      <c r="BZ339">
        <v>1072.41958041</v>
      </c>
      <c r="CA339">
        <v>55570.951566600001</v>
      </c>
      <c r="CB339">
        <v>33.333333330000002</v>
      </c>
      <c r="CC339">
        <v>12754.636363629999</v>
      </c>
      <c r="CD339">
        <v>1011.84758364</v>
      </c>
      <c r="CE339">
        <v>9689.8391608300008</v>
      </c>
      <c r="CF339">
        <v>6053.4157705999996</v>
      </c>
      <c r="CG339">
        <v>1998.4223826699999</v>
      </c>
      <c r="CH339">
        <v>6343.0896057299997</v>
      </c>
      <c r="CI339">
        <v>37428.986353139997</v>
      </c>
      <c r="CJ339">
        <v>49.937982130000002</v>
      </c>
      <c r="CK339">
        <v>5.7855977799999998</v>
      </c>
      <c r="CL339">
        <v>13.685766839999999</v>
      </c>
      <c r="CM339">
        <v>3.4968714900000002</v>
      </c>
      <c r="CN339">
        <v>2.39151998</v>
      </c>
      <c r="CO339">
        <v>13.168239700000001</v>
      </c>
      <c r="CP339">
        <v>2.4236351100000002</v>
      </c>
      <c r="CQ339">
        <v>2.56829624</v>
      </c>
      <c r="CR339">
        <v>3.3843755099999999</v>
      </c>
      <c r="CS339">
        <v>4.4455852299999998</v>
      </c>
      <c r="CT339">
        <v>736.42013887999997</v>
      </c>
      <c r="CU339">
        <v>2653.8583196</v>
      </c>
      <c r="CV339">
        <v>2169.2732293600002</v>
      </c>
      <c r="CW339">
        <v>2295.1835797899998</v>
      </c>
      <c r="CX339">
        <v>2368.4397190899999</v>
      </c>
      <c r="CY339">
        <v>2497.7342616999999</v>
      </c>
      <c r="CZ339">
        <v>3941.3846045700002</v>
      </c>
      <c r="DA339">
        <v>4931.0888535300001</v>
      </c>
      <c r="DB339">
        <v>908.41139095999995</v>
      </c>
      <c r="DC339">
        <v>1137.1632340199999</v>
      </c>
      <c r="DD339">
        <v>608.28455561999999</v>
      </c>
      <c r="DE339">
        <v>34.647345620000003</v>
      </c>
      <c r="DF339">
        <v>1.67148692</v>
      </c>
      <c r="DG339">
        <v>66.526881720000006</v>
      </c>
      <c r="DH339">
        <v>72.851590099999996</v>
      </c>
      <c r="DI339">
        <v>67.234042549999998</v>
      </c>
      <c r="DJ339">
        <v>64.612676050000005</v>
      </c>
      <c r="DK339">
        <v>65.717314479999999</v>
      </c>
      <c r="DL339">
        <v>27.135245900000001</v>
      </c>
      <c r="DM339">
        <v>40.751798559999997</v>
      </c>
      <c r="DN339">
        <v>34.462121209999999</v>
      </c>
      <c r="DO339">
        <v>29.75486381</v>
      </c>
      <c r="DP339">
        <v>27.772727270000001</v>
      </c>
      <c r="DQ339">
        <v>727.56883483000001</v>
      </c>
      <c r="DR339">
        <v>654.76910200999998</v>
      </c>
      <c r="DS339">
        <v>667.47003463999999</v>
      </c>
      <c r="DT339">
        <v>669.01613474999999</v>
      </c>
      <c r="DU339">
        <v>694.99928520000003</v>
      </c>
      <c r="DV339">
        <v>369.09205768999999</v>
      </c>
      <c r="DW339">
        <v>21.398735299999998</v>
      </c>
      <c r="DX339">
        <v>337.08069578999999</v>
      </c>
      <c r="DY339">
        <v>137.28659762999999</v>
      </c>
      <c r="DZ339">
        <v>140.01394999999999</v>
      </c>
      <c r="EA339">
        <v>59.780153009999999</v>
      </c>
      <c r="EB339">
        <v>666.82684310000002</v>
      </c>
      <c r="EC339">
        <v>3221.1200586800001</v>
      </c>
      <c r="ED339">
        <v>7058.1829689599999</v>
      </c>
      <c r="EE339">
        <v>5775.9227627</v>
      </c>
      <c r="EF339">
        <v>5337.6772773800003</v>
      </c>
      <c r="EG339">
        <v>7350.6791300799996</v>
      </c>
      <c r="EH339">
        <v>5365.0526268000003</v>
      </c>
      <c r="EI339">
        <v>26.57322761</v>
      </c>
      <c r="EJ339">
        <v>0.26905457999999999</v>
      </c>
      <c r="EK339">
        <v>0.16327543</v>
      </c>
      <c r="EL339">
        <v>212.31501391</v>
      </c>
      <c r="EM339">
        <v>41.569230760000003</v>
      </c>
      <c r="EN339">
        <v>141.45862068</v>
      </c>
      <c r="EO339">
        <v>324.22068965</v>
      </c>
      <c r="EP339">
        <v>268.95610071999999</v>
      </c>
      <c r="EQ339">
        <v>108.11884646999999</v>
      </c>
      <c r="ER339">
        <v>543.55774584000005</v>
      </c>
      <c r="ES339">
        <v>5.4017395099999996</v>
      </c>
      <c r="ET339">
        <v>79.06562246</v>
      </c>
      <c r="EU339">
        <v>79.936725839999994</v>
      </c>
      <c r="EV339">
        <v>80.433383899999995</v>
      </c>
      <c r="EW339">
        <v>76.826757630000003</v>
      </c>
      <c r="EX339">
        <v>1260.17201342</v>
      </c>
      <c r="EY339">
        <v>1151.21753537</v>
      </c>
      <c r="EZ339">
        <v>79.686411480000004</v>
      </c>
      <c r="FA339">
        <v>84.71153846</v>
      </c>
      <c r="FB339">
        <v>19.99291307</v>
      </c>
      <c r="FC339">
        <v>5.7683983100000003</v>
      </c>
      <c r="FD339">
        <v>6.2281010500000002</v>
      </c>
      <c r="FE339">
        <v>53.271016060000001</v>
      </c>
      <c r="FF339">
        <v>17.008456890000001</v>
      </c>
      <c r="FG339">
        <v>14.01573919</v>
      </c>
      <c r="FH339">
        <v>2.0097925299999999</v>
      </c>
      <c r="FI339">
        <v>99.828773580000004</v>
      </c>
      <c r="FJ339">
        <v>90.983050840000004</v>
      </c>
      <c r="FK339">
        <v>70.288135589999996</v>
      </c>
      <c r="FL339">
        <v>87.802469130000006</v>
      </c>
      <c r="FM339">
        <v>77.543002169999994</v>
      </c>
      <c r="FN339">
        <v>36.2218898</v>
      </c>
      <c r="FO339">
        <v>94.647108869999997</v>
      </c>
      <c r="FP339">
        <v>73.107293929999997</v>
      </c>
      <c r="FQ339">
        <v>75.275821289999996</v>
      </c>
      <c r="FR339">
        <v>21.861311270000002</v>
      </c>
      <c r="FS339">
        <v>4.91578947</v>
      </c>
      <c r="FT339">
        <v>52.983414629999999</v>
      </c>
      <c r="FU339">
        <v>41.944174750000002</v>
      </c>
      <c r="FV339">
        <v>87.743589740000004</v>
      </c>
      <c r="FW339">
        <v>74.356321829999999</v>
      </c>
      <c r="FX339">
        <v>32.581279430000002</v>
      </c>
      <c r="FY339">
        <v>11.699830070000001</v>
      </c>
      <c r="FZ339">
        <v>15.09395765</v>
      </c>
      <c r="GA339">
        <v>21.79286651</v>
      </c>
      <c r="GB339">
        <v>20.013682889999998</v>
      </c>
    </row>
    <row r="340" spans="1:184" x14ac:dyDescent="0.35">
      <c r="A340" t="s">
        <v>1092</v>
      </c>
      <c r="B340" t="s">
        <v>588</v>
      </c>
      <c r="C340">
        <v>340</v>
      </c>
      <c r="D340">
        <v>1.4482830650685825</v>
      </c>
      <c r="E340">
        <v>2.8254069855711803</v>
      </c>
      <c r="F340">
        <v>1.7118034640766957</v>
      </c>
      <c r="G340">
        <v>1.1841260499709698</v>
      </c>
      <c r="H340">
        <v>1.3781340495201435</v>
      </c>
      <c r="I340">
        <v>5.6117653104055112</v>
      </c>
      <c r="J340">
        <v>6.7650423555704853</v>
      </c>
      <c r="K340">
        <v>5.1073568418620496</v>
      </c>
      <c r="L340">
        <v>4.4513402172183305</v>
      </c>
      <c r="M340">
        <v>5.7186744641253417</v>
      </c>
      <c r="N340">
        <v>46570378.884504929</v>
      </c>
      <c r="O340">
        <v>73278522.273040861</v>
      </c>
      <c r="P340">
        <v>1203.52058272</v>
      </c>
      <c r="Q340">
        <v>23199.88461538</v>
      </c>
      <c r="R340">
        <v>22592.615384609999</v>
      </c>
      <c r="S340">
        <v>22923.192307689998</v>
      </c>
      <c r="T340">
        <v>23004.307692300001</v>
      </c>
      <c r="U340">
        <v>23136.076923069999</v>
      </c>
      <c r="V340">
        <v>9.4270909199999995</v>
      </c>
      <c r="W340">
        <v>5.0694319200000004</v>
      </c>
      <c r="X340">
        <v>1.05966369</v>
      </c>
      <c r="Y340">
        <v>4.9729480700000002</v>
      </c>
      <c r="Z340">
        <v>7.8814975699999996</v>
      </c>
      <c r="AA340">
        <v>7.4729397300000002</v>
      </c>
      <c r="AB340">
        <v>7.5568790000000003</v>
      </c>
      <c r="AC340">
        <v>4.8355381900000003</v>
      </c>
      <c r="AD340">
        <v>26.970965459999999</v>
      </c>
      <c r="AE340">
        <v>89.611516460000004</v>
      </c>
      <c r="AF340">
        <v>80.638740229999996</v>
      </c>
      <c r="AG340">
        <v>75.92307692</v>
      </c>
      <c r="AH340">
        <v>78.757692300000002</v>
      </c>
      <c r="AI340">
        <v>85.769466530000003</v>
      </c>
      <c r="AJ340">
        <v>63.832414730000004</v>
      </c>
      <c r="AK340">
        <v>-11.20661153</v>
      </c>
      <c r="AL340">
        <v>-12.585288459999999</v>
      </c>
      <c r="AM340">
        <v>-12.318738460000001</v>
      </c>
      <c r="AN340">
        <v>-9.6966346100000003</v>
      </c>
      <c r="AO340">
        <v>-11.612180759999999</v>
      </c>
      <c r="AP340">
        <v>3716.6074913399998</v>
      </c>
      <c r="AQ340">
        <v>3358.2994111500002</v>
      </c>
      <c r="AR340">
        <v>3412.7238601499998</v>
      </c>
      <c r="AS340">
        <v>3605.01095846</v>
      </c>
      <c r="AT340">
        <v>3645.7748058000002</v>
      </c>
      <c r="AU340">
        <v>4184.1414490300003</v>
      </c>
      <c r="AV340">
        <v>3828.6323710000001</v>
      </c>
      <c r="AW340">
        <v>3886.36279092</v>
      </c>
      <c r="AX340">
        <v>4005.4713719199999</v>
      </c>
      <c r="AY340">
        <v>4131.22499126</v>
      </c>
      <c r="AZ340">
        <v>-120.76459260999999</v>
      </c>
      <c r="BA340">
        <v>92.068517200000002</v>
      </c>
      <c r="BB340">
        <v>33.587863290000001</v>
      </c>
      <c r="BC340">
        <v>45.68568587</v>
      </c>
      <c r="BD340">
        <v>21.60155366</v>
      </c>
      <c r="BE340">
        <v>552.27346152999996</v>
      </c>
      <c r="BF340">
        <v>949.83893795999995</v>
      </c>
      <c r="BG340">
        <v>613.47654361000002</v>
      </c>
      <c r="BH340">
        <v>674.91885601000001</v>
      </c>
      <c r="BI340">
        <v>64431.125862189998</v>
      </c>
      <c r="BJ340">
        <v>921.08755911000003</v>
      </c>
      <c r="BK340">
        <v>9278.9406118700008</v>
      </c>
      <c r="BL340">
        <v>10876.52354824</v>
      </c>
      <c r="BM340">
        <v>42.271708529999998</v>
      </c>
      <c r="BN340">
        <v>533.79999999999995</v>
      </c>
      <c r="BO340">
        <v>83.75</v>
      </c>
      <c r="BP340">
        <v>126.68</v>
      </c>
      <c r="BQ340">
        <v>103.64</v>
      </c>
      <c r="BR340">
        <v>129.28</v>
      </c>
      <c r="BS340">
        <v>131</v>
      </c>
      <c r="BT340">
        <v>131</v>
      </c>
      <c r="BU340">
        <v>117</v>
      </c>
      <c r="BV340">
        <v>118.24</v>
      </c>
      <c r="BW340">
        <v>129.28</v>
      </c>
      <c r="BX340">
        <v>120.2</v>
      </c>
      <c r="BY340">
        <v>66.083333330000002</v>
      </c>
      <c r="BZ340">
        <v>1784.48</v>
      </c>
      <c r="CA340">
        <v>67659.662693599996</v>
      </c>
      <c r="CB340">
        <v>14</v>
      </c>
      <c r="CC340">
        <v>28328.32</v>
      </c>
      <c r="CD340">
        <v>2235.3478260799998</v>
      </c>
      <c r="CE340">
        <v>22820.959999999999</v>
      </c>
      <c r="CF340">
        <v>12350.33333333</v>
      </c>
      <c r="CG340">
        <v>3473.72</v>
      </c>
      <c r="CH340">
        <v>9517.6666666599995</v>
      </c>
      <c r="CI340">
        <v>77674.388439999995</v>
      </c>
      <c r="CJ340">
        <v>38.088009730000003</v>
      </c>
      <c r="CK340">
        <v>13.829990690000001</v>
      </c>
      <c r="CL340">
        <v>18.777562570000001</v>
      </c>
      <c r="CM340">
        <v>3.9013205599999998</v>
      </c>
      <c r="CN340">
        <v>2.6286169500000001</v>
      </c>
      <c r="CO340">
        <v>12.94204826</v>
      </c>
      <c r="CP340">
        <v>1.8206308200000001</v>
      </c>
      <c r="CQ340">
        <v>2.2067167599999999</v>
      </c>
      <c r="CR340">
        <v>2.5908036499999998</v>
      </c>
      <c r="CS340">
        <v>3.4729704699999999</v>
      </c>
      <c r="CT340">
        <v>1286.7307692300001</v>
      </c>
      <c r="CU340">
        <v>2070.5973952600002</v>
      </c>
      <c r="CV340">
        <v>1839.2246950000001</v>
      </c>
      <c r="CW340">
        <v>1876.1309053</v>
      </c>
      <c r="CX340">
        <v>1973.03286323</v>
      </c>
      <c r="CY340">
        <v>1968.30287034</v>
      </c>
      <c r="CZ340">
        <v>2007.3539009599999</v>
      </c>
      <c r="DA340">
        <v>3158.5727036100002</v>
      </c>
      <c r="DB340">
        <v>514.84442292000006</v>
      </c>
      <c r="DC340">
        <v>830.14795661000005</v>
      </c>
      <c r="DD340">
        <v>725.60275783999998</v>
      </c>
      <c r="DE340">
        <v>31.38388423</v>
      </c>
      <c r="DF340">
        <v>1.0158223399999999</v>
      </c>
      <c r="DG340">
        <v>130.19230769000001</v>
      </c>
      <c r="DH340">
        <v>152.84</v>
      </c>
      <c r="DI340">
        <v>117.07692307000001</v>
      </c>
      <c r="DJ340">
        <v>102.4</v>
      </c>
      <c r="DK340">
        <v>132.30769230000001</v>
      </c>
      <c r="DL340">
        <v>33.6</v>
      </c>
      <c r="DM340">
        <v>63.833333330000002</v>
      </c>
      <c r="DN340">
        <v>39.24</v>
      </c>
      <c r="DO340">
        <v>27.24</v>
      </c>
      <c r="DP340">
        <v>31.88461538</v>
      </c>
      <c r="DQ340">
        <v>596.77046407</v>
      </c>
      <c r="DR340">
        <v>568.26030949999995</v>
      </c>
      <c r="DS340">
        <v>564.15283265000005</v>
      </c>
      <c r="DT340">
        <v>588.95974892000004</v>
      </c>
      <c r="DU340">
        <v>580.93506452999998</v>
      </c>
      <c r="DV340">
        <v>271.36712303000002</v>
      </c>
      <c r="DW340">
        <v>6.78049211</v>
      </c>
      <c r="DX340">
        <v>318.61836153000002</v>
      </c>
      <c r="DY340">
        <v>198.04518780000001</v>
      </c>
      <c r="DZ340">
        <v>89.647917879999994</v>
      </c>
      <c r="EA340">
        <v>30.92526084</v>
      </c>
      <c r="EB340">
        <v>541.88060800000005</v>
      </c>
      <c r="EC340">
        <v>2342.5226636900002</v>
      </c>
      <c r="ED340">
        <v>4980.80769538</v>
      </c>
      <c r="EE340">
        <v>3126.9470347900001</v>
      </c>
      <c r="EF340">
        <v>3847.6807426</v>
      </c>
      <c r="EG340">
        <v>3922.9736941599999</v>
      </c>
      <c r="EH340">
        <v>4620.6627427200001</v>
      </c>
      <c r="EI340">
        <v>26.097208259999999</v>
      </c>
      <c r="EJ340">
        <v>0.20875395999999999</v>
      </c>
      <c r="EK340">
        <v>0.16115895</v>
      </c>
      <c r="EL340">
        <v>205.04265759</v>
      </c>
      <c r="EM340">
        <v>64.739130430000003</v>
      </c>
      <c r="EN340">
        <v>579.23076922999996</v>
      </c>
      <c r="EO340">
        <v>1637.57692307</v>
      </c>
      <c r="EP340">
        <v>268.66585873000002</v>
      </c>
      <c r="EQ340">
        <v>98.437393459999996</v>
      </c>
      <c r="ER340">
        <v>282.43302361000002</v>
      </c>
      <c r="ES340">
        <v>6.3501911499999997</v>
      </c>
      <c r="ET340">
        <v>80.962581689999993</v>
      </c>
      <c r="EU340">
        <v>80.766666659999999</v>
      </c>
      <c r="EV340">
        <v>82.438235289999994</v>
      </c>
      <c r="EW340">
        <v>79.682843129999995</v>
      </c>
      <c r="EX340">
        <v>1070.1295658199999</v>
      </c>
      <c r="EY340">
        <v>1105.0286390700001</v>
      </c>
      <c r="EZ340">
        <v>82.833333330000002</v>
      </c>
      <c r="FA340">
        <v>81.266666659999999</v>
      </c>
      <c r="FB340">
        <v>22.66127333</v>
      </c>
      <c r="FC340">
        <v>2.7554146899999998</v>
      </c>
      <c r="FD340">
        <v>2.8155252499999999</v>
      </c>
      <c r="FE340">
        <v>53.403397720000001</v>
      </c>
      <c r="FF340">
        <v>18.00465711</v>
      </c>
      <c r="FG340">
        <v>15.001075800000001</v>
      </c>
      <c r="FH340">
        <v>1.04589595</v>
      </c>
      <c r="FI340">
        <v>98.65</v>
      </c>
      <c r="FJ340">
        <v>92.46153846</v>
      </c>
      <c r="FK340">
        <v>69.46153846</v>
      </c>
      <c r="FL340">
        <v>86.533333330000005</v>
      </c>
      <c r="FM340">
        <v>78.401430239999996</v>
      </c>
      <c r="FN340">
        <v>37.443568020000001</v>
      </c>
      <c r="FO340">
        <v>95.100473489999999</v>
      </c>
      <c r="FP340">
        <v>73.355764910000005</v>
      </c>
      <c r="FQ340">
        <v>78.583797489999995</v>
      </c>
      <c r="FR340">
        <v>26.723944840000001</v>
      </c>
      <c r="FS340">
        <v>4.0199999999999996</v>
      </c>
      <c r="FT340">
        <v>55.1</v>
      </c>
      <c r="FU340">
        <v>43</v>
      </c>
      <c r="FV340">
        <v>86.875</v>
      </c>
      <c r="FW340">
        <v>82.766666659999999</v>
      </c>
      <c r="FX340">
        <v>40.342172470000001</v>
      </c>
      <c r="FY340">
        <v>13.21392595</v>
      </c>
      <c r="FZ340">
        <v>13.554110189999999</v>
      </c>
      <c r="GA340">
        <v>12.62186367</v>
      </c>
      <c r="GB340">
        <v>21.912417269999999</v>
      </c>
    </row>
    <row r="341" spans="1:184" x14ac:dyDescent="0.35">
      <c r="A341" t="s">
        <v>1093</v>
      </c>
      <c r="B341" t="s">
        <v>589</v>
      </c>
      <c r="C341">
        <v>341</v>
      </c>
      <c r="D341">
        <v>3.3572786289756964</v>
      </c>
      <c r="E341">
        <v>6.2539222263097534</v>
      </c>
      <c r="F341">
        <v>5.2625461001151841</v>
      </c>
      <c r="G341">
        <v>4.5593974910184647</v>
      </c>
      <c r="H341">
        <v>4.5499708771713436</v>
      </c>
      <c r="I341">
        <v>6.5969363380396224</v>
      </c>
      <c r="J341">
        <v>9.6730215749496864</v>
      </c>
      <c r="K341">
        <v>8.1051663831091307</v>
      </c>
      <c r="L341">
        <v>7.1434539226334701</v>
      </c>
      <c r="M341">
        <v>7.189110611162504</v>
      </c>
      <c r="N341">
        <v>46331307.739162125</v>
      </c>
      <c r="O341">
        <v>67408067.125105873</v>
      </c>
      <c r="P341">
        <v>1659.442603</v>
      </c>
      <c r="Q341">
        <v>12297.375</v>
      </c>
      <c r="R341">
        <v>11552.75</v>
      </c>
      <c r="S341">
        <v>11828.875</v>
      </c>
      <c r="T341">
        <v>11969</v>
      </c>
      <c r="U341">
        <v>12161.25</v>
      </c>
      <c r="V341">
        <v>11.31943287</v>
      </c>
      <c r="W341">
        <v>6.1082341199999997</v>
      </c>
      <c r="X341">
        <v>1.4901914999999999</v>
      </c>
      <c r="Y341">
        <v>6.9868448699999997</v>
      </c>
      <c r="Z341">
        <v>8.5451142499999992</v>
      </c>
      <c r="AA341">
        <v>8.1975463699999995</v>
      </c>
      <c r="AB341">
        <v>7.7805792499999997</v>
      </c>
      <c r="AC341">
        <v>5.0516416199999998</v>
      </c>
      <c r="AD341">
        <v>31.622022000000001</v>
      </c>
      <c r="AE341">
        <v>82.269509119999995</v>
      </c>
      <c r="AF341">
        <v>68.175531250000006</v>
      </c>
      <c r="AG341">
        <v>67.087500000000006</v>
      </c>
      <c r="AH341">
        <v>70.599999999999994</v>
      </c>
      <c r="AI341">
        <v>79.212476249999995</v>
      </c>
      <c r="AJ341">
        <v>49.045220499999999</v>
      </c>
      <c r="AK341">
        <v>24.994487500000002</v>
      </c>
      <c r="AL341">
        <v>17.026362500000001</v>
      </c>
      <c r="AM341">
        <v>24.166350000000001</v>
      </c>
      <c r="AN341">
        <v>24.874749999999999</v>
      </c>
      <c r="AO341">
        <v>24.969962500000001</v>
      </c>
      <c r="AP341">
        <v>5120.4090202500001</v>
      </c>
      <c r="AQ341">
        <v>4348.0464673699998</v>
      </c>
      <c r="AR341">
        <v>4566.7365090000003</v>
      </c>
      <c r="AS341">
        <v>4779.4153864999998</v>
      </c>
      <c r="AT341">
        <v>4916.5135837500002</v>
      </c>
      <c r="AU341">
        <v>4046.8492112499998</v>
      </c>
      <c r="AV341">
        <v>3714.8448847499999</v>
      </c>
      <c r="AW341">
        <v>3662.9365213699998</v>
      </c>
      <c r="AX341">
        <v>3795.0066541199999</v>
      </c>
      <c r="AY341">
        <v>3905.3528703699999</v>
      </c>
      <c r="AZ341">
        <v>25.632201869999999</v>
      </c>
      <c r="BA341">
        <v>92.32837687</v>
      </c>
      <c r="BB341">
        <v>31.0249895</v>
      </c>
      <c r="BC341">
        <v>47.347347999999997</v>
      </c>
      <c r="BD341">
        <v>24.004684000000001</v>
      </c>
      <c r="BE341">
        <v>459.2475</v>
      </c>
      <c r="BF341">
        <v>1343.83689562</v>
      </c>
      <c r="BG341">
        <v>949.83907011999997</v>
      </c>
      <c r="BH341">
        <v>888.50099780000005</v>
      </c>
      <c r="BI341">
        <v>56580.805352709998</v>
      </c>
      <c r="BJ341">
        <v>1310.0654334999999</v>
      </c>
      <c r="BK341">
        <v>8259.9582181599999</v>
      </c>
      <c r="BL341">
        <v>7547.13014054</v>
      </c>
      <c r="BM341">
        <v>40.248151120000003</v>
      </c>
      <c r="BN341">
        <v>569.125</v>
      </c>
      <c r="BO341">
        <v>87</v>
      </c>
      <c r="BP341">
        <v>138.375</v>
      </c>
      <c r="BQ341">
        <v>105.5</v>
      </c>
      <c r="BR341">
        <v>125.25</v>
      </c>
      <c r="BS341">
        <v>126.625</v>
      </c>
      <c r="BT341">
        <v>108.875</v>
      </c>
      <c r="BU341">
        <v>99.875</v>
      </c>
      <c r="BV341">
        <v>95.875</v>
      </c>
      <c r="BW341">
        <v>97.857142850000002</v>
      </c>
      <c r="BX341">
        <v>69</v>
      </c>
      <c r="BY341">
        <v>53</v>
      </c>
      <c r="BZ341">
        <v>1655.5</v>
      </c>
      <c r="CA341">
        <v>60428.005977499997</v>
      </c>
      <c r="CC341">
        <v>18035.25</v>
      </c>
      <c r="CD341">
        <v>1200.8571428499999</v>
      </c>
      <c r="CE341">
        <v>14632.375</v>
      </c>
      <c r="CF341">
        <v>12051.28571428</v>
      </c>
      <c r="CG341">
        <v>3360.25</v>
      </c>
      <c r="CH341">
        <v>13072.42857142</v>
      </c>
      <c r="CI341">
        <v>59062.133750000001</v>
      </c>
      <c r="CJ341">
        <v>50.973809000000003</v>
      </c>
      <c r="CK341">
        <v>7.5952887999999996</v>
      </c>
      <c r="CL341">
        <v>18.122573710000001</v>
      </c>
      <c r="CM341">
        <v>2.8402052000000002</v>
      </c>
      <c r="CN341">
        <v>1.6760900000000001</v>
      </c>
      <c r="CO341">
        <v>8.9031077100000005</v>
      </c>
      <c r="CP341">
        <v>2.6668020000000001</v>
      </c>
      <c r="CQ341">
        <v>2.9211292000000002</v>
      </c>
      <c r="CR341">
        <v>4.0979258500000002</v>
      </c>
      <c r="CS341">
        <v>3.4434483999999999</v>
      </c>
      <c r="CT341">
        <v>1222.2857142800001</v>
      </c>
      <c r="CU341">
        <v>3072.1581512500002</v>
      </c>
      <c r="CV341">
        <v>2508.375121</v>
      </c>
      <c r="CW341">
        <v>2663.5246722500001</v>
      </c>
      <c r="CX341">
        <v>2847.9870620000002</v>
      </c>
      <c r="CY341">
        <v>2873.2451296200002</v>
      </c>
      <c r="CZ341">
        <v>3767.5770429999998</v>
      </c>
      <c r="DA341">
        <v>5481.5004929999996</v>
      </c>
      <c r="DB341">
        <v>925.82457962000001</v>
      </c>
      <c r="DC341">
        <v>1339.6511177499999</v>
      </c>
      <c r="DD341">
        <v>806.69494874999998</v>
      </c>
      <c r="DE341">
        <v>37.695620499999997</v>
      </c>
      <c r="DF341">
        <v>1.5273691199999999</v>
      </c>
      <c r="DG341">
        <v>81.125</v>
      </c>
      <c r="DH341">
        <v>111.75</v>
      </c>
      <c r="DI341">
        <v>95.875</v>
      </c>
      <c r="DJ341">
        <v>85.5</v>
      </c>
      <c r="DK341">
        <v>87.428571419999997</v>
      </c>
      <c r="DL341">
        <v>41.285714280000001</v>
      </c>
      <c r="DM341">
        <v>72.25</v>
      </c>
      <c r="DN341">
        <v>62.25</v>
      </c>
      <c r="DO341">
        <v>54.571428570000002</v>
      </c>
      <c r="DP341">
        <v>55.333333330000002</v>
      </c>
      <c r="DQ341">
        <v>642.26576975</v>
      </c>
      <c r="DR341">
        <v>714.41133100000002</v>
      </c>
      <c r="DS341">
        <v>721.89916125000002</v>
      </c>
      <c r="DT341">
        <v>611.80260611999995</v>
      </c>
      <c r="DU341">
        <v>635.57747086999996</v>
      </c>
      <c r="DV341">
        <v>293.23408174999997</v>
      </c>
      <c r="DW341">
        <v>3.3017660000000002</v>
      </c>
      <c r="DX341">
        <v>345.74048375000001</v>
      </c>
      <c r="DY341">
        <v>154.37961737000001</v>
      </c>
      <c r="DZ341">
        <v>163.70707762000001</v>
      </c>
      <c r="EA341">
        <v>27.653793369999999</v>
      </c>
      <c r="EB341">
        <v>602.15709661999995</v>
      </c>
      <c r="EC341">
        <v>5268.06212942</v>
      </c>
      <c r="ED341">
        <v>3523.9799492000002</v>
      </c>
      <c r="EE341">
        <v>5958.9722778699997</v>
      </c>
      <c r="EF341">
        <v>4316.6121116200002</v>
      </c>
      <c r="EG341">
        <v>25928.00790325</v>
      </c>
      <c r="EH341">
        <v>6237.5945089999996</v>
      </c>
      <c r="EI341">
        <v>33.023942120000001</v>
      </c>
      <c r="EJ341">
        <v>0.17425736999999999</v>
      </c>
      <c r="EK341">
        <v>0.17097045</v>
      </c>
      <c r="EL341">
        <v>170.32685018000001</v>
      </c>
      <c r="EM341">
        <v>56.25</v>
      </c>
      <c r="EN341">
        <v>181.25</v>
      </c>
      <c r="EO341">
        <v>413</v>
      </c>
      <c r="EP341">
        <v>255.90909461999999</v>
      </c>
      <c r="EQ341">
        <v>100.94996286999999</v>
      </c>
      <c r="ER341">
        <v>349.37716949999998</v>
      </c>
      <c r="ES341">
        <v>3.2332749999999999</v>
      </c>
      <c r="ET341">
        <v>80.545000000000002</v>
      </c>
      <c r="EU341">
        <v>82.072500000000005</v>
      </c>
      <c r="EV341">
        <v>82.115833330000001</v>
      </c>
      <c r="EW341">
        <v>77.446666660000005</v>
      </c>
      <c r="EX341">
        <v>1334.1967059399999</v>
      </c>
      <c r="EY341">
        <v>1167.22143901</v>
      </c>
      <c r="EZ341">
        <v>80.285714279999993</v>
      </c>
      <c r="FA341">
        <v>84</v>
      </c>
      <c r="FB341">
        <v>20.61136703</v>
      </c>
      <c r="FC341">
        <v>5.3565172099999998</v>
      </c>
      <c r="FD341">
        <v>5.9316104200000002</v>
      </c>
      <c r="FE341">
        <v>55.943387790000003</v>
      </c>
      <c r="FF341">
        <v>17.35901196</v>
      </c>
      <c r="FG341">
        <v>11.9833224</v>
      </c>
      <c r="FH341">
        <v>1.9981694000000001</v>
      </c>
      <c r="FI341">
        <v>96.428571419999997</v>
      </c>
      <c r="FJ341">
        <v>80.5</v>
      </c>
      <c r="FK341">
        <v>62.5</v>
      </c>
      <c r="FL341">
        <v>88</v>
      </c>
      <c r="FM341">
        <v>84.064230339999995</v>
      </c>
      <c r="FN341">
        <v>33.218694880000001</v>
      </c>
      <c r="FO341">
        <v>95.799161749999996</v>
      </c>
      <c r="FP341">
        <v>76.110864680000006</v>
      </c>
      <c r="FQ341">
        <v>77.485129889999996</v>
      </c>
      <c r="FR341">
        <v>20.789385469999999</v>
      </c>
      <c r="FS341">
        <v>7.4</v>
      </c>
      <c r="FT341">
        <v>52.857142850000002</v>
      </c>
      <c r="FU341">
        <v>43</v>
      </c>
      <c r="FV341">
        <v>86</v>
      </c>
      <c r="FW341">
        <v>68.485714279999996</v>
      </c>
      <c r="FX341">
        <v>29.772570080000001</v>
      </c>
      <c r="FY341">
        <v>13.67925803</v>
      </c>
      <c r="FZ341">
        <v>8.2794278299999995</v>
      </c>
      <c r="GA341">
        <v>27.635718140000002</v>
      </c>
      <c r="GB341">
        <v>20.6330259</v>
      </c>
    </row>
    <row r="342" spans="1:184" x14ac:dyDescent="0.35">
      <c r="A342" t="s">
        <v>1094</v>
      </c>
      <c r="B342" t="s">
        <v>590</v>
      </c>
      <c r="C342">
        <v>342</v>
      </c>
      <c r="D342">
        <v>3.432061757219262</v>
      </c>
      <c r="E342">
        <v>5.8860708153675869</v>
      </c>
      <c r="F342">
        <v>3.8116771379437449</v>
      </c>
      <c r="G342">
        <v>4.4342620645487019</v>
      </c>
      <c r="H342">
        <v>5.0641271183089289</v>
      </c>
      <c r="I342">
        <v>10.37245330964598</v>
      </c>
      <c r="J342">
        <v>12.897643543751199</v>
      </c>
      <c r="K342">
        <v>12.365440793959236</v>
      </c>
      <c r="L342">
        <v>11.117633013653993</v>
      </c>
      <c r="M342">
        <v>10.936612555972333</v>
      </c>
      <c r="N342">
        <v>37904219.272037283</v>
      </c>
      <c r="O342">
        <v>33682513.440911174</v>
      </c>
      <c r="P342">
        <v>1888.74357143</v>
      </c>
      <c r="Q342">
        <v>8376.8888888799993</v>
      </c>
      <c r="R342">
        <v>8218.5555555499996</v>
      </c>
      <c r="S342">
        <v>8329.6666666599995</v>
      </c>
      <c r="T342">
        <v>8376.3333333299997</v>
      </c>
      <c r="U342">
        <v>8412.1111111099999</v>
      </c>
      <c r="V342">
        <v>13.714377000000001</v>
      </c>
      <c r="W342">
        <v>9.5646477700000005</v>
      </c>
      <c r="X342">
        <v>1.7334831100000001</v>
      </c>
      <c r="Y342">
        <v>10.82734833</v>
      </c>
      <c r="Z342">
        <v>9.8484213300000008</v>
      </c>
      <c r="AA342">
        <v>9.9104287699999993</v>
      </c>
      <c r="AB342">
        <v>9.8404754400000005</v>
      </c>
      <c r="AC342">
        <v>6.8205408800000003</v>
      </c>
      <c r="AD342">
        <v>29.21553544</v>
      </c>
      <c r="AE342">
        <v>82.481299440000001</v>
      </c>
      <c r="AF342">
        <v>67.418719659999994</v>
      </c>
      <c r="AG342">
        <v>63.155555550000003</v>
      </c>
      <c r="AH342">
        <v>68.411111109999993</v>
      </c>
      <c r="AI342">
        <v>80.976596999999998</v>
      </c>
      <c r="AJ342">
        <v>47.59895444</v>
      </c>
      <c r="AK342">
        <v>3.3362666600000002</v>
      </c>
      <c r="AL342">
        <v>1.6266</v>
      </c>
      <c r="AM342">
        <v>0.13141111</v>
      </c>
      <c r="AN342">
        <v>1.95305555</v>
      </c>
      <c r="AO342">
        <v>1.7070777699999999</v>
      </c>
      <c r="AP342">
        <v>5240.1664526599998</v>
      </c>
      <c r="AQ342">
        <v>4458.9469134399997</v>
      </c>
      <c r="AR342">
        <v>4691.4677874400004</v>
      </c>
      <c r="AS342">
        <v>4931.4245486600003</v>
      </c>
      <c r="AT342">
        <v>5181.5321381100002</v>
      </c>
      <c r="AU342">
        <v>4877.5808854400002</v>
      </c>
      <c r="AV342">
        <v>4184.3921503299998</v>
      </c>
      <c r="AW342">
        <v>4477.8932265499998</v>
      </c>
      <c r="AX342">
        <v>4653.6897465499997</v>
      </c>
      <c r="AY342">
        <v>4892.7317701100001</v>
      </c>
      <c r="AZ342">
        <v>30.93972711</v>
      </c>
      <c r="BA342">
        <v>91.897847330000005</v>
      </c>
      <c r="BB342">
        <v>31.95083842</v>
      </c>
      <c r="BC342">
        <v>47.945844870000002</v>
      </c>
      <c r="BD342">
        <v>18.312101999999999</v>
      </c>
      <c r="BE342">
        <v>406.93</v>
      </c>
      <c r="BF342">
        <v>1581.36802455</v>
      </c>
      <c r="BG342">
        <v>1185.24837422</v>
      </c>
      <c r="BH342">
        <v>1319.8797363799999</v>
      </c>
      <c r="BI342">
        <v>59787.54612626</v>
      </c>
      <c r="BJ342">
        <v>1501.6224335500001</v>
      </c>
      <c r="BK342">
        <v>8329.3564263799999</v>
      </c>
      <c r="BL342">
        <v>9480.7088205500004</v>
      </c>
      <c r="BM342">
        <v>42.965958880000002</v>
      </c>
      <c r="BN342">
        <v>634.88888887999997</v>
      </c>
      <c r="BO342">
        <v>82.77777777</v>
      </c>
      <c r="BP342">
        <v>106</v>
      </c>
      <c r="BQ342">
        <v>83.444444439999998</v>
      </c>
      <c r="BR342">
        <v>111.66666666</v>
      </c>
      <c r="BS342">
        <v>99.333333330000002</v>
      </c>
      <c r="BT342">
        <v>106.77777777</v>
      </c>
      <c r="BU342">
        <v>97.77777777</v>
      </c>
      <c r="BV342">
        <v>98.25</v>
      </c>
      <c r="BW342">
        <v>89.333333330000002</v>
      </c>
      <c r="BX342">
        <v>73.666666660000004</v>
      </c>
      <c r="BY342">
        <v>49.875</v>
      </c>
      <c r="BZ342">
        <v>1618</v>
      </c>
      <c r="CA342">
        <v>62775.194434440004</v>
      </c>
      <c r="CB342">
        <v>15</v>
      </c>
      <c r="CC342">
        <v>13944.11111111</v>
      </c>
      <c r="CD342">
        <v>2108.6666666599999</v>
      </c>
      <c r="CE342">
        <v>11275.11111111</v>
      </c>
      <c r="CF342">
        <v>9328.2222222199998</v>
      </c>
      <c r="CG342">
        <v>3243.75</v>
      </c>
      <c r="CH342">
        <v>9714.2222222199998</v>
      </c>
      <c r="CI342">
        <v>49255.511555550002</v>
      </c>
      <c r="CJ342">
        <v>55.39625066</v>
      </c>
      <c r="CK342">
        <v>5.8755881199999997</v>
      </c>
      <c r="CL342">
        <v>13.181901549999999</v>
      </c>
      <c r="CM342">
        <v>2.4639948700000001</v>
      </c>
      <c r="CN342">
        <v>3.1021462799999999</v>
      </c>
      <c r="CO342">
        <v>10.33472922</v>
      </c>
      <c r="CP342">
        <v>2.4078218499999999</v>
      </c>
      <c r="CQ342">
        <v>1.67411712</v>
      </c>
      <c r="CR342">
        <v>3.33695137</v>
      </c>
      <c r="CS342">
        <v>2.1078055</v>
      </c>
      <c r="CT342">
        <v>1037.7777777700001</v>
      </c>
      <c r="CU342">
        <v>2752.30189888</v>
      </c>
      <c r="CV342">
        <v>2526.1523552200001</v>
      </c>
      <c r="CW342">
        <v>2328.7761381099999</v>
      </c>
      <c r="CX342">
        <v>2372.62831155</v>
      </c>
      <c r="CY342">
        <v>2638.3816694400002</v>
      </c>
      <c r="CZ342">
        <v>4524.8563965499998</v>
      </c>
      <c r="DA342">
        <v>4020.8857832200001</v>
      </c>
      <c r="DB342">
        <v>1099.24740088</v>
      </c>
      <c r="DC342">
        <v>975.41246577000004</v>
      </c>
      <c r="DD342">
        <v>677.66888521999999</v>
      </c>
      <c r="DE342">
        <v>33.966237880000001</v>
      </c>
      <c r="DF342">
        <v>1.1136031399999999</v>
      </c>
      <c r="DG342">
        <v>86.888888879999996</v>
      </c>
      <c r="DH342">
        <v>106</v>
      </c>
      <c r="DI342">
        <v>103</v>
      </c>
      <c r="DJ342">
        <v>93.125</v>
      </c>
      <c r="DK342">
        <v>92</v>
      </c>
      <c r="DL342">
        <v>28.75</v>
      </c>
      <c r="DM342">
        <v>48.375</v>
      </c>
      <c r="DN342">
        <v>31.75</v>
      </c>
      <c r="DO342">
        <v>37.142857139999997</v>
      </c>
      <c r="DP342">
        <v>42.6</v>
      </c>
      <c r="DQ342">
        <v>985.52186721999999</v>
      </c>
      <c r="DR342">
        <v>853.38642555000001</v>
      </c>
      <c r="DS342">
        <v>932.56244665999998</v>
      </c>
      <c r="DT342">
        <v>933.23603910999998</v>
      </c>
      <c r="DU342">
        <v>977.13985554999999</v>
      </c>
      <c r="DV342">
        <v>484.71422422000001</v>
      </c>
      <c r="DW342">
        <v>26.97245144</v>
      </c>
      <c r="DX342">
        <v>473.81991111000002</v>
      </c>
      <c r="DY342">
        <v>227.40584977</v>
      </c>
      <c r="DZ342">
        <v>134.36865777</v>
      </c>
      <c r="EA342">
        <v>112.04541044</v>
      </c>
      <c r="EB342">
        <v>867.07091610999998</v>
      </c>
      <c r="EC342">
        <v>1057.0898116000001</v>
      </c>
      <c r="ED342">
        <v>9373.2002379999994</v>
      </c>
      <c r="EE342">
        <v>5680.6341957499999</v>
      </c>
      <c r="EF342">
        <v>4632.7168461199999</v>
      </c>
      <c r="EG342">
        <v>5062.2932364400003</v>
      </c>
      <c r="EH342">
        <v>4062.0741364199998</v>
      </c>
      <c r="EI342">
        <v>14.70682</v>
      </c>
      <c r="EJ342">
        <v>0.31597097000000002</v>
      </c>
      <c r="EK342">
        <v>0.22975999999999999</v>
      </c>
      <c r="EL342">
        <v>142.45398551</v>
      </c>
      <c r="EM342">
        <v>40</v>
      </c>
      <c r="EN342">
        <v>108.77777777</v>
      </c>
      <c r="EO342">
        <v>186.11111111</v>
      </c>
      <c r="EP342">
        <v>235.61668954999999</v>
      </c>
      <c r="EQ342">
        <v>112.28843955000001</v>
      </c>
      <c r="ER342">
        <v>387.12113787999999</v>
      </c>
      <c r="ES342">
        <v>8.6803988800000003</v>
      </c>
      <c r="ET342">
        <v>77.180555549999994</v>
      </c>
      <c r="EU342">
        <v>77.249999990000006</v>
      </c>
      <c r="EV342">
        <v>78.847222220000006</v>
      </c>
      <c r="EW342">
        <v>75.444444439999998</v>
      </c>
      <c r="EX342">
        <v>1193.93125491</v>
      </c>
      <c r="EY342">
        <v>1456.6472957200001</v>
      </c>
      <c r="EZ342">
        <v>79</v>
      </c>
      <c r="FA342">
        <v>62.5</v>
      </c>
      <c r="FB342">
        <v>23.974833480000001</v>
      </c>
      <c r="FC342">
        <v>8.94754994</v>
      </c>
      <c r="FD342">
        <v>7.4416908800000003</v>
      </c>
      <c r="FE342">
        <v>60.30486183</v>
      </c>
      <c r="FF342">
        <v>16.14594971</v>
      </c>
      <c r="FG342">
        <v>8.6033901900000007</v>
      </c>
      <c r="FH342">
        <v>3.8725931099999999</v>
      </c>
      <c r="FI342">
        <v>100.55555554999999</v>
      </c>
      <c r="FJ342">
        <v>80</v>
      </c>
      <c r="FK342">
        <v>60</v>
      </c>
      <c r="FL342">
        <v>96.5</v>
      </c>
      <c r="FM342">
        <v>70.675532509999996</v>
      </c>
      <c r="FN342">
        <v>28.99517268</v>
      </c>
      <c r="FO342">
        <v>93.910259999999994</v>
      </c>
      <c r="FP342">
        <v>77.475751509999995</v>
      </c>
      <c r="FQ342">
        <v>71.560403960000002</v>
      </c>
      <c r="FR342">
        <v>24.38229334</v>
      </c>
      <c r="FS342">
        <v>5.42</v>
      </c>
      <c r="FT342">
        <v>67.77777777</v>
      </c>
      <c r="FU342">
        <v>59.888888880000003</v>
      </c>
      <c r="FV342">
        <v>97</v>
      </c>
      <c r="FW342">
        <v>57.18888888</v>
      </c>
      <c r="FX342">
        <v>35.909942620000002</v>
      </c>
      <c r="FY342">
        <v>5.2828538299999996</v>
      </c>
      <c r="FZ342">
        <v>21.958946730000001</v>
      </c>
      <c r="GA342">
        <v>23.13058041</v>
      </c>
      <c r="GB342">
        <v>13.717676389999999</v>
      </c>
    </row>
    <row r="343" spans="1:184" x14ac:dyDescent="0.35">
      <c r="A343" t="s">
        <v>1095</v>
      </c>
      <c r="B343" t="s">
        <v>591</v>
      </c>
      <c r="C343">
        <v>343</v>
      </c>
      <c r="D343">
        <v>3.6694058303398434</v>
      </c>
      <c r="E343">
        <v>5.3261005771910375</v>
      </c>
      <c r="F343">
        <v>4.8349390762306976</v>
      </c>
      <c r="G343">
        <v>3.9137488366098463</v>
      </c>
      <c r="H343">
        <v>4.0753782523570017</v>
      </c>
      <c r="I343">
        <v>9.5492658796371916</v>
      </c>
      <c r="J343">
        <v>9.0319924085659977</v>
      </c>
      <c r="K343">
        <v>9.2625389627117425</v>
      </c>
      <c r="L343">
        <v>8.9124827750646922</v>
      </c>
      <c r="M343">
        <v>9.0278570525765165</v>
      </c>
      <c r="N343">
        <v>51182750.362763435</v>
      </c>
      <c r="O343">
        <v>57432348.396123447</v>
      </c>
      <c r="P343">
        <v>1734.81041514</v>
      </c>
      <c r="Q343">
        <v>8770.3076923000008</v>
      </c>
      <c r="R343">
        <v>8593.3846153800005</v>
      </c>
      <c r="S343">
        <v>8686.7692307599991</v>
      </c>
      <c r="T343">
        <v>8708.6153846100005</v>
      </c>
      <c r="U343">
        <v>8759.9230769200003</v>
      </c>
      <c r="V343">
        <v>11.49884153</v>
      </c>
      <c r="W343">
        <v>6.2669507600000003</v>
      </c>
      <c r="X343">
        <v>2.4090471500000001</v>
      </c>
      <c r="Y343">
        <v>7.2419849200000002</v>
      </c>
      <c r="Z343">
        <v>9.0615987600000008</v>
      </c>
      <c r="AA343">
        <v>8.5004688399999999</v>
      </c>
      <c r="AB343">
        <v>8.8774755299999999</v>
      </c>
      <c r="AC343">
        <v>4.9254919199999998</v>
      </c>
      <c r="AD343">
        <v>39.406799380000002</v>
      </c>
      <c r="AE343">
        <v>81.756236150000007</v>
      </c>
      <c r="AF343">
        <v>68.869976840000007</v>
      </c>
      <c r="AG343">
        <v>67.191666659999996</v>
      </c>
      <c r="AH343">
        <v>70.984615379999994</v>
      </c>
      <c r="AI343">
        <v>83.680493150000004</v>
      </c>
      <c r="AJ343">
        <v>47.401142380000003</v>
      </c>
      <c r="AK343">
        <v>33.139546150000001</v>
      </c>
      <c r="AL343">
        <v>20.995476920000002</v>
      </c>
      <c r="AM343">
        <v>22.208253840000001</v>
      </c>
      <c r="AN343">
        <v>21.681330760000002</v>
      </c>
      <c r="AO343">
        <v>25.526299999999999</v>
      </c>
      <c r="AP343">
        <v>5455.5588968399998</v>
      </c>
      <c r="AQ343">
        <v>4313.4489706100003</v>
      </c>
      <c r="AR343">
        <v>4724.9569696899998</v>
      </c>
      <c r="AS343">
        <v>4785.6222041499996</v>
      </c>
      <c r="AT343">
        <v>5042.6656802999996</v>
      </c>
      <c r="AU343">
        <v>4177.2781529200001</v>
      </c>
      <c r="AV343">
        <v>3631.0007820699998</v>
      </c>
      <c r="AW343">
        <v>3888.5632836099999</v>
      </c>
      <c r="AX343">
        <v>3961.3847466900002</v>
      </c>
      <c r="AY343">
        <v>4074.0882488399998</v>
      </c>
      <c r="AZ343">
        <v>21.86727423</v>
      </c>
      <c r="BA343">
        <v>96.117051610000004</v>
      </c>
      <c r="BB343">
        <v>34.615067140000001</v>
      </c>
      <c r="BC343">
        <v>49.6672631</v>
      </c>
      <c r="BD343">
        <v>20.098658</v>
      </c>
      <c r="BE343">
        <v>387.82846153000003</v>
      </c>
      <c r="BF343">
        <v>1367.43058369</v>
      </c>
      <c r="BG343">
        <v>966.70505506999996</v>
      </c>
      <c r="BH343">
        <v>979.82054754000001</v>
      </c>
      <c r="BI343">
        <v>57122.567177320001</v>
      </c>
      <c r="BJ343">
        <v>1272.2392246100001</v>
      </c>
      <c r="BK343">
        <v>7929.8924673900001</v>
      </c>
      <c r="BL343">
        <v>8067.7103885899996</v>
      </c>
      <c r="BM343">
        <v>41.326877690000003</v>
      </c>
      <c r="BN343">
        <v>492.30769229999999</v>
      </c>
      <c r="BO343">
        <v>82.3</v>
      </c>
      <c r="BP343">
        <v>96.538461530000006</v>
      </c>
      <c r="BQ343">
        <v>84.769230759999999</v>
      </c>
      <c r="BR343">
        <v>94.538461530000006</v>
      </c>
      <c r="BS343">
        <v>90</v>
      </c>
      <c r="BT343">
        <v>95.166666660000004</v>
      </c>
      <c r="BU343">
        <v>83.769230759999999</v>
      </c>
      <c r="BV343">
        <v>86.583333330000002</v>
      </c>
      <c r="BW343">
        <v>81.615384610000007</v>
      </c>
      <c r="BX343">
        <v>78</v>
      </c>
      <c r="BY343">
        <v>58.8</v>
      </c>
      <c r="BZ343">
        <v>1374.3076923000001</v>
      </c>
      <c r="CA343">
        <v>60231.982293840003</v>
      </c>
      <c r="CB343">
        <v>49.666666659999997</v>
      </c>
      <c r="CC343">
        <v>15768.307692300001</v>
      </c>
      <c r="CD343">
        <v>1254.69230769</v>
      </c>
      <c r="CE343">
        <v>11615.538461530001</v>
      </c>
      <c r="CF343">
        <v>8220.1538461500004</v>
      </c>
      <c r="CG343">
        <v>3461.6923076899998</v>
      </c>
      <c r="CH343">
        <v>9392.4615384600002</v>
      </c>
      <c r="CI343">
        <v>49724.678999999996</v>
      </c>
      <c r="CJ343">
        <v>53.142980610000002</v>
      </c>
      <c r="CK343">
        <v>3.4563690999999999</v>
      </c>
      <c r="CL343">
        <v>8.2772131499999997</v>
      </c>
      <c r="CM343">
        <v>2.7800258000000002</v>
      </c>
      <c r="CN343">
        <v>2.9549888800000002</v>
      </c>
      <c r="CO343">
        <v>17.246204460000001</v>
      </c>
      <c r="CP343">
        <v>2.4883842500000002</v>
      </c>
      <c r="CQ343">
        <v>2.8505302700000001</v>
      </c>
      <c r="CR343">
        <v>4.3669640999999997</v>
      </c>
      <c r="CS343">
        <v>3.3387857200000002</v>
      </c>
      <c r="CT343">
        <v>882</v>
      </c>
      <c r="CU343">
        <v>3518.4617730700002</v>
      </c>
      <c r="CV343">
        <v>2548.2140926900001</v>
      </c>
      <c r="CW343">
        <v>2793.7520264599998</v>
      </c>
      <c r="CX343">
        <v>2711.71447515</v>
      </c>
      <c r="CY343">
        <v>3000.9687815299999</v>
      </c>
      <c r="CZ343">
        <v>5835.9127362999998</v>
      </c>
      <c r="DA343">
        <v>6548.4986856899995</v>
      </c>
      <c r="DB343">
        <v>1300.6898271499999</v>
      </c>
      <c r="DC343">
        <v>1459.7416262300001</v>
      </c>
      <c r="DD343">
        <v>758.02594914999997</v>
      </c>
      <c r="DE343">
        <v>44.357458000000001</v>
      </c>
      <c r="DF343">
        <v>2.04318263</v>
      </c>
      <c r="DG343">
        <v>83.75</v>
      </c>
      <c r="DH343">
        <v>77.615384610000007</v>
      </c>
      <c r="DI343">
        <v>80.46153846</v>
      </c>
      <c r="DJ343">
        <v>77.615384610000007</v>
      </c>
      <c r="DK343">
        <v>79.083333330000002</v>
      </c>
      <c r="DL343">
        <v>32.18181818</v>
      </c>
      <c r="DM343">
        <v>45.769230759999999</v>
      </c>
      <c r="DN343">
        <v>42</v>
      </c>
      <c r="DO343">
        <v>34.083333330000002</v>
      </c>
      <c r="DP343">
        <v>35.700000000000003</v>
      </c>
      <c r="DQ343">
        <v>655.90459207000004</v>
      </c>
      <c r="DR343">
        <v>571.26932945999999</v>
      </c>
      <c r="DS343">
        <v>654.16036738000003</v>
      </c>
      <c r="DT343">
        <v>651.49296260999995</v>
      </c>
      <c r="DU343">
        <v>576.45160992000001</v>
      </c>
      <c r="DV343">
        <v>366.68511446000002</v>
      </c>
      <c r="DW343">
        <v>20.686272460000001</v>
      </c>
      <c r="DX343">
        <v>268.57643075999999</v>
      </c>
      <c r="DY343">
        <v>77.024933379999993</v>
      </c>
      <c r="DZ343">
        <v>144.38939746</v>
      </c>
      <c r="EA343">
        <v>47.162102529999999</v>
      </c>
      <c r="EB343">
        <v>582.13628530000005</v>
      </c>
      <c r="EC343">
        <v>519.86096959999998</v>
      </c>
      <c r="ED343">
        <v>5651.5398987099998</v>
      </c>
      <c r="EE343">
        <v>3684.2905726600002</v>
      </c>
      <c r="EF343">
        <v>3540.6978141</v>
      </c>
      <c r="EG343">
        <v>5076.8789944600003</v>
      </c>
      <c r="EH343">
        <v>5994.4666315699997</v>
      </c>
      <c r="EI343">
        <v>31.087926150000001</v>
      </c>
      <c r="EJ343">
        <v>0.29318739999999999</v>
      </c>
      <c r="EK343">
        <v>0.10487774</v>
      </c>
      <c r="EL343">
        <v>235.04678364</v>
      </c>
      <c r="EM343">
        <v>35.636363629999998</v>
      </c>
      <c r="EN343">
        <v>185.07692306999999</v>
      </c>
      <c r="EO343">
        <v>354.38461538000001</v>
      </c>
      <c r="EP343">
        <v>415.13885606999997</v>
      </c>
      <c r="EQ343">
        <v>62.023632689999999</v>
      </c>
      <c r="ER343">
        <v>462.57119053000002</v>
      </c>
      <c r="ES343">
        <v>6.8865946100000004</v>
      </c>
      <c r="ET343">
        <v>77.340956160000005</v>
      </c>
      <c r="EU343">
        <v>78.57840435</v>
      </c>
      <c r="EV343">
        <v>77.5588561</v>
      </c>
      <c r="EW343">
        <v>75.885608020000006</v>
      </c>
      <c r="EX343">
        <v>1644.3774355600001</v>
      </c>
      <c r="EY343">
        <v>993.85273714000004</v>
      </c>
      <c r="EZ343">
        <v>76.375</v>
      </c>
      <c r="FA343">
        <v>85</v>
      </c>
      <c r="FB343">
        <v>24.18085512</v>
      </c>
      <c r="FC343">
        <v>5.6726026999999997</v>
      </c>
      <c r="FD343">
        <v>7.2722217000000002</v>
      </c>
      <c r="FE343">
        <v>50.042011240000001</v>
      </c>
      <c r="FF343">
        <v>18.70160624</v>
      </c>
      <c r="FG343">
        <v>16.70848238</v>
      </c>
      <c r="FH343">
        <v>2.4347028599999998</v>
      </c>
      <c r="FI343">
        <v>107.5</v>
      </c>
      <c r="FL343">
        <v>75</v>
      </c>
      <c r="FM343">
        <v>70.088628049999997</v>
      </c>
      <c r="FN343">
        <v>32.222115539999997</v>
      </c>
      <c r="FO343">
        <v>95.49815529</v>
      </c>
      <c r="FP343">
        <v>71.419049060000006</v>
      </c>
      <c r="FQ343">
        <v>76.897732439999999</v>
      </c>
      <c r="FR343">
        <v>17.219162829999998</v>
      </c>
      <c r="FT343">
        <v>40</v>
      </c>
      <c r="FU343">
        <v>29.857142849999999</v>
      </c>
      <c r="FV343">
        <v>100</v>
      </c>
      <c r="FW343">
        <v>47.783333329999998</v>
      </c>
      <c r="FX343">
        <v>24.903194299999999</v>
      </c>
      <c r="FY343">
        <v>17.60018444</v>
      </c>
      <c r="FZ343">
        <v>12.814029659999999</v>
      </c>
      <c r="GA343">
        <v>37.427426099999998</v>
      </c>
      <c r="GB343">
        <v>10.122193360000001</v>
      </c>
    </row>
    <row r="344" spans="1:184" x14ac:dyDescent="0.35">
      <c r="A344" t="s">
        <v>1096</v>
      </c>
      <c r="B344" t="s">
        <v>592</v>
      </c>
      <c r="C344">
        <v>344</v>
      </c>
      <c r="D344">
        <v>2.4281849800355775</v>
      </c>
      <c r="E344">
        <v>4.143237643288785</v>
      </c>
      <c r="F344">
        <v>3.0731807951199968</v>
      </c>
      <c r="G344">
        <v>3.308712039163737</v>
      </c>
      <c r="H344">
        <v>1.5052292579966249</v>
      </c>
      <c r="I344">
        <v>5.4639529386237831</v>
      </c>
      <c r="J344">
        <v>6.0394813273732257</v>
      </c>
      <c r="K344">
        <v>5.8205827097245804</v>
      </c>
      <c r="L344">
        <v>5.5668673903967347</v>
      </c>
      <c r="M344">
        <v>3.8389180291509395</v>
      </c>
      <c r="N344">
        <v>24884218.487561308</v>
      </c>
      <c r="O344">
        <v>28801780.529741727</v>
      </c>
      <c r="P344">
        <v>1740.4813983700001</v>
      </c>
      <c r="Q344">
        <v>7165.8461538399997</v>
      </c>
      <c r="R344">
        <v>7017.9230769200003</v>
      </c>
      <c r="S344">
        <v>7083.6153846099996</v>
      </c>
      <c r="T344">
        <v>7102.4615384600002</v>
      </c>
      <c r="U344">
        <v>7141.76923076</v>
      </c>
      <c r="V344">
        <v>13.18055738</v>
      </c>
      <c r="W344">
        <v>7.7149987600000003</v>
      </c>
      <c r="X344">
        <v>2.1420979999999998</v>
      </c>
      <c r="Y344">
        <v>7.7221644600000001</v>
      </c>
      <c r="Z344">
        <v>7.9001111499999999</v>
      </c>
      <c r="AA344">
        <v>7.2993499999999996</v>
      </c>
      <c r="AB344">
        <v>7.9333459199999998</v>
      </c>
      <c r="AC344">
        <v>4.6648423000000001</v>
      </c>
      <c r="AD344">
        <v>25.85663392</v>
      </c>
      <c r="AE344">
        <v>82.041647299999994</v>
      </c>
      <c r="AF344">
        <v>71.553653920000002</v>
      </c>
      <c r="AG344">
        <v>70.523076919999994</v>
      </c>
      <c r="AH344">
        <v>72.607692299999997</v>
      </c>
      <c r="AI344">
        <v>86.416750919999998</v>
      </c>
      <c r="AJ344">
        <v>50.03453176</v>
      </c>
      <c r="AK344">
        <v>17.269169229999999</v>
      </c>
      <c r="AL344">
        <v>17.0298923</v>
      </c>
      <c r="AM344">
        <v>18.39077692</v>
      </c>
      <c r="AN344">
        <v>16.493138460000001</v>
      </c>
      <c r="AO344">
        <v>16.175792300000001</v>
      </c>
      <c r="AP344">
        <v>4662.4372497599998</v>
      </c>
      <c r="AQ344">
        <v>3929.78786515</v>
      </c>
      <c r="AR344">
        <v>4224.8396722300004</v>
      </c>
      <c r="AS344">
        <v>4316.0711405299999</v>
      </c>
      <c r="AT344">
        <v>4626.4929029200002</v>
      </c>
      <c r="AU344">
        <v>3913.7981307599998</v>
      </c>
      <c r="AV344">
        <v>3343.5897424599998</v>
      </c>
      <c r="AW344">
        <v>3557.0161773</v>
      </c>
      <c r="AX344">
        <v>3690.5469717599999</v>
      </c>
      <c r="AY344">
        <v>3925.7011936899999</v>
      </c>
      <c r="AZ344">
        <v>19.512708230000001</v>
      </c>
      <c r="BA344">
        <v>93.607173689999996</v>
      </c>
      <c r="BB344">
        <v>30.899613810000002</v>
      </c>
      <c r="BC344">
        <v>51.967412160000002</v>
      </c>
      <c r="BD344">
        <v>22.442243999999999</v>
      </c>
      <c r="BE344">
        <v>352.08923076000002</v>
      </c>
      <c r="BF344">
        <v>1308.89727492</v>
      </c>
      <c r="BG344">
        <v>874.79707423000002</v>
      </c>
      <c r="BH344">
        <v>947.82747348999999</v>
      </c>
      <c r="BI344">
        <v>50933.932811029998</v>
      </c>
      <c r="BJ344">
        <v>1254.3579577600001</v>
      </c>
      <c r="BK344">
        <v>7837.4269063199999</v>
      </c>
      <c r="BL344">
        <v>8309.7042220599997</v>
      </c>
      <c r="BM344">
        <v>38.921524759999997</v>
      </c>
      <c r="BN344">
        <v>281.46153845999999</v>
      </c>
      <c r="BO344">
        <v>44.307692299999999</v>
      </c>
      <c r="BP344">
        <v>65.692307690000007</v>
      </c>
      <c r="BQ344">
        <v>54.538461529999999</v>
      </c>
      <c r="BR344">
        <v>55</v>
      </c>
      <c r="BS344">
        <v>53.307692299999999</v>
      </c>
      <c r="BT344">
        <v>55.15384615</v>
      </c>
      <c r="BU344">
        <v>55.769230759999999</v>
      </c>
      <c r="BV344">
        <v>44.92307692</v>
      </c>
      <c r="BW344">
        <v>46.69230769</v>
      </c>
      <c r="BX344">
        <v>38.166666659999997</v>
      </c>
      <c r="BY344">
        <v>23.333333329999999</v>
      </c>
      <c r="BZ344">
        <v>814.23076922999996</v>
      </c>
      <c r="CA344">
        <v>52670.961853840003</v>
      </c>
      <c r="CB344">
        <v>26</v>
      </c>
      <c r="CC344">
        <v>8305.9230769200003</v>
      </c>
      <c r="CD344">
        <v>586.53846152999995</v>
      </c>
      <c r="CE344">
        <v>6196</v>
      </c>
      <c r="CF344">
        <v>3130.8461538400002</v>
      </c>
      <c r="CG344">
        <v>1394.76923076</v>
      </c>
      <c r="CH344">
        <v>4158.3846153799996</v>
      </c>
      <c r="CI344">
        <v>23776.44053846</v>
      </c>
      <c r="CJ344">
        <v>53.158019379999999</v>
      </c>
      <c r="CK344">
        <v>5.9113185799999997</v>
      </c>
      <c r="CL344">
        <v>14.13409884</v>
      </c>
      <c r="CM344">
        <v>3.7965119999999999</v>
      </c>
      <c r="CN344">
        <v>2.7531432499999999</v>
      </c>
      <c r="CO344">
        <v>8.2003355300000003</v>
      </c>
      <c r="CP344">
        <v>3.1751076600000001</v>
      </c>
      <c r="CQ344">
        <v>3.3841985000000001</v>
      </c>
      <c r="CR344">
        <v>3.31544616</v>
      </c>
      <c r="CS344">
        <v>1.6279410000000001</v>
      </c>
      <c r="CT344">
        <v>562.76923076000003</v>
      </c>
      <c r="CU344">
        <v>2626.8343656100001</v>
      </c>
      <c r="CV344">
        <v>2226.9597157600001</v>
      </c>
      <c r="CW344">
        <v>2354.0152433799999</v>
      </c>
      <c r="CX344">
        <v>2349.4138177599998</v>
      </c>
      <c r="CY344">
        <v>2580.7710849999999</v>
      </c>
      <c r="CZ344">
        <v>3472.6141133000001</v>
      </c>
      <c r="DA344">
        <v>4019.3132690000002</v>
      </c>
      <c r="DB344">
        <v>877.00973561000001</v>
      </c>
      <c r="DC344">
        <v>1020.14954515</v>
      </c>
      <c r="DD344">
        <v>729.52163360999998</v>
      </c>
      <c r="DE344">
        <v>31.439384530000002</v>
      </c>
      <c r="DF344">
        <v>1.55044907</v>
      </c>
      <c r="DG344">
        <v>39.15384615</v>
      </c>
      <c r="DH344">
        <v>42.38461538</v>
      </c>
      <c r="DI344">
        <v>41.23076923</v>
      </c>
      <c r="DJ344">
        <v>39.538461529999999</v>
      </c>
      <c r="DK344">
        <v>27.416666660000001</v>
      </c>
      <c r="DL344">
        <v>17.399999999999999</v>
      </c>
      <c r="DM344">
        <v>29.076923069999999</v>
      </c>
      <c r="DN344">
        <v>21.769230759999999</v>
      </c>
      <c r="DO344">
        <v>23.5</v>
      </c>
      <c r="DP344">
        <v>10.75</v>
      </c>
      <c r="DQ344">
        <v>701.19707115000006</v>
      </c>
      <c r="DR344">
        <v>642.11502014999996</v>
      </c>
      <c r="DS344">
        <v>676.54590675999998</v>
      </c>
      <c r="DT344">
        <v>635.71292007</v>
      </c>
      <c r="DU344">
        <v>662.79269407000004</v>
      </c>
      <c r="DV344">
        <v>333.75974184</v>
      </c>
      <c r="DW344">
        <v>9.3222577599999994</v>
      </c>
      <c r="DX344">
        <v>358.08417768999999</v>
      </c>
      <c r="DY344">
        <v>83.859165000000004</v>
      </c>
      <c r="DZ344">
        <v>201.31139769000001</v>
      </c>
      <c r="EA344">
        <v>72.91361861</v>
      </c>
      <c r="EB344">
        <v>648.82867729999998</v>
      </c>
      <c r="EC344">
        <v>977.23333011</v>
      </c>
      <c r="ED344">
        <v>7864.7469325000002</v>
      </c>
      <c r="EE344">
        <v>4424.7977449999998</v>
      </c>
      <c r="EF344">
        <v>5537.9135415800001</v>
      </c>
      <c r="EG344">
        <v>5812.0350399999998</v>
      </c>
      <c r="EH344">
        <v>9014.7992751399997</v>
      </c>
      <c r="EI344">
        <v>25.073902610000001</v>
      </c>
      <c r="EJ344">
        <v>0.26330442999999998</v>
      </c>
      <c r="EK344">
        <v>0.12977668000000001</v>
      </c>
      <c r="EL344">
        <v>273.66529663</v>
      </c>
      <c r="EM344">
        <v>27.88888888</v>
      </c>
      <c r="EN344">
        <v>96.46153846</v>
      </c>
      <c r="EO344">
        <v>202.76923076</v>
      </c>
      <c r="EP344">
        <v>247.94242492000001</v>
      </c>
      <c r="EQ344">
        <v>83.129415530000003</v>
      </c>
      <c r="ER344">
        <v>486.12344060999999</v>
      </c>
      <c r="ES344">
        <v>4.1204422999999997</v>
      </c>
      <c r="ET344">
        <v>78.15277777</v>
      </c>
      <c r="EU344">
        <v>79.958333330000002</v>
      </c>
      <c r="EV344">
        <v>79.229166660000004</v>
      </c>
      <c r="EW344">
        <v>75.270833330000002</v>
      </c>
      <c r="EX344">
        <v>1393.91941559</v>
      </c>
      <c r="EY344">
        <v>1110.06657894</v>
      </c>
      <c r="EZ344">
        <v>90.111111109999996</v>
      </c>
      <c r="FA344">
        <v>88.142857140000004</v>
      </c>
      <c r="FB344">
        <v>18.91375322</v>
      </c>
      <c r="FC344">
        <v>6.1346637900000003</v>
      </c>
      <c r="FD344">
        <v>6.2928845300000003</v>
      </c>
      <c r="FE344">
        <v>55.939693159999997</v>
      </c>
      <c r="FF344">
        <v>17.823891270000001</v>
      </c>
      <c r="FG344">
        <v>13.13340232</v>
      </c>
      <c r="FH344">
        <v>2.0496890799999998</v>
      </c>
      <c r="FI344">
        <v>99.42</v>
      </c>
      <c r="FJ344">
        <v>100</v>
      </c>
      <c r="FK344">
        <v>67</v>
      </c>
      <c r="FL344">
        <v>90.25</v>
      </c>
      <c r="FM344">
        <v>75.142857140000004</v>
      </c>
      <c r="FN344">
        <v>41.540014329999998</v>
      </c>
      <c r="FO344">
        <v>94.719249160000004</v>
      </c>
      <c r="FP344">
        <v>74.996848249999999</v>
      </c>
      <c r="FQ344">
        <v>75.012240579999997</v>
      </c>
      <c r="FR344">
        <v>21.099278290000001</v>
      </c>
      <c r="FT344">
        <v>38.03</v>
      </c>
      <c r="FU344">
        <v>30.7</v>
      </c>
      <c r="FV344">
        <v>72.5</v>
      </c>
      <c r="FW344">
        <v>76.03</v>
      </c>
      <c r="FX344">
        <v>29.742433859999998</v>
      </c>
      <c r="FY344">
        <v>7.6869277299999998</v>
      </c>
      <c r="FZ344">
        <v>21.498532440000002</v>
      </c>
      <c r="GA344">
        <v>18.885364150000001</v>
      </c>
      <c r="GB344">
        <v>22.1867418</v>
      </c>
    </row>
    <row r="345" spans="1:184" x14ac:dyDescent="0.35">
      <c r="A345" t="s">
        <v>1097</v>
      </c>
      <c r="B345" t="s">
        <v>593</v>
      </c>
      <c r="C345">
        <v>345</v>
      </c>
      <c r="D345">
        <v>2.7588585216189379</v>
      </c>
      <c r="E345">
        <v>6.5172002233166513</v>
      </c>
      <c r="F345">
        <v>4.4288946025376212</v>
      </c>
      <c r="G345">
        <v>3.0959145684334279</v>
      </c>
      <c r="H345">
        <v>2.5282483128804527</v>
      </c>
      <c r="I345">
        <v>5.7819222457998327</v>
      </c>
      <c r="J345">
        <v>9.3656268953003803</v>
      </c>
      <c r="K345">
        <v>8.3182284410347211</v>
      </c>
      <c r="L345">
        <v>6.8384442049573826</v>
      </c>
      <c r="M345">
        <v>6.0288998230226181</v>
      </c>
      <c r="N345">
        <v>27315576.12560403</v>
      </c>
      <c r="O345">
        <v>31548118.923788909</v>
      </c>
      <c r="P345">
        <v>1679.7342189999999</v>
      </c>
      <c r="Q345">
        <v>6420.875</v>
      </c>
      <c r="R345">
        <v>6269.125</v>
      </c>
      <c r="S345">
        <v>6354.375</v>
      </c>
      <c r="T345">
        <v>6379.375</v>
      </c>
      <c r="U345">
        <v>6427.375</v>
      </c>
      <c r="V345">
        <v>13.254216120000001</v>
      </c>
      <c r="W345">
        <v>9.8015582499999994</v>
      </c>
      <c r="X345">
        <v>2.2873908699999999</v>
      </c>
      <c r="Y345">
        <v>11.130624620000001</v>
      </c>
      <c r="Z345">
        <v>8.8531321199999997</v>
      </c>
      <c r="AA345">
        <v>8.4361946200000002</v>
      </c>
      <c r="AB345">
        <v>8.70461375</v>
      </c>
      <c r="AC345">
        <v>6.5178626199999998</v>
      </c>
      <c r="AD345">
        <v>25.78368687</v>
      </c>
      <c r="AE345">
        <v>77.419083499999999</v>
      </c>
      <c r="AF345">
        <v>64.273262750000001</v>
      </c>
      <c r="AG345">
        <v>61.8125</v>
      </c>
      <c r="AH345">
        <v>63.862499999999997</v>
      </c>
      <c r="AI345">
        <v>85.463500370000006</v>
      </c>
      <c r="AJ345">
        <v>45.10587537</v>
      </c>
      <c r="AK345">
        <v>-1.6195124999999999</v>
      </c>
      <c r="AL345">
        <v>-1.2107000000000001</v>
      </c>
      <c r="AM345">
        <v>-16.101162500000001</v>
      </c>
      <c r="AN345">
        <v>-9.5872875000000004</v>
      </c>
      <c r="AO345">
        <v>-3.2270750000000001</v>
      </c>
      <c r="AP345">
        <v>4551.0066653699996</v>
      </c>
      <c r="AQ345">
        <v>3417.6307076200001</v>
      </c>
      <c r="AR345">
        <v>3462.0540247499998</v>
      </c>
      <c r="AS345">
        <v>3894.4320536199998</v>
      </c>
      <c r="AT345">
        <v>4498.7786722500005</v>
      </c>
      <c r="AU345">
        <v>4617.6884758699998</v>
      </c>
      <c r="AV345">
        <v>3463.807409</v>
      </c>
      <c r="AW345">
        <v>4239.1975547499997</v>
      </c>
      <c r="AX345">
        <v>4391.3387940000002</v>
      </c>
      <c r="AY345">
        <v>4669.4697999999999</v>
      </c>
      <c r="AZ345">
        <v>-8.1468327499999997</v>
      </c>
      <c r="BA345">
        <v>93.875642369999994</v>
      </c>
      <c r="BB345">
        <v>38.267366330000002</v>
      </c>
      <c r="BC345">
        <v>41.378738849999998</v>
      </c>
      <c r="BE345">
        <v>299.62875000000003</v>
      </c>
      <c r="BF345">
        <v>1280.7535257500001</v>
      </c>
      <c r="BG345">
        <v>883.53008562000002</v>
      </c>
      <c r="BH345">
        <v>964.52700073999995</v>
      </c>
      <c r="BI345">
        <v>52099.049653850001</v>
      </c>
      <c r="BJ345">
        <v>1185.7991872499999</v>
      </c>
      <c r="BK345">
        <v>7815.2289798700003</v>
      </c>
      <c r="BL345">
        <v>8405.0599083399993</v>
      </c>
      <c r="BM345">
        <v>39.743545869999998</v>
      </c>
      <c r="BN345">
        <v>315.625</v>
      </c>
      <c r="BO345">
        <v>46.625</v>
      </c>
      <c r="BP345">
        <v>75</v>
      </c>
      <c r="BQ345">
        <v>53.428571419999997</v>
      </c>
      <c r="BR345">
        <v>54.875</v>
      </c>
      <c r="BS345">
        <v>53.375</v>
      </c>
      <c r="BT345">
        <v>50.125</v>
      </c>
      <c r="BU345">
        <v>50.625</v>
      </c>
      <c r="BV345">
        <v>46.125</v>
      </c>
      <c r="BW345">
        <v>44.625</v>
      </c>
      <c r="BX345">
        <v>35.375</v>
      </c>
      <c r="BY345">
        <v>22.375</v>
      </c>
      <c r="BZ345">
        <v>832.625</v>
      </c>
      <c r="CA345">
        <v>55218.482603750002</v>
      </c>
      <c r="CB345">
        <v>37</v>
      </c>
      <c r="CC345">
        <v>7286.875</v>
      </c>
      <c r="CD345">
        <v>718.25</v>
      </c>
      <c r="CE345">
        <v>4814</v>
      </c>
      <c r="CF345">
        <v>3721.875</v>
      </c>
      <c r="CG345">
        <v>1438.25</v>
      </c>
      <c r="CH345">
        <v>5149.75</v>
      </c>
      <c r="CI345">
        <v>23133.539124999999</v>
      </c>
      <c r="CJ345">
        <v>65.376721750000002</v>
      </c>
      <c r="CK345">
        <v>3.1999217500000001</v>
      </c>
      <c r="CL345">
        <v>8.9352547500000004</v>
      </c>
      <c r="CM345">
        <v>3.07507142</v>
      </c>
      <c r="CN345">
        <v>1.9366803699999999</v>
      </c>
      <c r="CO345">
        <v>7.9210148499999997</v>
      </c>
      <c r="CP345">
        <v>2.9054882800000001</v>
      </c>
      <c r="CQ345">
        <v>2.3112421400000001</v>
      </c>
      <c r="CR345">
        <v>3.0769967999999999</v>
      </c>
      <c r="CS345">
        <v>2.5882488499999998</v>
      </c>
      <c r="CT345">
        <v>538.625</v>
      </c>
      <c r="CU345">
        <v>2773.5901023699998</v>
      </c>
      <c r="CV345">
        <v>2071.4623194999999</v>
      </c>
      <c r="CW345">
        <v>1880.875229</v>
      </c>
      <c r="CX345">
        <v>2119.248376</v>
      </c>
      <c r="CY345">
        <v>2631.4881552500001</v>
      </c>
      <c r="CZ345">
        <v>4254.1828217499997</v>
      </c>
      <c r="DA345">
        <v>4913.3675587500002</v>
      </c>
      <c r="DB345">
        <v>1035.7331098699999</v>
      </c>
      <c r="DC345">
        <v>1204.9980733699999</v>
      </c>
      <c r="DD345">
        <v>532.84679349999999</v>
      </c>
      <c r="DE345">
        <v>37.986946500000002</v>
      </c>
      <c r="DF345">
        <v>1.99295614</v>
      </c>
      <c r="DG345">
        <v>37.125</v>
      </c>
      <c r="DH345">
        <v>58.714285709999999</v>
      </c>
      <c r="DI345">
        <v>52.857142850000002</v>
      </c>
      <c r="DJ345">
        <v>43.625</v>
      </c>
      <c r="DK345">
        <v>38.75</v>
      </c>
      <c r="DL345">
        <v>17.714285709999999</v>
      </c>
      <c r="DM345">
        <v>40.857142850000002</v>
      </c>
      <c r="DN345">
        <v>28.14285714</v>
      </c>
      <c r="DO345">
        <v>19.75</v>
      </c>
      <c r="DP345">
        <v>16.25</v>
      </c>
      <c r="DQ345">
        <v>611.19862750000004</v>
      </c>
      <c r="DR345">
        <v>554.27199586999996</v>
      </c>
      <c r="DS345">
        <v>533.98442924999995</v>
      </c>
      <c r="DT345">
        <v>559.76178000000004</v>
      </c>
      <c r="DU345">
        <v>608.13515425000003</v>
      </c>
      <c r="DV345">
        <v>351.14252425000001</v>
      </c>
      <c r="DW345">
        <v>19.142754249999999</v>
      </c>
      <c r="DX345">
        <v>240.95896625</v>
      </c>
      <c r="DY345">
        <v>120.5684825</v>
      </c>
      <c r="DZ345">
        <v>94.328623870000001</v>
      </c>
      <c r="EA345">
        <v>26.061863750000001</v>
      </c>
      <c r="EB345">
        <v>548.99824611999998</v>
      </c>
      <c r="EC345">
        <v>1030.94399957</v>
      </c>
      <c r="ED345">
        <v>4424.4585945700001</v>
      </c>
      <c r="EE345">
        <v>4066.1947745000002</v>
      </c>
      <c r="EF345">
        <v>4871.3780129999996</v>
      </c>
      <c r="EG345">
        <v>27744.319591250001</v>
      </c>
      <c r="EH345">
        <v>3776.6729648300002</v>
      </c>
      <c r="EI345">
        <v>17.959636750000001</v>
      </c>
      <c r="EJ345">
        <v>0.22395880000000001</v>
      </c>
      <c r="EK345">
        <v>0.17593012</v>
      </c>
      <c r="EL345">
        <v>231.21310725999999</v>
      </c>
      <c r="EM345">
        <v>34</v>
      </c>
      <c r="EN345">
        <v>78.25</v>
      </c>
      <c r="EO345">
        <v>132</v>
      </c>
      <c r="EP345">
        <v>273.61738286999997</v>
      </c>
      <c r="EQ345">
        <v>88.452797619999998</v>
      </c>
      <c r="ER345">
        <v>493.93503175000001</v>
      </c>
      <c r="ES345">
        <v>0.77210500000000004</v>
      </c>
      <c r="ET345">
        <v>64.666666669999998</v>
      </c>
      <c r="EU345">
        <v>69.666666669999998</v>
      </c>
      <c r="EV345">
        <v>65.333333330000002</v>
      </c>
      <c r="EW345">
        <v>59</v>
      </c>
      <c r="EX345">
        <v>1123.15773298</v>
      </c>
      <c r="EY345">
        <v>1375.6271869499999</v>
      </c>
      <c r="EZ345">
        <v>81.428571419999997</v>
      </c>
      <c r="FA345">
        <v>89</v>
      </c>
      <c r="FB345">
        <v>18.611506309999999</v>
      </c>
      <c r="FC345">
        <v>8.32882283</v>
      </c>
      <c r="FD345">
        <v>7.5303124199999996</v>
      </c>
      <c r="FE345">
        <v>47.692725439999997</v>
      </c>
      <c r="FF345">
        <v>12.951731690000001</v>
      </c>
      <c r="FG345">
        <v>12.97559747</v>
      </c>
      <c r="FH345">
        <v>3.1261246300000001</v>
      </c>
      <c r="FI345">
        <v>90.833333330000002</v>
      </c>
      <c r="FL345">
        <v>72</v>
      </c>
      <c r="FM345">
        <v>79.33140933</v>
      </c>
      <c r="FN345">
        <v>35.158730149999997</v>
      </c>
      <c r="FO345">
        <v>92.949960880000006</v>
      </c>
      <c r="FP345">
        <v>73.306464320000003</v>
      </c>
      <c r="FQ345">
        <v>71.892281539999999</v>
      </c>
      <c r="FR345">
        <v>22.794161209999999</v>
      </c>
      <c r="FT345">
        <v>46.666666659999997</v>
      </c>
      <c r="FU345">
        <v>33.833333330000002</v>
      </c>
      <c r="FW345">
        <v>48.057142849999998</v>
      </c>
      <c r="FX345">
        <v>38.141662230000001</v>
      </c>
      <c r="FY345">
        <v>10.77246208</v>
      </c>
      <c r="FZ345">
        <v>13.31507891</v>
      </c>
      <c r="GA345">
        <v>20.32537782</v>
      </c>
      <c r="GB345">
        <v>17.445418929999999</v>
      </c>
    </row>
    <row r="346" spans="1:184" x14ac:dyDescent="0.35">
      <c r="A346" t="s">
        <v>1098</v>
      </c>
      <c r="B346" t="s">
        <v>594</v>
      </c>
      <c r="C346">
        <v>346</v>
      </c>
      <c r="D346">
        <v>3.00507326934295</v>
      </c>
      <c r="E346">
        <v>6.8685718338828678</v>
      </c>
      <c r="F346">
        <v>6.0633953071165534</v>
      </c>
      <c r="G346">
        <v>4.4418122574737584</v>
      </c>
      <c r="H346">
        <v>2.43037193274214</v>
      </c>
      <c r="I346">
        <v>10.201179209842499</v>
      </c>
      <c r="J346">
        <v>9.5555001957501045</v>
      </c>
      <c r="K346">
        <v>9.3815272404215531</v>
      </c>
      <c r="L346">
        <v>9.081574847761706</v>
      </c>
      <c r="M346">
        <v>8.8229573697394308</v>
      </c>
      <c r="N346">
        <v>19131235.374550689</v>
      </c>
      <c r="O346">
        <v>24744489.596718188</v>
      </c>
      <c r="P346">
        <v>1491.9834978200001</v>
      </c>
      <c r="Q346">
        <v>4714.25</v>
      </c>
      <c r="R346">
        <v>4683.1666666600004</v>
      </c>
      <c r="S346">
        <v>4707.8333333299997</v>
      </c>
      <c r="T346">
        <v>4707.3333333299997</v>
      </c>
      <c r="U346">
        <v>4713.0833333299997</v>
      </c>
      <c r="V346">
        <v>12.786222159999999</v>
      </c>
      <c r="W346">
        <v>7.9655633300000002</v>
      </c>
      <c r="X346">
        <v>2.5272376599999999</v>
      </c>
      <c r="Y346">
        <v>8.6451926599999993</v>
      </c>
      <c r="Z346">
        <v>8.5644930800000001</v>
      </c>
      <c r="AA346">
        <v>8.2534455799999993</v>
      </c>
      <c r="AB346">
        <v>8.7488575799999992</v>
      </c>
      <c r="AC346">
        <v>5.2672172499999999</v>
      </c>
      <c r="AD346">
        <v>24.80655883</v>
      </c>
      <c r="AE346">
        <v>82.218467079999996</v>
      </c>
      <c r="AF346">
        <v>69.732696500000003</v>
      </c>
      <c r="AG346">
        <v>67.183333329999996</v>
      </c>
      <c r="AH346">
        <v>67.933333329999996</v>
      </c>
      <c r="AI346">
        <v>83.348276409999997</v>
      </c>
      <c r="AJ346">
        <v>47.918265580000003</v>
      </c>
      <c r="AK346">
        <v>6.0566666600000003</v>
      </c>
      <c r="AL346">
        <v>8.8382000000000005</v>
      </c>
      <c r="AM346">
        <v>-10.371291660000001</v>
      </c>
      <c r="AN346">
        <v>-7.3817250000000003</v>
      </c>
      <c r="AO346">
        <v>-4.9688749999999997</v>
      </c>
      <c r="AP346">
        <v>4471.6684023300004</v>
      </c>
      <c r="AQ346">
        <v>3403.8227216599998</v>
      </c>
      <c r="AR346">
        <v>3614.0459985799998</v>
      </c>
      <c r="AS346">
        <v>3905.1810607500001</v>
      </c>
      <c r="AT346">
        <v>4087.8046664100002</v>
      </c>
      <c r="AU346">
        <v>4258.7824771599999</v>
      </c>
      <c r="AV346">
        <v>3190.1857588299999</v>
      </c>
      <c r="AW346">
        <v>4103.5039245799999</v>
      </c>
      <c r="AX346">
        <v>4237.0238984999996</v>
      </c>
      <c r="AY346">
        <v>4295.4253514100001</v>
      </c>
      <c r="AZ346">
        <v>0.14952325</v>
      </c>
      <c r="BA346">
        <v>93.699923909999995</v>
      </c>
      <c r="BB346">
        <v>29.135013499999999</v>
      </c>
      <c r="BC346">
        <v>50.306436359999999</v>
      </c>
      <c r="BE346">
        <v>250.74833333000001</v>
      </c>
      <c r="BF346">
        <v>1017.261532</v>
      </c>
      <c r="BG346">
        <v>649.65334757999995</v>
      </c>
      <c r="BH346">
        <v>704.03829432999999</v>
      </c>
      <c r="BI346">
        <v>47686.969980640002</v>
      </c>
      <c r="BJ346">
        <v>946.60048390999998</v>
      </c>
      <c r="BK346">
        <v>7513.9905299900001</v>
      </c>
      <c r="BL346">
        <v>8514.1746777799999</v>
      </c>
      <c r="BM346">
        <v>35.169875159999997</v>
      </c>
      <c r="BN346">
        <v>173</v>
      </c>
      <c r="BO346">
        <v>28.166666660000001</v>
      </c>
      <c r="BP346">
        <v>39.083333330000002</v>
      </c>
      <c r="BQ346">
        <v>33.090909089999997</v>
      </c>
      <c r="BR346">
        <v>36.25</v>
      </c>
      <c r="BS346">
        <v>34.166666659999997</v>
      </c>
      <c r="BT346">
        <v>36.545454540000001</v>
      </c>
      <c r="BU346">
        <v>32.166666659999997</v>
      </c>
      <c r="BV346">
        <v>27.75</v>
      </c>
      <c r="BW346">
        <v>30</v>
      </c>
      <c r="BX346">
        <v>24.3</v>
      </c>
      <c r="BY346">
        <v>17.333333329999999</v>
      </c>
      <c r="BZ346">
        <v>503.75</v>
      </c>
      <c r="CA346">
        <v>49485.686744999999</v>
      </c>
      <c r="CB346">
        <v>4</v>
      </c>
      <c r="CC346">
        <v>4445.75</v>
      </c>
      <c r="CD346">
        <v>445.45454545000001</v>
      </c>
      <c r="CE346">
        <v>3130.25</v>
      </c>
      <c r="CF346">
        <v>1810.9166666599999</v>
      </c>
      <c r="CG346">
        <v>905.83333332999996</v>
      </c>
      <c r="CH346">
        <v>2691.4166666599999</v>
      </c>
      <c r="CI346">
        <v>13392.52475</v>
      </c>
      <c r="CJ346">
        <v>55.4923845</v>
      </c>
      <c r="CK346">
        <v>2.6387608999999999</v>
      </c>
      <c r="CL346">
        <v>15.35877575</v>
      </c>
      <c r="CM346">
        <v>4.4953055500000003</v>
      </c>
      <c r="CN346">
        <v>2.3853753700000002</v>
      </c>
      <c r="CO346">
        <v>8.4935135800000001</v>
      </c>
      <c r="CP346">
        <v>2.4641851799999999</v>
      </c>
      <c r="CQ346">
        <v>2.0216515500000001</v>
      </c>
      <c r="CR346">
        <v>3.0179938499999999</v>
      </c>
      <c r="CS346">
        <v>5.1252414999999996</v>
      </c>
      <c r="CT346">
        <v>326</v>
      </c>
      <c r="CU346">
        <v>2841.98000916</v>
      </c>
      <c r="CV346">
        <v>2180.5485505000001</v>
      </c>
      <c r="CW346">
        <v>2334.2022978300001</v>
      </c>
      <c r="CX346">
        <v>2450.5377360799998</v>
      </c>
      <c r="CY346">
        <v>2497.9020215</v>
      </c>
      <c r="CZ346">
        <v>4058.17158075</v>
      </c>
      <c r="DA346">
        <v>5248.8708907500004</v>
      </c>
      <c r="DB346">
        <v>914.39893008000001</v>
      </c>
      <c r="DC346">
        <v>1172.6626186599999</v>
      </c>
      <c r="DD346">
        <v>754.91134950000003</v>
      </c>
      <c r="DE346">
        <v>30.76056633</v>
      </c>
      <c r="DF346">
        <v>2.22690133</v>
      </c>
      <c r="DG346">
        <v>48.090909089999997</v>
      </c>
      <c r="DH346">
        <v>44.75</v>
      </c>
      <c r="DI346">
        <v>44.166666659999997</v>
      </c>
      <c r="DJ346">
        <v>42.75</v>
      </c>
      <c r="DK346">
        <v>41.583333330000002</v>
      </c>
      <c r="DL346">
        <v>14.166666660000001</v>
      </c>
      <c r="DM346">
        <v>32.166666659999997</v>
      </c>
      <c r="DN346">
        <v>28.545454540000001</v>
      </c>
      <c r="DO346">
        <v>20.909090899999999</v>
      </c>
      <c r="DP346">
        <v>11.454545449999999</v>
      </c>
      <c r="DQ346">
        <v>605.66887990999999</v>
      </c>
      <c r="DR346">
        <v>526.94955549999997</v>
      </c>
      <c r="DS346">
        <v>497.56059915999998</v>
      </c>
      <c r="DT346">
        <v>449.76387765999999</v>
      </c>
      <c r="DU346">
        <v>508.00497266000002</v>
      </c>
      <c r="DV346">
        <v>277.22744349999999</v>
      </c>
      <c r="DW346">
        <v>16.632612160000001</v>
      </c>
      <c r="DX346">
        <v>311.74988999999999</v>
      </c>
      <c r="DY346">
        <v>80.098340329999999</v>
      </c>
      <c r="DZ346">
        <v>167.86205383000001</v>
      </c>
      <c r="EA346">
        <v>63.789500830000001</v>
      </c>
      <c r="EB346">
        <v>563.68732475000002</v>
      </c>
      <c r="EC346">
        <v>7286.1688414099999</v>
      </c>
      <c r="ED346">
        <v>24854.887355499999</v>
      </c>
      <c r="EE346">
        <v>5405.3374729099996</v>
      </c>
      <c r="EF346">
        <v>6983.1656305500001</v>
      </c>
      <c r="EG346">
        <v>8096.3246197199996</v>
      </c>
      <c r="EH346">
        <v>4246.7338155699999</v>
      </c>
      <c r="EI346">
        <v>22.330579409999999</v>
      </c>
      <c r="EJ346">
        <v>0.21958715000000001</v>
      </c>
      <c r="EK346">
        <v>0.12592242000000001</v>
      </c>
      <c r="EL346">
        <v>222.53900161999999</v>
      </c>
      <c r="EM346">
        <v>35.75</v>
      </c>
      <c r="EN346">
        <v>71.75</v>
      </c>
      <c r="EO346">
        <v>132.58333332999999</v>
      </c>
      <c r="EP346">
        <v>220.10653199999999</v>
      </c>
      <c r="EQ346">
        <v>140.05491325</v>
      </c>
      <c r="ER346">
        <v>545.38301391000005</v>
      </c>
      <c r="ES346">
        <v>3.3128408299999998</v>
      </c>
      <c r="ET346">
        <v>84.069444439999998</v>
      </c>
      <c r="EU346">
        <v>84.708333330000002</v>
      </c>
      <c r="EV346">
        <v>83.75</v>
      </c>
      <c r="EW346">
        <v>83.75</v>
      </c>
      <c r="EX346">
        <v>1090.7852511599999</v>
      </c>
      <c r="EY346">
        <v>1108.45910581</v>
      </c>
      <c r="EZ346">
        <v>77.666666660000004</v>
      </c>
      <c r="FA346">
        <v>72.75</v>
      </c>
      <c r="FB346">
        <v>16.84258642</v>
      </c>
      <c r="FC346">
        <v>6.1924738100000001</v>
      </c>
      <c r="FD346">
        <v>6.3918503299999996</v>
      </c>
      <c r="FE346">
        <v>53.390446660000002</v>
      </c>
      <c r="FF346">
        <v>16.373393050000001</v>
      </c>
      <c r="FG346">
        <v>15.54795887</v>
      </c>
      <c r="FH346">
        <v>1.8033883399999999</v>
      </c>
      <c r="FI346">
        <v>104.14285714</v>
      </c>
      <c r="FJ346">
        <v>95.5</v>
      </c>
      <c r="FK346">
        <v>85</v>
      </c>
      <c r="FL346">
        <v>80</v>
      </c>
      <c r="FM346">
        <v>80.452771229999996</v>
      </c>
      <c r="FN346">
        <v>40.378703420000001</v>
      </c>
      <c r="FO346">
        <v>94.003155730000003</v>
      </c>
      <c r="FP346">
        <v>66.830557470000002</v>
      </c>
      <c r="FQ346">
        <v>72.881296849999998</v>
      </c>
      <c r="FR346">
        <v>23.649396899999999</v>
      </c>
      <c r="FT346">
        <v>49.571428570000002</v>
      </c>
      <c r="FU346">
        <v>43.428571419999997</v>
      </c>
      <c r="FV346">
        <v>93.75</v>
      </c>
      <c r="FW346">
        <v>77.31</v>
      </c>
      <c r="FX346">
        <v>38.756003739999997</v>
      </c>
      <c r="FY346">
        <v>12.50798078</v>
      </c>
      <c r="FZ346">
        <v>8.3293180800000002</v>
      </c>
      <c r="GA346">
        <v>22.382345090000001</v>
      </c>
      <c r="GB346">
        <v>18.024352289999999</v>
      </c>
    </row>
    <row r="347" spans="1:184" x14ac:dyDescent="0.35">
      <c r="A347" t="s">
        <v>1099</v>
      </c>
      <c r="B347" t="s">
        <v>595</v>
      </c>
      <c r="C347">
        <v>347</v>
      </c>
      <c r="D347">
        <v>5.8038742745157155</v>
      </c>
      <c r="E347">
        <v>6.6055331053776811</v>
      </c>
      <c r="F347">
        <v>5.3586465589833878</v>
      </c>
      <c r="G347">
        <v>5.2452946621413146</v>
      </c>
      <c r="H347">
        <v>5.5140116322985122</v>
      </c>
      <c r="I347">
        <v>8.592748925906383</v>
      </c>
      <c r="J347">
        <v>10.801989431147032</v>
      </c>
      <c r="K347">
        <v>9.4159075250708106</v>
      </c>
      <c r="L347">
        <v>9.4878124035791416</v>
      </c>
      <c r="M347">
        <v>8.5353878691744089</v>
      </c>
      <c r="N347">
        <v>44724000.005093001</v>
      </c>
      <c r="O347">
        <v>61731999.995106004</v>
      </c>
      <c r="P347">
        <v>1531.182057</v>
      </c>
      <c r="Q347">
        <v>13267</v>
      </c>
      <c r="R347">
        <v>12868</v>
      </c>
      <c r="S347">
        <v>13063</v>
      </c>
      <c r="T347">
        <v>12964</v>
      </c>
      <c r="U347">
        <v>13239</v>
      </c>
      <c r="V347">
        <v>10.016177000000001</v>
      </c>
      <c r="W347">
        <v>4.6507909999999999</v>
      </c>
      <c r="X347">
        <v>1.9149780000000001</v>
      </c>
      <c r="Y347">
        <v>6.9050459999999996</v>
      </c>
      <c r="Z347">
        <v>8.8042829999999999</v>
      </c>
      <c r="AA347">
        <v>7.7911809999999999</v>
      </c>
      <c r="AB347">
        <v>7.3887660000000004</v>
      </c>
      <c r="AC347">
        <v>3.78376</v>
      </c>
      <c r="AD347">
        <v>20.945383</v>
      </c>
      <c r="AE347">
        <v>88.553258999999997</v>
      </c>
      <c r="AF347">
        <v>79.173289999999994</v>
      </c>
      <c r="AG347">
        <v>75.8</v>
      </c>
      <c r="AH347">
        <v>77.8</v>
      </c>
      <c r="AI347">
        <v>80.803571000000005</v>
      </c>
      <c r="AJ347">
        <v>47.351525000000002</v>
      </c>
      <c r="AK347">
        <v>15.6183</v>
      </c>
      <c r="AL347">
        <v>28.472300000000001</v>
      </c>
      <c r="AM347">
        <v>27.7441</v>
      </c>
      <c r="AN347">
        <v>24.539100000000001</v>
      </c>
      <c r="AO347">
        <v>16.293600000000001</v>
      </c>
      <c r="AP347">
        <v>4469.9458910000003</v>
      </c>
      <c r="AQ347">
        <v>4665.732755</v>
      </c>
      <c r="AR347">
        <v>4707.016721</v>
      </c>
      <c r="AS347">
        <v>4679.2295919999997</v>
      </c>
      <c r="AT347">
        <v>4553.187653</v>
      </c>
      <c r="AU347">
        <v>3866.1229429999999</v>
      </c>
      <c r="AV347">
        <v>3631.7029090000001</v>
      </c>
      <c r="AW347">
        <v>3684.7230220000001</v>
      </c>
      <c r="AX347">
        <v>3757.2354719999998</v>
      </c>
      <c r="AY347">
        <v>3915.251221</v>
      </c>
      <c r="AZ347">
        <v>36.937660999999999</v>
      </c>
      <c r="BA347">
        <v>88.767875000000004</v>
      </c>
      <c r="BB347">
        <v>20.918367</v>
      </c>
      <c r="BC347">
        <v>44.387754999999999</v>
      </c>
      <c r="BD347">
        <v>34.693877999999998</v>
      </c>
      <c r="BE347">
        <v>623.96</v>
      </c>
      <c r="BF347">
        <v>1142.6282839999999</v>
      </c>
      <c r="BG347">
        <v>928.08919000000003</v>
      </c>
      <c r="BH347">
        <v>1009.83577318</v>
      </c>
      <c r="BI347">
        <v>53012.90189329</v>
      </c>
      <c r="BJ347">
        <v>1083.860527</v>
      </c>
      <c r="BK347">
        <v>8214.5608747799997</v>
      </c>
      <c r="BL347">
        <v>10410.41941748</v>
      </c>
      <c r="BM347">
        <v>34.303913000000001</v>
      </c>
      <c r="BN347">
        <v>540</v>
      </c>
      <c r="BO347">
        <v>65</v>
      </c>
      <c r="BP347">
        <v>154</v>
      </c>
      <c r="BQ347">
        <v>127</v>
      </c>
      <c r="BR347">
        <v>175</v>
      </c>
      <c r="BS347">
        <v>102</v>
      </c>
      <c r="BT347">
        <v>130</v>
      </c>
      <c r="BU347">
        <v>81</v>
      </c>
      <c r="BV347">
        <v>96</v>
      </c>
      <c r="BW347">
        <v>81</v>
      </c>
      <c r="BX347">
        <v>54</v>
      </c>
      <c r="BY347">
        <v>44</v>
      </c>
      <c r="BZ347">
        <v>1649</v>
      </c>
      <c r="CA347">
        <v>54938.923799999997</v>
      </c>
      <c r="CC347">
        <v>21932</v>
      </c>
      <c r="CD347">
        <v>1331</v>
      </c>
      <c r="CE347">
        <v>13017</v>
      </c>
      <c r="CF347">
        <v>9008</v>
      </c>
      <c r="CG347">
        <v>983</v>
      </c>
      <c r="CH347">
        <v>6361</v>
      </c>
      <c r="CI347">
        <v>52631.489000000001</v>
      </c>
      <c r="CJ347">
        <v>38.091659999999997</v>
      </c>
      <c r="CK347">
        <v>5.6348609999999999</v>
      </c>
      <c r="CL347">
        <v>13.298272000000001</v>
      </c>
      <c r="CM347">
        <v>6.0105180000000002</v>
      </c>
      <c r="CN347">
        <v>2.479339</v>
      </c>
      <c r="CO347">
        <v>19.534185000000001</v>
      </c>
      <c r="CP347">
        <v>1.6528929999999999</v>
      </c>
      <c r="CQ347">
        <v>2.404207</v>
      </c>
      <c r="CR347">
        <v>4.2824939999999998</v>
      </c>
      <c r="CS347">
        <v>6.235913</v>
      </c>
      <c r="CT347">
        <v>1331</v>
      </c>
      <c r="CU347">
        <v>2531.8195940000001</v>
      </c>
      <c r="CV347">
        <v>2915.3234649999999</v>
      </c>
      <c r="CW347">
        <v>3034.715009</v>
      </c>
      <c r="CX347">
        <v>2809.4105519999998</v>
      </c>
      <c r="CY347">
        <v>2632.9896229999999</v>
      </c>
      <c r="CZ347">
        <v>3371.0710789999998</v>
      </c>
      <c r="DA347">
        <v>4653.0489180000004</v>
      </c>
      <c r="DB347">
        <v>731.10686099999998</v>
      </c>
      <c r="DC347">
        <v>1009.138018</v>
      </c>
      <c r="DD347">
        <v>791.59106099999997</v>
      </c>
      <c r="DE347">
        <v>24.933658000000001</v>
      </c>
      <c r="DF347">
        <v>1.9371370000000001</v>
      </c>
      <c r="DG347">
        <v>114</v>
      </c>
      <c r="DH347">
        <v>139</v>
      </c>
      <c r="DI347">
        <v>123</v>
      </c>
      <c r="DJ347">
        <v>123</v>
      </c>
      <c r="DK347">
        <v>113</v>
      </c>
      <c r="DL347">
        <v>77</v>
      </c>
      <c r="DM347">
        <v>85</v>
      </c>
      <c r="DN347">
        <v>70</v>
      </c>
      <c r="DO347">
        <v>68</v>
      </c>
      <c r="DP347">
        <v>73</v>
      </c>
      <c r="DQ347">
        <v>658.55851399999995</v>
      </c>
      <c r="DR347">
        <v>667.03235500000005</v>
      </c>
      <c r="DS347">
        <v>498.50886300000002</v>
      </c>
      <c r="DT347">
        <v>568.32546100000002</v>
      </c>
      <c r="DU347">
        <v>543.30256899999995</v>
      </c>
      <c r="DV347">
        <v>288.67310700000002</v>
      </c>
      <c r="DW347">
        <v>3.6617459999999999</v>
      </c>
      <c r="DX347">
        <v>366.22366</v>
      </c>
      <c r="DY347">
        <v>211.269678</v>
      </c>
      <c r="DZ347">
        <v>100.82879699999999</v>
      </c>
      <c r="EA347">
        <v>54.125185999999999</v>
      </c>
      <c r="EB347">
        <v>591.79703500000005</v>
      </c>
      <c r="EC347">
        <v>682.79797099999996</v>
      </c>
      <c r="ED347">
        <v>4135.5971900000004</v>
      </c>
      <c r="EE347">
        <v>3741.294551</v>
      </c>
      <c r="EF347">
        <v>4172.5105190000004</v>
      </c>
      <c r="EG347">
        <v>4523.7515229999999</v>
      </c>
      <c r="EI347">
        <v>30.976020999999999</v>
      </c>
      <c r="EJ347">
        <v>0.60060289</v>
      </c>
      <c r="EK347">
        <v>0.13549104000000001</v>
      </c>
      <c r="EL347">
        <v>199.24210525999999</v>
      </c>
      <c r="EM347">
        <v>11</v>
      </c>
      <c r="EN347">
        <v>300</v>
      </c>
      <c r="EO347">
        <v>664</v>
      </c>
      <c r="EP347">
        <v>258.70890800000001</v>
      </c>
      <c r="EQ347">
        <v>113.57952</v>
      </c>
      <c r="ER347">
        <v>447.32153</v>
      </c>
      <c r="ES347">
        <v>1.6347</v>
      </c>
      <c r="ET347">
        <v>80.572916669999998</v>
      </c>
      <c r="EU347">
        <v>83.489583330000002</v>
      </c>
      <c r="EV347">
        <v>81.25</v>
      </c>
      <c r="EW347">
        <v>76.979166669999998</v>
      </c>
      <c r="EX347">
        <v>1282.4705261700001</v>
      </c>
      <c r="EY347">
        <v>1059.2633112200001</v>
      </c>
      <c r="EZ347">
        <v>81</v>
      </c>
      <c r="FB347">
        <v>18.488023949999999</v>
      </c>
      <c r="FC347">
        <v>5.4947012199999996</v>
      </c>
      <c r="FD347">
        <v>4.8949490000000004</v>
      </c>
      <c r="FE347">
        <v>56.470588239999998</v>
      </c>
      <c r="FF347">
        <v>15.686274510000001</v>
      </c>
      <c r="FG347">
        <v>10.58823529</v>
      </c>
      <c r="FH347">
        <v>1.6118977699999999</v>
      </c>
      <c r="FI347">
        <v>107</v>
      </c>
      <c r="FJ347">
        <v>95</v>
      </c>
      <c r="FK347">
        <v>77</v>
      </c>
      <c r="FL347">
        <v>91</v>
      </c>
      <c r="FM347">
        <v>75.862068969999996</v>
      </c>
      <c r="FN347">
        <v>36.956521739999999</v>
      </c>
      <c r="FO347">
        <v>96.522781769999995</v>
      </c>
      <c r="FP347">
        <v>83.125</v>
      </c>
      <c r="FQ347">
        <v>79.114270090000005</v>
      </c>
      <c r="FR347">
        <v>22.11538462</v>
      </c>
      <c r="FT347">
        <v>64</v>
      </c>
      <c r="FU347">
        <v>49</v>
      </c>
      <c r="FV347">
        <v>67</v>
      </c>
      <c r="FW347">
        <v>100</v>
      </c>
      <c r="FX347">
        <v>36.994219649999998</v>
      </c>
      <c r="FY347">
        <v>12.13872832</v>
      </c>
      <c r="FZ347">
        <v>32.947976879999999</v>
      </c>
      <c r="GA347">
        <v>9.8265896000000001</v>
      </c>
      <c r="GB347">
        <v>8.0924855499999993</v>
      </c>
    </row>
    <row r="348" spans="1:184" x14ac:dyDescent="0.35">
      <c r="A348" t="s">
        <v>1100</v>
      </c>
      <c r="B348" t="s">
        <v>596</v>
      </c>
      <c r="C348">
        <v>348</v>
      </c>
      <c r="D348">
        <v>6.005925127928899</v>
      </c>
      <c r="E348">
        <v>11.590367822175178</v>
      </c>
      <c r="F348">
        <v>9.1219163956532086</v>
      </c>
      <c r="G348">
        <v>7.7758841073711125</v>
      </c>
      <c r="H348">
        <v>5.9176350880951114</v>
      </c>
      <c r="I348">
        <v>8.672232695933209</v>
      </c>
      <c r="J348">
        <v>11.034665255358561</v>
      </c>
      <c r="K348">
        <v>8.8310726844874541</v>
      </c>
      <c r="L348">
        <v>8.0954409884959517</v>
      </c>
      <c r="M348">
        <v>8.5417447651689606</v>
      </c>
      <c r="N348">
        <v>30021844.996462401</v>
      </c>
      <c r="O348">
        <v>31924634.7773568</v>
      </c>
      <c r="P348">
        <v>1532.7439525999998</v>
      </c>
      <c r="Q348">
        <v>7426</v>
      </c>
      <c r="R348">
        <v>7558</v>
      </c>
      <c r="S348">
        <v>7564.2</v>
      </c>
      <c r="T348">
        <v>7510.4</v>
      </c>
      <c r="U348">
        <v>7469.2</v>
      </c>
      <c r="V348">
        <v>10.8046302</v>
      </c>
      <c r="W348">
        <v>7.0690264000000003</v>
      </c>
      <c r="X348">
        <v>2.3305908</v>
      </c>
      <c r="Y348">
        <v>8.2803673999999994</v>
      </c>
      <c r="Z348">
        <v>8.7729014000000003</v>
      </c>
      <c r="AA348">
        <v>8.3003900000000002</v>
      </c>
      <c r="AB348">
        <v>8.5484734000000007</v>
      </c>
      <c r="AC348">
        <v>6.8587774000000001</v>
      </c>
      <c r="AD348">
        <v>18.204164599999999</v>
      </c>
      <c r="AE348">
        <v>84.107672800000003</v>
      </c>
      <c r="AF348">
        <v>69.928084999999996</v>
      </c>
      <c r="AG348">
        <v>67.02</v>
      </c>
      <c r="AH348">
        <v>70.66</v>
      </c>
      <c r="AI348">
        <v>81.485152400000004</v>
      </c>
      <c r="AJ348">
        <v>51.7776262</v>
      </c>
      <c r="AK348">
        <v>0.21872</v>
      </c>
      <c r="AL348">
        <v>15.69026</v>
      </c>
      <c r="AM348">
        <v>-3.9786999999999999</v>
      </c>
      <c r="AN348">
        <v>-4.3671800000000003</v>
      </c>
      <c r="AO348">
        <v>-1.4250799999999999</v>
      </c>
      <c r="AP348">
        <v>4369.1397815999999</v>
      </c>
      <c r="AQ348">
        <v>3821.2295242</v>
      </c>
      <c r="AR348">
        <v>3904.8905788000002</v>
      </c>
      <c r="AS348">
        <v>3999.3570098</v>
      </c>
      <c r="AT348">
        <v>4175.2003830000003</v>
      </c>
      <c r="AU348">
        <v>4404.1565063999997</v>
      </c>
      <c r="AV348">
        <v>3280.2645874</v>
      </c>
      <c r="AW348">
        <v>4117.5592808000001</v>
      </c>
      <c r="AX348">
        <v>4251.4929570000004</v>
      </c>
      <c r="AY348">
        <v>4303.1834603999996</v>
      </c>
      <c r="AZ348">
        <v>9.1331740000000003</v>
      </c>
      <c r="BA348">
        <v>95.705186999999995</v>
      </c>
      <c r="BB348">
        <v>23.242108000000002</v>
      </c>
      <c r="BC348">
        <v>53.460741200000001</v>
      </c>
      <c r="BD348">
        <v>23.788546</v>
      </c>
      <c r="BE348">
        <v>401.70800000000003</v>
      </c>
      <c r="BF348">
        <v>1007.5787734</v>
      </c>
      <c r="BG348">
        <v>631.2538654</v>
      </c>
      <c r="BH348">
        <v>635.29233930999999</v>
      </c>
      <c r="BI348">
        <v>44590.401891840003</v>
      </c>
      <c r="BJ348">
        <v>948.1623214</v>
      </c>
      <c r="BK348">
        <v>7139.9640566999997</v>
      </c>
      <c r="BL348">
        <v>8016.9660516800004</v>
      </c>
      <c r="BM348">
        <v>36.961045599999999</v>
      </c>
      <c r="BN348">
        <v>299.2</v>
      </c>
      <c r="BO348">
        <v>51.5</v>
      </c>
      <c r="BP348">
        <v>70</v>
      </c>
      <c r="BQ348">
        <v>52.2</v>
      </c>
      <c r="BR348">
        <v>67.400000000000006</v>
      </c>
      <c r="BS348">
        <v>59.4</v>
      </c>
      <c r="BT348">
        <v>67.5</v>
      </c>
      <c r="BU348">
        <v>63.5</v>
      </c>
      <c r="BV348">
        <v>47.8</v>
      </c>
      <c r="BW348">
        <v>44.2</v>
      </c>
      <c r="BX348">
        <v>36.4</v>
      </c>
      <c r="BY348">
        <v>27.4</v>
      </c>
      <c r="BZ348">
        <v>851.2</v>
      </c>
      <c r="CA348">
        <v>48078.804843999998</v>
      </c>
      <c r="CB348">
        <v>94</v>
      </c>
      <c r="CC348">
        <v>8387.7999999999993</v>
      </c>
      <c r="CD348">
        <v>436</v>
      </c>
      <c r="CE348">
        <v>4906.2</v>
      </c>
      <c r="CF348">
        <v>3188.8</v>
      </c>
      <c r="CG348">
        <v>1868.5</v>
      </c>
      <c r="CH348">
        <v>5225.8</v>
      </c>
      <c r="CI348">
        <v>23658.013599999998</v>
      </c>
      <c r="CJ348">
        <v>55.800801</v>
      </c>
      <c r="CK348">
        <v>3.7940827499999998</v>
      </c>
      <c r="CL348">
        <v>12.801190800000001</v>
      </c>
      <c r="CM348">
        <v>2.8686194999999999</v>
      </c>
      <c r="CN348">
        <v>0.97786499999999998</v>
      </c>
      <c r="CO348">
        <v>12.756096599999999</v>
      </c>
      <c r="CP348">
        <v>2.5092506600000002</v>
      </c>
      <c r="CQ348">
        <v>2.8183935</v>
      </c>
      <c r="CR348">
        <v>1.7749881999999999</v>
      </c>
      <c r="CS348">
        <v>4.3438727999999998</v>
      </c>
      <c r="CT348">
        <v>564.79999999999995</v>
      </c>
      <c r="CU348">
        <v>2461.8725942000001</v>
      </c>
      <c r="CV348">
        <v>2444.4877176</v>
      </c>
      <c r="CW348">
        <v>2411.4097166000001</v>
      </c>
      <c r="CX348">
        <v>2330.7251448000002</v>
      </c>
      <c r="CY348">
        <v>2396.9937810000001</v>
      </c>
      <c r="CZ348">
        <v>4042.8016424000002</v>
      </c>
      <c r="DA348">
        <v>4299.0351167999997</v>
      </c>
      <c r="DB348">
        <v>927.20709620000002</v>
      </c>
      <c r="DC348">
        <v>989.35328000000004</v>
      </c>
      <c r="DD348">
        <v>545.25412600000004</v>
      </c>
      <c r="DE348">
        <v>29.399230599999999</v>
      </c>
      <c r="DF348">
        <v>1.4968071999999999</v>
      </c>
      <c r="DG348">
        <v>64.400000000000006</v>
      </c>
      <c r="DH348">
        <v>83.4</v>
      </c>
      <c r="DI348">
        <v>66.8</v>
      </c>
      <c r="DJ348">
        <v>60.8</v>
      </c>
      <c r="DK348">
        <v>63.8</v>
      </c>
      <c r="DL348">
        <v>44.6</v>
      </c>
      <c r="DM348">
        <v>87.6</v>
      </c>
      <c r="DN348">
        <v>69</v>
      </c>
      <c r="DO348">
        <v>58.4</v>
      </c>
      <c r="DP348">
        <v>44.2</v>
      </c>
      <c r="DQ348">
        <v>768.29801380000004</v>
      </c>
      <c r="DR348">
        <v>655.3748104</v>
      </c>
      <c r="DS348">
        <v>616.91346120000003</v>
      </c>
      <c r="DT348">
        <v>601.11485800000003</v>
      </c>
      <c r="DU348">
        <v>627.37898480000001</v>
      </c>
      <c r="DV348">
        <v>505.84258460000001</v>
      </c>
      <c r="DW348">
        <v>9.0439349999999994</v>
      </c>
      <c r="DX348">
        <v>253.4187</v>
      </c>
      <c r="DY348">
        <v>173.19700839999999</v>
      </c>
      <c r="DZ348">
        <v>54.354975000000003</v>
      </c>
      <c r="EA348">
        <v>25.866720999999998</v>
      </c>
      <c r="EB348">
        <v>734.87169719999997</v>
      </c>
      <c r="EC348">
        <v>769.45837766</v>
      </c>
      <c r="ED348">
        <v>6223.193577</v>
      </c>
      <c r="EE348">
        <v>3594.4687276</v>
      </c>
      <c r="EF348">
        <v>5021.5533144000001</v>
      </c>
      <c r="EG348">
        <v>4662.6874509999998</v>
      </c>
      <c r="EH348">
        <v>6391.7765618000003</v>
      </c>
      <c r="EI348">
        <v>28.160675000000001</v>
      </c>
      <c r="EJ348">
        <v>0.17498918999999999</v>
      </c>
      <c r="EK348">
        <v>0.18215500000000001</v>
      </c>
      <c r="EL348">
        <v>213.07133519999999</v>
      </c>
      <c r="EM348">
        <v>40</v>
      </c>
      <c r="EN348">
        <v>96.6</v>
      </c>
      <c r="EO348">
        <v>189</v>
      </c>
      <c r="EP348">
        <v>275.07187900000002</v>
      </c>
      <c r="EQ348">
        <v>109.59446819999999</v>
      </c>
      <c r="ER348">
        <v>584.58163119999995</v>
      </c>
      <c r="ES348">
        <v>5.6235600000000003</v>
      </c>
      <c r="ET348">
        <v>76.583333330000002</v>
      </c>
      <c r="EU348">
        <v>78.458333330000002</v>
      </c>
      <c r="EV348">
        <v>76.916666660000004</v>
      </c>
      <c r="EW348">
        <v>74.375</v>
      </c>
      <c r="EX348">
        <v>886.97107473999995</v>
      </c>
      <c r="EY348">
        <v>1321.2140297599999</v>
      </c>
      <c r="EZ348">
        <v>75.333333330000002</v>
      </c>
      <c r="FA348">
        <v>88.5</v>
      </c>
      <c r="FB348">
        <v>16.257343460000001</v>
      </c>
      <c r="FC348">
        <v>4.4949940799999997</v>
      </c>
      <c r="FD348">
        <v>5.5164037500000003</v>
      </c>
      <c r="FE348">
        <v>50.389249319999998</v>
      </c>
      <c r="FF348">
        <v>19.745399809999999</v>
      </c>
      <c r="FG348">
        <v>16.333531199999999</v>
      </c>
      <c r="FH348">
        <v>1.63220835</v>
      </c>
      <c r="FI348">
        <v>93.75</v>
      </c>
      <c r="FJ348">
        <v>94</v>
      </c>
      <c r="FK348">
        <v>75</v>
      </c>
      <c r="FL348">
        <v>89</v>
      </c>
      <c r="FM348">
        <v>74.316942589999996</v>
      </c>
      <c r="FN348">
        <v>26.739926740000001</v>
      </c>
      <c r="FO348">
        <v>95.342474409999994</v>
      </c>
      <c r="FP348">
        <v>72.566810469999993</v>
      </c>
      <c r="FQ348">
        <v>77.438071800000003</v>
      </c>
      <c r="FR348">
        <v>22.777483520000001</v>
      </c>
      <c r="FT348">
        <v>47.25</v>
      </c>
      <c r="FU348">
        <v>36.5</v>
      </c>
      <c r="FV348">
        <v>77.666666660000004</v>
      </c>
      <c r="FW348">
        <v>62.5</v>
      </c>
      <c r="FX348">
        <v>35.641182489999998</v>
      </c>
      <c r="FY348">
        <v>9.9265457399999999</v>
      </c>
      <c r="FZ348">
        <v>11.10974639</v>
      </c>
      <c r="GA348">
        <v>25.27240471</v>
      </c>
      <c r="GB348">
        <v>18.050120660000001</v>
      </c>
    </row>
    <row r="349" spans="1:184" x14ac:dyDescent="0.35">
      <c r="A349" t="s">
        <v>1101</v>
      </c>
      <c r="B349" t="s">
        <v>597</v>
      </c>
      <c r="C349">
        <v>349</v>
      </c>
      <c r="D349">
        <v>4.0604778830447321</v>
      </c>
      <c r="E349">
        <v>5.4592574334113939</v>
      </c>
      <c r="F349">
        <v>4.6245037340207285</v>
      </c>
      <c r="G349">
        <v>3.9673131728801843</v>
      </c>
      <c r="H349">
        <v>3.6107691818956535</v>
      </c>
      <c r="I349">
        <v>7.2820092268373884</v>
      </c>
      <c r="J349">
        <v>8.1814646479158668</v>
      </c>
      <c r="K349">
        <v>7.715296502824633</v>
      </c>
      <c r="L349">
        <v>7.7135457388625026</v>
      </c>
      <c r="M349">
        <v>7.2307202310387275</v>
      </c>
      <c r="N349">
        <v>33442325.922191933</v>
      </c>
      <c r="O349">
        <v>42896305.329212971</v>
      </c>
      <c r="P349">
        <v>1485.37687766</v>
      </c>
      <c r="Q349">
        <v>10618.3030303</v>
      </c>
      <c r="R349">
        <v>10207.84848484</v>
      </c>
      <c r="S349">
        <v>10372.939393930001</v>
      </c>
      <c r="T349">
        <v>10464.545454540001</v>
      </c>
      <c r="U349">
        <v>10561</v>
      </c>
      <c r="V349">
        <v>11.47686421</v>
      </c>
      <c r="W349">
        <v>7.3173282400000002</v>
      </c>
      <c r="X349">
        <v>2.2853786600000001</v>
      </c>
      <c r="Y349">
        <v>7.98887269</v>
      </c>
      <c r="Z349">
        <v>9.0808399000000009</v>
      </c>
      <c r="AA349">
        <v>9.0337423000000001</v>
      </c>
      <c r="AB349">
        <v>8.8978842399999998</v>
      </c>
      <c r="AC349">
        <v>5.8356572399999997</v>
      </c>
      <c r="AD349">
        <v>23.65553851</v>
      </c>
      <c r="AE349">
        <v>84.050001330000001</v>
      </c>
      <c r="AF349">
        <v>72.588632029999999</v>
      </c>
      <c r="AG349">
        <v>68.475757569999999</v>
      </c>
      <c r="AH349">
        <v>71.260606060000001</v>
      </c>
      <c r="AI349">
        <v>80.930801630000005</v>
      </c>
      <c r="AJ349">
        <v>52.695905930000002</v>
      </c>
      <c r="AK349">
        <v>-5.0633787799999999</v>
      </c>
      <c r="AL349">
        <v>0.73252726999999995</v>
      </c>
      <c r="AM349">
        <v>-5.4917545399999996</v>
      </c>
      <c r="AN349">
        <v>-5.3959242400000003</v>
      </c>
      <c r="AO349">
        <v>-7.1990515100000003</v>
      </c>
      <c r="AP349">
        <v>4023.03861448</v>
      </c>
      <c r="AQ349">
        <v>3628.0693611500001</v>
      </c>
      <c r="AR349">
        <v>3789.7924386899999</v>
      </c>
      <c r="AS349">
        <v>3919.7056635700001</v>
      </c>
      <c r="AT349">
        <v>3909.3983683599999</v>
      </c>
      <c r="AU349">
        <v>4205.3747158699998</v>
      </c>
      <c r="AV349">
        <v>3530.0497423900001</v>
      </c>
      <c r="AW349">
        <v>3939.9942151800001</v>
      </c>
      <c r="AX349">
        <v>4064.3203811799999</v>
      </c>
      <c r="AY349">
        <v>4165.8492576299996</v>
      </c>
      <c r="AZ349">
        <v>10.85121687</v>
      </c>
      <c r="BA349">
        <v>92.13343433</v>
      </c>
      <c r="BB349">
        <v>30.7946311</v>
      </c>
      <c r="BC349">
        <v>50.731207210000001</v>
      </c>
      <c r="BD349">
        <v>21.324580659999999</v>
      </c>
      <c r="BE349">
        <v>428.53060606000003</v>
      </c>
      <c r="BF349">
        <v>1108.61915503</v>
      </c>
      <c r="BG349">
        <v>804.49187542000004</v>
      </c>
      <c r="BH349">
        <v>877.81454903999997</v>
      </c>
      <c r="BI349">
        <v>54835.698178539998</v>
      </c>
      <c r="BJ349">
        <v>1055.7976060000001</v>
      </c>
      <c r="BK349">
        <v>8380.7215713099995</v>
      </c>
      <c r="BL349">
        <v>9681.30688362</v>
      </c>
      <c r="BM349">
        <v>37.975544560000003</v>
      </c>
      <c r="BN349">
        <v>587.75</v>
      </c>
      <c r="BO349">
        <v>83.666666660000004</v>
      </c>
      <c r="BP349">
        <v>119.15625</v>
      </c>
      <c r="BQ349">
        <v>93.0625</v>
      </c>
      <c r="BR349">
        <v>112.75</v>
      </c>
      <c r="BS349">
        <v>115.625</v>
      </c>
      <c r="BT349">
        <v>114.1875</v>
      </c>
      <c r="BU349">
        <v>106.59375</v>
      </c>
      <c r="BV349">
        <v>103.8125</v>
      </c>
      <c r="BW349">
        <v>96.65625</v>
      </c>
      <c r="BX349">
        <v>85.5625</v>
      </c>
      <c r="BY349">
        <v>51.266666659999999</v>
      </c>
      <c r="BZ349">
        <v>1662.25</v>
      </c>
      <c r="CA349">
        <v>60202.719842179999</v>
      </c>
      <c r="CB349">
        <v>57.333333330000002</v>
      </c>
      <c r="CC349">
        <v>18067.9375</v>
      </c>
      <c r="CD349">
        <v>1291.19354838</v>
      </c>
      <c r="CE349">
        <v>14335.5625</v>
      </c>
      <c r="CF349">
        <v>10204.87096774</v>
      </c>
      <c r="CG349">
        <v>3864.3548387000001</v>
      </c>
      <c r="CH349">
        <v>13148.29032258</v>
      </c>
      <c r="CI349">
        <v>60026.792531250001</v>
      </c>
      <c r="CJ349">
        <v>51.523425719999999</v>
      </c>
      <c r="CK349">
        <v>5.8374838100000002</v>
      </c>
      <c r="CL349">
        <v>11.60343181</v>
      </c>
      <c r="CM349">
        <v>3.4167326299999998</v>
      </c>
      <c r="CN349">
        <v>2.6653369499999999</v>
      </c>
      <c r="CO349">
        <v>13.5943346</v>
      </c>
      <c r="CP349">
        <v>2.3703541800000001</v>
      </c>
      <c r="CQ349">
        <v>2.5445232999999998</v>
      </c>
      <c r="CR349">
        <v>3.0653100000000002</v>
      </c>
      <c r="CS349">
        <v>4.1704845300000004</v>
      </c>
      <c r="CT349">
        <v>1104.1212121200001</v>
      </c>
      <c r="CU349">
        <v>2297.07841396</v>
      </c>
      <c r="CV349">
        <v>1983.14339954</v>
      </c>
      <c r="CW349">
        <v>2047.9879909599999</v>
      </c>
      <c r="CX349">
        <v>2150.2030962399999</v>
      </c>
      <c r="CY349">
        <v>2135.3526439299999</v>
      </c>
      <c r="CZ349">
        <v>3149.4981662099999</v>
      </c>
      <c r="DA349">
        <v>4039.8456520599998</v>
      </c>
      <c r="DB349">
        <v>772.35264281000002</v>
      </c>
      <c r="DC349">
        <v>996.00915917999998</v>
      </c>
      <c r="DD349">
        <v>528.83089589999997</v>
      </c>
      <c r="DE349">
        <v>29.837970810000002</v>
      </c>
      <c r="DF349">
        <v>1.30328774</v>
      </c>
      <c r="DG349">
        <v>77.322580639999998</v>
      </c>
      <c r="DH349">
        <v>83.515151509999995</v>
      </c>
      <c r="DI349">
        <v>80.030303029999999</v>
      </c>
      <c r="DJ349">
        <v>80.71875</v>
      </c>
      <c r="DK349">
        <v>76.363636360000001</v>
      </c>
      <c r="DL349">
        <v>43.11538461</v>
      </c>
      <c r="DM349">
        <v>55.727272720000002</v>
      </c>
      <c r="DN349">
        <v>47.96969696</v>
      </c>
      <c r="DO349">
        <v>41.516129030000002</v>
      </c>
      <c r="DP349">
        <v>38.133333329999999</v>
      </c>
      <c r="DQ349">
        <v>576.99389156999996</v>
      </c>
      <c r="DR349">
        <v>591.73332965999998</v>
      </c>
      <c r="DS349">
        <v>575.63528086999997</v>
      </c>
      <c r="DT349">
        <v>554.06654054000001</v>
      </c>
      <c r="DU349">
        <v>559.99810648000005</v>
      </c>
      <c r="DV349">
        <v>288.85730432999998</v>
      </c>
      <c r="DW349">
        <v>7.4471727200000002</v>
      </c>
      <c r="DX349">
        <v>280.70724969000003</v>
      </c>
      <c r="DY349">
        <v>103.54506644999999</v>
      </c>
      <c r="DZ349">
        <v>121.80929903000001</v>
      </c>
      <c r="EA349">
        <v>55.352889359999999</v>
      </c>
      <c r="EB349">
        <v>524.45842100000004</v>
      </c>
      <c r="EC349">
        <v>1412.1015165599999</v>
      </c>
      <c r="ED349">
        <v>7051.6003650800003</v>
      </c>
      <c r="EE349">
        <v>4694.6623392199999</v>
      </c>
      <c r="EF349">
        <v>5243.8894090599997</v>
      </c>
      <c r="EG349">
        <v>6045.22864484</v>
      </c>
      <c r="EH349">
        <v>5530.3355388099999</v>
      </c>
      <c r="EI349">
        <v>28.4492543</v>
      </c>
      <c r="EJ349">
        <v>0.19590832999999999</v>
      </c>
      <c r="EK349">
        <v>0.10646659999999999</v>
      </c>
      <c r="EL349">
        <v>211.29920354999999</v>
      </c>
      <c r="EM349">
        <v>41.84375</v>
      </c>
      <c r="EN349">
        <v>111.72727272</v>
      </c>
      <c r="EO349">
        <v>264.87878787</v>
      </c>
      <c r="EP349">
        <v>250.24395263</v>
      </c>
      <c r="EQ349">
        <v>95.006043270000006</v>
      </c>
      <c r="ER349">
        <v>429.57927166000002</v>
      </c>
      <c r="ES349">
        <v>8.4818578700000007</v>
      </c>
      <c r="ET349">
        <v>78.040989890000006</v>
      </c>
      <c r="EU349">
        <v>78.649382059999994</v>
      </c>
      <c r="EV349">
        <v>79.626394770000005</v>
      </c>
      <c r="EW349">
        <v>75.847192849999999</v>
      </c>
      <c r="EX349">
        <v>1051.1301454100001</v>
      </c>
      <c r="EY349">
        <v>1244.6665640399999</v>
      </c>
      <c r="EZ349">
        <v>82.029629619999994</v>
      </c>
      <c r="FA349">
        <v>86.4</v>
      </c>
      <c r="FB349">
        <v>21.09178189</v>
      </c>
      <c r="FC349">
        <v>5.4878628100000002</v>
      </c>
      <c r="FD349">
        <v>5.2042333000000003</v>
      </c>
      <c r="FE349">
        <v>50.936443189999999</v>
      </c>
      <c r="FF349">
        <v>17.647481719999998</v>
      </c>
      <c r="FG349">
        <v>16.46960692</v>
      </c>
      <c r="FH349">
        <v>2.0463713600000002</v>
      </c>
      <c r="FI349">
        <v>99.357142850000002</v>
      </c>
      <c r="FJ349">
        <v>90.5</v>
      </c>
      <c r="FK349">
        <v>71.083333330000002</v>
      </c>
      <c r="FL349">
        <v>91.933333329999996</v>
      </c>
      <c r="FM349">
        <v>78.26426696</v>
      </c>
      <c r="FN349">
        <v>37.57926183</v>
      </c>
      <c r="FO349">
        <v>94.563865320000005</v>
      </c>
      <c r="FP349">
        <v>71.114708320000005</v>
      </c>
      <c r="FQ349">
        <v>78.294131829999998</v>
      </c>
      <c r="FR349">
        <v>24.737785670000001</v>
      </c>
      <c r="FT349">
        <v>56.617857139999998</v>
      </c>
      <c r="FU349">
        <v>43.196428570000002</v>
      </c>
      <c r="FV349">
        <v>92.611111109999996</v>
      </c>
      <c r="FW349">
        <v>95.26</v>
      </c>
      <c r="FX349">
        <v>35.017491649999997</v>
      </c>
      <c r="FY349">
        <v>9.7267233500000003</v>
      </c>
      <c r="FZ349">
        <v>10.476741179999999</v>
      </c>
      <c r="GA349">
        <v>21.592228349999999</v>
      </c>
      <c r="GB349">
        <v>23.186815450000001</v>
      </c>
    </row>
    <row r="350" spans="1:184" x14ac:dyDescent="0.35">
      <c r="A350" t="s">
        <v>1102</v>
      </c>
      <c r="B350" t="s">
        <v>598</v>
      </c>
      <c r="C350">
        <v>350</v>
      </c>
      <c r="D350">
        <v>1.4910420984094732</v>
      </c>
      <c r="E350">
        <v>2.3341478536781066</v>
      </c>
      <c r="F350">
        <v>2.0651576355867127</v>
      </c>
      <c r="G350">
        <v>1.814709824341264</v>
      </c>
      <c r="H350">
        <v>1.6536679763095419</v>
      </c>
      <c r="I350">
        <v>5.8010856650307767</v>
      </c>
      <c r="J350">
        <v>5.7988985739815453</v>
      </c>
      <c r="K350">
        <v>4.9477735019264992</v>
      </c>
      <c r="L350">
        <v>5.8473983224029729</v>
      </c>
      <c r="M350">
        <v>5.7819738457762941</v>
      </c>
      <c r="N350">
        <v>51352950.121569961</v>
      </c>
      <c r="O350">
        <v>54516795.037123822</v>
      </c>
      <c r="P350">
        <v>1704.4770706600002</v>
      </c>
      <c r="Q350">
        <v>14307.666666659999</v>
      </c>
      <c r="R350">
        <v>13709.5</v>
      </c>
      <c r="S350">
        <v>13945.666666659999</v>
      </c>
      <c r="T350">
        <v>14051.83333333</v>
      </c>
      <c r="U350">
        <v>14210.83333333</v>
      </c>
      <c r="V350">
        <v>10.88933566</v>
      </c>
      <c r="W350">
        <v>6.1598178299999997</v>
      </c>
      <c r="X350">
        <v>1.7630861600000001</v>
      </c>
      <c r="Y350">
        <v>6.0647584999999999</v>
      </c>
      <c r="Z350">
        <v>7.7406641599999997</v>
      </c>
      <c r="AA350">
        <v>7.7371454999999996</v>
      </c>
      <c r="AB350">
        <v>7.8050011599999998</v>
      </c>
      <c r="AC350">
        <v>4.72934316</v>
      </c>
      <c r="AD350">
        <v>27.949065000000001</v>
      </c>
      <c r="AE350">
        <v>82.542386829999998</v>
      </c>
      <c r="AF350">
        <v>73.288026830000007</v>
      </c>
      <c r="AG350">
        <v>69.466666660000001</v>
      </c>
      <c r="AH350">
        <v>71.45</v>
      </c>
      <c r="AI350">
        <v>83.09302083</v>
      </c>
      <c r="AJ350">
        <v>55.176043499999999</v>
      </c>
      <c r="AK350">
        <v>7.32433333</v>
      </c>
      <c r="AL350">
        <v>3.32146666</v>
      </c>
      <c r="AM350">
        <v>0.86968332999999998</v>
      </c>
      <c r="AN350">
        <v>0.20661666000000001</v>
      </c>
      <c r="AO350">
        <v>3.8343166599999998</v>
      </c>
      <c r="AP350">
        <v>4182.83448116</v>
      </c>
      <c r="AQ350">
        <v>3370.8836581599999</v>
      </c>
      <c r="AR350">
        <v>3498.1399808299998</v>
      </c>
      <c r="AS350">
        <v>3664.8419221600002</v>
      </c>
      <c r="AT350">
        <v>3991.1424836599999</v>
      </c>
      <c r="AU350">
        <v>3835.7436386600002</v>
      </c>
      <c r="AV350">
        <v>3260.9972834999999</v>
      </c>
      <c r="AW350">
        <v>3453.8105016600002</v>
      </c>
      <c r="AX350">
        <v>3655.8012031600001</v>
      </c>
      <c r="AY350">
        <v>3807.6646624999998</v>
      </c>
      <c r="AZ350">
        <v>-4.6601336599999996</v>
      </c>
      <c r="BA350">
        <v>93.346186160000002</v>
      </c>
      <c r="BB350">
        <v>27.194358999999999</v>
      </c>
      <c r="BC350">
        <v>48.355144160000002</v>
      </c>
      <c r="BE350">
        <v>541.13833333000002</v>
      </c>
      <c r="BF350">
        <v>1187.4562208299999</v>
      </c>
      <c r="BG350">
        <v>811.81776049999996</v>
      </c>
      <c r="BH350">
        <v>643.76720747000002</v>
      </c>
      <c r="BI350">
        <v>59908.077452769998</v>
      </c>
      <c r="BJ350">
        <v>1114.8762311600001</v>
      </c>
      <c r="BK350">
        <v>8553.3648858100005</v>
      </c>
      <c r="BL350">
        <v>11186.17801611</v>
      </c>
      <c r="BM350">
        <v>43.121931660000001</v>
      </c>
      <c r="BN350">
        <v>423.33333333000002</v>
      </c>
      <c r="BO350">
        <v>57.833333330000002</v>
      </c>
      <c r="BP350">
        <v>86.833333330000002</v>
      </c>
      <c r="BQ350">
        <v>71.166666660000004</v>
      </c>
      <c r="BR350">
        <v>78.166666660000004</v>
      </c>
      <c r="BS350">
        <v>72</v>
      </c>
      <c r="BT350">
        <v>84</v>
      </c>
      <c r="BU350">
        <v>80</v>
      </c>
      <c r="BV350">
        <v>74.166666660000004</v>
      </c>
      <c r="BW350">
        <v>65.166666660000004</v>
      </c>
      <c r="BX350">
        <v>52.833333330000002</v>
      </c>
      <c r="BY350">
        <v>38.333333330000002</v>
      </c>
      <c r="BZ350">
        <v>1183.83333333</v>
      </c>
      <c r="CA350">
        <v>64566.100663329998</v>
      </c>
      <c r="CB350">
        <v>30.333333329999999</v>
      </c>
      <c r="CC350">
        <v>13196.166666659999</v>
      </c>
      <c r="CD350">
        <v>920.5</v>
      </c>
      <c r="CE350">
        <v>8568.1666666599995</v>
      </c>
      <c r="CF350">
        <v>4869.6666666600004</v>
      </c>
      <c r="CG350">
        <v>2178.5</v>
      </c>
      <c r="CH350">
        <v>8316.5</v>
      </c>
      <c r="CI350">
        <v>38064.127</v>
      </c>
      <c r="CJ350">
        <v>41.927411399999997</v>
      </c>
      <c r="CK350">
        <v>5.7486829999999998</v>
      </c>
      <c r="CL350">
        <v>13.1280036</v>
      </c>
      <c r="CM350">
        <v>3.0212590000000001</v>
      </c>
      <c r="CN350">
        <v>1.9113443999999999</v>
      </c>
      <c r="CO350">
        <v>20.442308000000001</v>
      </c>
      <c r="CP350">
        <v>1.8197596</v>
      </c>
      <c r="CQ350">
        <v>2.3678186000000001</v>
      </c>
      <c r="CR350">
        <v>2.4248020000000001</v>
      </c>
      <c r="CS350">
        <v>6.3047028000000003</v>
      </c>
      <c r="CT350">
        <v>846.2</v>
      </c>
      <c r="CU350">
        <v>2397.63630233</v>
      </c>
      <c r="CV350">
        <v>1763.7887705000001</v>
      </c>
      <c r="CW350">
        <v>1875.4713993299999</v>
      </c>
      <c r="CX350">
        <v>1913.99902133</v>
      </c>
      <c r="CY350">
        <v>2168.8672820000002</v>
      </c>
      <c r="CZ350">
        <v>3589.1911181599999</v>
      </c>
      <c r="DA350">
        <v>3810.32046016</v>
      </c>
      <c r="DB350">
        <v>892.26016483000001</v>
      </c>
      <c r="DC350">
        <v>937.50455933000001</v>
      </c>
      <c r="DD350">
        <v>567.85565082999995</v>
      </c>
      <c r="DE350">
        <v>33.059539000000001</v>
      </c>
      <c r="DF350">
        <v>1.22755383</v>
      </c>
      <c r="DG350">
        <v>83</v>
      </c>
      <c r="DH350">
        <v>79.5</v>
      </c>
      <c r="DI350">
        <v>69</v>
      </c>
      <c r="DJ350">
        <v>82.166666660000004</v>
      </c>
      <c r="DK350">
        <v>82.166666660000004</v>
      </c>
      <c r="DL350">
        <v>21.333333329999999</v>
      </c>
      <c r="DM350">
        <v>32</v>
      </c>
      <c r="DN350">
        <v>28.8</v>
      </c>
      <c r="DO350">
        <v>25.5</v>
      </c>
      <c r="DP350">
        <v>23.5</v>
      </c>
      <c r="DQ350">
        <v>533.17033882999999</v>
      </c>
      <c r="DR350">
        <v>469.56</v>
      </c>
      <c r="DS350">
        <v>441.91232482999999</v>
      </c>
      <c r="DT350">
        <v>467.03275716000002</v>
      </c>
      <c r="DU350">
        <v>490.67875615999998</v>
      </c>
      <c r="DV350">
        <v>271.97840350000001</v>
      </c>
      <c r="DW350">
        <v>5.3888838300000002</v>
      </c>
      <c r="DX350">
        <v>255.78711999999999</v>
      </c>
      <c r="DY350">
        <v>73.071450499999997</v>
      </c>
      <c r="DZ350">
        <v>124.959446</v>
      </c>
      <c r="EA350">
        <v>57.756227330000002</v>
      </c>
      <c r="EB350">
        <v>507.44528065999998</v>
      </c>
      <c r="EC350">
        <v>1156.1765423300001</v>
      </c>
      <c r="ED350">
        <v>5264.95838766</v>
      </c>
      <c r="EE350">
        <v>4337.2726576599998</v>
      </c>
      <c r="EF350">
        <v>3635.0500582</v>
      </c>
      <c r="EG350">
        <v>3705.4105702000002</v>
      </c>
      <c r="EH350">
        <v>3580.4702910000001</v>
      </c>
      <c r="EI350">
        <v>23.676734499999998</v>
      </c>
      <c r="EJ350">
        <v>0.19239023999999999</v>
      </c>
      <c r="EK350">
        <v>0.11207088</v>
      </c>
      <c r="EL350">
        <v>144.07913959999999</v>
      </c>
      <c r="EM350">
        <v>77</v>
      </c>
      <c r="EN350">
        <v>163</v>
      </c>
      <c r="EO350">
        <v>302.66666665999998</v>
      </c>
      <c r="EP350">
        <v>196.10332416</v>
      </c>
      <c r="EQ350">
        <v>152.569211</v>
      </c>
      <c r="ER350">
        <v>589.60083950000001</v>
      </c>
      <c r="ES350">
        <v>2.7897483300000001</v>
      </c>
      <c r="ET350">
        <v>83.361111109999996</v>
      </c>
      <c r="EU350">
        <v>83.083333330000002</v>
      </c>
      <c r="EV350">
        <v>81.666666669999998</v>
      </c>
      <c r="EW350">
        <v>85.333333330000002</v>
      </c>
      <c r="EX350">
        <v>1200.4610936500001</v>
      </c>
      <c r="EY350">
        <v>1095.35494088</v>
      </c>
      <c r="EZ350">
        <v>78.833333330000002</v>
      </c>
      <c r="FA350">
        <v>90.5</v>
      </c>
      <c r="FB350">
        <v>21.493102069999999</v>
      </c>
      <c r="FC350">
        <v>3.8618973900000002</v>
      </c>
      <c r="FD350">
        <v>4.825971</v>
      </c>
      <c r="FE350">
        <v>48.039781269999999</v>
      </c>
      <c r="FF350">
        <v>10.34126783</v>
      </c>
      <c r="FG350">
        <v>15.056610640000001</v>
      </c>
      <c r="FH350">
        <v>1.41122477</v>
      </c>
      <c r="FI350">
        <v>97</v>
      </c>
      <c r="FJ350">
        <v>87.333333330000002</v>
      </c>
      <c r="FK350">
        <v>82.666666660000004</v>
      </c>
      <c r="FL350">
        <v>92</v>
      </c>
      <c r="FM350">
        <v>82.286425800000004</v>
      </c>
      <c r="FN350">
        <v>43.447829130000002</v>
      </c>
      <c r="FO350">
        <v>95.268923240000007</v>
      </c>
      <c r="FP350">
        <v>75.667938289999995</v>
      </c>
      <c r="FQ350">
        <v>78.513652919999998</v>
      </c>
      <c r="FR350">
        <v>25.8065882</v>
      </c>
      <c r="FT350">
        <v>57</v>
      </c>
      <c r="FU350">
        <v>41.333333330000002</v>
      </c>
      <c r="FV350">
        <v>85.4</v>
      </c>
      <c r="FW350">
        <v>61.11666666</v>
      </c>
      <c r="FX350">
        <v>32.278130879999999</v>
      </c>
      <c r="FY350">
        <v>6.56211067</v>
      </c>
      <c r="FZ350">
        <v>20.129355780000001</v>
      </c>
      <c r="GA350">
        <v>13.07177137</v>
      </c>
      <c r="GB350">
        <v>30.572985559999999</v>
      </c>
    </row>
    <row r="351" spans="1:184" x14ac:dyDescent="0.35">
      <c r="A351" t="s">
        <v>1103</v>
      </c>
      <c r="B351" t="s">
        <v>599</v>
      </c>
      <c r="C351">
        <v>351</v>
      </c>
      <c r="D351">
        <v>3.454042636161673</v>
      </c>
      <c r="E351">
        <v>4.2166386377728733</v>
      </c>
      <c r="F351">
        <v>4.262916691527213</v>
      </c>
      <c r="G351">
        <v>3.3534819319608733</v>
      </c>
      <c r="H351">
        <v>3.4833515385277631</v>
      </c>
      <c r="I351">
        <v>7.0545442004160721</v>
      </c>
      <c r="J351">
        <v>8.3735751671193857</v>
      </c>
      <c r="K351">
        <v>8.1743647829503523</v>
      </c>
      <c r="L351">
        <v>7.5661019537085883</v>
      </c>
      <c r="M351">
        <v>7.3563796821304779</v>
      </c>
      <c r="N351">
        <v>29852576.06462026</v>
      </c>
      <c r="O351">
        <v>42445140.181206487</v>
      </c>
      <c r="P351">
        <v>1715.7900149300001</v>
      </c>
      <c r="Q351">
        <v>8632.1428571399993</v>
      </c>
      <c r="R351">
        <v>8441.7346938699993</v>
      </c>
      <c r="S351">
        <v>8530.22448979</v>
      </c>
      <c r="T351">
        <v>8550.4897959099999</v>
      </c>
      <c r="U351">
        <v>8597.2857142800003</v>
      </c>
      <c r="V351">
        <v>11.679254569999999</v>
      </c>
      <c r="W351">
        <v>6.7168570000000001</v>
      </c>
      <c r="X351">
        <v>2.1868674600000002</v>
      </c>
      <c r="Y351">
        <v>6.9461418100000003</v>
      </c>
      <c r="Z351">
        <v>8.3600637500000001</v>
      </c>
      <c r="AA351">
        <v>8.2193558299999996</v>
      </c>
      <c r="AB351">
        <v>8.7035074800000007</v>
      </c>
      <c r="AC351">
        <v>4.4210697100000003</v>
      </c>
      <c r="AD351">
        <v>27.30692861</v>
      </c>
      <c r="AE351">
        <v>84.047751829999996</v>
      </c>
      <c r="AF351">
        <v>71.138012219999993</v>
      </c>
      <c r="AG351">
        <v>70.445833329999999</v>
      </c>
      <c r="AH351">
        <v>72.028571420000006</v>
      </c>
      <c r="AI351">
        <v>83.020431509999995</v>
      </c>
      <c r="AJ351">
        <v>51.00596255</v>
      </c>
      <c r="AK351">
        <v>11.75676734</v>
      </c>
      <c r="AL351">
        <v>14.223904080000001</v>
      </c>
      <c r="AM351">
        <v>15.25575306</v>
      </c>
      <c r="AN351">
        <v>13.131504079999999</v>
      </c>
      <c r="AO351">
        <v>13.851904080000001</v>
      </c>
      <c r="AP351">
        <v>4401.71694063</v>
      </c>
      <c r="AQ351">
        <v>3885.28257089</v>
      </c>
      <c r="AR351">
        <v>4192.9928771799996</v>
      </c>
      <c r="AS351">
        <v>4269.2465331000003</v>
      </c>
      <c r="AT351">
        <v>4403.6410638899997</v>
      </c>
      <c r="AU351">
        <v>3951.1430657699998</v>
      </c>
      <c r="AV351">
        <v>3412.42948161</v>
      </c>
      <c r="AW351">
        <v>3662.5144813799998</v>
      </c>
      <c r="AX351">
        <v>3796.6499142600001</v>
      </c>
      <c r="AY351">
        <v>3887.1371215499998</v>
      </c>
      <c r="AZ351">
        <v>5.6975687300000004</v>
      </c>
      <c r="BA351">
        <v>93.581890689999994</v>
      </c>
      <c r="BB351">
        <v>30.136191879999998</v>
      </c>
      <c r="BC351">
        <v>50.3559555</v>
      </c>
      <c r="BD351">
        <v>25.246944500000001</v>
      </c>
      <c r="BE351">
        <v>418.68142856999998</v>
      </c>
      <c r="BF351">
        <v>1174.8266859099999</v>
      </c>
      <c r="BG351">
        <v>795.32860885000002</v>
      </c>
      <c r="BH351">
        <v>862.92494341999998</v>
      </c>
      <c r="BI351">
        <v>53588.413649590002</v>
      </c>
      <c r="BJ351">
        <v>1107.0769691400001</v>
      </c>
      <c r="BK351">
        <v>7908.9382413599997</v>
      </c>
      <c r="BL351">
        <v>9041.7468043999997</v>
      </c>
      <c r="BM351">
        <v>38.642543670000002</v>
      </c>
      <c r="BN351">
        <v>322.30612244000002</v>
      </c>
      <c r="BO351">
        <v>49.630434780000002</v>
      </c>
      <c r="BP351">
        <v>79.571428569999995</v>
      </c>
      <c r="BQ351">
        <v>61.183673460000001</v>
      </c>
      <c r="BR351">
        <v>74.183673459999994</v>
      </c>
      <c r="BS351">
        <v>72.897959180000001</v>
      </c>
      <c r="BT351">
        <v>76.297872339999998</v>
      </c>
      <c r="BU351">
        <v>66.875</v>
      </c>
      <c r="BV351">
        <v>64.583333330000002</v>
      </c>
      <c r="BW351">
        <v>63.958333330000002</v>
      </c>
      <c r="BX351">
        <v>56.191489359999998</v>
      </c>
      <c r="BY351">
        <v>30.02222222</v>
      </c>
      <c r="BZ351">
        <v>1004.1632653</v>
      </c>
      <c r="CA351">
        <v>56414.897712849997</v>
      </c>
      <c r="CB351">
        <v>19.5</v>
      </c>
      <c r="CC351">
        <v>13184.65306122</v>
      </c>
      <c r="CD351">
        <v>794.64444444000003</v>
      </c>
      <c r="CE351">
        <v>10207.469387749999</v>
      </c>
      <c r="CF351">
        <v>5478.3829787200002</v>
      </c>
      <c r="CG351">
        <v>1696.7755102000001</v>
      </c>
      <c r="CH351">
        <v>5532.1276595700001</v>
      </c>
      <c r="CI351">
        <v>36382.020775509998</v>
      </c>
      <c r="CJ351">
        <v>49.267457139999998</v>
      </c>
      <c r="CK351">
        <v>6.1569004600000001</v>
      </c>
      <c r="CL351">
        <v>14.85274222</v>
      </c>
      <c r="CM351">
        <v>3.5555384499999998</v>
      </c>
      <c r="CN351">
        <v>2.0679589300000001</v>
      </c>
      <c r="CO351">
        <v>12.718506059999999</v>
      </c>
      <c r="CP351">
        <v>2.57958072</v>
      </c>
      <c r="CQ351">
        <v>2.7230547000000001</v>
      </c>
      <c r="CR351">
        <v>3.2612377399999999</v>
      </c>
      <c r="CS351">
        <v>4.5805037400000002</v>
      </c>
      <c r="CT351">
        <v>727.87755102000006</v>
      </c>
      <c r="CU351">
        <v>2508.0136014599998</v>
      </c>
      <c r="CV351">
        <v>2241.8749758899999</v>
      </c>
      <c r="CW351">
        <v>2387.7055984799999</v>
      </c>
      <c r="CX351">
        <v>2357.6088696100001</v>
      </c>
      <c r="CY351">
        <v>2434.0961567099998</v>
      </c>
      <c r="CZ351">
        <v>3458.3042193199999</v>
      </c>
      <c r="DA351">
        <v>4917.1035377500002</v>
      </c>
      <c r="DB351">
        <v>810.00532508000003</v>
      </c>
      <c r="DC351">
        <v>1134.3925621999999</v>
      </c>
      <c r="DD351">
        <v>563.75312070999996</v>
      </c>
      <c r="DE351">
        <v>32.728617319999998</v>
      </c>
      <c r="DF351">
        <v>1.4418795</v>
      </c>
      <c r="DG351">
        <v>60.895833330000002</v>
      </c>
      <c r="DH351">
        <v>70.6875</v>
      </c>
      <c r="DI351">
        <v>69.729166660000004</v>
      </c>
      <c r="DJ351">
        <v>64.693877549999996</v>
      </c>
      <c r="DK351">
        <v>63.244897950000002</v>
      </c>
      <c r="DL351">
        <v>29.815789469999999</v>
      </c>
      <c r="DM351">
        <v>35.595744680000003</v>
      </c>
      <c r="DN351">
        <v>36.363636360000001</v>
      </c>
      <c r="DO351">
        <v>28.673913039999999</v>
      </c>
      <c r="DP351">
        <v>29.94736842</v>
      </c>
      <c r="DQ351">
        <v>716.90702570999997</v>
      </c>
      <c r="DR351">
        <v>682.08065710000005</v>
      </c>
      <c r="DS351">
        <v>690.75669445999995</v>
      </c>
      <c r="DT351">
        <v>678.49116880999998</v>
      </c>
      <c r="DU351">
        <v>730.15742804000001</v>
      </c>
      <c r="DV351">
        <v>270.73197051</v>
      </c>
      <c r="DW351">
        <v>31.021270439999999</v>
      </c>
      <c r="DX351">
        <v>415.26699447999999</v>
      </c>
      <c r="DY351">
        <v>200.53499342000001</v>
      </c>
      <c r="DZ351">
        <v>149.98665918</v>
      </c>
      <c r="EA351">
        <v>64.745347300000006</v>
      </c>
      <c r="EB351">
        <v>654.94523975000004</v>
      </c>
      <c r="EC351">
        <v>2409.59288423</v>
      </c>
      <c r="ED351">
        <v>7563.7349016199996</v>
      </c>
      <c r="EE351">
        <v>7486.6149589699999</v>
      </c>
      <c r="EF351">
        <v>5964.79379281</v>
      </c>
      <c r="EG351">
        <v>6291.0378470599999</v>
      </c>
      <c r="EH351">
        <v>5559.8688949699999</v>
      </c>
      <c r="EI351">
        <v>20.484070339999999</v>
      </c>
      <c r="EJ351">
        <v>0.25731236000000002</v>
      </c>
      <c r="EK351">
        <v>0.11806886</v>
      </c>
      <c r="EL351">
        <v>203.87643082</v>
      </c>
      <c r="EM351">
        <v>38.77777777</v>
      </c>
      <c r="EN351">
        <v>101.18367345999999</v>
      </c>
      <c r="EO351">
        <v>212.32653060999999</v>
      </c>
      <c r="EP351">
        <v>254.74837808000001</v>
      </c>
      <c r="EQ351">
        <v>107.40074991</v>
      </c>
      <c r="ER351">
        <v>608.71304579000002</v>
      </c>
      <c r="ES351">
        <v>2.08577755</v>
      </c>
      <c r="ET351">
        <v>76.539456610000002</v>
      </c>
      <c r="EU351">
        <v>77.960842119999995</v>
      </c>
      <c r="EV351">
        <v>76.895726710000005</v>
      </c>
      <c r="EW351">
        <v>74.761801009999999</v>
      </c>
      <c r="EX351">
        <v>1327.13201792</v>
      </c>
      <c r="EY351">
        <v>1067.59576586</v>
      </c>
      <c r="EZ351">
        <v>80.290000000000006</v>
      </c>
      <c r="FA351">
        <v>83.117647050000002</v>
      </c>
      <c r="FB351">
        <v>21.458375180000001</v>
      </c>
      <c r="FC351">
        <v>5.2146819600000001</v>
      </c>
      <c r="FD351">
        <v>5.8294676699999997</v>
      </c>
      <c r="FE351">
        <v>54.389751789999998</v>
      </c>
      <c r="FF351">
        <v>17.837164319999999</v>
      </c>
      <c r="FG351">
        <v>13.214113709999999</v>
      </c>
      <c r="FH351">
        <v>1.8208457499999999</v>
      </c>
      <c r="FI351">
        <v>96.190476189999998</v>
      </c>
      <c r="FJ351">
        <v>99.142857140000004</v>
      </c>
      <c r="FK351">
        <v>76.142857140000004</v>
      </c>
      <c r="FL351">
        <v>89.272727270000004</v>
      </c>
      <c r="FM351">
        <v>77.709399309999995</v>
      </c>
      <c r="FN351">
        <v>37.779265860000002</v>
      </c>
      <c r="FO351">
        <v>95.317311270000005</v>
      </c>
      <c r="FP351">
        <v>77.681117299999997</v>
      </c>
      <c r="FQ351">
        <v>76.58861718</v>
      </c>
      <c r="FR351">
        <v>20.501985309999998</v>
      </c>
      <c r="FT351">
        <v>53.380952379999997</v>
      </c>
      <c r="FU351">
        <v>44.880952379999997</v>
      </c>
      <c r="FV351">
        <v>83.285714279999993</v>
      </c>
      <c r="FW351">
        <v>62.36744186</v>
      </c>
      <c r="FX351">
        <v>32.964044860000001</v>
      </c>
      <c r="FY351">
        <v>11.503082089999999</v>
      </c>
      <c r="FZ351">
        <v>14.493207290000001</v>
      </c>
      <c r="GA351">
        <v>20.889077060000002</v>
      </c>
      <c r="GB351">
        <v>20.9955593</v>
      </c>
    </row>
    <row r="352" spans="1:184" x14ac:dyDescent="0.35">
      <c r="A352" t="s">
        <v>1104</v>
      </c>
      <c r="B352" t="s">
        <v>600</v>
      </c>
      <c r="C352">
        <v>352</v>
      </c>
      <c r="D352">
        <v>4.1412391453231567</v>
      </c>
      <c r="E352">
        <v>5.6207944359138748</v>
      </c>
      <c r="F352">
        <v>5.3759732265852547</v>
      </c>
      <c r="G352">
        <v>4.59615517154303</v>
      </c>
      <c r="H352">
        <v>4.4583644472185373</v>
      </c>
      <c r="I352">
        <v>11.021106792152455</v>
      </c>
      <c r="J352">
        <v>9.2067612152674609</v>
      </c>
      <c r="K352">
        <v>9.8856196408155625</v>
      </c>
      <c r="L352">
        <v>10.662011129643195</v>
      </c>
      <c r="M352">
        <v>10.517281735195445</v>
      </c>
      <c r="N352">
        <v>19111411.710009363</v>
      </c>
      <c r="O352">
        <v>26009176.373402156</v>
      </c>
      <c r="P352">
        <v>2153.13775261</v>
      </c>
      <c r="Q352">
        <v>4004.4375</v>
      </c>
      <c r="R352">
        <v>3997.0625</v>
      </c>
      <c r="S352">
        <v>4012.5625</v>
      </c>
      <c r="T352">
        <v>4009.5625</v>
      </c>
      <c r="U352">
        <v>4005.3125</v>
      </c>
      <c r="V352">
        <v>11.15973312</v>
      </c>
      <c r="W352">
        <v>7.8468435599999999</v>
      </c>
      <c r="X352">
        <v>2.21963087</v>
      </c>
      <c r="Y352">
        <v>9.2762470599999993</v>
      </c>
      <c r="Z352">
        <v>11.131284000000001</v>
      </c>
      <c r="AA352">
        <v>10.45513912</v>
      </c>
      <c r="AB352">
        <v>9.7593743100000001</v>
      </c>
      <c r="AC352">
        <v>5.5188835000000003</v>
      </c>
      <c r="AD352">
        <v>28.313380680000002</v>
      </c>
      <c r="AE352">
        <v>83.739251870000004</v>
      </c>
      <c r="AF352">
        <v>72.461773179999994</v>
      </c>
      <c r="AG352">
        <v>68.487499999999997</v>
      </c>
      <c r="AH352">
        <v>70.9375</v>
      </c>
      <c r="AI352">
        <v>75.682113999999999</v>
      </c>
      <c r="AJ352">
        <v>45.413753929999999</v>
      </c>
      <c r="AK352">
        <v>27.025693749999999</v>
      </c>
      <c r="AL352">
        <v>12.6856125</v>
      </c>
      <c r="AM352">
        <v>18.258468749999999</v>
      </c>
      <c r="AN352">
        <v>25.9813875</v>
      </c>
      <c r="AO352">
        <v>24.3969375</v>
      </c>
      <c r="AP352">
        <v>5517.4704353099996</v>
      </c>
      <c r="AQ352">
        <v>4270.3541103699999</v>
      </c>
      <c r="AR352">
        <v>4799.3578934999996</v>
      </c>
      <c r="AS352">
        <v>5238.3788640599996</v>
      </c>
      <c r="AT352">
        <v>5377.4392955599997</v>
      </c>
      <c r="AU352">
        <v>4318.2792604300002</v>
      </c>
      <c r="AV352">
        <v>3751.7590390599998</v>
      </c>
      <c r="AW352">
        <v>4003.0324875000001</v>
      </c>
      <c r="AX352">
        <v>4113.6440056199999</v>
      </c>
      <c r="AY352">
        <v>4307.8512503700003</v>
      </c>
      <c r="AZ352">
        <v>17.820267869999999</v>
      </c>
      <c r="BA352">
        <v>90.701866179999996</v>
      </c>
      <c r="BB352">
        <v>39.473982599999999</v>
      </c>
      <c r="BC352">
        <v>48.030030689999997</v>
      </c>
      <c r="BE352">
        <v>206.13062500000001</v>
      </c>
      <c r="BF352">
        <v>1565.1080890000001</v>
      </c>
      <c r="BG352">
        <v>1135.9565084999999</v>
      </c>
      <c r="BH352">
        <v>1171.18198267</v>
      </c>
      <c r="BI352">
        <v>50605.425703989997</v>
      </c>
      <c r="BJ352">
        <v>1465.52810643</v>
      </c>
      <c r="BK352">
        <v>7721.3187126499997</v>
      </c>
      <c r="BL352">
        <v>10681.69535073</v>
      </c>
      <c r="BM352">
        <v>36.363524929999997</v>
      </c>
      <c r="BN352">
        <v>220.6875</v>
      </c>
      <c r="BO352">
        <v>31.133333329999999</v>
      </c>
      <c r="BP352">
        <v>63.5625</v>
      </c>
      <c r="BQ352">
        <v>51.5625</v>
      </c>
      <c r="BR352">
        <v>54.5625</v>
      </c>
      <c r="BS352">
        <v>50</v>
      </c>
      <c r="BT352">
        <v>41.0625</v>
      </c>
      <c r="BU352">
        <v>40.75</v>
      </c>
      <c r="BV352">
        <v>36.3125</v>
      </c>
      <c r="BW352">
        <v>35.625</v>
      </c>
      <c r="BX352">
        <v>29.14285714</v>
      </c>
      <c r="BY352">
        <v>20</v>
      </c>
      <c r="BZ352">
        <v>668.3125</v>
      </c>
      <c r="CA352">
        <v>53508.531638120003</v>
      </c>
      <c r="CB352">
        <v>39.25</v>
      </c>
      <c r="CC352">
        <v>8447</v>
      </c>
      <c r="CD352">
        <v>687.4375</v>
      </c>
      <c r="CE352">
        <v>5252.75</v>
      </c>
      <c r="CF352">
        <v>3093.75</v>
      </c>
      <c r="CG352">
        <v>981.6875</v>
      </c>
      <c r="CH352">
        <v>3117.3125</v>
      </c>
      <c r="CI352">
        <v>21589.700874999999</v>
      </c>
      <c r="CJ352">
        <v>53.383748930000003</v>
      </c>
      <c r="CK352">
        <v>2.7201391400000001</v>
      </c>
      <c r="CL352">
        <v>11.98362393</v>
      </c>
      <c r="CM352">
        <v>3.4658864999999999</v>
      </c>
      <c r="CN352">
        <v>1.6031931100000001</v>
      </c>
      <c r="CO352">
        <v>14.845481660000001</v>
      </c>
      <c r="CP352">
        <v>2.3318398999999999</v>
      </c>
      <c r="CQ352">
        <v>2.0713157799999999</v>
      </c>
      <c r="CR352">
        <v>4.2182877799999998</v>
      </c>
      <c r="CS352">
        <v>5.1107958299999998</v>
      </c>
      <c r="CT352">
        <v>468.625</v>
      </c>
      <c r="CU352">
        <v>3120.5510144999998</v>
      </c>
      <c r="CV352">
        <v>2393.2070863700001</v>
      </c>
      <c r="CW352">
        <v>2698.7770980599998</v>
      </c>
      <c r="CX352">
        <v>2846.625497</v>
      </c>
      <c r="CY352">
        <v>2951.5045903099999</v>
      </c>
      <c r="CZ352">
        <v>4772.5583705600002</v>
      </c>
      <c r="DA352">
        <v>6495.0886044299996</v>
      </c>
      <c r="DB352">
        <v>1050.71803331</v>
      </c>
      <c r="DC352">
        <v>1406.38581931</v>
      </c>
      <c r="DD352">
        <v>663.44472350000001</v>
      </c>
      <c r="DE352">
        <v>37.46514518</v>
      </c>
      <c r="DF352">
        <v>2.5262623999999998</v>
      </c>
      <c r="DG352">
        <v>44.133333329999999</v>
      </c>
      <c r="DH352">
        <v>36.799999999999997</v>
      </c>
      <c r="DI352">
        <v>39.666666659999997</v>
      </c>
      <c r="DJ352">
        <v>42.75</v>
      </c>
      <c r="DK352">
        <v>42.125</v>
      </c>
      <c r="DL352">
        <v>16.583333329999999</v>
      </c>
      <c r="DM352">
        <v>22.466666660000001</v>
      </c>
      <c r="DN352">
        <v>21.571428569999998</v>
      </c>
      <c r="DO352">
        <v>18.428571420000001</v>
      </c>
      <c r="DP352">
        <v>17.857142849999999</v>
      </c>
      <c r="DQ352">
        <v>807.12406131</v>
      </c>
      <c r="DR352">
        <v>647.21777181000004</v>
      </c>
      <c r="DS352">
        <v>719.56590600000004</v>
      </c>
      <c r="DT352">
        <v>702.62577818</v>
      </c>
      <c r="DU352">
        <v>748.61850561999995</v>
      </c>
      <c r="DV352">
        <v>411.33196031</v>
      </c>
      <c r="DW352">
        <v>33.153858810000003</v>
      </c>
      <c r="DX352">
        <v>362.61085250000002</v>
      </c>
      <c r="DY352">
        <v>121.16209081</v>
      </c>
      <c r="DZ352">
        <v>188.63251231000001</v>
      </c>
      <c r="EA352">
        <v>52.816253179999997</v>
      </c>
      <c r="EB352">
        <v>750.46138062</v>
      </c>
      <c r="EC352">
        <v>990.68101663000004</v>
      </c>
      <c r="ED352">
        <v>4749.1688313599998</v>
      </c>
      <c r="EE352">
        <v>11625.172772849999</v>
      </c>
      <c r="EF352">
        <v>6141.2714283300002</v>
      </c>
      <c r="EG352">
        <v>6172.7514105</v>
      </c>
      <c r="EH352">
        <v>4344.3958090899996</v>
      </c>
      <c r="EI352">
        <v>25.35754425</v>
      </c>
      <c r="EJ352">
        <v>0.34561782000000002</v>
      </c>
      <c r="EK352">
        <v>0.21910753999999999</v>
      </c>
      <c r="EL352">
        <v>240.91163189</v>
      </c>
      <c r="EM352">
        <v>40.714285709999999</v>
      </c>
      <c r="EN352">
        <v>69.125</v>
      </c>
      <c r="EO352">
        <v>115.6875</v>
      </c>
      <c r="EP352">
        <v>363.10619174999999</v>
      </c>
      <c r="EQ352">
        <v>139.44901530999999</v>
      </c>
      <c r="ER352">
        <v>687.60964618000003</v>
      </c>
      <c r="ES352">
        <v>8.9042443700000007</v>
      </c>
      <c r="ET352">
        <v>78.533439459999997</v>
      </c>
      <c r="EU352">
        <v>79.494104759999999</v>
      </c>
      <c r="EV352">
        <v>80.161405770000002</v>
      </c>
      <c r="EW352">
        <v>75.944807870000005</v>
      </c>
      <c r="EX352">
        <v>1526.7184835999999</v>
      </c>
      <c r="EY352">
        <v>1202.1429255600001</v>
      </c>
      <c r="EZ352">
        <v>78.395555549999997</v>
      </c>
      <c r="FA352">
        <v>82.666666660000004</v>
      </c>
      <c r="FB352">
        <v>19.662031630000001</v>
      </c>
      <c r="FC352">
        <v>7.6790950999999996</v>
      </c>
      <c r="FD352">
        <v>8.4920396</v>
      </c>
      <c r="FE352">
        <v>54.83803168</v>
      </c>
      <c r="FF352">
        <v>17.297207289999999</v>
      </c>
      <c r="FG352">
        <v>12.92828634</v>
      </c>
      <c r="FH352">
        <v>2.3111654100000001</v>
      </c>
      <c r="FI352">
        <v>94.611111109999996</v>
      </c>
      <c r="FJ352">
        <v>87.5</v>
      </c>
      <c r="FK352">
        <v>70</v>
      </c>
      <c r="FL352">
        <v>79.5</v>
      </c>
      <c r="FM352">
        <v>74.065762660000004</v>
      </c>
      <c r="FN352">
        <v>39.09967494</v>
      </c>
      <c r="FO352">
        <v>94.408440130000002</v>
      </c>
      <c r="FP352">
        <v>77.991279829999996</v>
      </c>
      <c r="FQ352">
        <v>75.205402750000005</v>
      </c>
      <c r="FR352">
        <v>24.628542790000001</v>
      </c>
      <c r="FT352">
        <v>56.625</v>
      </c>
      <c r="FU352">
        <v>48.375</v>
      </c>
      <c r="FV352">
        <v>83.5</v>
      </c>
      <c r="FW352">
        <v>69.113333330000003</v>
      </c>
      <c r="FX352">
        <v>28.737549999999999</v>
      </c>
      <c r="FY352">
        <v>15.09500431</v>
      </c>
      <c r="FZ352">
        <v>18.906900820000001</v>
      </c>
      <c r="GA352">
        <v>21.647417870000002</v>
      </c>
      <c r="GB352">
        <v>17.41707847</v>
      </c>
    </row>
    <row r="353" spans="1:184" x14ac:dyDescent="0.35">
      <c r="A353" t="s">
        <v>1105</v>
      </c>
      <c r="B353" t="s">
        <v>601</v>
      </c>
      <c r="C353">
        <v>353</v>
      </c>
      <c r="D353">
        <v>4.9453424642756509</v>
      </c>
      <c r="E353">
        <v>4.7766690586168528</v>
      </c>
      <c r="F353">
        <v>1.8911451487452895</v>
      </c>
      <c r="G353">
        <v>4.2947255391268762</v>
      </c>
      <c r="H353">
        <v>3.8484246685652126</v>
      </c>
      <c r="I353">
        <v>8.3286676681560206</v>
      </c>
      <c r="J353">
        <v>8.3672944394138735</v>
      </c>
      <c r="K353">
        <v>4.9411196652323728</v>
      </c>
      <c r="L353">
        <v>8.1258159361246811</v>
      </c>
      <c r="M353">
        <v>7.8766571831935357</v>
      </c>
      <c r="N353">
        <v>28288790.848482937</v>
      </c>
      <c r="O353">
        <v>28648427.69190675</v>
      </c>
      <c r="P353">
        <v>1935.9231694099999</v>
      </c>
      <c r="Q353">
        <v>6210.75</v>
      </c>
      <c r="R353">
        <v>6154.9166666600004</v>
      </c>
      <c r="S353">
        <v>6213.1666666600004</v>
      </c>
      <c r="T353">
        <v>6209.1666666600004</v>
      </c>
      <c r="U353">
        <v>6210.3333333299997</v>
      </c>
      <c r="V353">
        <v>12.7515555</v>
      </c>
      <c r="W353">
        <v>8.91698083</v>
      </c>
      <c r="X353">
        <v>1.8457466600000001</v>
      </c>
      <c r="Y353">
        <v>10.398872580000001</v>
      </c>
      <c r="Z353">
        <v>9.2760036600000007</v>
      </c>
      <c r="AA353">
        <v>9.1831079100000004</v>
      </c>
      <c r="AB353">
        <v>9.1740425800000001</v>
      </c>
      <c r="AC353">
        <v>5.5613328299999996</v>
      </c>
      <c r="AD353">
        <v>30.438044250000001</v>
      </c>
      <c r="AE353">
        <v>77.22634558</v>
      </c>
      <c r="AF353">
        <v>65.307705999999996</v>
      </c>
      <c r="AG353">
        <v>65.581818179999999</v>
      </c>
      <c r="AH353">
        <v>65.233333329999994</v>
      </c>
      <c r="AI353">
        <v>80.288699910000005</v>
      </c>
      <c r="AJ353">
        <v>44.555404580000001</v>
      </c>
      <c r="AK353">
        <v>-4.1619333300000001</v>
      </c>
      <c r="AL353">
        <v>-4.5946583299999997</v>
      </c>
      <c r="AM353">
        <v>-12.47983333</v>
      </c>
      <c r="AN353">
        <v>-9.3908916599999994</v>
      </c>
      <c r="AO353">
        <v>-4.5898916600000002</v>
      </c>
      <c r="AP353">
        <v>4412.4390790799998</v>
      </c>
      <c r="AQ353">
        <v>3618.6982804099998</v>
      </c>
      <c r="AR353">
        <v>3792.6592767500001</v>
      </c>
      <c r="AS353">
        <v>4105.3255952500003</v>
      </c>
      <c r="AT353">
        <v>4380.8812997499999</v>
      </c>
      <c r="AU353">
        <v>4675.6702192499997</v>
      </c>
      <c r="AV353">
        <v>3749.5868757500002</v>
      </c>
      <c r="AW353">
        <v>4359.4080168299997</v>
      </c>
      <c r="AX353">
        <v>4608.2470978299998</v>
      </c>
      <c r="AY353">
        <v>4654.3390383300002</v>
      </c>
      <c r="AZ353">
        <v>0.97702032999999999</v>
      </c>
      <c r="BA353">
        <v>92.893473</v>
      </c>
      <c r="BB353">
        <v>41.563159140000003</v>
      </c>
      <c r="BC353">
        <v>44.185576619999999</v>
      </c>
      <c r="BD353">
        <v>22.161172000000001</v>
      </c>
      <c r="BE353">
        <v>314.20416666</v>
      </c>
      <c r="BF353">
        <v>1284.3343445</v>
      </c>
      <c r="BG353">
        <v>975.53290107999999</v>
      </c>
      <c r="BH353">
        <v>1127.37533351</v>
      </c>
      <c r="BI353">
        <v>51789.419101580002</v>
      </c>
      <c r="BJ353">
        <v>1234.72778808</v>
      </c>
      <c r="BK353">
        <v>7615.3957417399997</v>
      </c>
      <c r="BL353">
        <v>7817.3161507900004</v>
      </c>
      <c r="BM353">
        <v>38.664465499999999</v>
      </c>
      <c r="BN353">
        <v>325.16666665999998</v>
      </c>
      <c r="BO353">
        <v>46.666666659999997</v>
      </c>
      <c r="BP353">
        <v>65.916666660000004</v>
      </c>
      <c r="BQ353">
        <v>52.833333330000002</v>
      </c>
      <c r="BR353">
        <v>69</v>
      </c>
      <c r="BS353">
        <v>69.416666660000004</v>
      </c>
      <c r="BT353">
        <v>64.416666660000004</v>
      </c>
      <c r="BU353">
        <v>53.25</v>
      </c>
      <c r="BV353">
        <v>51.166666659999997</v>
      </c>
      <c r="BW353">
        <v>46.916666659999997</v>
      </c>
      <c r="BX353">
        <v>40</v>
      </c>
      <c r="BY353">
        <v>22.363636360000001</v>
      </c>
      <c r="BZ353">
        <v>902.58333332999996</v>
      </c>
      <c r="CA353">
        <v>53916.274672500003</v>
      </c>
      <c r="CB353">
        <v>43</v>
      </c>
      <c r="CC353">
        <v>9766.0833333299997</v>
      </c>
      <c r="CD353">
        <v>560.33333332999996</v>
      </c>
      <c r="CE353">
        <v>7722.5</v>
      </c>
      <c r="CF353">
        <v>5139.9166666600004</v>
      </c>
      <c r="CG353">
        <v>1366.2727272699999</v>
      </c>
      <c r="CH353">
        <v>4232.3333333299997</v>
      </c>
      <c r="CI353">
        <v>28677.092000000001</v>
      </c>
      <c r="CJ353">
        <v>51.291817500000001</v>
      </c>
      <c r="CK353">
        <v>1.20952411</v>
      </c>
      <c r="CL353">
        <v>11.58902863</v>
      </c>
      <c r="CM353">
        <v>1.79758342</v>
      </c>
      <c r="CN353">
        <v>1.908501</v>
      </c>
      <c r="CO353">
        <v>21.87433725</v>
      </c>
      <c r="CP353">
        <v>3.3469407000000002</v>
      </c>
      <c r="CQ353">
        <v>2.1369257699999999</v>
      </c>
      <c r="CR353">
        <v>3.1213171200000001</v>
      </c>
      <c r="CS353">
        <v>3.1393808499999998</v>
      </c>
      <c r="CT353">
        <v>609.91666666000003</v>
      </c>
      <c r="CU353">
        <v>2613.3074940800002</v>
      </c>
      <c r="CV353">
        <v>1885.4805849100001</v>
      </c>
      <c r="CW353">
        <v>1976.86871425</v>
      </c>
      <c r="CX353">
        <v>2189.95209716</v>
      </c>
      <c r="CY353">
        <v>2509.3712782500002</v>
      </c>
      <c r="CZ353">
        <v>4554.8107472499996</v>
      </c>
      <c r="DA353">
        <v>4612.716289</v>
      </c>
      <c r="DB353">
        <v>1018.69754183</v>
      </c>
      <c r="DC353">
        <v>1016.69307583</v>
      </c>
      <c r="DD353">
        <v>577.20050807999996</v>
      </c>
      <c r="DE353">
        <v>37.811455080000002</v>
      </c>
      <c r="DF353">
        <v>1.6072043300000001</v>
      </c>
      <c r="DG353">
        <v>51.727272720000002</v>
      </c>
      <c r="DH353">
        <v>51.5</v>
      </c>
      <c r="DI353">
        <v>30.7</v>
      </c>
      <c r="DJ353">
        <v>50.454545449999998</v>
      </c>
      <c r="DK353">
        <v>48.916666659999997</v>
      </c>
      <c r="DL353">
        <v>30.714285709999999</v>
      </c>
      <c r="DM353">
        <v>29.4</v>
      </c>
      <c r="DN353">
        <v>11.75</v>
      </c>
      <c r="DO353">
        <v>26.666666660000001</v>
      </c>
      <c r="DP353">
        <v>23.9</v>
      </c>
      <c r="DQ353">
        <v>657.22400407999999</v>
      </c>
      <c r="DR353">
        <v>570.03703599999994</v>
      </c>
      <c r="DS353">
        <v>586.75721766000004</v>
      </c>
      <c r="DT353">
        <v>590.28901557999995</v>
      </c>
      <c r="DU353">
        <v>585.55984265999996</v>
      </c>
      <c r="DV353">
        <v>436.56098075</v>
      </c>
      <c r="DW353">
        <v>13.74341008</v>
      </c>
      <c r="DX353">
        <v>206.76419333000001</v>
      </c>
      <c r="DY353">
        <v>58.983795749999999</v>
      </c>
      <c r="DZ353">
        <v>90.043851079999996</v>
      </c>
      <c r="EA353">
        <v>57.736551749999997</v>
      </c>
      <c r="EB353">
        <v>622.45556925000005</v>
      </c>
      <c r="EC353">
        <v>1360.24038372</v>
      </c>
      <c r="ED353">
        <v>5156.6043122499996</v>
      </c>
      <c r="EE353">
        <v>4718.5302879000001</v>
      </c>
      <c r="EF353">
        <v>6596.0598334200004</v>
      </c>
      <c r="EG353">
        <v>4966.9664733999998</v>
      </c>
      <c r="EH353">
        <v>4325.3337242799998</v>
      </c>
      <c r="EI353">
        <v>28.941525160000001</v>
      </c>
      <c r="EJ353">
        <v>0.56474066000000001</v>
      </c>
      <c r="EK353">
        <v>0.18816774999999999</v>
      </c>
      <c r="EL353">
        <v>204.05140531000001</v>
      </c>
      <c r="EM353">
        <v>31.555555550000001</v>
      </c>
      <c r="EN353">
        <v>84.583333330000002</v>
      </c>
      <c r="EO353">
        <v>150.58333332999999</v>
      </c>
      <c r="EP353">
        <v>266.08237233</v>
      </c>
      <c r="EQ353">
        <v>43.26681241</v>
      </c>
      <c r="ER353">
        <v>701.19538133000003</v>
      </c>
      <c r="ES353">
        <v>5.9175133300000002</v>
      </c>
      <c r="ET353">
        <v>78.936431619999993</v>
      </c>
      <c r="EU353">
        <v>80.357371790000002</v>
      </c>
      <c r="EV353">
        <v>82.871794870000002</v>
      </c>
      <c r="EW353">
        <v>73.580128200000004</v>
      </c>
      <c r="EX353">
        <v>1229.8885522800001</v>
      </c>
      <c r="EY353">
        <v>1252.01334868</v>
      </c>
      <c r="EZ353">
        <v>75.599999999999994</v>
      </c>
      <c r="FA353">
        <v>87.25</v>
      </c>
      <c r="FB353">
        <v>20.794381529999999</v>
      </c>
      <c r="FC353">
        <v>8.3524129400000007</v>
      </c>
      <c r="FD353">
        <v>7.1621907499999997</v>
      </c>
      <c r="FE353">
        <v>55.417034919999999</v>
      </c>
      <c r="FF353">
        <v>17.903858150000001</v>
      </c>
      <c r="FG353">
        <v>12.20392359</v>
      </c>
      <c r="FH353">
        <v>2.9363721599999999</v>
      </c>
      <c r="FI353">
        <v>96.666666660000004</v>
      </c>
      <c r="FJ353">
        <v>82</v>
      </c>
      <c r="FK353">
        <v>33</v>
      </c>
      <c r="FL353">
        <v>79</v>
      </c>
      <c r="FM353">
        <v>80.323450129999998</v>
      </c>
      <c r="FN353">
        <v>31.30549332</v>
      </c>
      <c r="FO353">
        <v>94.298708610000006</v>
      </c>
      <c r="FP353">
        <v>66.494642650000003</v>
      </c>
      <c r="FQ353">
        <v>72.514550360000001</v>
      </c>
      <c r="FR353">
        <v>17.051174240000002</v>
      </c>
      <c r="FT353">
        <v>53.125</v>
      </c>
      <c r="FU353">
        <v>43.125</v>
      </c>
      <c r="FV353">
        <v>85</v>
      </c>
      <c r="FW353">
        <v>82.33</v>
      </c>
      <c r="FX353">
        <v>28.084897789999999</v>
      </c>
      <c r="FY353">
        <v>14.9902032</v>
      </c>
      <c r="FZ353">
        <v>18.753404239999998</v>
      </c>
      <c r="GA353">
        <v>18.805715429999999</v>
      </c>
      <c r="GB353">
        <v>26.481391689999999</v>
      </c>
    </row>
    <row r="354" spans="1:184" x14ac:dyDescent="0.35">
      <c r="A354" t="s">
        <v>1106</v>
      </c>
      <c r="B354" t="s">
        <v>602</v>
      </c>
      <c r="C354">
        <v>354</v>
      </c>
      <c r="D354">
        <v>2.8322248586329142</v>
      </c>
      <c r="E354">
        <v>6.2786331205407429</v>
      </c>
      <c r="F354">
        <v>6.6390747851344303</v>
      </c>
      <c r="G354">
        <v>4.3321061774516343</v>
      </c>
      <c r="H354">
        <v>3.4416468767054589</v>
      </c>
      <c r="I354">
        <v>10.166710614983447</v>
      </c>
      <c r="J354">
        <v>11.806233571160345</v>
      </c>
      <c r="K354">
        <v>11.499217993594995</v>
      </c>
      <c r="L354">
        <v>11.192646949818398</v>
      </c>
      <c r="M354">
        <v>10.442939953095269</v>
      </c>
      <c r="N354">
        <v>21624890.220687959</v>
      </c>
      <c r="O354">
        <v>34724874.149969578</v>
      </c>
      <c r="P354">
        <v>2256.0224189</v>
      </c>
      <c r="Q354">
        <v>6826.2</v>
      </c>
      <c r="R354">
        <v>6657.5</v>
      </c>
      <c r="S354">
        <v>6713.5</v>
      </c>
      <c r="T354">
        <v>6745.5</v>
      </c>
      <c r="U354">
        <v>6779.7</v>
      </c>
      <c r="V354">
        <v>13.268322400000001</v>
      </c>
      <c r="W354">
        <v>9.7088879000000006</v>
      </c>
      <c r="X354">
        <v>1.8552413999999999</v>
      </c>
      <c r="Y354">
        <v>10.9114948</v>
      </c>
      <c r="Z354">
        <v>9.7869305000000004</v>
      </c>
      <c r="AA354">
        <v>9.4668621000000002</v>
      </c>
      <c r="AB354">
        <v>9.7610981999999993</v>
      </c>
      <c r="AC354">
        <v>6.7184520000000001</v>
      </c>
      <c r="AD354">
        <v>26.529409900000001</v>
      </c>
      <c r="AE354">
        <v>79.445155299999996</v>
      </c>
      <c r="AF354">
        <v>62.396626599999998</v>
      </c>
      <c r="AG354">
        <v>68.459999999999994</v>
      </c>
      <c r="AH354">
        <v>71.040000000000006</v>
      </c>
      <c r="AI354">
        <v>78.9226302</v>
      </c>
      <c r="AJ354">
        <v>41.604164500000003</v>
      </c>
      <c r="AK354">
        <v>1.6543099999999999</v>
      </c>
      <c r="AL354">
        <v>5.1984899999999996</v>
      </c>
      <c r="AM354">
        <v>-4.1458399999999997</v>
      </c>
      <c r="AN354">
        <v>7.9372499999999997</v>
      </c>
      <c r="AO354">
        <v>4.7346199999999996</v>
      </c>
      <c r="AP354">
        <v>4923.5939196999998</v>
      </c>
      <c r="AQ354">
        <v>4270.7078149999998</v>
      </c>
      <c r="AR354">
        <v>4250.4578238000004</v>
      </c>
      <c r="AS354">
        <v>4934.7925396000001</v>
      </c>
      <c r="AT354">
        <v>5006.9381236999998</v>
      </c>
      <c r="AU354">
        <v>4862.9694913000003</v>
      </c>
      <c r="AV354">
        <v>4060.7649941</v>
      </c>
      <c r="AW354">
        <v>4446.9882918000003</v>
      </c>
      <c r="AX354">
        <v>4598.3447313999995</v>
      </c>
      <c r="AY354">
        <v>4807.5955788000001</v>
      </c>
      <c r="AZ354">
        <v>4.7257791999999998</v>
      </c>
      <c r="BA354">
        <v>93.488031399999997</v>
      </c>
      <c r="BB354">
        <v>30.962102399999999</v>
      </c>
      <c r="BC354">
        <v>48.186011370000003</v>
      </c>
      <c r="BD354">
        <v>24.681529000000001</v>
      </c>
      <c r="BE354">
        <v>291.21800000000002</v>
      </c>
      <c r="BF354">
        <v>1446.9343534</v>
      </c>
      <c r="BG354">
        <v>990.39974070000005</v>
      </c>
      <c r="BH354">
        <v>1189.3180364899999</v>
      </c>
      <c r="BI354">
        <v>55535.444502730003</v>
      </c>
      <c r="BJ354">
        <v>1389.4438679</v>
      </c>
      <c r="BK354">
        <v>7861.2558514399998</v>
      </c>
      <c r="BL354">
        <v>7701.7695114899998</v>
      </c>
      <c r="BM354">
        <v>39.342799900000003</v>
      </c>
      <c r="BN354">
        <v>352.8</v>
      </c>
      <c r="BO354">
        <v>56.3</v>
      </c>
      <c r="BP354">
        <v>72.3</v>
      </c>
      <c r="BQ354">
        <v>55.1</v>
      </c>
      <c r="BR354">
        <v>69.8</v>
      </c>
      <c r="BS354">
        <v>71.099999999999994</v>
      </c>
      <c r="BT354">
        <v>68.2</v>
      </c>
      <c r="BU354">
        <v>61.3</v>
      </c>
      <c r="BV354">
        <v>56.6</v>
      </c>
      <c r="BW354">
        <v>58</v>
      </c>
      <c r="BX354">
        <v>47.2</v>
      </c>
      <c r="BY354">
        <v>26.4</v>
      </c>
      <c r="BZ354">
        <v>995.1</v>
      </c>
      <c r="CA354">
        <v>54064.697306000002</v>
      </c>
      <c r="CB354">
        <v>137</v>
      </c>
      <c r="CC354">
        <v>10224</v>
      </c>
      <c r="CD354">
        <v>476.4</v>
      </c>
      <c r="CE354">
        <v>8822.2000000000007</v>
      </c>
      <c r="CF354">
        <v>5959.3</v>
      </c>
      <c r="CG354">
        <v>1884.8</v>
      </c>
      <c r="CH354">
        <v>6354.4</v>
      </c>
      <c r="CI354">
        <v>33735.071499999998</v>
      </c>
      <c r="CJ354">
        <v>56.911663099999998</v>
      </c>
      <c r="CK354">
        <v>2.1705688699999999</v>
      </c>
      <c r="CL354">
        <v>11.6504172</v>
      </c>
      <c r="CM354">
        <v>1.6731666999999999</v>
      </c>
      <c r="CN354">
        <v>2.2590413300000001</v>
      </c>
      <c r="CO354">
        <v>15.482849659999999</v>
      </c>
      <c r="CP354">
        <v>2.98766833</v>
      </c>
      <c r="CQ354">
        <v>2.0624736600000002</v>
      </c>
      <c r="CR354">
        <v>2.8100203000000001</v>
      </c>
      <c r="CS354">
        <v>3.2189649999999999</v>
      </c>
      <c r="CT354">
        <v>662.3</v>
      </c>
      <c r="CU354">
        <v>2547.6902521000002</v>
      </c>
      <c r="CV354">
        <v>1968.6199558999999</v>
      </c>
      <c r="CW354">
        <v>2098.5123773999999</v>
      </c>
      <c r="CX354">
        <v>2548.1804633000002</v>
      </c>
      <c r="CY354">
        <v>2613.5644923999998</v>
      </c>
      <c r="CZ354">
        <v>3167.9250858</v>
      </c>
      <c r="DA354">
        <v>5086.9992308999999</v>
      </c>
      <c r="DB354">
        <v>739.52214040000001</v>
      </c>
      <c r="DC354">
        <v>1195.6596924</v>
      </c>
      <c r="DD354">
        <v>612.51251190000005</v>
      </c>
      <c r="DE354">
        <v>30.803674000000001</v>
      </c>
      <c r="DF354">
        <v>1.8771878</v>
      </c>
      <c r="DG354">
        <v>69.400000000000006</v>
      </c>
      <c r="DH354">
        <v>78.599999999999994</v>
      </c>
      <c r="DI354">
        <v>77.2</v>
      </c>
      <c r="DJ354">
        <v>75.5</v>
      </c>
      <c r="DK354">
        <v>70.8</v>
      </c>
      <c r="DL354">
        <v>19.333333329999999</v>
      </c>
      <c r="DM354">
        <v>41.8</v>
      </c>
      <c r="DN354">
        <v>44.571428570000002</v>
      </c>
      <c r="DO354">
        <v>29.222222219999999</v>
      </c>
      <c r="DP354">
        <v>23.333333329999999</v>
      </c>
      <c r="DQ354">
        <v>1048.9845674999999</v>
      </c>
      <c r="DR354">
        <v>1022.055067</v>
      </c>
      <c r="DS354">
        <v>1003.2046702</v>
      </c>
      <c r="DT354">
        <v>925.69959619999997</v>
      </c>
      <c r="DU354">
        <v>990.20701870000005</v>
      </c>
      <c r="DV354">
        <v>471.3094658</v>
      </c>
      <c r="DW354">
        <v>22.568713899999999</v>
      </c>
      <c r="DX354">
        <v>555.13269200000002</v>
      </c>
      <c r="DY354">
        <v>257.21087720000003</v>
      </c>
      <c r="DZ354">
        <v>245.39972080000001</v>
      </c>
      <c r="EA354">
        <v>52.522097899999999</v>
      </c>
      <c r="EB354">
        <v>877.87609889999999</v>
      </c>
      <c r="EC354">
        <v>757.60115011000005</v>
      </c>
      <c r="ED354">
        <v>5628.5975557000002</v>
      </c>
      <c r="EE354">
        <v>6423.3437054400001</v>
      </c>
      <c r="EF354">
        <v>5143.4923824999996</v>
      </c>
      <c r="EG354">
        <v>8852.1494932000005</v>
      </c>
      <c r="EH354">
        <v>15666.08718</v>
      </c>
      <c r="EI354">
        <v>25.435706799999998</v>
      </c>
      <c r="EJ354">
        <v>0.60577581000000003</v>
      </c>
      <c r="EK354">
        <v>0.17834015</v>
      </c>
      <c r="EL354">
        <v>226.88396994999999</v>
      </c>
      <c r="EM354">
        <v>51.555555550000001</v>
      </c>
      <c r="EN354">
        <v>119.3</v>
      </c>
      <c r="EO354">
        <v>228</v>
      </c>
      <c r="EP354">
        <v>341.22397660000001</v>
      </c>
      <c r="EQ354">
        <v>136.5580109</v>
      </c>
      <c r="ER354">
        <v>866.57855099999995</v>
      </c>
      <c r="ES354">
        <v>9.0062599999999993</v>
      </c>
      <c r="ET354">
        <v>76.9375</v>
      </c>
      <c r="EU354">
        <v>78.083333330000002</v>
      </c>
      <c r="EV354">
        <v>77.270833330000002</v>
      </c>
      <c r="EW354">
        <v>75.458333330000002</v>
      </c>
      <c r="EX354">
        <v>1197.3006511599999</v>
      </c>
      <c r="EY354">
        <v>1455.5341083000001</v>
      </c>
      <c r="EZ354">
        <v>79.5</v>
      </c>
      <c r="FA354">
        <v>91.4</v>
      </c>
      <c r="FB354">
        <v>20.974278720000001</v>
      </c>
      <c r="FC354">
        <v>8.1287201299999996</v>
      </c>
      <c r="FD354">
        <v>7.4249568999999997</v>
      </c>
      <c r="FE354">
        <v>56.401589080000001</v>
      </c>
      <c r="FF354">
        <v>16.163692260000001</v>
      </c>
      <c r="FG354">
        <v>13.83855488</v>
      </c>
      <c r="FH354">
        <v>3.26796994</v>
      </c>
      <c r="FI354">
        <v>93.666666660000004</v>
      </c>
      <c r="FJ354">
        <v>91.666666660000004</v>
      </c>
      <c r="FK354">
        <v>60</v>
      </c>
      <c r="FL354">
        <v>85.666666660000004</v>
      </c>
      <c r="FM354">
        <v>75.506433659999999</v>
      </c>
      <c r="FN354">
        <v>30.458716750000001</v>
      </c>
      <c r="FO354">
        <v>93.753818269999996</v>
      </c>
      <c r="FP354">
        <v>72.527422029999997</v>
      </c>
      <c r="FQ354">
        <v>69.136386369999997</v>
      </c>
      <c r="FR354">
        <v>21.91188468</v>
      </c>
      <c r="FT354">
        <v>63.333333330000002</v>
      </c>
      <c r="FU354">
        <v>54.888888880000003</v>
      </c>
      <c r="FV354">
        <v>97</v>
      </c>
      <c r="FW354">
        <v>55.38</v>
      </c>
      <c r="FX354">
        <v>25.30637445</v>
      </c>
      <c r="FY354">
        <v>11.298111499999999</v>
      </c>
      <c r="FZ354">
        <v>17.950985259999999</v>
      </c>
      <c r="GA354">
        <v>30.477276060000001</v>
      </c>
      <c r="GB354">
        <v>14.967252719999999</v>
      </c>
    </row>
    <row r="355" spans="1:184" x14ac:dyDescent="0.35">
      <c r="A355" t="s">
        <v>1107</v>
      </c>
      <c r="B355" t="s">
        <v>603</v>
      </c>
      <c r="C355">
        <v>355</v>
      </c>
      <c r="D355">
        <v>3.5307788570433307</v>
      </c>
      <c r="E355">
        <v>4.7162295650234221</v>
      </c>
      <c r="F355">
        <v>4.3009573827894467</v>
      </c>
      <c r="G355">
        <v>4.1543662754625075</v>
      </c>
      <c r="H355">
        <v>3.7373566008636914</v>
      </c>
      <c r="I355">
        <v>10.666825575807959</v>
      </c>
      <c r="J355">
        <v>12.982377871960741</v>
      </c>
      <c r="K355">
        <v>12.013164301438943</v>
      </c>
      <c r="L355">
        <v>11.37967405851127</v>
      </c>
      <c r="M355">
        <v>11.117708177980644</v>
      </c>
      <c r="N355">
        <v>21023642.528451629</v>
      </c>
      <c r="O355">
        <v>25973081.347649682</v>
      </c>
      <c r="P355">
        <v>1957.06825759</v>
      </c>
      <c r="Q355">
        <v>4474.9333333300001</v>
      </c>
      <c r="R355">
        <v>4483</v>
      </c>
      <c r="S355">
        <v>4517.2666666599998</v>
      </c>
      <c r="T355">
        <v>4487.5333333299996</v>
      </c>
      <c r="U355">
        <v>4491.3333333299997</v>
      </c>
      <c r="V355">
        <v>11.831294</v>
      </c>
      <c r="W355">
        <v>7.5255535299999998</v>
      </c>
      <c r="X355">
        <v>1.94760613</v>
      </c>
      <c r="Y355">
        <v>8.2126877999999994</v>
      </c>
      <c r="Z355">
        <v>9.2864518</v>
      </c>
      <c r="AA355">
        <v>8.8943117300000001</v>
      </c>
      <c r="AB355">
        <v>8.9359824000000003</v>
      </c>
      <c r="AC355">
        <v>4.6104285300000001</v>
      </c>
      <c r="AD355">
        <v>36.558002729999998</v>
      </c>
      <c r="AE355">
        <v>83.306227930000006</v>
      </c>
      <c r="AF355">
        <v>70.375330460000001</v>
      </c>
      <c r="AG355">
        <v>68.693333330000002</v>
      </c>
      <c r="AH355">
        <v>70.72</v>
      </c>
      <c r="AI355">
        <v>79.038421529999994</v>
      </c>
      <c r="AJ355">
        <v>44.070530599999998</v>
      </c>
      <c r="AK355">
        <v>31.0427</v>
      </c>
      <c r="AL355">
        <v>22.738833329999999</v>
      </c>
      <c r="AM355">
        <v>20.189640000000001</v>
      </c>
      <c r="AN355">
        <v>24.30378666</v>
      </c>
      <c r="AO355">
        <v>26.599326659999999</v>
      </c>
      <c r="AP355">
        <v>5303.2671200599998</v>
      </c>
      <c r="AQ355">
        <v>4232.1872097300002</v>
      </c>
      <c r="AR355">
        <v>4541.9112848000004</v>
      </c>
      <c r="AS355">
        <v>4773.5467558</v>
      </c>
      <c r="AT355">
        <v>5038.6144070600003</v>
      </c>
      <c r="AU355">
        <v>4090.9427818600002</v>
      </c>
      <c r="AV355">
        <v>3503.9475246000002</v>
      </c>
      <c r="AW355">
        <v>3813.4826478</v>
      </c>
      <c r="AX355">
        <v>3877.6863405300001</v>
      </c>
      <c r="AY355">
        <v>4017.1896318600002</v>
      </c>
      <c r="AZ355">
        <v>24.549883999999999</v>
      </c>
      <c r="BA355">
        <v>92.582809260000005</v>
      </c>
      <c r="BB355">
        <v>31.172514849999999</v>
      </c>
      <c r="BC355">
        <v>49.64798064</v>
      </c>
      <c r="BE355">
        <v>213.53066666000001</v>
      </c>
      <c r="BF355">
        <v>1450.94758993</v>
      </c>
      <c r="BG355">
        <v>965.08327145999999</v>
      </c>
      <c r="BH355">
        <v>1000.0562373499999</v>
      </c>
      <c r="BI355">
        <v>50048.228177049998</v>
      </c>
      <c r="BJ355">
        <v>1391.28597646</v>
      </c>
      <c r="BK355">
        <v>7748.19348317</v>
      </c>
      <c r="BL355">
        <v>9066.1076443500006</v>
      </c>
      <c r="BM355">
        <v>39.260724860000003</v>
      </c>
      <c r="BN355">
        <v>283.13333333000003</v>
      </c>
      <c r="BO355">
        <v>40.071428570000002</v>
      </c>
      <c r="BP355">
        <v>62.8</v>
      </c>
      <c r="BQ355">
        <v>51.6</v>
      </c>
      <c r="BR355">
        <v>60.6</v>
      </c>
      <c r="BS355">
        <v>56.6</v>
      </c>
      <c r="BT355">
        <v>44</v>
      </c>
      <c r="BU355">
        <v>46.666666659999997</v>
      </c>
      <c r="BV355">
        <v>41.466666660000001</v>
      </c>
      <c r="BW355">
        <v>37.933333330000004</v>
      </c>
      <c r="BX355">
        <v>27.066666659999999</v>
      </c>
      <c r="BY355">
        <v>17.571428569999998</v>
      </c>
      <c r="BZ355">
        <v>766.46666665999999</v>
      </c>
      <c r="CA355">
        <v>54024.476479329998</v>
      </c>
      <c r="CC355">
        <v>7705.9333333300001</v>
      </c>
      <c r="CD355">
        <v>758.64285714000005</v>
      </c>
      <c r="CE355">
        <v>5620</v>
      </c>
      <c r="CF355">
        <v>3525.53333333</v>
      </c>
      <c r="CG355">
        <v>945.13333333000003</v>
      </c>
      <c r="CH355">
        <v>4358.5333333299996</v>
      </c>
      <c r="CI355">
        <v>22863.224200000001</v>
      </c>
      <c r="CJ355">
        <v>48.971137460000001</v>
      </c>
      <c r="CK355">
        <v>4.6771153999999999</v>
      </c>
      <c r="CL355">
        <v>14.558436329999999</v>
      </c>
      <c r="CM355">
        <v>3.06465225</v>
      </c>
      <c r="CN355">
        <v>2.1354495400000002</v>
      </c>
      <c r="CO355">
        <v>14.692465800000001</v>
      </c>
      <c r="CP355">
        <v>2.5818420999999998</v>
      </c>
      <c r="CQ355">
        <v>2.6673578299999998</v>
      </c>
      <c r="CR355">
        <v>4.1574666899999997</v>
      </c>
      <c r="CS355">
        <v>3.9957677500000002</v>
      </c>
      <c r="CT355">
        <v>503.06666666000001</v>
      </c>
      <c r="CU355">
        <v>2945.3277005999998</v>
      </c>
      <c r="CV355">
        <v>2153.7928957300001</v>
      </c>
      <c r="CW355">
        <v>2361.8894869999999</v>
      </c>
      <c r="CX355">
        <v>2478.2230288000001</v>
      </c>
      <c r="CY355">
        <v>2713.51212313</v>
      </c>
      <c r="CZ355">
        <v>4698.0906669300002</v>
      </c>
      <c r="DA355">
        <v>5804.1269920599998</v>
      </c>
      <c r="DB355">
        <v>1040.50374846</v>
      </c>
      <c r="DC355">
        <v>1282.11427733</v>
      </c>
      <c r="DD355">
        <v>622.6985224</v>
      </c>
      <c r="DE355">
        <v>41.421128600000003</v>
      </c>
      <c r="DF355">
        <v>2.1394860599999999</v>
      </c>
      <c r="DG355">
        <v>47.733333330000001</v>
      </c>
      <c r="DH355">
        <v>58.2</v>
      </c>
      <c r="DI355">
        <v>54.266666659999999</v>
      </c>
      <c r="DJ355">
        <v>51.066666660000003</v>
      </c>
      <c r="DK355">
        <v>49.933333330000004</v>
      </c>
      <c r="DL355">
        <v>15.8</v>
      </c>
      <c r="DM355">
        <v>21.14285714</v>
      </c>
      <c r="DN355">
        <v>19.428571420000001</v>
      </c>
      <c r="DO355">
        <v>18.64285714</v>
      </c>
      <c r="DP355">
        <v>16.785714280000001</v>
      </c>
      <c r="DQ355">
        <v>789.99771252999994</v>
      </c>
      <c r="DR355">
        <v>757.17725545999997</v>
      </c>
      <c r="DS355">
        <v>796.63776180000002</v>
      </c>
      <c r="DT355">
        <v>751.54577245999997</v>
      </c>
      <c r="DU355">
        <v>697.62156340000001</v>
      </c>
      <c r="DV355">
        <v>470.36867432999998</v>
      </c>
      <c r="DW355">
        <v>51.096634459999997</v>
      </c>
      <c r="DX355">
        <v>268.51495533000002</v>
      </c>
      <c r="DY355">
        <v>106.8644626</v>
      </c>
      <c r="DZ355">
        <v>112.37604266</v>
      </c>
      <c r="EA355">
        <v>49.274456600000001</v>
      </c>
      <c r="EB355">
        <v>755.04061433000004</v>
      </c>
      <c r="EC355">
        <v>2121.3895032300002</v>
      </c>
      <c r="ED355">
        <v>4435.6214527100001</v>
      </c>
      <c r="EE355">
        <v>10049.37443466</v>
      </c>
      <c r="EF355">
        <v>5781.3164903300003</v>
      </c>
      <c r="EG355">
        <v>4553.4263816000002</v>
      </c>
      <c r="EH355">
        <v>4654.8484150000004</v>
      </c>
      <c r="EI355">
        <v>34.143726600000001</v>
      </c>
      <c r="EJ355">
        <v>0.18031932000000001</v>
      </c>
      <c r="EK355">
        <v>0.21405736</v>
      </c>
      <c r="EL355">
        <v>168.60546026</v>
      </c>
      <c r="EM355">
        <v>27.214285709999999</v>
      </c>
      <c r="EN355">
        <v>63.933333330000004</v>
      </c>
      <c r="EO355">
        <v>103.13333333</v>
      </c>
      <c r="EP355">
        <v>298.01737093000003</v>
      </c>
      <c r="EQ355">
        <v>174.881912</v>
      </c>
      <c r="ER355">
        <v>565.78228113</v>
      </c>
      <c r="ES355">
        <v>7.1292586599999996</v>
      </c>
      <c r="ET355">
        <v>75.037037029999993</v>
      </c>
      <c r="EU355">
        <v>74.527777779999994</v>
      </c>
      <c r="EV355">
        <v>78.166666660000004</v>
      </c>
      <c r="EW355">
        <v>72.416666660000004</v>
      </c>
      <c r="EX355">
        <v>1644.45676832</v>
      </c>
      <c r="EY355">
        <v>1047.9286779500001</v>
      </c>
      <c r="EZ355">
        <v>79.666666660000004</v>
      </c>
      <c r="FA355">
        <v>87</v>
      </c>
      <c r="FB355">
        <v>18.898408079999999</v>
      </c>
      <c r="FC355">
        <v>6.8559609699999999</v>
      </c>
      <c r="FD355">
        <v>7.1753980000000004</v>
      </c>
      <c r="FE355">
        <v>49.607701329999998</v>
      </c>
      <c r="FF355">
        <v>15.244895059999999</v>
      </c>
      <c r="FG355">
        <v>14.28115912</v>
      </c>
      <c r="FH355">
        <v>2.52311372</v>
      </c>
      <c r="FI355">
        <v>105.11111111</v>
      </c>
      <c r="FJ355">
        <v>75</v>
      </c>
      <c r="FK355">
        <v>75</v>
      </c>
      <c r="FL355">
        <v>89</v>
      </c>
      <c r="FM355">
        <v>77.144978570000006</v>
      </c>
      <c r="FN355">
        <v>39.267247050000002</v>
      </c>
      <c r="FO355">
        <v>95.048278159999995</v>
      </c>
      <c r="FP355">
        <v>73.177392789999999</v>
      </c>
      <c r="FQ355">
        <v>73.604809700000004</v>
      </c>
      <c r="FR355">
        <v>19.15319624</v>
      </c>
      <c r="FT355">
        <v>53.222222219999999</v>
      </c>
      <c r="FU355">
        <v>38.555555550000001</v>
      </c>
      <c r="FV355">
        <v>75.5</v>
      </c>
      <c r="FW355">
        <v>74.260000000000005</v>
      </c>
      <c r="FX355">
        <v>27.929611210000001</v>
      </c>
      <c r="FY355">
        <v>13.82782989</v>
      </c>
      <c r="FZ355">
        <v>21.699294900000002</v>
      </c>
      <c r="GA355">
        <v>16.117499160000001</v>
      </c>
      <c r="GB355">
        <v>20.42576481</v>
      </c>
    </row>
    <row r="356" spans="1:184" x14ac:dyDescent="0.35">
      <c r="A356" t="s">
        <v>1108</v>
      </c>
      <c r="B356" t="s">
        <v>604</v>
      </c>
      <c r="C356">
        <v>356</v>
      </c>
      <c r="D356">
        <v>3.9858986268746701</v>
      </c>
      <c r="E356">
        <v>5.4678525380366905</v>
      </c>
      <c r="F356">
        <v>4.4956238611584078</v>
      </c>
      <c r="G356">
        <v>4.1444730384822552</v>
      </c>
      <c r="H356">
        <v>3.7923643068067689</v>
      </c>
      <c r="I356">
        <v>12.012962544276133</v>
      </c>
      <c r="J356">
        <v>11.994160935454259</v>
      </c>
      <c r="K356">
        <v>12.082922603578577</v>
      </c>
      <c r="L356">
        <v>12.119217188341612</v>
      </c>
      <c r="M356">
        <v>11.766822058669225</v>
      </c>
      <c r="N356">
        <v>33313768.000478249</v>
      </c>
      <c r="O356">
        <v>42561415.925733149</v>
      </c>
      <c r="P356">
        <v>2403.0235117000002</v>
      </c>
      <c r="Q356">
        <v>6634.5</v>
      </c>
      <c r="R356">
        <v>6644.9</v>
      </c>
      <c r="S356">
        <v>6695.4</v>
      </c>
      <c r="T356">
        <v>6683.6</v>
      </c>
      <c r="U356">
        <v>6671.3</v>
      </c>
      <c r="V356">
        <v>12.793438099999999</v>
      </c>
      <c r="W356">
        <v>8.4263200000000005</v>
      </c>
      <c r="X356">
        <v>2.2207034000000001</v>
      </c>
      <c r="Y356">
        <v>9.0498487999999995</v>
      </c>
      <c r="Z356">
        <v>9.1538269999999997</v>
      </c>
      <c r="AA356">
        <v>9.5341737999999996</v>
      </c>
      <c r="AB356">
        <v>9.5554799999999993</v>
      </c>
      <c r="AC356">
        <v>7.1772558999999996</v>
      </c>
      <c r="AD356">
        <v>29.059659499999999</v>
      </c>
      <c r="AE356">
        <v>79.572674899999996</v>
      </c>
      <c r="AF356">
        <v>67.414235500000004</v>
      </c>
      <c r="AG356">
        <v>63.99</v>
      </c>
      <c r="AH356">
        <v>65.75</v>
      </c>
      <c r="AI356">
        <v>77.862042400000007</v>
      </c>
      <c r="AJ356">
        <v>47.585917600000002</v>
      </c>
      <c r="AK356">
        <v>26.175740000000001</v>
      </c>
      <c r="AL356">
        <v>14.31995</v>
      </c>
      <c r="AM356">
        <v>18.169070000000001</v>
      </c>
      <c r="AN356">
        <v>27.285959999999999</v>
      </c>
      <c r="AO356">
        <v>26.678239999999999</v>
      </c>
      <c r="AP356">
        <v>5698.2978235999999</v>
      </c>
      <c r="AQ356">
        <v>4737.4403940000002</v>
      </c>
      <c r="AR356">
        <v>5011.5299807000001</v>
      </c>
      <c r="AS356">
        <v>5602.3760278999998</v>
      </c>
      <c r="AT356">
        <v>5643.1620380000004</v>
      </c>
      <c r="AU356">
        <v>4514.8057860999998</v>
      </c>
      <c r="AV356">
        <v>4188.0255596999996</v>
      </c>
      <c r="AW356">
        <v>4266.5143723000001</v>
      </c>
      <c r="AX356">
        <v>4412.2161514999998</v>
      </c>
      <c r="AY356">
        <v>4469.6150813000004</v>
      </c>
      <c r="AZ356">
        <v>37.494494000000003</v>
      </c>
      <c r="BA356">
        <v>93.069340199999999</v>
      </c>
      <c r="BB356">
        <v>24.370496849999999</v>
      </c>
      <c r="BC356">
        <v>52.411238330000003</v>
      </c>
      <c r="BD356">
        <v>23.366834000000001</v>
      </c>
      <c r="BE356">
        <v>319.44799999999998</v>
      </c>
      <c r="BF356">
        <v>1612.1967344</v>
      </c>
      <c r="BG356">
        <v>1158.3277625000001</v>
      </c>
      <c r="BH356">
        <v>1134.915107</v>
      </c>
      <c r="BI356">
        <v>47069.38482947</v>
      </c>
      <c r="BJ356">
        <v>1512.6232225000001</v>
      </c>
      <c r="BK356">
        <v>7281.4257226299997</v>
      </c>
      <c r="BL356">
        <v>7435.0000689099998</v>
      </c>
      <c r="BM356">
        <v>36.2723522</v>
      </c>
      <c r="BN356">
        <v>461.5</v>
      </c>
      <c r="BO356">
        <v>62.9</v>
      </c>
      <c r="BP356">
        <v>119.3</v>
      </c>
      <c r="BQ356">
        <v>89.9</v>
      </c>
      <c r="BR356">
        <v>106.2</v>
      </c>
      <c r="BS356">
        <v>88.1</v>
      </c>
      <c r="BT356">
        <v>77.400000000000006</v>
      </c>
      <c r="BU356">
        <v>74</v>
      </c>
      <c r="BV356">
        <v>72.3</v>
      </c>
      <c r="BW356">
        <v>65.099999999999994</v>
      </c>
      <c r="BX356">
        <v>49.3</v>
      </c>
      <c r="BY356">
        <v>26.6</v>
      </c>
      <c r="BZ356">
        <v>1292.5999999999999</v>
      </c>
      <c r="CA356">
        <v>51061.718669000002</v>
      </c>
      <c r="CB356">
        <v>11</v>
      </c>
      <c r="CC356">
        <v>12820.7</v>
      </c>
      <c r="CD356">
        <v>1482.1</v>
      </c>
      <c r="CE356">
        <v>9453.2000000000007</v>
      </c>
      <c r="CF356">
        <v>6276.6</v>
      </c>
      <c r="CG356">
        <v>1880</v>
      </c>
      <c r="CH356">
        <v>5647.8</v>
      </c>
      <c r="CI356">
        <v>37562.210800000001</v>
      </c>
      <c r="CJ356">
        <v>54.390148799999999</v>
      </c>
      <c r="CK356">
        <v>2.4883422199999998</v>
      </c>
      <c r="CL356">
        <v>11.105234899999999</v>
      </c>
      <c r="CM356">
        <v>2.2191014400000002</v>
      </c>
      <c r="CN356">
        <v>2.0325677500000001</v>
      </c>
      <c r="CO356">
        <v>14.835282899999999</v>
      </c>
      <c r="CP356">
        <v>2.1932839999999998</v>
      </c>
      <c r="CQ356">
        <v>3.1544718700000001</v>
      </c>
      <c r="CR356">
        <v>3.0009672200000002</v>
      </c>
      <c r="CS356">
        <v>5.6540783299999999</v>
      </c>
      <c r="CT356">
        <v>836</v>
      </c>
      <c r="CU356">
        <v>3149.5865554000002</v>
      </c>
      <c r="CV356">
        <v>2310.4223022000001</v>
      </c>
      <c r="CW356">
        <v>2602.2101321999999</v>
      </c>
      <c r="CX356">
        <v>2818.6191924999998</v>
      </c>
      <c r="CY356">
        <v>2912.5751392000002</v>
      </c>
      <c r="CZ356">
        <v>5021.2929384999998</v>
      </c>
      <c r="DA356">
        <v>6415.1655627</v>
      </c>
      <c r="DB356">
        <v>1135.0396297</v>
      </c>
      <c r="DC356">
        <v>1443.8945867</v>
      </c>
      <c r="DD356">
        <v>570.63459020000005</v>
      </c>
      <c r="DE356">
        <v>35.386808199999997</v>
      </c>
      <c r="DF356">
        <v>2.1632256000000001</v>
      </c>
      <c r="DG356">
        <v>79.7</v>
      </c>
      <c r="DH356">
        <v>79.7</v>
      </c>
      <c r="DI356">
        <v>80.900000000000006</v>
      </c>
      <c r="DJ356">
        <v>81</v>
      </c>
      <c r="DK356">
        <v>78.5</v>
      </c>
      <c r="DL356">
        <v>26.444444440000002</v>
      </c>
      <c r="DM356">
        <v>36.333333330000002</v>
      </c>
      <c r="DN356">
        <v>30.1</v>
      </c>
      <c r="DO356">
        <v>27.7</v>
      </c>
      <c r="DP356">
        <v>25.3</v>
      </c>
      <c r="DQ356">
        <v>1094.6824333</v>
      </c>
      <c r="DR356">
        <v>949.0744866</v>
      </c>
      <c r="DS356">
        <v>958.58358580000004</v>
      </c>
      <c r="DT356">
        <v>1176.9828110000001</v>
      </c>
      <c r="DU356">
        <v>1158.3430430000001</v>
      </c>
      <c r="DV356">
        <v>564.1424935</v>
      </c>
      <c r="DW356">
        <v>22.855096700000001</v>
      </c>
      <c r="DX356">
        <v>507.66259600000001</v>
      </c>
      <c r="DY356">
        <v>193.0039884</v>
      </c>
      <c r="DZ356">
        <v>195.82159849999999</v>
      </c>
      <c r="EA356">
        <v>118.8370152</v>
      </c>
      <c r="EB356">
        <v>992.90634750000004</v>
      </c>
      <c r="EC356">
        <v>1745.25881185</v>
      </c>
      <c r="ED356">
        <v>5312.4446664999996</v>
      </c>
      <c r="EE356">
        <v>4666.2048880000002</v>
      </c>
      <c r="EF356">
        <v>3998.0331768699998</v>
      </c>
      <c r="EG356">
        <v>4098.6818618799998</v>
      </c>
      <c r="EH356">
        <v>3039.1582069999999</v>
      </c>
      <c r="EI356">
        <v>28.0752761</v>
      </c>
      <c r="EJ356">
        <v>0.19454129000000001</v>
      </c>
      <c r="EK356">
        <v>0.25313702999999999</v>
      </c>
      <c r="EL356">
        <v>214.99779541000001</v>
      </c>
      <c r="EM356">
        <v>51.875</v>
      </c>
      <c r="EN356">
        <v>85.2</v>
      </c>
      <c r="EO356">
        <v>148.9</v>
      </c>
      <c r="EP356">
        <v>158.12664290000001</v>
      </c>
      <c r="EQ356">
        <v>116.69043499999999</v>
      </c>
      <c r="ER356">
        <v>890.40028919999997</v>
      </c>
      <c r="ES356">
        <v>6.5878819999999996</v>
      </c>
      <c r="ET356">
        <v>84.15</v>
      </c>
      <c r="EU356">
        <v>86.208823530000004</v>
      </c>
      <c r="EV356">
        <v>85.563725489999996</v>
      </c>
      <c r="EW356">
        <v>80.677450980000003</v>
      </c>
      <c r="EX356">
        <v>1350.74434795</v>
      </c>
      <c r="EY356">
        <v>1393.5159046700001</v>
      </c>
      <c r="EZ356">
        <v>70.400000000000006</v>
      </c>
      <c r="FA356">
        <v>84.5</v>
      </c>
      <c r="FB356">
        <v>17.899058629999999</v>
      </c>
      <c r="FC356">
        <v>7.8410051000000003</v>
      </c>
      <c r="FD356">
        <v>9.0766957999999995</v>
      </c>
      <c r="FE356">
        <v>55.438867399999999</v>
      </c>
      <c r="FF356">
        <v>14.379624829999999</v>
      </c>
      <c r="FG356">
        <v>15.264498959999999</v>
      </c>
      <c r="FH356">
        <v>2.3080113099999999</v>
      </c>
      <c r="FI356">
        <v>99.8</v>
      </c>
      <c r="FJ356">
        <v>82.666666660000004</v>
      </c>
      <c r="FK356">
        <v>80.666666660000004</v>
      </c>
      <c r="FL356">
        <v>75</v>
      </c>
      <c r="FM356">
        <v>79.4221766</v>
      </c>
      <c r="FN356">
        <v>31.233951950000002</v>
      </c>
      <c r="FO356">
        <v>94.82540358</v>
      </c>
      <c r="FP356">
        <v>74.332729880000002</v>
      </c>
      <c r="FQ356">
        <v>72.251752740000001</v>
      </c>
      <c r="FR356">
        <v>18.185300399999999</v>
      </c>
      <c r="FT356">
        <v>62</v>
      </c>
      <c r="FU356">
        <v>22.75</v>
      </c>
      <c r="FV356">
        <v>92.333333330000002</v>
      </c>
      <c r="FW356">
        <v>67.5</v>
      </c>
      <c r="FX356">
        <v>24.281470599999999</v>
      </c>
      <c r="FY356">
        <v>11.78227736</v>
      </c>
      <c r="FZ356">
        <v>17.633950859999999</v>
      </c>
      <c r="GA356">
        <v>29.61850978</v>
      </c>
      <c r="GB356">
        <v>23.434142900000001</v>
      </c>
    </row>
    <row r="357" spans="1:184" x14ac:dyDescent="0.35">
      <c r="A357" t="s">
        <v>1109</v>
      </c>
      <c r="B357" t="s">
        <v>605</v>
      </c>
      <c r="C357">
        <v>357</v>
      </c>
      <c r="D357">
        <v>4.8282497144062342</v>
      </c>
      <c r="E357">
        <v>7.5717741082145986</v>
      </c>
      <c r="F357">
        <v>6.6615513391113286</v>
      </c>
      <c r="G357">
        <v>6.2642970253398325</v>
      </c>
      <c r="H357">
        <v>5.4557011190386149</v>
      </c>
      <c r="I357">
        <v>10.351339794762222</v>
      </c>
      <c r="J357">
        <v>9.2719178320554683</v>
      </c>
      <c r="K357">
        <v>9.9923270080566411</v>
      </c>
      <c r="L357">
        <v>10.311455216788723</v>
      </c>
      <c r="M357">
        <v>10.311098554684245</v>
      </c>
      <c r="N357">
        <v>46276389.71722728</v>
      </c>
      <c r="O357">
        <v>44383082.398089059</v>
      </c>
      <c r="P357">
        <v>2089.9013176999997</v>
      </c>
      <c r="Q357">
        <v>8018.2857142800003</v>
      </c>
      <c r="R357">
        <v>8150.5714285699996</v>
      </c>
      <c r="S357">
        <v>8192</v>
      </c>
      <c r="T357">
        <v>8118.5714285699996</v>
      </c>
      <c r="U357">
        <v>8091.1428571400002</v>
      </c>
      <c r="V357">
        <v>10.82058142</v>
      </c>
      <c r="W357">
        <v>7.3442241399999997</v>
      </c>
      <c r="X357">
        <v>2.7187504200000001</v>
      </c>
      <c r="Y357">
        <v>7.8305092800000002</v>
      </c>
      <c r="Z357">
        <v>10.07704</v>
      </c>
      <c r="AA357">
        <v>9.2331649999999996</v>
      </c>
      <c r="AB357">
        <v>8.9049718500000008</v>
      </c>
      <c r="AC357">
        <v>6.3282584200000001</v>
      </c>
      <c r="AD357">
        <v>27.45093271</v>
      </c>
      <c r="AE357">
        <v>81.775754849999998</v>
      </c>
      <c r="AF357">
        <v>69.761761140000004</v>
      </c>
      <c r="AG357">
        <v>69.342857140000007</v>
      </c>
      <c r="AH357">
        <v>72.328571420000003</v>
      </c>
      <c r="AI357">
        <v>78.29259528</v>
      </c>
      <c r="AJ357">
        <v>42.378906569999998</v>
      </c>
      <c r="AK357">
        <v>13.71324285</v>
      </c>
      <c r="AL357">
        <v>0.70028570999999995</v>
      </c>
      <c r="AM357">
        <v>2.0818571399999999</v>
      </c>
      <c r="AN357">
        <v>-3.4314280000000003E-2</v>
      </c>
      <c r="AO357">
        <v>6.5052428500000001</v>
      </c>
      <c r="AP357">
        <v>4965.0179605699996</v>
      </c>
      <c r="AQ357">
        <v>3924.04110928</v>
      </c>
      <c r="AR357">
        <v>4139.2753531400003</v>
      </c>
      <c r="AS357">
        <v>4307.3492029999998</v>
      </c>
      <c r="AT357">
        <v>4666.896377</v>
      </c>
      <c r="AU357">
        <v>4372.4849854200002</v>
      </c>
      <c r="AV357">
        <v>3900.4267227099999</v>
      </c>
      <c r="AW357">
        <v>4084.6743842800001</v>
      </c>
      <c r="AX357">
        <v>4332.6840748499999</v>
      </c>
      <c r="AY357">
        <v>4389.9835582799997</v>
      </c>
      <c r="AZ357">
        <v>16.076157569999999</v>
      </c>
      <c r="BA357">
        <v>88.018208000000001</v>
      </c>
      <c r="BB357">
        <v>25.490808139999999</v>
      </c>
      <c r="BC357">
        <v>48.41748157</v>
      </c>
      <c r="BD357">
        <v>37.007874000000001</v>
      </c>
      <c r="BE357">
        <v>416.41571427999997</v>
      </c>
      <c r="BF357">
        <v>1264.10926814</v>
      </c>
      <c r="BG357">
        <v>881.52142614000002</v>
      </c>
      <c r="BH357">
        <v>1004.56711272</v>
      </c>
      <c r="BI357">
        <v>52836.207082009998</v>
      </c>
      <c r="BJ357">
        <v>1203.8219388499999</v>
      </c>
      <c r="BK357">
        <v>7674.6336846000004</v>
      </c>
      <c r="BL357">
        <v>7586.8814609999999</v>
      </c>
      <c r="BM357">
        <v>39.961996849999998</v>
      </c>
      <c r="BN357">
        <v>349</v>
      </c>
      <c r="BO357">
        <v>52.285714280000001</v>
      </c>
      <c r="BP357">
        <v>93</v>
      </c>
      <c r="BQ357">
        <v>80.857142850000002</v>
      </c>
      <c r="BR357">
        <v>94.285714279999993</v>
      </c>
      <c r="BS357">
        <v>74</v>
      </c>
      <c r="BT357">
        <v>73.428571419999997</v>
      </c>
      <c r="BU357">
        <v>66</v>
      </c>
      <c r="BV357">
        <v>59.571428570000002</v>
      </c>
      <c r="BW357">
        <v>62.285714280000001</v>
      </c>
      <c r="BX357">
        <v>44.428571419999997</v>
      </c>
      <c r="BY357">
        <v>30</v>
      </c>
      <c r="BZ357">
        <v>1079.1428571399999</v>
      </c>
      <c r="CA357">
        <v>54830.051622849998</v>
      </c>
      <c r="CB357">
        <v>46</v>
      </c>
      <c r="CC357">
        <v>14027.714285710001</v>
      </c>
      <c r="CD357">
        <v>1011</v>
      </c>
      <c r="CE357">
        <v>9388.5714285699996</v>
      </c>
      <c r="CF357">
        <v>6118.4285714199996</v>
      </c>
      <c r="CG357">
        <v>1177.42857142</v>
      </c>
      <c r="CH357">
        <v>4507.2857142800003</v>
      </c>
      <c r="CI357">
        <v>36237.607571419998</v>
      </c>
      <c r="CJ357">
        <v>56.28933</v>
      </c>
      <c r="CK357">
        <v>1.4093005000000001</v>
      </c>
      <c r="CL357">
        <v>12.72940485</v>
      </c>
      <c r="CM357">
        <v>3.65759283</v>
      </c>
      <c r="CN357">
        <v>2.0958580000000002</v>
      </c>
      <c r="CO357">
        <v>13.11178028</v>
      </c>
      <c r="CP357">
        <v>2.1672191600000001</v>
      </c>
      <c r="CQ357">
        <v>2.2653973299999999</v>
      </c>
      <c r="CR357">
        <v>3.8066807100000002</v>
      </c>
      <c r="CS357">
        <v>2.8684047100000001</v>
      </c>
      <c r="CT357">
        <v>732.85714284999995</v>
      </c>
      <c r="CU357">
        <v>3027.4351567099998</v>
      </c>
      <c r="CV357">
        <v>2265.92123971</v>
      </c>
      <c r="CW357">
        <v>2472.7477888499998</v>
      </c>
      <c r="CX357">
        <v>2478.72032042</v>
      </c>
      <c r="CY357">
        <v>2726.73406114</v>
      </c>
      <c r="CZ357">
        <v>5771.3570414200003</v>
      </c>
      <c r="DA357">
        <v>5535.2333378499998</v>
      </c>
      <c r="DB357">
        <v>1264.41899642</v>
      </c>
      <c r="DC357">
        <v>1225.2070401399999</v>
      </c>
      <c r="DD357">
        <v>537.73934713999995</v>
      </c>
      <c r="DE357">
        <v>33.999414710000003</v>
      </c>
      <c r="DF357">
        <v>2.03212657</v>
      </c>
      <c r="DG357">
        <v>83</v>
      </c>
      <c r="DH357">
        <v>75.571428569999995</v>
      </c>
      <c r="DI357">
        <v>81.857142850000002</v>
      </c>
      <c r="DJ357">
        <v>83.714285709999999</v>
      </c>
      <c r="DK357">
        <v>83.428571419999997</v>
      </c>
      <c r="DL357">
        <v>38.714285709999999</v>
      </c>
      <c r="DM357">
        <v>61.714285709999999</v>
      </c>
      <c r="DN357">
        <v>54.571428570000002</v>
      </c>
      <c r="DO357">
        <v>50.857142850000002</v>
      </c>
      <c r="DP357">
        <v>44.142857139999997</v>
      </c>
      <c r="DQ357">
        <v>831.22266771</v>
      </c>
      <c r="DR357">
        <v>601.95499700000005</v>
      </c>
      <c r="DS357">
        <v>678.62335771000005</v>
      </c>
      <c r="DT357">
        <v>692.44918027999995</v>
      </c>
      <c r="DU357">
        <v>841.25200942000004</v>
      </c>
      <c r="DV357">
        <v>448.41938256999998</v>
      </c>
      <c r="DW357">
        <v>20.074413710000002</v>
      </c>
      <c r="DX357">
        <v>362.69371142</v>
      </c>
      <c r="DY357">
        <v>168.25579056999999</v>
      </c>
      <c r="DZ357">
        <v>148.441968</v>
      </c>
      <c r="EA357">
        <v>45.995957279999999</v>
      </c>
      <c r="EB357">
        <v>759.27315941999996</v>
      </c>
      <c r="EC357">
        <v>396.35013400000003</v>
      </c>
      <c r="ED357">
        <v>4425.2744116599997</v>
      </c>
      <c r="EE357">
        <v>3553.94168128</v>
      </c>
      <c r="EF357">
        <v>3826.4373097100001</v>
      </c>
      <c r="EG357">
        <v>4057.55032966</v>
      </c>
      <c r="EH357">
        <v>4085.0152905</v>
      </c>
      <c r="EI357">
        <v>35.375557710000002</v>
      </c>
      <c r="EJ357">
        <v>0.31285977999999998</v>
      </c>
      <c r="EK357">
        <v>0.21513556</v>
      </c>
      <c r="EL357">
        <v>287.00563187</v>
      </c>
      <c r="EM357">
        <v>34</v>
      </c>
      <c r="EN357">
        <v>113.28571427999999</v>
      </c>
      <c r="EO357">
        <v>199.28571428000001</v>
      </c>
      <c r="EP357">
        <v>220.67752514</v>
      </c>
      <c r="EQ357">
        <v>112.95432828</v>
      </c>
      <c r="ER357">
        <v>886.07937885000001</v>
      </c>
      <c r="ES357">
        <v>1.66730142</v>
      </c>
      <c r="EX357">
        <v>1163.6003102899999</v>
      </c>
      <c r="EY357">
        <v>1299.9818871800001</v>
      </c>
      <c r="EZ357">
        <v>74.75</v>
      </c>
      <c r="FA357">
        <v>96.5</v>
      </c>
      <c r="FB357">
        <v>22.078153279999999</v>
      </c>
      <c r="FC357">
        <v>5.6204907000000004</v>
      </c>
      <c r="FD357">
        <v>6.6604775700000003</v>
      </c>
      <c r="FE357">
        <v>55.057758419999999</v>
      </c>
      <c r="FF357">
        <v>16.553342870000002</v>
      </c>
      <c r="FG357">
        <v>13.49921784</v>
      </c>
      <c r="FH357">
        <v>2.1518647299999998</v>
      </c>
      <c r="FI357">
        <v>112.8</v>
      </c>
      <c r="FJ357">
        <v>100</v>
      </c>
      <c r="FK357">
        <v>50</v>
      </c>
      <c r="FL357">
        <v>100</v>
      </c>
      <c r="FM357">
        <v>76.206602869999998</v>
      </c>
      <c r="FN357">
        <v>35.412157280000002</v>
      </c>
      <c r="FO357">
        <v>95.471842670000001</v>
      </c>
      <c r="FP357">
        <v>68.9098331</v>
      </c>
      <c r="FQ357">
        <v>73.480809050000005</v>
      </c>
      <c r="FR357">
        <v>23.82772422</v>
      </c>
      <c r="FT357">
        <v>49</v>
      </c>
      <c r="FU357">
        <v>37.799999999999997</v>
      </c>
      <c r="FW357">
        <v>88.34</v>
      </c>
      <c r="FX357">
        <v>17.886921300000001</v>
      </c>
      <c r="FY357">
        <v>10.951926780000001</v>
      </c>
      <c r="FZ357">
        <v>18.435675079999999</v>
      </c>
      <c r="GA357">
        <v>31.13663798</v>
      </c>
      <c r="GB357">
        <v>21.588838849999998</v>
      </c>
    </row>
    <row r="358" spans="1:184" x14ac:dyDescent="0.35">
      <c r="A358" t="s">
        <v>1110</v>
      </c>
      <c r="B358" t="s">
        <v>606</v>
      </c>
      <c r="C358">
        <v>358</v>
      </c>
      <c r="D358">
        <v>4.9667046819469487</v>
      </c>
      <c r="E358">
        <v>8.054931995246271</v>
      </c>
      <c r="F358">
        <v>6.114907949380334</v>
      </c>
      <c r="G358">
        <v>6.7196147409681837</v>
      </c>
      <c r="H358">
        <v>5.4330250307224626</v>
      </c>
      <c r="I358">
        <v>8.144475920679886</v>
      </c>
      <c r="J358">
        <v>8.9792684537171521</v>
      </c>
      <c r="K358">
        <v>8.5674111376344797</v>
      </c>
      <c r="L358">
        <v>8.1008688835173448</v>
      </c>
      <c r="M358">
        <v>7.955500937843607</v>
      </c>
      <c r="N358">
        <v>18391768.999947753</v>
      </c>
      <c r="O358">
        <v>15242688.66762675</v>
      </c>
      <c r="P358">
        <v>1909.21085812</v>
      </c>
      <c r="Q358">
        <v>3883</v>
      </c>
      <c r="R358">
        <v>3786.5</v>
      </c>
      <c r="S358">
        <v>3822.625</v>
      </c>
      <c r="T358">
        <v>3826.75</v>
      </c>
      <c r="U358">
        <v>3865.25</v>
      </c>
      <c r="V358">
        <v>9.6804895000000002</v>
      </c>
      <c r="W358">
        <v>6.6797678700000001</v>
      </c>
      <c r="X358">
        <v>2.5959242499999999</v>
      </c>
      <c r="Y358">
        <v>7.7647421200000002</v>
      </c>
      <c r="Z358">
        <v>7.8109112500000002</v>
      </c>
      <c r="AA358">
        <v>7.0536452499999998</v>
      </c>
      <c r="AB358">
        <v>7.3497859999999999</v>
      </c>
      <c r="AC358">
        <v>4.2340739999999997</v>
      </c>
      <c r="AD358">
        <v>31.280707499999998</v>
      </c>
      <c r="AE358">
        <v>86.301741250000006</v>
      </c>
      <c r="AF358">
        <v>76.769611499999996</v>
      </c>
      <c r="AG358">
        <v>71.962500000000006</v>
      </c>
      <c r="AH358">
        <v>72.3125</v>
      </c>
      <c r="AI358">
        <v>77.314586750000004</v>
      </c>
      <c r="AJ358">
        <v>41.513234369999999</v>
      </c>
      <c r="AK358">
        <v>25.1789375</v>
      </c>
      <c r="AL358">
        <v>31.753662500000001</v>
      </c>
      <c r="AM358">
        <v>29.855374999999999</v>
      </c>
      <c r="AN358">
        <v>31.152899999999999</v>
      </c>
      <c r="AO358">
        <v>26.5598375</v>
      </c>
      <c r="AP358">
        <v>4614.1200698700004</v>
      </c>
      <c r="AQ358">
        <v>4193.0203208700004</v>
      </c>
      <c r="AR358">
        <v>4483.3819623700001</v>
      </c>
      <c r="AS358">
        <v>4721.2186843700001</v>
      </c>
      <c r="AT358">
        <v>4767.48140625</v>
      </c>
      <c r="AU358">
        <v>3752.6165798699999</v>
      </c>
      <c r="AV358">
        <v>3177.1885927500002</v>
      </c>
      <c r="AW358">
        <v>3466.5037738699998</v>
      </c>
      <c r="AX358">
        <v>3585.2094637499999</v>
      </c>
      <c r="AY358">
        <v>3774.1846722499999</v>
      </c>
      <c r="AZ358">
        <v>16.995500499999999</v>
      </c>
      <c r="BA358">
        <v>91.230171749999997</v>
      </c>
      <c r="BB358">
        <v>24.46369833</v>
      </c>
      <c r="BC358">
        <v>55.360501280000001</v>
      </c>
      <c r="BD358">
        <v>26.623377000000001</v>
      </c>
      <c r="BE358">
        <v>209.37125</v>
      </c>
      <c r="BF358">
        <v>1183.37439025</v>
      </c>
      <c r="BG358">
        <v>742.25976512</v>
      </c>
      <c r="BH358">
        <v>794.59592923000002</v>
      </c>
      <c r="BI358">
        <v>44672.207903740004</v>
      </c>
      <c r="BJ358">
        <v>1137.93901237</v>
      </c>
      <c r="BK358">
        <v>7608.83638634</v>
      </c>
      <c r="BL358">
        <v>8361.2467204599998</v>
      </c>
      <c r="BM358">
        <v>31.971667</v>
      </c>
      <c r="BN358">
        <v>144.5</v>
      </c>
      <c r="BO358">
        <v>27.333333329999999</v>
      </c>
      <c r="BP358">
        <v>44.375</v>
      </c>
      <c r="BQ358">
        <v>29.875</v>
      </c>
      <c r="BR358">
        <v>36.375</v>
      </c>
      <c r="BS358">
        <v>34</v>
      </c>
      <c r="BT358">
        <v>26.625</v>
      </c>
      <c r="BU358">
        <v>27.375</v>
      </c>
      <c r="BV358">
        <v>21.25</v>
      </c>
      <c r="BW358">
        <v>22</v>
      </c>
      <c r="BX358">
        <v>18.571428569999998</v>
      </c>
      <c r="BY358">
        <v>18.14285714</v>
      </c>
      <c r="BZ358">
        <v>441.5</v>
      </c>
      <c r="CA358">
        <v>48060.071327500002</v>
      </c>
      <c r="CB358">
        <v>1</v>
      </c>
      <c r="CC358">
        <v>5167.375</v>
      </c>
      <c r="CD358">
        <v>640.71428571000001</v>
      </c>
      <c r="CE358">
        <v>3254.125</v>
      </c>
      <c r="CF358">
        <v>2329.1428571400002</v>
      </c>
      <c r="CG358">
        <v>532</v>
      </c>
      <c r="CH358">
        <v>1726.5714285700001</v>
      </c>
      <c r="CI358">
        <v>13063.1535</v>
      </c>
      <c r="CJ358">
        <v>47.68336437</v>
      </c>
      <c r="CK358">
        <v>3.7927293299999998</v>
      </c>
      <c r="CL358">
        <v>14.024690250000001</v>
      </c>
      <c r="CM358">
        <v>3.5115113299999998</v>
      </c>
      <c r="CN358">
        <v>2.795331</v>
      </c>
      <c r="CO358">
        <v>13.023249119999999</v>
      </c>
      <c r="CP358">
        <v>2.9643624000000002</v>
      </c>
      <c r="CQ358">
        <v>3.1634078300000001</v>
      </c>
      <c r="CR358">
        <v>5.2149194999999997</v>
      </c>
      <c r="CS358">
        <v>7.3140936600000002</v>
      </c>
      <c r="CT358">
        <v>317.125</v>
      </c>
      <c r="CU358">
        <v>2457.0291379999999</v>
      </c>
      <c r="CV358">
        <v>2309.6717410000001</v>
      </c>
      <c r="CW358">
        <v>2342.99460275</v>
      </c>
      <c r="CX358">
        <v>2467.9701451199999</v>
      </c>
      <c r="CY358">
        <v>2498.3310766200002</v>
      </c>
      <c r="CZ358">
        <v>4736.4844192500004</v>
      </c>
      <c r="DA358">
        <v>3925.49283225</v>
      </c>
      <c r="DB358">
        <v>1056.6519617500001</v>
      </c>
      <c r="DC358">
        <v>911.39222912000002</v>
      </c>
      <c r="DD358">
        <v>489.03564625000001</v>
      </c>
      <c r="DE358">
        <v>36.549815000000002</v>
      </c>
      <c r="DF358">
        <v>1.91575512</v>
      </c>
      <c r="DG358">
        <v>31.625</v>
      </c>
      <c r="DH358">
        <v>34</v>
      </c>
      <c r="DI358">
        <v>32.75</v>
      </c>
      <c r="DJ358">
        <v>31</v>
      </c>
      <c r="DK358">
        <v>30.75</v>
      </c>
      <c r="DL358">
        <v>19.285714280000001</v>
      </c>
      <c r="DM358">
        <v>30.5</v>
      </c>
      <c r="DN358">
        <v>23.375</v>
      </c>
      <c r="DO358">
        <v>25.714285709999999</v>
      </c>
      <c r="DP358">
        <v>21</v>
      </c>
      <c r="DQ358">
        <v>869.65731525000001</v>
      </c>
      <c r="DR358">
        <v>712.54146649999996</v>
      </c>
      <c r="DS358">
        <v>895.95930337000004</v>
      </c>
      <c r="DT358">
        <v>840.24083700000006</v>
      </c>
      <c r="DU358">
        <v>884.41489549999994</v>
      </c>
      <c r="DV358">
        <v>536.82654824999997</v>
      </c>
      <c r="DW358">
        <v>61.462760000000003</v>
      </c>
      <c r="DX358">
        <v>271.41108874999998</v>
      </c>
      <c r="DY358">
        <v>53.218537750000003</v>
      </c>
      <c r="DZ358">
        <v>125.45159387</v>
      </c>
      <c r="EA358">
        <v>92.740960869999995</v>
      </c>
      <c r="EB358">
        <v>830.18395886999997</v>
      </c>
      <c r="EC358">
        <v>2122.6721681600002</v>
      </c>
      <c r="ED358">
        <v>8647.8790411600003</v>
      </c>
      <c r="EE358">
        <v>6799.3923251599999</v>
      </c>
      <c r="EF358">
        <v>7390.4415675999999</v>
      </c>
      <c r="EG358">
        <v>8424.6843661399998</v>
      </c>
      <c r="EH358">
        <v>6960.5787621999998</v>
      </c>
      <c r="EI358">
        <v>31.340585369999999</v>
      </c>
      <c r="EJ358">
        <v>0.18174366</v>
      </c>
      <c r="EK358">
        <v>0.12033792</v>
      </c>
      <c r="EL358">
        <v>233.57703081</v>
      </c>
      <c r="EM358">
        <v>17.875</v>
      </c>
      <c r="EN358">
        <v>48.875</v>
      </c>
      <c r="EO358">
        <v>85.125</v>
      </c>
      <c r="EP358">
        <v>281.15016550000001</v>
      </c>
      <c r="EQ358">
        <v>114.28008087000001</v>
      </c>
      <c r="ER358">
        <v>771.27184575000001</v>
      </c>
      <c r="ES358">
        <v>14.236521249999999</v>
      </c>
      <c r="ET358">
        <v>79.75</v>
      </c>
      <c r="EU358">
        <v>81.055555549999994</v>
      </c>
      <c r="EV358">
        <v>83.194444439999998</v>
      </c>
      <c r="EW358">
        <v>74.999999990000006</v>
      </c>
      <c r="EX358">
        <v>1456.4839921800001</v>
      </c>
      <c r="EY358">
        <v>982.35383375000004</v>
      </c>
      <c r="EZ358">
        <v>81</v>
      </c>
      <c r="FA358">
        <v>94</v>
      </c>
      <c r="FB358">
        <v>15.818403379999999</v>
      </c>
      <c r="FC358">
        <v>5.1687146999999998</v>
      </c>
      <c r="FD358">
        <v>7.7337943300000003</v>
      </c>
      <c r="FE358">
        <v>53.164656460000003</v>
      </c>
      <c r="FF358">
        <v>18.554516060000001</v>
      </c>
      <c r="FG358">
        <v>13.500711730000001</v>
      </c>
      <c r="FH358">
        <v>1.2759257500000001</v>
      </c>
      <c r="FI358">
        <v>104</v>
      </c>
      <c r="FJ358">
        <v>91.5</v>
      </c>
      <c r="FK358">
        <v>70</v>
      </c>
      <c r="FL358">
        <v>85</v>
      </c>
      <c r="FM358">
        <v>80</v>
      </c>
      <c r="FN358">
        <v>42.308590100000004</v>
      </c>
      <c r="FO358">
        <v>95.117353510000001</v>
      </c>
      <c r="FP358">
        <v>68.515613819999999</v>
      </c>
      <c r="FQ358">
        <v>75.77908257</v>
      </c>
      <c r="FR358">
        <v>16.786172659999998</v>
      </c>
      <c r="FT358">
        <v>37.5</v>
      </c>
      <c r="FU358">
        <v>32</v>
      </c>
      <c r="FV358">
        <v>87</v>
      </c>
      <c r="FW358">
        <v>100</v>
      </c>
      <c r="FX358">
        <v>37.249336579999998</v>
      </c>
      <c r="FY358">
        <v>16.072964859999999</v>
      </c>
      <c r="FZ358">
        <v>10.866292509999999</v>
      </c>
      <c r="GA358">
        <v>18.441969180000001</v>
      </c>
      <c r="GB358">
        <v>20.843324209999999</v>
      </c>
    </row>
    <row r="359" spans="1:184" x14ac:dyDescent="0.35">
      <c r="A359" t="s">
        <v>1111</v>
      </c>
      <c r="B359" t="s">
        <v>607</v>
      </c>
      <c r="C359">
        <v>359</v>
      </c>
      <c r="D359">
        <v>4.0904865199939424</v>
      </c>
      <c r="E359">
        <v>4.8983977483249035</v>
      </c>
      <c r="F359">
        <v>5.0813008114446534</v>
      </c>
      <c r="G359">
        <v>5.1128926701570689</v>
      </c>
      <c r="H359">
        <v>4.7425631953819654</v>
      </c>
      <c r="I359">
        <v>9.27719243726259</v>
      </c>
      <c r="J359">
        <v>9.3531440903349132</v>
      </c>
      <c r="K359">
        <v>8.493031357879925</v>
      </c>
      <c r="L359">
        <v>8.3308847092370986</v>
      </c>
      <c r="M359">
        <v>7.8640925189702537</v>
      </c>
      <c r="N359">
        <v>17680468.0592281</v>
      </c>
      <c r="O359">
        <v>24555706.580985568</v>
      </c>
      <c r="P359">
        <v>1274.1075757900001</v>
      </c>
      <c r="Q359">
        <v>4302.6666666600004</v>
      </c>
      <c r="R359">
        <v>4219.06666666</v>
      </c>
      <c r="S359">
        <v>4264</v>
      </c>
      <c r="T359">
        <v>4278.3999999999996</v>
      </c>
      <c r="U359">
        <v>4296.2</v>
      </c>
      <c r="V359">
        <v>9.7008925300000008</v>
      </c>
      <c r="W359">
        <v>7.1114712600000001</v>
      </c>
      <c r="X359">
        <v>2.0121340600000002</v>
      </c>
      <c r="Y359">
        <v>6.2981923999999996</v>
      </c>
      <c r="Z359">
        <v>7.9128201999999996</v>
      </c>
      <c r="AA359">
        <v>7.1030921999999999</v>
      </c>
      <c r="AB359">
        <v>7.2922267300000003</v>
      </c>
      <c r="AC359">
        <v>4.2493297999999999</v>
      </c>
      <c r="AD359">
        <v>33.977979859999998</v>
      </c>
      <c r="AE359">
        <v>87.272689200000002</v>
      </c>
      <c r="AF359">
        <v>78.361989410000007</v>
      </c>
      <c r="AG359">
        <v>73.635714280000002</v>
      </c>
      <c r="AH359">
        <v>76.453333330000007</v>
      </c>
      <c r="AI359">
        <v>78.271955800000001</v>
      </c>
      <c r="AJ359">
        <v>40.802367660000002</v>
      </c>
      <c r="AK359">
        <v>17.674779999999998</v>
      </c>
      <c r="AL359">
        <v>12.34267333</v>
      </c>
      <c r="AM359">
        <v>7.3936866600000002</v>
      </c>
      <c r="AN359">
        <v>2.5806666599999999</v>
      </c>
      <c r="AO359">
        <v>5.0961266600000004</v>
      </c>
      <c r="AP359">
        <v>4322.1388577999996</v>
      </c>
      <c r="AQ359">
        <v>3669.15997986</v>
      </c>
      <c r="AR359">
        <v>3744.0874666</v>
      </c>
      <c r="AS359">
        <v>3642.4801624000002</v>
      </c>
      <c r="AT359">
        <v>3785.17484393</v>
      </c>
      <c r="AU359">
        <v>3640.7270026000001</v>
      </c>
      <c r="AV359">
        <v>3267.9190801300001</v>
      </c>
      <c r="AW359">
        <v>3495.5662775999999</v>
      </c>
      <c r="AX359">
        <v>3524.68441966</v>
      </c>
      <c r="AY359">
        <v>3571.4715434</v>
      </c>
      <c r="AZ359">
        <v>4.2146664600000001</v>
      </c>
      <c r="BA359">
        <v>89.288449569999997</v>
      </c>
      <c r="BB359">
        <v>25.52891666</v>
      </c>
      <c r="BC359">
        <v>53.391663600000001</v>
      </c>
      <c r="BD359">
        <v>22.107969000000001</v>
      </c>
      <c r="BE359">
        <v>251.41</v>
      </c>
      <c r="BF359">
        <v>913.26801012999999</v>
      </c>
      <c r="BG359">
        <v>594.02718053000001</v>
      </c>
      <c r="BH359">
        <v>649.51980985</v>
      </c>
      <c r="BI359">
        <v>40999.551582250002</v>
      </c>
      <c r="BJ359">
        <v>859.23741513000004</v>
      </c>
      <c r="BK359">
        <v>7152.5379039500003</v>
      </c>
      <c r="BL359">
        <v>8077.33580781</v>
      </c>
      <c r="BM359">
        <v>27.05665471</v>
      </c>
      <c r="BN359">
        <v>125.92857142</v>
      </c>
      <c r="BO359">
        <v>28.5</v>
      </c>
      <c r="BP359">
        <v>44.857142850000002</v>
      </c>
      <c r="BQ359">
        <v>33.214285709999999</v>
      </c>
      <c r="BR359">
        <v>47</v>
      </c>
      <c r="BS359">
        <v>36</v>
      </c>
      <c r="BT359">
        <v>34.5</v>
      </c>
      <c r="BU359">
        <v>32.1</v>
      </c>
      <c r="BV359">
        <v>30.7</v>
      </c>
      <c r="BW359">
        <v>21.75</v>
      </c>
      <c r="BX359">
        <v>26.88888888</v>
      </c>
      <c r="BY359">
        <v>14.81818181</v>
      </c>
      <c r="BZ359">
        <v>420.71428571000001</v>
      </c>
      <c r="CA359">
        <v>41505.185132140003</v>
      </c>
      <c r="CC359">
        <v>5734.7857142800003</v>
      </c>
      <c r="CD359">
        <v>651.4</v>
      </c>
      <c r="CE359">
        <v>3592.92857142</v>
      </c>
      <c r="CF359">
        <v>1983.5</v>
      </c>
      <c r="CG359">
        <v>569</v>
      </c>
      <c r="CH359">
        <v>1429.5714285700001</v>
      </c>
      <c r="CI359">
        <v>13612.595142849999</v>
      </c>
      <c r="CJ359">
        <v>44.26808853</v>
      </c>
      <c r="CK359">
        <v>8.3423385700000008</v>
      </c>
      <c r="CL359">
        <v>14.762796209999999</v>
      </c>
      <c r="CM359">
        <v>4.9659285000000004</v>
      </c>
      <c r="CN359">
        <v>5.0760706600000001</v>
      </c>
      <c r="CO359">
        <v>9.8137589199999997</v>
      </c>
      <c r="CP359">
        <v>1.62649033</v>
      </c>
      <c r="CQ359">
        <v>3.7950573699999999</v>
      </c>
      <c r="CR359">
        <v>4.3976217699999998</v>
      </c>
      <c r="CS359">
        <v>6.6732665000000004</v>
      </c>
      <c r="CT359">
        <v>292.13333333000003</v>
      </c>
      <c r="CU359">
        <v>2709.0945772599998</v>
      </c>
      <c r="CV359">
        <v>2424.0412564600001</v>
      </c>
      <c r="CW359">
        <v>2481.63163833</v>
      </c>
      <c r="CX359">
        <v>2294.84231546</v>
      </c>
      <c r="CY359">
        <v>2390.1208095299999</v>
      </c>
      <c r="CZ359">
        <v>4109.1884240600002</v>
      </c>
      <c r="DA359">
        <v>5707.0901567299998</v>
      </c>
      <c r="DB359">
        <v>904.55570706000003</v>
      </c>
      <c r="DC359">
        <v>1281.1411305300001</v>
      </c>
      <c r="DD359">
        <v>523.47181386</v>
      </c>
      <c r="DE359">
        <v>36.360148600000002</v>
      </c>
      <c r="DF359">
        <v>1.8248319200000001</v>
      </c>
      <c r="DG359">
        <v>39.916666659999997</v>
      </c>
      <c r="DH359">
        <v>39.46153846</v>
      </c>
      <c r="DI359">
        <v>36.214285709999999</v>
      </c>
      <c r="DJ359">
        <v>35.642857139999997</v>
      </c>
      <c r="DK359">
        <v>33.785714280000001</v>
      </c>
      <c r="DL359">
        <v>17.600000000000001</v>
      </c>
      <c r="DM359">
        <v>20.666666660000001</v>
      </c>
      <c r="DN359">
        <v>21.666666660000001</v>
      </c>
      <c r="DO359">
        <v>21.875</v>
      </c>
      <c r="DP359">
        <v>20.375</v>
      </c>
      <c r="DQ359">
        <v>681.18088460000001</v>
      </c>
      <c r="DR359">
        <v>493.93670065999999</v>
      </c>
      <c r="DS359">
        <v>461.78429946</v>
      </c>
      <c r="DT359">
        <v>460.75250253000002</v>
      </c>
      <c r="DU359">
        <v>555.26486899999998</v>
      </c>
      <c r="DV359">
        <v>419.97220012999998</v>
      </c>
      <c r="DW359">
        <v>13.917838529999999</v>
      </c>
      <c r="DX359">
        <v>247.11601933</v>
      </c>
      <c r="DY359">
        <v>83.497684460000002</v>
      </c>
      <c r="DZ359">
        <v>117.3159096</v>
      </c>
      <c r="EA359">
        <v>46.302430260000001</v>
      </c>
      <c r="EB359">
        <v>625.02672385999995</v>
      </c>
      <c r="EC359">
        <v>30278.417243600001</v>
      </c>
      <c r="ED359">
        <v>7254.4273826600001</v>
      </c>
      <c r="EE359">
        <v>4552.8315745399996</v>
      </c>
      <c r="EF359">
        <v>6821.2598160899997</v>
      </c>
      <c r="EG359">
        <v>14593.29677918</v>
      </c>
      <c r="EH359">
        <v>6042.9265805699997</v>
      </c>
      <c r="EI359">
        <v>31.869008350000001</v>
      </c>
      <c r="EJ359">
        <v>0.22344421</v>
      </c>
      <c r="EK359">
        <v>0.18775273000000001</v>
      </c>
      <c r="EL359">
        <v>267.68503449999997</v>
      </c>
      <c r="EM359">
        <v>34.23076923</v>
      </c>
      <c r="EN359">
        <v>57.666666659999997</v>
      </c>
      <c r="EO359">
        <v>92.333333330000002</v>
      </c>
      <c r="EP359">
        <v>363.42807053000001</v>
      </c>
      <c r="EQ359">
        <v>104.45294746</v>
      </c>
      <c r="ER359">
        <v>414.87016066000001</v>
      </c>
      <c r="ES359">
        <v>0.78969533000000003</v>
      </c>
      <c r="ET359">
        <v>83.416666660000004</v>
      </c>
      <c r="EU359">
        <v>84.958333330000002</v>
      </c>
      <c r="EV359">
        <v>86.541666660000004</v>
      </c>
      <c r="EW359">
        <v>78.75</v>
      </c>
      <c r="EX359">
        <v>1117.7413683299999</v>
      </c>
      <c r="EY359">
        <v>978.22686166999995</v>
      </c>
      <c r="EZ359">
        <v>71.75</v>
      </c>
      <c r="FA359">
        <v>90</v>
      </c>
      <c r="FB359">
        <v>14.67380694</v>
      </c>
      <c r="FC359">
        <v>5.1444150400000002</v>
      </c>
      <c r="FD359">
        <v>7.4014822000000002</v>
      </c>
      <c r="FE359">
        <v>51.200194189999998</v>
      </c>
      <c r="FF359">
        <v>16.208450339999999</v>
      </c>
      <c r="FG359">
        <v>12.41389826</v>
      </c>
      <c r="FH359">
        <v>1.3410179499999999</v>
      </c>
      <c r="FI359">
        <v>88.454545449999998</v>
      </c>
      <c r="FJ359">
        <v>79</v>
      </c>
      <c r="FK359">
        <v>59</v>
      </c>
      <c r="FL359">
        <v>83</v>
      </c>
      <c r="FM359">
        <v>79.541652729999996</v>
      </c>
      <c r="FN359">
        <v>24.160153569999999</v>
      </c>
      <c r="FO359">
        <v>92.695522679999996</v>
      </c>
      <c r="FP359">
        <v>63.754813349999999</v>
      </c>
      <c r="FQ359">
        <v>73.212977879999997</v>
      </c>
      <c r="FR359">
        <v>18.807954110000001</v>
      </c>
      <c r="FT359">
        <v>47.333333330000002</v>
      </c>
      <c r="FU359">
        <v>37</v>
      </c>
      <c r="FV359">
        <v>80</v>
      </c>
      <c r="FW359">
        <v>92.707692300000005</v>
      </c>
      <c r="FX359">
        <v>35.805189200000001</v>
      </c>
      <c r="FY359">
        <v>11.37167421</v>
      </c>
      <c r="FZ359">
        <v>16.69404042</v>
      </c>
      <c r="GA359">
        <v>29.655843350000001</v>
      </c>
      <c r="GB359">
        <v>6.4732528</v>
      </c>
    </row>
    <row r="360" spans="1:184" x14ac:dyDescent="0.35">
      <c r="A360" t="s">
        <v>1112</v>
      </c>
      <c r="B360" t="s">
        <v>608</v>
      </c>
      <c r="C360">
        <v>360</v>
      </c>
      <c r="D360">
        <v>2.4411771950280157</v>
      </c>
      <c r="E360">
        <v>5.9038405681925354</v>
      </c>
      <c r="F360">
        <v>4.555470800915332</v>
      </c>
      <c r="G360">
        <v>4.1788748901275197</v>
      </c>
      <c r="H360">
        <v>3.5646484622769887</v>
      </c>
      <c r="I360">
        <v>7.9766171143055544</v>
      </c>
      <c r="J360">
        <v>7.6967760659448468</v>
      </c>
      <c r="K360">
        <v>7.5187969921179754</v>
      </c>
      <c r="L360">
        <v>7.888390540583023</v>
      </c>
      <c r="M360">
        <v>7.9776832628261021</v>
      </c>
      <c r="N360">
        <v>20494425.152188785</v>
      </c>
      <c r="O360">
        <v>24191679.563743934</v>
      </c>
      <c r="P360">
        <v>1297.90295406</v>
      </c>
      <c r="Q360">
        <v>3857.42857142</v>
      </c>
      <c r="R360">
        <v>3934.8571428499999</v>
      </c>
      <c r="S360">
        <v>3933</v>
      </c>
      <c r="T360">
        <v>3900.5714285700001</v>
      </c>
      <c r="U360">
        <v>3896.2857142799999</v>
      </c>
      <c r="V360">
        <v>9.2721397799999998</v>
      </c>
      <c r="W360">
        <v>5.6381682099999999</v>
      </c>
      <c r="X360">
        <v>2.3158047800000001</v>
      </c>
      <c r="Y360">
        <v>5.28757842</v>
      </c>
      <c r="Z360">
        <v>7.6465827099999997</v>
      </c>
      <c r="AA360">
        <v>7.2959031400000001</v>
      </c>
      <c r="AB360">
        <v>7.0221751399999999</v>
      </c>
      <c r="AC360">
        <v>4.0913060000000003</v>
      </c>
      <c r="AD360">
        <v>35.251423070000001</v>
      </c>
      <c r="AE360">
        <v>84.507027210000004</v>
      </c>
      <c r="AF360">
        <v>76.602735499999994</v>
      </c>
      <c r="AG360">
        <v>75.976923069999998</v>
      </c>
      <c r="AH360">
        <v>78.014285709999996</v>
      </c>
      <c r="AI360">
        <v>80.431102499999994</v>
      </c>
      <c r="AJ360">
        <v>42.82626157</v>
      </c>
      <c r="AK360">
        <v>20.009092849999998</v>
      </c>
      <c r="AL360">
        <v>0.56440714000000003</v>
      </c>
      <c r="AM360">
        <v>1.15026428</v>
      </c>
      <c r="AN360">
        <v>11.266392850000001</v>
      </c>
      <c r="AO360">
        <v>18.308907139999999</v>
      </c>
      <c r="AP360">
        <v>4450.4043217799999</v>
      </c>
      <c r="AQ360">
        <v>3342.53346057</v>
      </c>
      <c r="AR360">
        <v>3595.0913856400002</v>
      </c>
      <c r="AS360">
        <v>4024.294672</v>
      </c>
      <c r="AT360">
        <v>4352.6409712100003</v>
      </c>
      <c r="AU360">
        <v>3746.7531606399998</v>
      </c>
      <c r="AV360">
        <v>3353.05877328</v>
      </c>
      <c r="AW360">
        <v>3543.7835932799999</v>
      </c>
      <c r="AX360">
        <v>3610.9559627100002</v>
      </c>
      <c r="AY360">
        <v>3654.45164535</v>
      </c>
      <c r="AZ360">
        <v>8.5827846399999999</v>
      </c>
      <c r="BA360">
        <v>93.346382000000006</v>
      </c>
      <c r="BB360">
        <v>26.764657</v>
      </c>
      <c r="BC360">
        <v>49.32561157</v>
      </c>
      <c r="BD360">
        <v>27.188939999999999</v>
      </c>
      <c r="BE360">
        <v>215.74785714000001</v>
      </c>
      <c r="BF360">
        <v>950.20299207000005</v>
      </c>
      <c r="BG360">
        <v>544.72631884999998</v>
      </c>
      <c r="BH360">
        <v>577.20464421999998</v>
      </c>
      <c r="BI360">
        <v>41257.754967300003</v>
      </c>
      <c r="BJ360">
        <v>854.97587084999998</v>
      </c>
      <c r="BK360">
        <v>7299.0144029100002</v>
      </c>
      <c r="BL360">
        <v>8663.52790594</v>
      </c>
      <c r="BM360">
        <v>27.568416410000001</v>
      </c>
      <c r="BN360">
        <v>115.38461538</v>
      </c>
      <c r="BO360">
        <v>23.4</v>
      </c>
      <c r="BP360">
        <v>35.916666659999997</v>
      </c>
      <c r="BQ360">
        <v>31.307692299999999</v>
      </c>
      <c r="BR360">
        <v>41.25</v>
      </c>
      <c r="BS360">
        <v>28.846153839999999</v>
      </c>
      <c r="BT360">
        <v>30.1</v>
      </c>
      <c r="BU360">
        <v>25.3</v>
      </c>
      <c r="BV360">
        <v>23.1</v>
      </c>
      <c r="BW360">
        <v>23.5</v>
      </c>
      <c r="BX360">
        <v>19.88888888</v>
      </c>
      <c r="BY360">
        <v>15.81818181</v>
      </c>
      <c r="BZ360">
        <v>373.76923076000003</v>
      </c>
      <c r="CA360">
        <v>43262.476873840002</v>
      </c>
      <c r="CB360">
        <v>10.5</v>
      </c>
      <c r="CC360">
        <v>4596.8461538399997</v>
      </c>
      <c r="CD360">
        <v>725.72727271999997</v>
      </c>
      <c r="CE360">
        <v>3148.2307692300001</v>
      </c>
      <c r="CF360">
        <v>1982.08333333</v>
      </c>
      <c r="CG360">
        <v>263.66666665999998</v>
      </c>
      <c r="CH360">
        <v>1082.9166666599999</v>
      </c>
      <c r="CI360">
        <v>11433.19484615</v>
      </c>
      <c r="CJ360">
        <v>40.555756850000002</v>
      </c>
      <c r="CK360">
        <v>6.4051225799999996</v>
      </c>
      <c r="CL360">
        <v>14.701578380000001</v>
      </c>
      <c r="CM360">
        <v>7.5256730000000003</v>
      </c>
      <c r="CN360">
        <v>1.71419777</v>
      </c>
      <c r="CO360">
        <v>12.252971840000001</v>
      </c>
      <c r="CP360">
        <v>1.5653207099999999</v>
      </c>
      <c r="CQ360">
        <v>2.7397898700000001</v>
      </c>
      <c r="CR360">
        <v>3.3054303699999998</v>
      </c>
      <c r="CS360">
        <v>9.5616807599999998</v>
      </c>
      <c r="CT360">
        <v>275.14285713999999</v>
      </c>
      <c r="CU360">
        <v>2743.20894714</v>
      </c>
      <c r="CV360">
        <v>1851.5387898500001</v>
      </c>
      <c r="CW360">
        <v>2216.8847565699998</v>
      </c>
      <c r="CX360">
        <v>2331.8017650000002</v>
      </c>
      <c r="CY360">
        <v>2660.8285826400001</v>
      </c>
      <c r="CZ360">
        <v>5312.9759301399999</v>
      </c>
      <c r="DA360">
        <v>6271.4523719199997</v>
      </c>
      <c r="DB360">
        <v>1073.19000521</v>
      </c>
      <c r="DC360">
        <v>1235.5805718500001</v>
      </c>
      <c r="DD360">
        <v>434.43673841999998</v>
      </c>
      <c r="DE360">
        <v>42.519021209999998</v>
      </c>
      <c r="DF360">
        <v>1.80228027</v>
      </c>
      <c r="DG360">
        <v>30.769230759999999</v>
      </c>
      <c r="DH360">
        <v>30.285714280000001</v>
      </c>
      <c r="DI360">
        <v>29.571428569999998</v>
      </c>
      <c r="DJ360">
        <v>30.769230759999999</v>
      </c>
      <c r="DK360">
        <v>31.083333329999999</v>
      </c>
      <c r="DL360">
        <v>9.4166666600000006</v>
      </c>
      <c r="DM360">
        <v>23.23076923</v>
      </c>
      <c r="DN360">
        <v>17.916666660000001</v>
      </c>
      <c r="DO360">
        <v>16.3</v>
      </c>
      <c r="DP360">
        <v>13.88888888</v>
      </c>
      <c r="DQ360">
        <v>908.71552741999994</v>
      </c>
      <c r="DR360">
        <v>705.89764477999995</v>
      </c>
      <c r="DS360">
        <v>653.16514041999994</v>
      </c>
      <c r="DT360">
        <v>841.93099720999999</v>
      </c>
      <c r="DU360">
        <v>883.27640384999995</v>
      </c>
      <c r="DV360">
        <v>558.57573257000001</v>
      </c>
      <c r="DW360">
        <v>29.518247500000001</v>
      </c>
      <c r="DX360">
        <v>320.62821357000001</v>
      </c>
      <c r="DY360">
        <v>71.330259069999997</v>
      </c>
      <c r="DZ360">
        <v>142.91301357</v>
      </c>
      <c r="EA360">
        <v>106.38494578</v>
      </c>
      <c r="EB360">
        <v>854.20544314000006</v>
      </c>
      <c r="EC360">
        <v>615.78706582999996</v>
      </c>
      <c r="ED360">
        <v>4442.6657364000002</v>
      </c>
      <c r="EE360">
        <v>5041.7581722799996</v>
      </c>
      <c r="EF360">
        <v>6207.5091324100003</v>
      </c>
      <c r="EG360">
        <v>6634.1076674100004</v>
      </c>
      <c r="EH360">
        <v>3642.8914502799998</v>
      </c>
      <c r="EI360">
        <v>32.974681779999997</v>
      </c>
      <c r="EJ360">
        <v>0.40071385999999998</v>
      </c>
      <c r="EK360">
        <v>0.27820511999999997</v>
      </c>
      <c r="EL360">
        <v>253.40130328999999</v>
      </c>
      <c r="EM360">
        <v>48.5</v>
      </c>
      <c r="EN360">
        <v>57.642857139999997</v>
      </c>
      <c r="EO360">
        <v>112.35714285</v>
      </c>
      <c r="EP360">
        <v>152.18794685</v>
      </c>
      <c r="EQ360">
        <v>110.64350214</v>
      </c>
      <c r="ER360">
        <v>442.92708320999998</v>
      </c>
      <c r="ES360">
        <v>4.7160578500000003</v>
      </c>
      <c r="ET360">
        <v>80.916666660000004</v>
      </c>
      <c r="EU360">
        <v>81.5625</v>
      </c>
      <c r="EV360">
        <v>81.458333330000002</v>
      </c>
      <c r="EW360">
        <v>79.729166660000004</v>
      </c>
      <c r="EX360">
        <v>1135.1759839900001</v>
      </c>
      <c r="EY360">
        <v>949.54494652000005</v>
      </c>
      <c r="EZ360">
        <v>81.5</v>
      </c>
      <c r="FA360">
        <v>83</v>
      </c>
      <c r="FB360">
        <v>14.793907580000001</v>
      </c>
      <c r="FC360">
        <v>3.7224669700000002</v>
      </c>
      <c r="FD360">
        <v>5.1938557999999997</v>
      </c>
      <c r="FE360">
        <v>53.108047730000003</v>
      </c>
      <c r="FF360">
        <v>17.08760071</v>
      </c>
      <c r="FG360">
        <v>14.43386278</v>
      </c>
      <c r="FH360">
        <v>1.0010512899999999</v>
      </c>
      <c r="FI360">
        <v>141.625</v>
      </c>
      <c r="FJ360">
        <v>92</v>
      </c>
      <c r="FK360">
        <v>42</v>
      </c>
      <c r="FL360">
        <v>84</v>
      </c>
      <c r="FM360">
        <v>80.334030260000006</v>
      </c>
      <c r="FN360">
        <v>40.316326609999997</v>
      </c>
      <c r="FO360">
        <v>93.54891499</v>
      </c>
      <c r="FP360">
        <v>69.519570880000003</v>
      </c>
      <c r="FQ360">
        <v>72.442756029999998</v>
      </c>
      <c r="FR360">
        <v>19.775430920000002</v>
      </c>
      <c r="FT360">
        <v>45.714285709999999</v>
      </c>
      <c r="FU360">
        <v>31.75</v>
      </c>
      <c r="FV360">
        <v>85</v>
      </c>
      <c r="FW360">
        <v>88.069230759999996</v>
      </c>
      <c r="FX360">
        <v>36.878208739999998</v>
      </c>
      <c r="FY360">
        <v>10.708722890000001</v>
      </c>
      <c r="FZ360">
        <v>12.18521078</v>
      </c>
      <c r="GA360">
        <v>20.857099999999999</v>
      </c>
      <c r="GB360">
        <v>19.370757560000001</v>
      </c>
    </row>
    <row r="361" spans="1:184" x14ac:dyDescent="0.35">
      <c r="A361" t="s">
        <v>1476</v>
      </c>
      <c r="B361" t="s">
        <v>618</v>
      </c>
      <c r="C361">
        <v>361</v>
      </c>
      <c r="D361">
        <v>2.0796506178659286</v>
      </c>
      <c r="E361">
        <v>3.5329744279961024</v>
      </c>
      <c r="F361">
        <v>4.015061681957186</v>
      </c>
      <c r="G361">
        <v>2.7970860204174728</v>
      </c>
      <c r="H361">
        <v>2.4116424114375197</v>
      </c>
      <c r="I361">
        <v>6.4053239055891895</v>
      </c>
      <c r="J361">
        <v>7.1710969038135817</v>
      </c>
      <c r="K361">
        <v>6.6570970889762631</v>
      </c>
      <c r="L361">
        <v>7.117957709110482</v>
      </c>
      <c r="M361">
        <v>6.7567567555177837</v>
      </c>
      <c r="N361">
        <v>32888887.27382198</v>
      </c>
      <c r="O361">
        <v>24739095.607285134</v>
      </c>
      <c r="P361">
        <v>1272.73888885</v>
      </c>
      <c r="Q361">
        <v>6869.2857142800003</v>
      </c>
      <c r="R361">
        <v>6793.1428571400002</v>
      </c>
      <c r="S361">
        <v>6867</v>
      </c>
      <c r="T361">
        <v>6843.8571428499999</v>
      </c>
      <c r="U361">
        <v>6871.4285714199996</v>
      </c>
      <c r="V361">
        <v>10.75147385</v>
      </c>
      <c r="W361">
        <v>5.5953755699999999</v>
      </c>
      <c r="X361">
        <v>1.9801104199999999</v>
      </c>
      <c r="Y361">
        <v>4.8740644199999998</v>
      </c>
      <c r="Z361">
        <v>7.4888584199999997</v>
      </c>
      <c r="AA361">
        <v>7.0659561399999999</v>
      </c>
      <c r="AB361">
        <v>7.27206142</v>
      </c>
      <c r="AC361">
        <v>3.9324872800000001</v>
      </c>
      <c r="AD361">
        <v>30.897808569999999</v>
      </c>
      <c r="AE361">
        <v>82.452057850000003</v>
      </c>
      <c r="AF361">
        <v>70.208876000000004</v>
      </c>
      <c r="AG361">
        <v>71.400000000000006</v>
      </c>
      <c r="AH361">
        <v>73.714285709999999</v>
      </c>
      <c r="AI361">
        <v>84.413534139999996</v>
      </c>
      <c r="AJ361">
        <v>48.078801419999998</v>
      </c>
      <c r="AK361">
        <v>12.728</v>
      </c>
      <c r="AL361">
        <v>5.93588571</v>
      </c>
      <c r="AM361">
        <v>2.6619857100000002</v>
      </c>
      <c r="AN361">
        <v>5.6921428499999998</v>
      </c>
      <c r="AO361">
        <v>13.12358571</v>
      </c>
      <c r="AP361">
        <v>4099.3317151399997</v>
      </c>
      <c r="AQ361">
        <v>3312.1074344200001</v>
      </c>
      <c r="AR361">
        <v>3446.5432721400002</v>
      </c>
      <c r="AS361">
        <v>3658.5038812799999</v>
      </c>
      <c r="AT361">
        <v>3969.2479711400001</v>
      </c>
      <c r="AU361">
        <v>3634.0849502800002</v>
      </c>
      <c r="AV361">
        <v>3133.9910571400001</v>
      </c>
      <c r="AW361">
        <v>3352.01338971</v>
      </c>
      <c r="AX361">
        <v>3455.46224471</v>
      </c>
      <c r="AY361">
        <v>3502.2097907100001</v>
      </c>
      <c r="AZ361">
        <v>13.32529414</v>
      </c>
      <c r="BA361">
        <v>91.731192849999999</v>
      </c>
      <c r="BB361">
        <v>24.167530419999999</v>
      </c>
      <c r="BC361">
        <v>49.735321570000004</v>
      </c>
      <c r="BE361">
        <v>355.58714285000002</v>
      </c>
      <c r="BF361">
        <v>959.82860600000004</v>
      </c>
      <c r="BG361">
        <v>616.02481527999998</v>
      </c>
      <c r="BH361">
        <v>640.88311133000002</v>
      </c>
      <c r="BI361">
        <v>50490.4741832</v>
      </c>
      <c r="BJ361">
        <v>878.30181814000002</v>
      </c>
      <c r="BK361">
        <v>7661.4747051000004</v>
      </c>
      <c r="BL361">
        <v>9817.4654136299996</v>
      </c>
      <c r="BM361">
        <v>37.770195569999998</v>
      </c>
      <c r="BN361">
        <v>208.42857142</v>
      </c>
      <c r="BO361">
        <v>29.14285714</v>
      </c>
      <c r="BP361">
        <v>53.142857139999997</v>
      </c>
      <c r="BQ361">
        <v>44.571428570000002</v>
      </c>
      <c r="BR361">
        <v>49.428571419999997</v>
      </c>
      <c r="BS361">
        <v>44.857142850000002</v>
      </c>
      <c r="BT361">
        <v>42.285714280000001</v>
      </c>
      <c r="BU361">
        <v>36</v>
      </c>
      <c r="BV361">
        <v>33.571428570000002</v>
      </c>
      <c r="BW361">
        <v>31.428571420000001</v>
      </c>
      <c r="BX361">
        <v>26.714285709999999</v>
      </c>
      <c r="BY361">
        <v>17.714285709999999</v>
      </c>
      <c r="BZ361">
        <v>617.28571427999998</v>
      </c>
      <c r="CA361">
        <v>53935.909795710002</v>
      </c>
      <c r="CB361">
        <v>8</v>
      </c>
      <c r="CC361">
        <v>6661.7142857099998</v>
      </c>
      <c r="CD361">
        <v>657.71428571000001</v>
      </c>
      <c r="CE361">
        <v>4839.8571428499999</v>
      </c>
      <c r="CF361">
        <v>3126.1428571400002</v>
      </c>
      <c r="CG361">
        <v>631.71428571000001</v>
      </c>
      <c r="CH361">
        <v>2363.42857142</v>
      </c>
      <c r="CI361">
        <v>18281.623428570001</v>
      </c>
      <c r="CJ361">
        <v>47.858300280000002</v>
      </c>
      <c r="CK361">
        <v>3.0878617099999999</v>
      </c>
      <c r="CL361">
        <v>14.69222828</v>
      </c>
      <c r="CM361">
        <v>3.8484037099999999</v>
      </c>
      <c r="CN361">
        <v>1.47101828</v>
      </c>
      <c r="CO361">
        <v>15.42289457</v>
      </c>
      <c r="CP361">
        <v>2.0288225</v>
      </c>
      <c r="CQ361">
        <v>2.8024592799999999</v>
      </c>
      <c r="CR361">
        <v>2.6642585699999999</v>
      </c>
      <c r="CS361">
        <v>5.4163311600000004</v>
      </c>
      <c r="CT361">
        <v>431.85714285</v>
      </c>
      <c r="CU361">
        <v>2413.4459372800002</v>
      </c>
      <c r="CV361">
        <v>1860.9028981399999</v>
      </c>
      <c r="CW361">
        <v>2042.3128632800001</v>
      </c>
      <c r="CX361">
        <v>2105.4299392799999</v>
      </c>
      <c r="CY361">
        <v>2323.87505642</v>
      </c>
      <c r="CZ361">
        <v>4787.8176337100003</v>
      </c>
      <c r="DA361">
        <v>3601.4072839999999</v>
      </c>
      <c r="DB361">
        <v>1096.6867198499999</v>
      </c>
      <c r="DC361">
        <v>844.69471827999996</v>
      </c>
      <c r="DD361">
        <v>472.02840571000002</v>
      </c>
      <c r="DE361">
        <v>35.300073849999997</v>
      </c>
      <c r="DF361">
        <v>1.61827542</v>
      </c>
      <c r="DG361">
        <v>44</v>
      </c>
      <c r="DH361">
        <v>48.714285709999999</v>
      </c>
      <c r="DI361">
        <v>45.714285709999999</v>
      </c>
      <c r="DJ361">
        <v>48.714285709999999</v>
      </c>
      <c r="DK361">
        <v>46.428571419999997</v>
      </c>
      <c r="DL361">
        <v>14.285714280000001</v>
      </c>
      <c r="DM361">
        <v>24</v>
      </c>
      <c r="DN361">
        <v>27.571428569999998</v>
      </c>
      <c r="DO361">
        <v>19.14285714</v>
      </c>
      <c r="DP361">
        <v>16.571428569999998</v>
      </c>
      <c r="DQ361">
        <v>719.14768571000002</v>
      </c>
      <c r="DR361">
        <v>661.98021142000005</v>
      </c>
      <c r="DS361">
        <v>606.21349099999998</v>
      </c>
      <c r="DT361">
        <v>619.65697227999999</v>
      </c>
      <c r="DU361">
        <v>658.78953684999999</v>
      </c>
      <c r="DV361">
        <v>384.07279441999998</v>
      </c>
      <c r="DW361">
        <v>14.860673</v>
      </c>
      <c r="DX361">
        <v>320.22734857</v>
      </c>
      <c r="DY361">
        <v>100.09994857</v>
      </c>
      <c r="DZ361">
        <v>90.656854569999993</v>
      </c>
      <c r="EA361">
        <v>129.47055057</v>
      </c>
      <c r="EB361">
        <v>675.56862999999998</v>
      </c>
      <c r="EC361">
        <v>430.45549099999999</v>
      </c>
      <c r="ED361">
        <v>4678.1632258299996</v>
      </c>
      <c r="EE361">
        <v>5112.3988485700002</v>
      </c>
      <c r="EF361">
        <v>4783.2554525699998</v>
      </c>
      <c r="EG361">
        <v>7403.6707218499996</v>
      </c>
      <c r="EH361">
        <v>6672.9722618300002</v>
      </c>
      <c r="EI361">
        <v>26.485451569999999</v>
      </c>
      <c r="EJ361">
        <v>0.27076839000000003</v>
      </c>
      <c r="EK361">
        <v>0.19129579999999999</v>
      </c>
      <c r="EL361">
        <v>194.83525072</v>
      </c>
      <c r="EM361">
        <v>47.666666659999997</v>
      </c>
      <c r="EN361">
        <v>75.714285709999999</v>
      </c>
      <c r="EO361">
        <v>144.28571428000001</v>
      </c>
      <c r="EP361">
        <v>138.94047599999999</v>
      </c>
      <c r="EQ361">
        <v>125.90222828</v>
      </c>
      <c r="ER361">
        <v>394.43707071</v>
      </c>
      <c r="ES361">
        <v>1.52799142</v>
      </c>
      <c r="ET361">
        <v>80.397352280000007</v>
      </c>
      <c r="EU361">
        <v>81.446540880000001</v>
      </c>
      <c r="EV361">
        <v>78.572676450000003</v>
      </c>
      <c r="EW361">
        <v>81.172839510000003</v>
      </c>
      <c r="EX361">
        <v>1173.7329017100001</v>
      </c>
      <c r="EY361">
        <v>943.14401529999998</v>
      </c>
      <c r="EZ361">
        <v>83.4</v>
      </c>
      <c r="FA361">
        <v>74.5</v>
      </c>
      <c r="FB361">
        <v>19.012823579999999</v>
      </c>
      <c r="FC361">
        <v>3.9566241899999999</v>
      </c>
      <c r="FD361">
        <v>4.0208941400000002</v>
      </c>
      <c r="FE361">
        <v>59.312205659999996</v>
      </c>
      <c r="FF361">
        <v>14.946309449999999</v>
      </c>
      <c r="FG361">
        <v>12.640742469999999</v>
      </c>
      <c r="FH361">
        <v>1.3747916</v>
      </c>
      <c r="FI361">
        <v>130.19999999999999</v>
      </c>
      <c r="FJ361">
        <v>75</v>
      </c>
      <c r="FK361">
        <v>60</v>
      </c>
      <c r="FL361">
        <v>91</v>
      </c>
      <c r="FM361">
        <v>82.49914751</v>
      </c>
      <c r="FN361">
        <v>35.633064509999997</v>
      </c>
      <c r="FO361">
        <v>95.509009199999994</v>
      </c>
      <c r="FP361">
        <v>77.460696580000004</v>
      </c>
      <c r="FQ361">
        <v>78.773926029999998</v>
      </c>
      <c r="FR361">
        <v>21.615730979999999</v>
      </c>
      <c r="FT361">
        <v>50.4</v>
      </c>
      <c r="FU361">
        <v>35.6</v>
      </c>
      <c r="FV361">
        <v>88.5</v>
      </c>
      <c r="FW361">
        <v>78.233333329999994</v>
      </c>
      <c r="FX361">
        <v>27.402875829999999</v>
      </c>
      <c r="FY361">
        <v>9.0367630900000009</v>
      </c>
      <c r="FZ361">
        <v>18.52227216</v>
      </c>
      <c r="GA361">
        <v>21.594489549999999</v>
      </c>
      <c r="GB361">
        <v>23.443599339999999</v>
      </c>
    </row>
    <row r="362" spans="1:184" x14ac:dyDescent="0.35">
      <c r="A362" t="s">
        <v>1477</v>
      </c>
      <c r="B362" t="s">
        <v>619</v>
      </c>
      <c r="C362">
        <v>362</v>
      </c>
      <c r="D362">
        <v>1.8456537605896766</v>
      </c>
      <c r="E362">
        <v>3.3206671190388111</v>
      </c>
      <c r="F362">
        <v>3.4500383333333331</v>
      </c>
      <c r="G362">
        <v>2.8271632717737747</v>
      </c>
      <c r="H362">
        <v>2.0265393363777688</v>
      </c>
      <c r="I362">
        <v>5.4543200692846403</v>
      </c>
      <c r="J362">
        <v>6.860464555937015</v>
      </c>
      <c r="K362">
        <v>6.4457506310872592</v>
      </c>
      <c r="L362">
        <v>6.5263868566454546</v>
      </c>
      <c r="M362">
        <v>6.1629004488923433</v>
      </c>
      <c r="N362">
        <v>29561274.678336821</v>
      </c>
      <c r="O362">
        <v>34046709.891128391</v>
      </c>
      <c r="P362">
        <v>1306.25630299</v>
      </c>
      <c r="Q362">
        <v>10371.85714285</v>
      </c>
      <c r="R362">
        <v>9887.5714285699996</v>
      </c>
      <c r="S362">
        <v>10062</v>
      </c>
      <c r="T362">
        <v>10156.57142857</v>
      </c>
      <c r="U362">
        <v>10292</v>
      </c>
      <c r="V362">
        <v>9.5771691400000005</v>
      </c>
      <c r="W362">
        <v>4.9719542800000003</v>
      </c>
      <c r="X362">
        <v>1.82818071</v>
      </c>
      <c r="Y362">
        <v>4.3184709999999997</v>
      </c>
      <c r="Z362">
        <v>6.9214141400000004</v>
      </c>
      <c r="AA362">
        <v>6.6293237100000004</v>
      </c>
      <c r="AB362">
        <v>6.8387648499999996</v>
      </c>
      <c r="AC362">
        <v>4.0055688500000004</v>
      </c>
      <c r="AD362">
        <v>22.307665570000001</v>
      </c>
      <c r="AE362">
        <v>86.933092709999997</v>
      </c>
      <c r="AF362">
        <v>77.27353171</v>
      </c>
      <c r="AG362">
        <v>77.342857140000007</v>
      </c>
      <c r="AH362">
        <v>79.65714285</v>
      </c>
      <c r="AI362">
        <v>82.866992139999994</v>
      </c>
      <c r="AJ362">
        <v>55.552575419999997</v>
      </c>
      <c r="AK362">
        <v>7.78021428</v>
      </c>
      <c r="AL362">
        <v>3.50647142</v>
      </c>
      <c r="AM362">
        <v>5.9017714200000002</v>
      </c>
      <c r="AN362">
        <v>9.0111857099999995</v>
      </c>
      <c r="AO362">
        <v>7.73992857</v>
      </c>
      <c r="AP362">
        <v>3858.5355548500002</v>
      </c>
      <c r="AQ362">
        <v>3340.75378185</v>
      </c>
      <c r="AR362">
        <v>3441.7263994199998</v>
      </c>
      <c r="AS362">
        <v>3652.5459024199999</v>
      </c>
      <c r="AT362">
        <v>3767.2453225700001</v>
      </c>
      <c r="AU362">
        <v>3571.5266822799999</v>
      </c>
      <c r="AV362">
        <v>3238.0275198499999</v>
      </c>
      <c r="AW362">
        <v>3250.1441598500001</v>
      </c>
      <c r="AX362">
        <v>3346.76149657</v>
      </c>
      <c r="AY362">
        <v>3490.9768570000001</v>
      </c>
      <c r="AZ362">
        <v>11.385845420000001</v>
      </c>
      <c r="BA362">
        <v>91.306958140000006</v>
      </c>
      <c r="BB362">
        <v>28.910329999999998</v>
      </c>
      <c r="BC362">
        <v>47.292487999999999</v>
      </c>
      <c r="BD362">
        <v>26.984127000000001</v>
      </c>
      <c r="BE362">
        <v>427.12285714000001</v>
      </c>
      <c r="BF362">
        <v>902.76446041999998</v>
      </c>
      <c r="BG362">
        <v>591.60700928000006</v>
      </c>
      <c r="BH362">
        <v>636.45426526999995</v>
      </c>
      <c r="BI362">
        <v>55021.736851900001</v>
      </c>
      <c r="BJ362">
        <v>867.46967242000005</v>
      </c>
      <c r="BK362">
        <v>8152.8538565099998</v>
      </c>
      <c r="BL362">
        <v>10151.55849963</v>
      </c>
      <c r="BM362">
        <v>40.895518850000002</v>
      </c>
      <c r="BN362">
        <v>274.85714285</v>
      </c>
      <c r="BO362">
        <v>41.142857139999997</v>
      </c>
      <c r="BP362">
        <v>66.285714279999993</v>
      </c>
      <c r="BQ362">
        <v>55.571428570000002</v>
      </c>
      <c r="BR362">
        <v>69.285714279999993</v>
      </c>
      <c r="BS362">
        <v>59.142857139999997</v>
      </c>
      <c r="BT362">
        <v>54</v>
      </c>
      <c r="BU362">
        <v>51.428571419999997</v>
      </c>
      <c r="BV362">
        <v>45</v>
      </c>
      <c r="BW362">
        <v>43.428571419999997</v>
      </c>
      <c r="BX362">
        <v>34.714285709999999</v>
      </c>
      <c r="BY362">
        <v>22.571428569999998</v>
      </c>
      <c r="BZ362">
        <v>817.42857142000003</v>
      </c>
      <c r="CA362">
        <v>59189.708997139998</v>
      </c>
      <c r="CB362">
        <v>21</v>
      </c>
      <c r="CC362">
        <v>8939.4285714199996</v>
      </c>
      <c r="CD362">
        <v>860.71428571000001</v>
      </c>
      <c r="CE362">
        <v>6664.4285714199996</v>
      </c>
      <c r="CF362">
        <v>4238.2857142800003</v>
      </c>
      <c r="CG362">
        <v>882.71428571000001</v>
      </c>
      <c r="CH362">
        <v>4621.8571428499999</v>
      </c>
      <c r="CI362">
        <v>26209.947714279999</v>
      </c>
      <c r="CJ362">
        <v>45.881128850000003</v>
      </c>
      <c r="CK362">
        <v>7.7533705700000004</v>
      </c>
      <c r="CL362">
        <v>15.039449279999999</v>
      </c>
      <c r="CM362">
        <v>3.4800935700000002</v>
      </c>
      <c r="CN362">
        <v>2.2985232799999999</v>
      </c>
      <c r="CO362">
        <v>13.311577420000001</v>
      </c>
      <c r="CP362">
        <v>2.2681871600000001</v>
      </c>
      <c r="CQ362">
        <v>2.03484014</v>
      </c>
      <c r="CR362">
        <v>3.4357932799999999</v>
      </c>
      <c r="CS362">
        <v>3.7973175000000001</v>
      </c>
      <c r="CT362">
        <v>580</v>
      </c>
      <c r="CU362">
        <v>2170.2128738500001</v>
      </c>
      <c r="CV362">
        <v>1921.8962995700001</v>
      </c>
      <c r="CW362">
        <v>1980.71270157</v>
      </c>
      <c r="CX362">
        <v>2017.74822371</v>
      </c>
      <c r="CY362">
        <v>2102.5910697099998</v>
      </c>
      <c r="CZ362">
        <v>2850.1428694199999</v>
      </c>
      <c r="DA362">
        <v>3282.6049782800001</v>
      </c>
      <c r="DB362">
        <v>720.60852956999997</v>
      </c>
      <c r="DC362">
        <v>814.99246928000002</v>
      </c>
      <c r="DD362">
        <v>634.59007928000005</v>
      </c>
      <c r="DE362">
        <v>30.02420042</v>
      </c>
      <c r="DF362">
        <v>1.23690842</v>
      </c>
      <c r="DG362">
        <v>56.571428570000002</v>
      </c>
      <c r="DH362">
        <v>67.833333330000002</v>
      </c>
      <c r="DI362">
        <v>64.857142850000002</v>
      </c>
      <c r="DJ362">
        <v>66.285714279999993</v>
      </c>
      <c r="DK362">
        <v>63.428571419999997</v>
      </c>
      <c r="DL362">
        <v>19.14285714</v>
      </c>
      <c r="DM362">
        <v>32.833333330000002</v>
      </c>
      <c r="DN362">
        <v>34.714285709999999</v>
      </c>
      <c r="DO362">
        <v>28.714285709999999</v>
      </c>
      <c r="DP362">
        <v>20.857142849999999</v>
      </c>
      <c r="DQ362">
        <v>754.83652457000005</v>
      </c>
      <c r="DR362">
        <v>617.05216385000006</v>
      </c>
      <c r="DS362">
        <v>663.47597313999995</v>
      </c>
      <c r="DT362">
        <v>705.19176571000003</v>
      </c>
      <c r="DU362">
        <v>718.56008384999996</v>
      </c>
      <c r="DV362">
        <v>263.08871127999998</v>
      </c>
      <c r="DW362">
        <v>2.6643922799999999</v>
      </c>
      <c r="DX362">
        <v>489.07935428000002</v>
      </c>
      <c r="DY362">
        <v>314.13964857000002</v>
      </c>
      <c r="DZ362">
        <v>108.54306671000001</v>
      </c>
      <c r="EA362">
        <v>66.396642569999997</v>
      </c>
      <c r="EB362">
        <v>691.18227870999999</v>
      </c>
      <c r="EC362">
        <v>1660.9947601399999</v>
      </c>
      <c r="ED362">
        <v>7356.8565428499996</v>
      </c>
      <c r="EE362">
        <v>25387.505388140002</v>
      </c>
      <c r="EF362">
        <v>5200.9527884199997</v>
      </c>
      <c r="EG362">
        <v>5655.5798938500002</v>
      </c>
      <c r="EH362">
        <v>7094.4973235699999</v>
      </c>
      <c r="EI362">
        <v>29.695592569999999</v>
      </c>
      <c r="EJ362">
        <v>0.31655316</v>
      </c>
      <c r="EK362">
        <v>8.4982249999999995E-2</v>
      </c>
      <c r="EL362">
        <v>180.56288129000001</v>
      </c>
      <c r="EM362">
        <v>59.428571419999997</v>
      </c>
      <c r="EN362">
        <v>114.14285714</v>
      </c>
      <c r="EO362">
        <v>240.71428571000001</v>
      </c>
      <c r="EP362">
        <v>165.22671342000001</v>
      </c>
      <c r="EQ362">
        <v>122.263293</v>
      </c>
      <c r="ER362">
        <v>438.78663057</v>
      </c>
      <c r="ES362">
        <v>0.89882284999999995</v>
      </c>
      <c r="ET362">
        <v>80.5</v>
      </c>
      <c r="EU362">
        <v>80.166666660000004</v>
      </c>
      <c r="EV362">
        <v>81.208333330000002</v>
      </c>
      <c r="EW362">
        <v>80.125</v>
      </c>
      <c r="EX362">
        <v>1196.13320075</v>
      </c>
      <c r="EY362">
        <v>909.57128868999996</v>
      </c>
      <c r="EZ362">
        <v>80.400000000000006</v>
      </c>
      <c r="FA362">
        <v>89</v>
      </c>
      <c r="FB362">
        <v>21.13154273</v>
      </c>
      <c r="FC362">
        <v>3.5686911499999998</v>
      </c>
      <c r="FD362">
        <v>3.6900082799999998</v>
      </c>
      <c r="FE362">
        <v>44.99204435</v>
      </c>
      <c r="FF362">
        <v>13.632073289999999</v>
      </c>
      <c r="FG362">
        <v>14.87718901</v>
      </c>
      <c r="FH362">
        <v>1.2202795900000001</v>
      </c>
      <c r="FI362">
        <v>94</v>
      </c>
      <c r="FJ362">
        <v>97</v>
      </c>
      <c r="FK362">
        <v>77.5</v>
      </c>
      <c r="FL362">
        <v>92.333333330000002</v>
      </c>
      <c r="FM362">
        <v>83.343262550000006</v>
      </c>
      <c r="FN362">
        <v>37.936856910000003</v>
      </c>
      <c r="FO362">
        <v>96.34311889</v>
      </c>
      <c r="FP362">
        <v>75.48079568</v>
      </c>
      <c r="FQ362">
        <v>80.929982330000001</v>
      </c>
      <c r="FR362">
        <v>25.249650450000001</v>
      </c>
      <c r="FT362">
        <v>43.25</v>
      </c>
      <c r="FU362">
        <v>35</v>
      </c>
      <c r="FV362">
        <v>70</v>
      </c>
      <c r="FW362">
        <v>90.34</v>
      </c>
      <c r="FX362">
        <v>32.587251500000001</v>
      </c>
      <c r="FY362">
        <v>10.130507379999999</v>
      </c>
      <c r="FZ362">
        <v>21.27915672</v>
      </c>
      <c r="GA362">
        <v>15.97779296</v>
      </c>
      <c r="GB362">
        <v>20.025291410000001</v>
      </c>
    </row>
    <row r="363" spans="1:184" x14ac:dyDescent="0.35">
      <c r="A363" t="s">
        <v>1478</v>
      </c>
      <c r="B363" t="s">
        <v>620</v>
      </c>
      <c r="C363">
        <v>363</v>
      </c>
      <c r="D363">
        <v>2.7957722458233891</v>
      </c>
      <c r="E363">
        <v>5.5261571434902397</v>
      </c>
      <c r="F363">
        <v>4.7003525264394828</v>
      </c>
      <c r="G363">
        <v>4.1578624476901629</v>
      </c>
      <c r="H363">
        <v>3.7903363479610013</v>
      </c>
      <c r="I363">
        <v>11.217183770883056</v>
      </c>
      <c r="J363">
        <v>11.923102684396659</v>
      </c>
      <c r="K363">
        <v>12.590229981198592</v>
      </c>
      <c r="L363">
        <v>13.087042463035671</v>
      </c>
      <c r="M363">
        <v>12.60030732354878</v>
      </c>
      <c r="N363">
        <v>16247778.622176601</v>
      </c>
      <c r="O363">
        <v>26819123.539034899</v>
      </c>
      <c r="P363">
        <v>2130.1460722800002</v>
      </c>
      <c r="Q363">
        <v>4190</v>
      </c>
      <c r="R363">
        <v>4265.4285714199996</v>
      </c>
      <c r="S363">
        <v>4255</v>
      </c>
      <c r="T363">
        <v>4191.7142857099998</v>
      </c>
      <c r="U363">
        <v>4183.5714285699996</v>
      </c>
      <c r="V363">
        <v>12.078624570000001</v>
      </c>
      <c r="W363">
        <v>7.7360247099999997</v>
      </c>
      <c r="X363">
        <v>2.2569294200000001</v>
      </c>
      <c r="Y363">
        <v>9.0725354199999995</v>
      </c>
      <c r="Z363">
        <v>9.3040280000000006</v>
      </c>
      <c r="AA363">
        <v>8.6398434200000001</v>
      </c>
      <c r="AB363">
        <v>9.2004301399999999</v>
      </c>
      <c r="AC363">
        <v>5.8322407099999998</v>
      </c>
      <c r="AD363">
        <v>28.533124999999998</v>
      </c>
      <c r="AE363">
        <v>81.30516557</v>
      </c>
      <c r="AF363">
        <v>69.295511419999997</v>
      </c>
      <c r="AG363">
        <v>69.585714280000005</v>
      </c>
      <c r="AH363">
        <v>71.057142850000005</v>
      </c>
      <c r="AI363">
        <v>82.670623140000004</v>
      </c>
      <c r="AJ363">
        <v>43.958885709999997</v>
      </c>
      <c r="AK363">
        <v>24.596014279999999</v>
      </c>
      <c r="AL363">
        <v>22.342914279999999</v>
      </c>
      <c r="AM363">
        <v>18.334742850000001</v>
      </c>
      <c r="AN363">
        <v>26.777814280000001</v>
      </c>
      <c r="AO363">
        <v>30.448985709999999</v>
      </c>
      <c r="AP363">
        <v>5582.99755757</v>
      </c>
      <c r="AQ363">
        <v>4630.06003642</v>
      </c>
      <c r="AR363">
        <v>4899.1127542800004</v>
      </c>
      <c r="AS363">
        <v>5417.8476771400001</v>
      </c>
      <c r="AT363">
        <v>5771.4791682799996</v>
      </c>
      <c r="AU363">
        <v>4482.0826049999996</v>
      </c>
      <c r="AV363">
        <v>3785.6421704200002</v>
      </c>
      <c r="AW363">
        <v>4137.30027857</v>
      </c>
      <c r="AX363">
        <v>4284.9737492800004</v>
      </c>
      <c r="AY363">
        <v>4429.1511371400002</v>
      </c>
      <c r="AZ363">
        <v>20.162007419999998</v>
      </c>
      <c r="BA363">
        <v>90.477391710000006</v>
      </c>
      <c r="BB363">
        <v>23.717248999999999</v>
      </c>
      <c r="BC363">
        <v>52.415200710000001</v>
      </c>
      <c r="BD363">
        <v>37.007874000000001</v>
      </c>
      <c r="BE363">
        <v>237.53</v>
      </c>
      <c r="BF363">
        <v>1452.6402707100001</v>
      </c>
      <c r="BG363">
        <v>983.55067756999995</v>
      </c>
      <c r="BH363">
        <v>1103.2921612600001</v>
      </c>
      <c r="BI363">
        <v>51919.247682039997</v>
      </c>
      <c r="BJ363">
        <v>1394.72245471</v>
      </c>
      <c r="BK363">
        <v>7729.3634716400002</v>
      </c>
      <c r="BL363">
        <v>6704.9428565899998</v>
      </c>
      <c r="BM363">
        <v>40.283549569999998</v>
      </c>
      <c r="BN363">
        <v>212.71428571000001</v>
      </c>
      <c r="BO363">
        <v>29.285714280000001</v>
      </c>
      <c r="BP363">
        <v>53.857142850000002</v>
      </c>
      <c r="BQ363">
        <v>42.857142850000002</v>
      </c>
      <c r="BR363">
        <v>48.571428570000002</v>
      </c>
      <c r="BS363">
        <v>42.714285709999999</v>
      </c>
      <c r="BT363">
        <v>40.571428570000002</v>
      </c>
      <c r="BU363">
        <v>36.571428570000002</v>
      </c>
      <c r="BV363">
        <v>34.428571419999997</v>
      </c>
      <c r="BW363">
        <v>39.285714280000001</v>
      </c>
      <c r="BX363">
        <v>26</v>
      </c>
      <c r="BY363">
        <v>16.14285714</v>
      </c>
      <c r="BZ363">
        <v>623</v>
      </c>
      <c r="CA363">
        <v>54114.343508569997</v>
      </c>
      <c r="CB363">
        <v>0</v>
      </c>
      <c r="CC363">
        <v>6581.4285714199996</v>
      </c>
      <c r="CD363">
        <v>390.14285713999999</v>
      </c>
      <c r="CE363">
        <v>4700.2857142800003</v>
      </c>
      <c r="CF363">
        <v>2400.5714285700001</v>
      </c>
      <c r="CG363">
        <v>1132.8571428499999</v>
      </c>
      <c r="CH363">
        <v>3119.2857142799999</v>
      </c>
      <c r="CI363">
        <v>18324.827000000001</v>
      </c>
      <c r="CJ363">
        <v>54.822415280000001</v>
      </c>
      <c r="CK363">
        <v>3.3689336600000002</v>
      </c>
      <c r="CL363">
        <v>10.847901999999999</v>
      </c>
      <c r="CM363">
        <v>3.0399509999999998</v>
      </c>
      <c r="CN363">
        <v>1.8588066599999999</v>
      </c>
      <c r="CO363">
        <v>14.624891999999999</v>
      </c>
      <c r="CP363">
        <v>2.7401261400000001</v>
      </c>
      <c r="CQ363">
        <v>2.3762624200000002</v>
      </c>
      <c r="CR363">
        <v>2.61446171</v>
      </c>
      <c r="CS363">
        <v>3.9162741400000001</v>
      </c>
      <c r="CT363">
        <v>444.42857142000003</v>
      </c>
      <c r="CU363">
        <v>3157.6545270000001</v>
      </c>
      <c r="CV363">
        <v>2543.5157979999999</v>
      </c>
      <c r="CW363">
        <v>2726.178269</v>
      </c>
      <c r="CX363">
        <v>3130.0188515700002</v>
      </c>
      <c r="CY363">
        <v>3286.20782457</v>
      </c>
      <c r="CZ363">
        <v>3877.7514611400002</v>
      </c>
      <c r="DA363">
        <v>6400.7454747100001</v>
      </c>
      <c r="DB363">
        <v>868.44870028000003</v>
      </c>
      <c r="DC363">
        <v>1429.1252135699999</v>
      </c>
      <c r="DD363">
        <v>860.07793414000002</v>
      </c>
      <c r="DE363">
        <v>33.03923657</v>
      </c>
      <c r="DF363">
        <v>2.0836704199999998</v>
      </c>
      <c r="DG363">
        <v>47</v>
      </c>
      <c r="DH363">
        <v>50.857142850000002</v>
      </c>
      <c r="DI363">
        <v>53.571428570000002</v>
      </c>
      <c r="DJ363">
        <v>54.857142850000002</v>
      </c>
      <c r="DK363">
        <v>52.714285709999999</v>
      </c>
      <c r="DL363">
        <v>11.71428571</v>
      </c>
      <c r="DM363">
        <v>23.571428569999998</v>
      </c>
      <c r="DN363">
        <v>20</v>
      </c>
      <c r="DO363">
        <v>17.428571420000001</v>
      </c>
      <c r="DP363">
        <v>15.857142850000001</v>
      </c>
      <c r="DQ363">
        <v>872.62640727999997</v>
      </c>
      <c r="DR363">
        <v>869.53141128000004</v>
      </c>
      <c r="DS363">
        <v>808.47780999999998</v>
      </c>
      <c r="DT363">
        <v>758.15464113999997</v>
      </c>
      <c r="DU363">
        <v>905.77908685</v>
      </c>
      <c r="DV363">
        <v>360.33872142000001</v>
      </c>
      <c r="DW363">
        <v>25.032505709999999</v>
      </c>
      <c r="DX363">
        <v>487.25514285000003</v>
      </c>
      <c r="DY363">
        <v>120.70951985000001</v>
      </c>
      <c r="DZ363">
        <v>266.10213900000002</v>
      </c>
      <c r="EA363">
        <v>100.44348857</v>
      </c>
      <c r="EB363">
        <v>829.03226457000005</v>
      </c>
      <c r="EC363">
        <v>4739.3848188000002</v>
      </c>
      <c r="ED363">
        <v>6061.8544686599998</v>
      </c>
      <c r="EE363">
        <v>4060.7403081399998</v>
      </c>
      <c r="EF363">
        <v>3793.331013</v>
      </c>
      <c r="EG363">
        <v>4931.4058219999997</v>
      </c>
      <c r="EH363">
        <v>5103.5513490000003</v>
      </c>
      <c r="EI363">
        <v>24.459601710000001</v>
      </c>
      <c r="EJ363">
        <v>0.39589349000000001</v>
      </c>
      <c r="EK363">
        <v>0.12328999</v>
      </c>
      <c r="EL363">
        <v>271.56704059999998</v>
      </c>
      <c r="EM363">
        <v>45</v>
      </c>
      <c r="EN363">
        <v>68.714285709999999</v>
      </c>
      <c r="EO363">
        <v>127</v>
      </c>
      <c r="EP363">
        <v>310.35284342</v>
      </c>
      <c r="EQ363">
        <v>127.31267085</v>
      </c>
      <c r="ER363">
        <v>735.42361757000003</v>
      </c>
      <c r="ES363">
        <v>6.6849942799999997</v>
      </c>
      <c r="ET363">
        <v>77.101851850000003</v>
      </c>
      <c r="EU363">
        <v>80.25</v>
      </c>
      <c r="EV363">
        <v>78.805555549999994</v>
      </c>
      <c r="EW363">
        <v>72.25</v>
      </c>
      <c r="EX363">
        <v>1362.36126302</v>
      </c>
      <c r="EY363">
        <v>1298.5303822999999</v>
      </c>
      <c r="EZ363">
        <v>83.2</v>
      </c>
      <c r="FA363">
        <v>90</v>
      </c>
      <c r="FB363">
        <v>21.57893456</v>
      </c>
      <c r="FC363">
        <v>7.1720483000000002</v>
      </c>
      <c r="FD363">
        <v>6.7083458499999997</v>
      </c>
      <c r="FE363">
        <v>49.659157129999997</v>
      </c>
      <c r="FF363">
        <v>19.209914739999999</v>
      </c>
      <c r="FG363">
        <v>15.71447498</v>
      </c>
      <c r="FH363">
        <v>2.53530532</v>
      </c>
      <c r="FI363">
        <v>98.857142850000002</v>
      </c>
      <c r="FJ363">
        <v>100</v>
      </c>
      <c r="FK363">
        <v>50</v>
      </c>
      <c r="FL363">
        <v>80</v>
      </c>
      <c r="FM363">
        <v>75.192012289999994</v>
      </c>
      <c r="FN363">
        <v>30.492424239999998</v>
      </c>
      <c r="FO363">
        <v>94.728905850000004</v>
      </c>
      <c r="FP363">
        <v>71.900404589999994</v>
      </c>
      <c r="FQ363">
        <v>72.801065940000001</v>
      </c>
      <c r="FR363">
        <v>23.88524791</v>
      </c>
      <c r="FT363">
        <v>53.166666659999997</v>
      </c>
      <c r="FU363">
        <v>43.166666659999997</v>
      </c>
      <c r="FV363">
        <v>100</v>
      </c>
      <c r="FW363">
        <v>37.700000000000003</v>
      </c>
      <c r="FX363">
        <v>23.177729200000002</v>
      </c>
      <c r="FY363">
        <v>9.9694749599999994</v>
      </c>
      <c r="FZ363">
        <v>18.250954790000002</v>
      </c>
      <c r="GA363">
        <v>24.181783190000001</v>
      </c>
      <c r="GB363">
        <v>24.420057839999998</v>
      </c>
    </row>
    <row r="364" spans="1:184" x14ac:dyDescent="0.35">
      <c r="A364" t="s">
        <v>1479</v>
      </c>
      <c r="B364" t="s">
        <v>621</v>
      </c>
      <c r="C364">
        <v>364</v>
      </c>
      <c r="D364">
        <v>2.7120103314854416</v>
      </c>
      <c r="E364">
        <v>8.5023560694616904</v>
      </c>
      <c r="F364">
        <v>4.9927189463594299</v>
      </c>
      <c r="G364">
        <v>4.6656844148894905</v>
      </c>
      <c r="H364">
        <v>2.967673555924577</v>
      </c>
      <c r="I364">
        <v>10.654326300111844</v>
      </c>
      <c r="J364">
        <v>11.370620769321215</v>
      </c>
      <c r="K364">
        <v>10.81755772317964</v>
      </c>
      <c r="L364">
        <v>8.9454851589703992</v>
      </c>
      <c r="M364">
        <v>9.7509273959181293</v>
      </c>
      <c r="N364">
        <v>7447064.7056664508</v>
      </c>
      <c r="O364">
        <v>10008099.272741914</v>
      </c>
      <c r="P364">
        <v>1669.3683561399998</v>
      </c>
      <c r="Q364">
        <v>1327.42857142</v>
      </c>
      <c r="R364">
        <v>1394.5714285700001</v>
      </c>
      <c r="S364">
        <v>1373.42857142</v>
      </c>
      <c r="T364">
        <v>1357.42857142</v>
      </c>
      <c r="U364">
        <v>1347.8571428499999</v>
      </c>
      <c r="V364">
        <v>11.50276742</v>
      </c>
      <c r="W364">
        <v>7.4851960000000002</v>
      </c>
      <c r="X364">
        <v>2.38168442</v>
      </c>
      <c r="Y364">
        <v>6.49940228</v>
      </c>
      <c r="Z364">
        <v>8.2596055699999997</v>
      </c>
      <c r="AA364">
        <v>7.1052660000000003</v>
      </c>
      <c r="AB364">
        <v>7.66306771</v>
      </c>
      <c r="AC364">
        <v>4.3098784200000004</v>
      </c>
      <c r="AD364">
        <v>36.648733569999997</v>
      </c>
      <c r="AE364">
        <v>84.658929709999995</v>
      </c>
      <c r="AF364">
        <v>76.884366139999997</v>
      </c>
      <c r="AG364">
        <v>66.857142850000002</v>
      </c>
      <c r="AH364">
        <v>68.928571419999997</v>
      </c>
      <c r="AI364">
        <v>83.810837849999999</v>
      </c>
      <c r="AJ364">
        <v>43.077494000000002</v>
      </c>
      <c r="AK364">
        <v>40.891571419999998</v>
      </c>
      <c r="AL364">
        <v>15.14528571</v>
      </c>
      <c r="AM364">
        <v>20.042000000000002</v>
      </c>
      <c r="AN364">
        <v>18.735114280000001</v>
      </c>
      <c r="AO364">
        <v>17.25841428</v>
      </c>
      <c r="AP364">
        <v>5068.2789402799999</v>
      </c>
      <c r="AQ364">
        <v>3650.2063658500001</v>
      </c>
      <c r="AR364">
        <v>4283.3954902799996</v>
      </c>
      <c r="AS364">
        <v>4269.6452255699996</v>
      </c>
      <c r="AT364">
        <v>4394.1625412800004</v>
      </c>
      <c r="AU364">
        <v>3599.31746914</v>
      </c>
      <c r="AV364">
        <v>3190.8806781399999</v>
      </c>
      <c r="AW364">
        <v>3568.9644254200002</v>
      </c>
      <c r="AX364">
        <v>3610.51683</v>
      </c>
      <c r="AY364">
        <v>3754.9718097099999</v>
      </c>
      <c r="AZ364">
        <v>8.5350091399999997</v>
      </c>
      <c r="BA364">
        <v>94.470792500000002</v>
      </c>
      <c r="BB364">
        <v>33.333333000000003</v>
      </c>
      <c r="BC364">
        <v>54.362041329999997</v>
      </c>
      <c r="BE364">
        <v>67.66</v>
      </c>
      <c r="BF364">
        <v>1060.8524628499999</v>
      </c>
      <c r="BG364">
        <v>627.12716</v>
      </c>
      <c r="BH364">
        <v>648.05488803000003</v>
      </c>
      <c r="BI364">
        <v>42033.077669140002</v>
      </c>
      <c r="BJ364">
        <v>976.22082799999998</v>
      </c>
      <c r="BK364">
        <v>7131.4051423399997</v>
      </c>
      <c r="BL364">
        <v>8183.1196774299997</v>
      </c>
      <c r="BM364">
        <v>29.259047850000002</v>
      </c>
      <c r="BN364">
        <v>61.714285709999999</v>
      </c>
      <c r="BO364">
        <v>10</v>
      </c>
      <c r="BP364">
        <v>18.571428569999998</v>
      </c>
      <c r="BQ364">
        <v>10</v>
      </c>
      <c r="BR364">
        <v>11.857142850000001</v>
      </c>
      <c r="BS364">
        <v>10.428571420000001</v>
      </c>
      <c r="BT364">
        <v>10.83333333</v>
      </c>
      <c r="BU364">
        <v>9.5714285700000001</v>
      </c>
      <c r="BV364">
        <v>8.4285714200000008</v>
      </c>
      <c r="BW364">
        <v>10.666666660000001</v>
      </c>
      <c r="BX364">
        <v>9</v>
      </c>
      <c r="BY364">
        <v>6.2</v>
      </c>
      <c r="BZ364">
        <v>169.71428571000001</v>
      </c>
      <c r="CA364">
        <v>45271.21405142</v>
      </c>
      <c r="CC364">
        <v>1609.42857142</v>
      </c>
      <c r="CD364">
        <v>164.85714285</v>
      </c>
      <c r="CE364">
        <v>843.42857142000003</v>
      </c>
      <c r="CF364">
        <v>812</v>
      </c>
      <c r="CG364">
        <v>272.16666665999998</v>
      </c>
      <c r="CH364">
        <v>568.71428571000001</v>
      </c>
      <c r="CI364">
        <v>4231.7489999999998</v>
      </c>
      <c r="CJ364">
        <v>46.642456279999998</v>
      </c>
      <c r="CK364">
        <v>6.9012294000000001</v>
      </c>
      <c r="CL364">
        <v>11.747233830000001</v>
      </c>
      <c r="CM364">
        <v>9.8119125</v>
      </c>
      <c r="CN364">
        <v>4.1485456000000003</v>
      </c>
      <c r="CO364">
        <v>9.5809363300000001</v>
      </c>
      <c r="CP364">
        <v>2.1781086599999999</v>
      </c>
      <c r="CQ364">
        <v>6.6124485000000002</v>
      </c>
      <c r="CR364">
        <v>4.8909108000000003</v>
      </c>
      <c r="CS364">
        <v>7.2390221400000003</v>
      </c>
      <c r="CT364">
        <v>109.28571427999999</v>
      </c>
      <c r="CU364">
        <v>3369.3811472799998</v>
      </c>
      <c r="CV364">
        <v>2095.11737257</v>
      </c>
      <c r="CW364">
        <v>2605.62611771</v>
      </c>
      <c r="CX364">
        <v>2450.96972271</v>
      </c>
      <c r="CY364">
        <v>2833.4608178499998</v>
      </c>
      <c r="CZ364">
        <v>5610.1434502800003</v>
      </c>
      <c r="DA364">
        <v>7539.4635072800002</v>
      </c>
      <c r="DB364">
        <v>1156.66750957</v>
      </c>
      <c r="DC364">
        <v>1532.72130328</v>
      </c>
      <c r="DD364">
        <v>680.02825828000005</v>
      </c>
      <c r="DE364">
        <v>41.950426139999998</v>
      </c>
      <c r="DF364">
        <v>2.2335832799999999</v>
      </c>
      <c r="DG364">
        <v>14.14285714</v>
      </c>
      <c r="DH364">
        <v>15.857142850000001</v>
      </c>
      <c r="DI364">
        <v>14.857142850000001</v>
      </c>
      <c r="DJ364">
        <v>12.14285714</v>
      </c>
      <c r="DK364">
        <v>13.14285714</v>
      </c>
      <c r="DL364">
        <v>3.6</v>
      </c>
      <c r="DM364">
        <v>11.857142850000001</v>
      </c>
      <c r="DN364">
        <v>6.8571428499999998</v>
      </c>
      <c r="DO364">
        <v>6.3333333300000003</v>
      </c>
      <c r="DP364">
        <v>4</v>
      </c>
      <c r="DQ364">
        <v>726.11709771000005</v>
      </c>
      <c r="DR364">
        <v>616.30486341999995</v>
      </c>
      <c r="DS364">
        <v>658.37213199999997</v>
      </c>
      <c r="DT364">
        <v>624.94860642000003</v>
      </c>
      <c r="DU364">
        <v>490.13768313999998</v>
      </c>
      <c r="DV364">
        <v>539.17656227999998</v>
      </c>
      <c r="DW364">
        <v>0.44416385000000003</v>
      </c>
      <c r="DX364">
        <v>186.39131</v>
      </c>
      <c r="DY364">
        <v>37.362000420000001</v>
      </c>
      <c r="DZ364">
        <v>131.65017585000001</v>
      </c>
      <c r="EA364">
        <v>17.379138139999998</v>
      </c>
      <c r="EB364">
        <v>683.35787928000002</v>
      </c>
      <c r="EC364">
        <v>1290.8501690000001</v>
      </c>
      <c r="ED364">
        <v>7942.8421043300004</v>
      </c>
      <c r="EE364">
        <v>5431.7047725000002</v>
      </c>
      <c r="EF364">
        <v>6306.7614386599998</v>
      </c>
      <c r="EG364">
        <v>4913.4019707999996</v>
      </c>
      <c r="EH364">
        <v>7739.5366325000005</v>
      </c>
      <c r="EI364">
        <v>40.14921185</v>
      </c>
      <c r="EJ364">
        <v>5.5674880000000003E-2</v>
      </c>
      <c r="EK364">
        <v>0.22463445000000001</v>
      </c>
      <c r="EM364">
        <v>9</v>
      </c>
      <c r="EN364">
        <v>22.428571420000001</v>
      </c>
      <c r="EO364">
        <v>44.428571419999997</v>
      </c>
      <c r="EP364">
        <v>382.95066542000001</v>
      </c>
      <c r="EQ364">
        <v>77.544754569999995</v>
      </c>
      <c r="ER364">
        <v>693.14752813999996</v>
      </c>
      <c r="ES364">
        <v>1.90959857</v>
      </c>
      <c r="ET364">
        <v>76.833333330000002</v>
      </c>
      <c r="EU364">
        <v>77.125</v>
      </c>
      <c r="EV364">
        <v>77.916666660000004</v>
      </c>
      <c r="EW364">
        <v>75.458333330000002</v>
      </c>
      <c r="EX364">
        <v>1255.3720752500001</v>
      </c>
      <c r="EY364">
        <v>979.51071492999995</v>
      </c>
      <c r="EZ364">
        <v>76.2</v>
      </c>
      <c r="FA364">
        <v>84</v>
      </c>
      <c r="FB364">
        <v>16.590063820000001</v>
      </c>
      <c r="FC364">
        <v>6.2052314099999997</v>
      </c>
      <c r="FD364">
        <v>8.1395350000000004</v>
      </c>
      <c r="FE364">
        <v>51.319050470000001</v>
      </c>
      <c r="FF364">
        <v>20.333889719999998</v>
      </c>
      <c r="FG364">
        <v>13.27575966</v>
      </c>
      <c r="FH364">
        <v>1.53490485</v>
      </c>
      <c r="FI364">
        <v>118.16666666</v>
      </c>
      <c r="FL364">
        <v>87.5</v>
      </c>
      <c r="FN364">
        <v>42.30769231</v>
      </c>
      <c r="FO364">
        <v>93.677524899999995</v>
      </c>
      <c r="FP364">
        <v>71.121351759999996</v>
      </c>
      <c r="FQ364">
        <v>73.656332800000001</v>
      </c>
      <c r="FR364">
        <v>9.8228782700000004</v>
      </c>
      <c r="FT364">
        <v>56.2</v>
      </c>
      <c r="FU364">
        <v>38.200000000000003</v>
      </c>
      <c r="FV364">
        <v>88</v>
      </c>
      <c r="FW364">
        <v>64.285714279999993</v>
      </c>
      <c r="FX364">
        <v>28.424908420000001</v>
      </c>
      <c r="FY364">
        <v>13.663003659999999</v>
      </c>
      <c r="FZ364">
        <v>5.4945054899999999</v>
      </c>
      <c r="GA364">
        <v>45.457875450000003</v>
      </c>
      <c r="GB364">
        <v>13.18681318</v>
      </c>
    </row>
    <row r="365" spans="1:184" x14ac:dyDescent="0.35">
      <c r="A365" t="s">
        <v>1480</v>
      </c>
      <c r="B365" t="s">
        <v>622</v>
      </c>
      <c r="C365">
        <v>365</v>
      </c>
      <c r="D365">
        <v>3.2756429040774422</v>
      </c>
      <c r="E365">
        <v>6.2551440317026872</v>
      </c>
      <c r="F365">
        <v>5.3940541863758389</v>
      </c>
      <c r="G365">
        <v>4.0886144603480234</v>
      </c>
      <c r="H365">
        <v>3.6823165114235499</v>
      </c>
      <c r="I365">
        <v>10.518375726019361</v>
      </c>
      <c r="J365">
        <v>12.469135800853834</v>
      </c>
      <c r="K365">
        <v>11.693980070439828</v>
      </c>
      <c r="L365">
        <v>12.557887271068928</v>
      </c>
      <c r="M365">
        <v>12.17675119214997</v>
      </c>
      <c r="N365">
        <v>12683621.52405026</v>
      </c>
      <c r="O365">
        <v>21543018.32072565</v>
      </c>
      <c r="P365">
        <v>1974.93373471</v>
      </c>
      <c r="Q365">
        <v>3409</v>
      </c>
      <c r="R365">
        <v>3471.42857142</v>
      </c>
      <c r="S365">
        <v>3469.42857142</v>
      </c>
      <c r="T365">
        <v>3424.1428571400002</v>
      </c>
      <c r="U365">
        <v>3414</v>
      </c>
      <c r="V365">
        <v>12.96709428</v>
      </c>
      <c r="W365">
        <v>8.2649172800000006</v>
      </c>
      <c r="X365">
        <v>2.5487888500000002</v>
      </c>
      <c r="Y365">
        <v>9.4045324200000007</v>
      </c>
      <c r="Z365">
        <v>8.9768022799999994</v>
      </c>
      <c r="AA365">
        <v>8.6735609999999994</v>
      </c>
      <c r="AB365">
        <v>8.9300320000000006</v>
      </c>
      <c r="AC365">
        <v>5.7344651400000002</v>
      </c>
      <c r="AD365">
        <v>28.117606420000001</v>
      </c>
      <c r="AE365">
        <v>78.806335000000004</v>
      </c>
      <c r="AF365">
        <v>67.462990570000002</v>
      </c>
      <c r="AG365">
        <v>69.257142849999994</v>
      </c>
      <c r="AH365">
        <v>71.65714285</v>
      </c>
      <c r="AI365">
        <v>82.717544849999996</v>
      </c>
      <c r="AJ365">
        <v>42.773403709999997</v>
      </c>
      <c r="AK365">
        <v>14.94335714</v>
      </c>
      <c r="AL365">
        <v>8.3710428500000003</v>
      </c>
      <c r="AM365">
        <v>10.368857139999999</v>
      </c>
      <c r="AN365">
        <v>10.044357140000001</v>
      </c>
      <c r="AO365">
        <v>13.73178571</v>
      </c>
      <c r="AP365">
        <v>5213.0217485700005</v>
      </c>
      <c r="AQ365">
        <v>4057.1577647099998</v>
      </c>
      <c r="AR365">
        <v>4628.6023695699996</v>
      </c>
      <c r="AS365">
        <v>4823.56313228</v>
      </c>
      <c r="AT365">
        <v>5160.2143555700004</v>
      </c>
      <c r="AU365">
        <v>4536.704232</v>
      </c>
      <c r="AV365">
        <v>3723.4741148500002</v>
      </c>
      <c r="AW365">
        <v>4208.9072654199999</v>
      </c>
      <c r="AX365">
        <v>4388.3122004200004</v>
      </c>
      <c r="AY365">
        <v>4532.5616730000002</v>
      </c>
      <c r="AZ365">
        <v>11.67337828</v>
      </c>
      <c r="BA365">
        <v>87.309647279999993</v>
      </c>
      <c r="BB365">
        <v>35.012667829999998</v>
      </c>
      <c r="BC365">
        <v>46.12729685</v>
      </c>
      <c r="BD365">
        <v>37.007874000000001</v>
      </c>
      <c r="BE365">
        <v>181.67</v>
      </c>
      <c r="BF365">
        <v>1402.5100649999999</v>
      </c>
      <c r="BG365">
        <v>1027.5330980000001</v>
      </c>
      <c r="BH365">
        <v>1113.0861349100001</v>
      </c>
      <c r="BI365">
        <v>51667.367267640002</v>
      </c>
      <c r="BJ365">
        <v>1332.04206914</v>
      </c>
      <c r="BK365">
        <v>8001.93581894</v>
      </c>
      <c r="BL365">
        <v>7283.6103746099998</v>
      </c>
      <c r="BM365">
        <v>40.410735000000003</v>
      </c>
      <c r="BN365">
        <v>192.85714285</v>
      </c>
      <c r="BO365">
        <v>27</v>
      </c>
      <c r="BP365">
        <v>42.857142850000002</v>
      </c>
      <c r="BQ365">
        <v>39.285714280000001</v>
      </c>
      <c r="BR365">
        <v>42.714285709999999</v>
      </c>
      <c r="BS365">
        <v>38.285714280000001</v>
      </c>
      <c r="BT365">
        <v>36.428571419999997</v>
      </c>
      <c r="BU365">
        <v>29.714285709999999</v>
      </c>
      <c r="BV365">
        <v>28.14285714</v>
      </c>
      <c r="BW365">
        <v>35</v>
      </c>
      <c r="BX365">
        <v>21</v>
      </c>
      <c r="BY365">
        <v>15.285714280000001</v>
      </c>
      <c r="BZ365">
        <v>548.57142856999997</v>
      </c>
      <c r="CA365">
        <v>56819.338218570003</v>
      </c>
      <c r="CC365">
        <v>5462.1428571400002</v>
      </c>
      <c r="CD365">
        <v>299</v>
      </c>
      <c r="CE365">
        <v>4212.8571428499999</v>
      </c>
      <c r="CF365">
        <v>2336.8571428499999</v>
      </c>
      <c r="CG365">
        <v>1084.71428571</v>
      </c>
      <c r="CH365">
        <v>2819</v>
      </c>
      <c r="CI365">
        <v>16214.821285710001</v>
      </c>
      <c r="CJ365">
        <v>56.265228710000002</v>
      </c>
      <c r="CK365">
        <v>3.2633592</v>
      </c>
      <c r="CL365">
        <v>10.444825570000001</v>
      </c>
      <c r="CM365">
        <v>2.9271055000000001</v>
      </c>
      <c r="CN365">
        <v>1.9769209999999999</v>
      </c>
      <c r="CO365">
        <v>15.266586139999999</v>
      </c>
      <c r="CP365">
        <v>3.2522739999999999</v>
      </c>
      <c r="CQ365">
        <v>2.1339864199999998</v>
      </c>
      <c r="CR365">
        <v>3.1911255000000001</v>
      </c>
      <c r="CS365">
        <v>2.3992274199999999</v>
      </c>
      <c r="CT365">
        <v>385.14285713999999</v>
      </c>
      <c r="CU365">
        <v>3025.9201834199998</v>
      </c>
      <c r="CV365">
        <v>2117.07692357</v>
      </c>
      <c r="CW365">
        <v>2501.5774704199998</v>
      </c>
      <c r="CX365">
        <v>2620.087657</v>
      </c>
      <c r="CY365">
        <v>2847.6099347099998</v>
      </c>
      <c r="CZ365">
        <v>3720.6281971399999</v>
      </c>
      <c r="DA365">
        <v>6319.4538928499996</v>
      </c>
      <c r="DB365">
        <v>820.10877814000003</v>
      </c>
      <c r="DC365">
        <v>1430.8401261399999</v>
      </c>
      <c r="DD365">
        <v>774.98117485</v>
      </c>
      <c r="DE365">
        <v>34.124737000000003</v>
      </c>
      <c r="DF365">
        <v>1.8948990000000001</v>
      </c>
      <c r="DG365">
        <v>35.857142850000002</v>
      </c>
      <c r="DH365">
        <v>43.285714280000001</v>
      </c>
      <c r="DI365">
        <v>40.571428570000002</v>
      </c>
      <c r="DJ365">
        <v>43</v>
      </c>
      <c r="DK365">
        <v>41.571428570000002</v>
      </c>
      <c r="DL365">
        <v>11.166666660000001</v>
      </c>
      <c r="DM365">
        <v>21.714285709999999</v>
      </c>
      <c r="DN365">
        <v>18.714285709999999</v>
      </c>
      <c r="DO365">
        <v>14</v>
      </c>
      <c r="DP365">
        <v>12.57142857</v>
      </c>
      <c r="DQ365">
        <v>769.43995027999995</v>
      </c>
      <c r="DR365">
        <v>651.79191328000002</v>
      </c>
      <c r="DS365">
        <v>652.63787642</v>
      </c>
      <c r="DT365">
        <v>707.34613956999999</v>
      </c>
      <c r="DU365">
        <v>767.41292799999997</v>
      </c>
      <c r="DV365">
        <v>351.68448028</v>
      </c>
      <c r="DW365">
        <v>10.75551542</v>
      </c>
      <c r="DX365">
        <v>407.03115000000003</v>
      </c>
      <c r="DY365">
        <v>112.62746442</v>
      </c>
      <c r="DZ365">
        <v>220.45860870999999</v>
      </c>
      <c r="EA365">
        <v>73.945082709999994</v>
      </c>
      <c r="EB365">
        <v>720.24577099999999</v>
      </c>
      <c r="EC365">
        <v>4743.9130453999996</v>
      </c>
      <c r="ED365">
        <v>4779.4601056600004</v>
      </c>
      <c r="EE365">
        <v>3277.0094861600001</v>
      </c>
      <c r="EF365">
        <v>3483.3180401999998</v>
      </c>
      <c r="EG365">
        <v>4200.4407285999996</v>
      </c>
      <c r="EH365">
        <v>5177.1127649999999</v>
      </c>
      <c r="EI365">
        <v>24.17281028</v>
      </c>
      <c r="EJ365">
        <v>0.29177153</v>
      </c>
      <c r="EK365">
        <v>0.17792213000000001</v>
      </c>
      <c r="EL365">
        <v>208.79223901</v>
      </c>
      <c r="EM365">
        <v>29.666666660000001</v>
      </c>
      <c r="EN365">
        <v>53.857142850000002</v>
      </c>
      <c r="EO365">
        <v>103.71428571</v>
      </c>
      <c r="EP365">
        <v>259.05148185000002</v>
      </c>
      <c r="EQ365">
        <v>115.97186342000001</v>
      </c>
      <c r="ER365">
        <v>642.89166556999999</v>
      </c>
      <c r="ES365">
        <v>17.499195709999999</v>
      </c>
      <c r="ET365">
        <v>74.175925919999997</v>
      </c>
      <c r="EU365">
        <v>77.666666660000004</v>
      </c>
      <c r="EV365">
        <v>76.166666660000004</v>
      </c>
      <c r="EW365">
        <v>68.694444439999998</v>
      </c>
      <c r="EX365">
        <v>1294.5328140399999</v>
      </c>
      <c r="EY365">
        <v>1287.6744988999999</v>
      </c>
      <c r="EZ365">
        <v>77.959999999999994</v>
      </c>
      <c r="FA365">
        <v>90</v>
      </c>
      <c r="FB365">
        <v>23.059005290000002</v>
      </c>
      <c r="FC365">
        <v>8.4489247200000008</v>
      </c>
      <c r="FD365">
        <v>6.9337595700000003</v>
      </c>
      <c r="FE365">
        <v>54.131480660000001</v>
      </c>
      <c r="FF365">
        <v>17.701653870000001</v>
      </c>
      <c r="FG365">
        <v>14.721039749999999</v>
      </c>
      <c r="FH365">
        <v>3.1551066799999998</v>
      </c>
      <c r="FI365">
        <v>93</v>
      </c>
      <c r="FJ365">
        <v>100</v>
      </c>
      <c r="FK365">
        <v>50</v>
      </c>
      <c r="FL365">
        <v>80</v>
      </c>
      <c r="FM365">
        <v>76.190476189999998</v>
      </c>
      <c r="FN365">
        <v>29.166666670000001</v>
      </c>
      <c r="FO365">
        <v>94.899922070000002</v>
      </c>
      <c r="FP365">
        <v>70.552409850000004</v>
      </c>
      <c r="FQ365">
        <v>73.622469530000004</v>
      </c>
      <c r="FR365">
        <v>19.41535124</v>
      </c>
      <c r="FT365">
        <v>56.55</v>
      </c>
      <c r="FU365">
        <v>34.916666659999997</v>
      </c>
      <c r="FV365">
        <v>100</v>
      </c>
      <c r="FW365">
        <v>53.34</v>
      </c>
      <c r="FX365">
        <v>26.229014960000001</v>
      </c>
      <c r="FY365">
        <v>11.62195013</v>
      </c>
      <c r="FZ365">
        <v>11.44129659</v>
      </c>
      <c r="GA365">
        <v>20.001622680000001</v>
      </c>
      <c r="GB365">
        <v>30.706115619999999</v>
      </c>
    </row>
    <row r="366" spans="1:184" x14ac:dyDescent="0.35">
      <c r="A366" t="s">
        <v>1481</v>
      </c>
      <c r="B366" t="s">
        <v>623</v>
      </c>
      <c r="C366">
        <v>366</v>
      </c>
      <c r="D366">
        <v>2.9461279461444789</v>
      </c>
      <c r="E366">
        <v>10.79087555805758</v>
      </c>
      <c r="F366">
        <v>6.0679611650485432</v>
      </c>
      <c r="G366">
        <v>0</v>
      </c>
      <c r="H366">
        <v>3.657007523017473</v>
      </c>
      <c r="I366">
        <v>8.6747100603741583</v>
      </c>
      <c r="J366">
        <v>12.703182619947434</v>
      </c>
      <c r="K366">
        <v>11.373092922330096</v>
      </c>
      <c r="L366">
        <v>11.0381444684452</v>
      </c>
      <c r="M366">
        <v>9.4733909125896361</v>
      </c>
      <c r="N366">
        <v>3804219.5127259321</v>
      </c>
      <c r="O366">
        <v>4102238.8586606593</v>
      </c>
      <c r="P366">
        <v>1104.19415699</v>
      </c>
      <c r="Q366">
        <v>1018.28571428</v>
      </c>
      <c r="R366">
        <v>1045.8571428499999</v>
      </c>
      <c r="S366">
        <v>1030</v>
      </c>
      <c r="T366">
        <v>1022.42857142</v>
      </c>
      <c r="U366">
        <v>1025.42857142</v>
      </c>
      <c r="V366">
        <v>10.037668</v>
      </c>
      <c r="W366">
        <v>5.76677471</v>
      </c>
      <c r="X366">
        <v>2.51176128</v>
      </c>
      <c r="Y366">
        <v>5.0787337099999998</v>
      </c>
      <c r="Z366">
        <v>7.6868461400000001</v>
      </c>
      <c r="AA366">
        <v>7.4228818499999996</v>
      </c>
      <c r="AB366">
        <v>7.6324988500000002</v>
      </c>
      <c r="AC366">
        <v>4.2309892800000002</v>
      </c>
      <c r="AD366">
        <v>25.90963571</v>
      </c>
      <c r="AE366">
        <v>88.835811419999999</v>
      </c>
      <c r="AF366">
        <v>82.254074329999995</v>
      </c>
      <c r="AG366">
        <v>70.614285710000004</v>
      </c>
      <c r="AH366">
        <v>72.400000000000006</v>
      </c>
      <c r="AI366">
        <v>73.751482850000002</v>
      </c>
      <c r="AJ366">
        <v>43.040165999999999</v>
      </c>
      <c r="AK366">
        <v>2.7950714200000002</v>
      </c>
      <c r="AL366">
        <v>3.9021714200000002</v>
      </c>
      <c r="AM366">
        <v>-5.8857428499999997</v>
      </c>
      <c r="AN366">
        <v>-10.11415714</v>
      </c>
      <c r="AO366">
        <v>-11.249714279999999</v>
      </c>
      <c r="AP366">
        <v>3434.90804428</v>
      </c>
      <c r="AQ366">
        <v>3061.052553</v>
      </c>
      <c r="AR366">
        <v>3001.3840702799998</v>
      </c>
      <c r="AS366">
        <v>2917.803445</v>
      </c>
      <c r="AT366">
        <v>2950.7403481400002</v>
      </c>
      <c r="AU366">
        <v>3344.6809578500001</v>
      </c>
      <c r="AV366">
        <v>2952.25508485</v>
      </c>
      <c r="AW366">
        <v>3209.273764</v>
      </c>
      <c r="AX366">
        <v>3243.3705952800001</v>
      </c>
      <c r="AY366">
        <v>3322.74724814</v>
      </c>
      <c r="AZ366">
        <v>0.89092528000000004</v>
      </c>
      <c r="BA366">
        <v>89.383359850000005</v>
      </c>
      <c r="BC366">
        <v>60</v>
      </c>
      <c r="BE366">
        <v>52.04</v>
      </c>
      <c r="BF366">
        <v>722.96293528000001</v>
      </c>
      <c r="BG366">
        <v>471.46441156999998</v>
      </c>
      <c r="BH366">
        <v>526.25275575000001</v>
      </c>
      <c r="BI366">
        <v>36883.233310939999</v>
      </c>
      <c r="BJ366">
        <v>681.52883127999996</v>
      </c>
      <c r="BK366">
        <v>6777.0113546100001</v>
      </c>
      <c r="BL366">
        <v>7699.3755872499996</v>
      </c>
      <c r="BM366">
        <v>27.330259420000001</v>
      </c>
      <c r="BN366">
        <v>28.428571420000001</v>
      </c>
      <c r="BO366">
        <v>6</v>
      </c>
      <c r="BP366">
        <v>12</v>
      </c>
      <c r="BQ366">
        <v>7.8571428499999998</v>
      </c>
      <c r="BR366">
        <v>9.8333333300000003</v>
      </c>
      <c r="BS366">
        <v>6.7142857100000004</v>
      </c>
      <c r="BT366">
        <v>7.5</v>
      </c>
      <c r="BU366">
        <v>9.3333333300000003</v>
      </c>
      <c r="BV366">
        <v>5.6</v>
      </c>
      <c r="BW366">
        <v>7.5</v>
      </c>
      <c r="BX366">
        <v>5</v>
      </c>
      <c r="BY366">
        <v>5.8</v>
      </c>
      <c r="BZ366">
        <v>97.714285709999999</v>
      </c>
      <c r="CA366">
        <v>40834.673144280001</v>
      </c>
      <c r="CB366">
        <v>22</v>
      </c>
      <c r="CC366">
        <v>953</v>
      </c>
      <c r="CD366">
        <v>126.5</v>
      </c>
      <c r="CE366">
        <v>652.57142856999997</v>
      </c>
      <c r="CF366">
        <v>249.28571428000001</v>
      </c>
      <c r="CG366">
        <v>67.8</v>
      </c>
      <c r="CH366">
        <v>371.28571427999998</v>
      </c>
      <c r="CI366">
        <v>2350.1889999999999</v>
      </c>
      <c r="CJ366">
        <v>46.726475569999998</v>
      </c>
      <c r="CK366">
        <v>7.8826611399999997</v>
      </c>
      <c r="CL366">
        <v>14.330480850000001</v>
      </c>
      <c r="CM366">
        <v>1.9230769999999999</v>
      </c>
      <c r="CN366">
        <v>5.117845</v>
      </c>
      <c r="CO366">
        <v>9.7492898300000004</v>
      </c>
      <c r="CP366">
        <v>1.6835016599999999</v>
      </c>
      <c r="CR366">
        <v>3.1138305000000002</v>
      </c>
      <c r="CS366">
        <v>6.1519472000000004</v>
      </c>
      <c r="CT366">
        <v>79.571428569999995</v>
      </c>
      <c r="CU366">
        <v>2126.7695834199999</v>
      </c>
      <c r="CV366">
        <v>1877.7472325700001</v>
      </c>
      <c r="CW366">
        <v>1914.4019782800001</v>
      </c>
      <c r="CX366">
        <v>1761.74741842</v>
      </c>
      <c r="CY366">
        <v>1816.523829</v>
      </c>
      <c r="CZ366">
        <v>3735.9058065700001</v>
      </c>
      <c r="DA366">
        <v>4028.5735144199998</v>
      </c>
      <c r="DB366">
        <v>812.99193571000001</v>
      </c>
      <c r="DC366">
        <v>877.26635999999996</v>
      </c>
      <c r="DD366">
        <v>436.38885513999998</v>
      </c>
      <c r="DE366">
        <v>28.870036280000001</v>
      </c>
      <c r="DF366">
        <v>2.0811709999999999</v>
      </c>
      <c r="DG366">
        <v>8.8333333300000003</v>
      </c>
      <c r="DH366">
        <v>13.285714280000001</v>
      </c>
      <c r="DI366">
        <v>11.71428571</v>
      </c>
      <c r="DJ366">
        <v>11.285714280000001</v>
      </c>
      <c r="DK366">
        <v>9.7142857100000004</v>
      </c>
      <c r="DL366">
        <v>3</v>
      </c>
      <c r="DM366">
        <v>11.285714280000001</v>
      </c>
      <c r="DN366">
        <v>6.25</v>
      </c>
      <c r="DO366">
        <v>0</v>
      </c>
      <c r="DP366">
        <v>3.75</v>
      </c>
      <c r="DQ366">
        <v>471.56447100000003</v>
      </c>
      <c r="DR366">
        <v>375.64457056999998</v>
      </c>
      <c r="DS366">
        <v>323.54262170999999</v>
      </c>
      <c r="DT366">
        <v>317.07707413999998</v>
      </c>
      <c r="DU366">
        <v>464.22857327999998</v>
      </c>
      <c r="DV366">
        <v>176.14665371000001</v>
      </c>
      <c r="DW366">
        <v>20.898578709999999</v>
      </c>
      <c r="DX366">
        <v>274.23130428000002</v>
      </c>
      <c r="DY366">
        <v>112.78468357</v>
      </c>
      <c r="DZ366">
        <v>138.86023771000001</v>
      </c>
      <c r="EA366">
        <v>22.586387999999999</v>
      </c>
      <c r="EB366">
        <v>432.78475942</v>
      </c>
      <c r="EC366">
        <v>60213.954271399998</v>
      </c>
      <c r="ED366">
        <v>3758.8572466599999</v>
      </c>
      <c r="EE366">
        <v>5785.5362788299999</v>
      </c>
      <c r="EF366">
        <v>3525.7900313999999</v>
      </c>
      <c r="EG366">
        <v>5971.0305765000003</v>
      </c>
      <c r="EH366">
        <v>1122.2222220000001</v>
      </c>
      <c r="EI366">
        <v>28.152857999999998</v>
      </c>
      <c r="EJ366">
        <v>0.13181675000000001</v>
      </c>
      <c r="EK366">
        <v>0.18604730999999999</v>
      </c>
      <c r="EM366">
        <v>6</v>
      </c>
      <c r="EN366">
        <v>12.428571420000001</v>
      </c>
      <c r="EO366">
        <v>17.857142849999999</v>
      </c>
      <c r="EP366">
        <v>455.77946500000002</v>
      </c>
      <c r="EQ366">
        <v>110.84639042000001</v>
      </c>
      <c r="ER366">
        <v>422.66532570999999</v>
      </c>
      <c r="ES366">
        <v>0</v>
      </c>
      <c r="ET366">
        <v>70.751633990000002</v>
      </c>
      <c r="EU366">
        <v>75.490196080000004</v>
      </c>
      <c r="EV366">
        <v>74.509803919999996</v>
      </c>
      <c r="EW366">
        <v>62.254901959999998</v>
      </c>
      <c r="EX366">
        <v>957.27672228999995</v>
      </c>
      <c r="EY366">
        <v>920.28821335999999</v>
      </c>
      <c r="EZ366">
        <v>63.4</v>
      </c>
      <c r="FB366">
        <v>11.38632804</v>
      </c>
      <c r="FC366">
        <v>4.0095910699999999</v>
      </c>
      <c r="FD366">
        <v>5.2756036599999998</v>
      </c>
      <c r="FE366">
        <v>43.33394053</v>
      </c>
      <c r="FF366">
        <v>18.795422940000002</v>
      </c>
      <c r="FG366">
        <v>11.99721647</v>
      </c>
      <c r="FH366">
        <v>0.84753281999999996</v>
      </c>
      <c r="FI366">
        <v>91.2</v>
      </c>
      <c r="FL366">
        <v>83</v>
      </c>
      <c r="FO366">
        <v>94.031002740000005</v>
      </c>
      <c r="FP366">
        <v>54.166666669999998</v>
      </c>
      <c r="FQ366">
        <v>72.319367279999994</v>
      </c>
      <c r="FR366">
        <v>15.610396010000001</v>
      </c>
      <c r="FT366">
        <v>38.5</v>
      </c>
      <c r="FU366">
        <v>30.25</v>
      </c>
      <c r="FW366">
        <v>73.083333330000002</v>
      </c>
      <c r="FX366">
        <v>42.15277777</v>
      </c>
      <c r="FY366">
        <v>12.32638889</v>
      </c>
      <c r="FZ366">
        <v>9.0625</v>
      </c>
      <c r="GA366">
        <v>15.27777777</v>
      </c>
      <c r="GB366">
        <v>21.180555550000001</v>
      </c>
    </row>
    <row r="367" spans="1:184" x14ac:dyDescent="0.35">
      <c r="A367" t="s">
        <v>1482</v>
      </c>
      <c r="B367" t="s">
        <v>624</v>
      </c>
      <c r="C367">
        <v>367</v>
      </c>
      <c r="D367">
        <v>4.1300023576664104</v>
      </c>
      <c r="E367">
        <v>8.5461689528823026</v>
      </c>
      <c r="F367">
        <v>6.3355713487674548</v>
      </c>
      <c r="G367">
        <v>3.8908539666537552</v>
      </c>
      <c r="H367">
        <v>4.4120613150508392</v>
      </c>
      <c r="I367">
        <v>13.570007749652493</v>
      </c>
      <c r="J367">
        <v>15.471512770198315</v>
      </c>
      <c r="K367">
        <v>15.435755658646503</v>
      </c>
      <c r="L367">
        <v>14.384369207695181</v>
      </c>
      <c r="M367">
        <v>12.404195239020172</v>
      </c>
      <c r="N367">
        <v>7067249.1913430793</v>
      </c>
      <c r="O367">
        <v>12496135.281178132</v>
      </c>
      <c r="P367">
        <v>1581.3984249999999</v>
      </c>
      <c r="Q367">
        <v>1412.42857142</v>
      </c>
      <c r="R367">
        <v>1454.2857142800001</v>
      </c>
      <c r="S367">
        <v>1446.8571428499999</v>
      </c>
      <c r="T367">
        <v>1413.5714285700001</v>
      </c>
      <c r="U367">
        <v>1416.5714285700001</v>
      </c>
      <c r="V367">
        <v>11.90267014</v>
      </c>
      <c r="W367">
        <v>7.0527514199999999</v>
      </c>
      <c r="X367">
        <v>2.5513994200000001</v>
      </c>
      <c r="Y367">
        <v>7.1153897099999996</v>
      </c>
      <c r="Z367">
        <v>8.5502977100000006</v>
      </c>
      <c r="AA367">
        <v>8.2074219999999993</v>
      </c>
      <c r="AB367">
        <v>8.1236504200000006</v>
      </c>
      <c r="AC367">
        <v>3.9399852800000001</v>
      </c>
      <c r="AD367">
        <v>37.564944570000002</v>
      </c>
      <c r="AE367">
        <v>84.693988140000002</v>
      </c>
      <c r="AF367">
        <v>73.959410500000004</v>
      </c>
      <c r="AG367">
        <v>69.05</v>
      </c>
      <c r="AH367">
        <v>72.485714279999996</v>
      </c>
      <c r="AI367">
        <v>86.218810849999997</v>
      </c>
      <c r="AJ367">
        <v>40.499231999999999</v>
      </c>
      <c r="AK367">
        <v>30.900328569999999</v>
      </c>
      <c r="AL367">
        <v>24.880671419999999</v>
      </c>
      <c r="AM367">
        <v>19.456928569999999</v>
      </c>
      <c r="AN367">
        <v>21.873271419999998</v>
      </c>
      <c r="AO367">
        <v>29.270299999999999</v>
      </c>
      <c r="AP367">
        <v>4833.3212261400004</v>
      </c>
      <c r="AQ367">
        <v>3773.41567614</v>
      </c>
      <c r="AR367">
        <v>4227.2146327099999</v>
      </c>
      <c r="AS367">
        <v>4347.73881514</v>
      </c>
      <c r="AT367">
        <v>4620.6956464200002</v>
      </c>
      <c r="AU367">
        <v>3691.1624134200001</v>
      </c>
      <c r="AV367">
        <v>3010.44212685</v>
      </c>
      <c r="AW367">
        <v>3563.6833488500001</v>
      </c>
      <c r="AX367">
        <v>3547.3171480000001</v>
      </c>
      <c r="AY367">
        <v>3575.4507994199998</v>
      </c>
      <c r="AZ367">
        <v>7.76110071</v>
      </c>
      <c r="BA367">
        <v>97.120064569999997</v>
      </c>
      <c r="BB367">
        <v>30.30303</v>
      </c>
      <c r="BC367">
        <v>46.07874975</v>
      </c>
      <c r="BE367">
        <v>57.905714279999998</v>
      </c>
      <c r="BF367">
        <v>1074.8544099999999</v>
      </c>
      <c r="BG367">
        <v>650.80855356999996</v>
      </c>
      <c r="BH367">
        <v>754.92288865</v>
      </c>
      <c r="BI367">
        <v>49193.418582519997</v>
      </c>
      <c r="BJ367">
        <v>990.36383799999999</v>
      </c>
      <c r="BK367">
        <v>7938.6026686499999</v>
      </c>
      <c r="BL367">
        <v>7778.9804756900003</v>
      </c>
      <c r="BM367">
        <v>32.155176660000002</v>
      </c>
      <c r="BN367">
        <v>61.833333330000002</v>
      </c>
      <c r="BO367">
        <v>9.5</v>
      </c>
      <c r="BP367">
        <v>19.5</v>
      </c>
      <c r="BQ367">
        <v>13</v>
      </c>
      <c r="BR367">
        <v>15.5</v>
      </c>
      <c r="BS367">
        <v>13.8</v>
      </c>
      <c r="BT367">
        <v>11</v>
      </c>
      <c r="BU367">
        <v>11.6</v>
      </c>
      <c r="BV367">
        <v>9.8000000000000007</v>
      </c>
      <c r="BW367">
        <v>10.666666660000001</v>
      </c>
      <c r="BX367">
        <v>7.75</v>
      </c>
      <c r="BY367">
        <v>7</v>
      </c>
      <c r="BZ367">
        <v>177.16666666</v>
      </c>
      <c r="CA367">
        <v>50506.39962833</v>
      </c>
      <c r="CB367">
        <v>81</v>
      </c>
      <c r="CC367">
        <v>1789.5</v>
      </c>
      <c r="CD367">
        <v>187.5</v>
      </c>
      <c r="CE367">
        <v>861.33333332999996</v>
      </c>
      <c r="CF367">
        <v>865.66666666000003</v>
      </c>
      <c r="CG367">
        <v>166.66666666</v>
      </c>
      <c r="CH367">
        <v>807.83333332999996</v>
      </c>
      <c r="CI367">
        <v>4692.3408333300004</v>
      </c>
      <c r="CJ367">
        <v>43.229146849999999</v>
      </c>
      <c r="CK367">
        <v>9.0939514999999993</v>
      </c>
      <c r="CL367">
        <v>14.367164710000001</v>
      </c>
      <c r="CM367">
        <v>4.7604100000000003</v>
      </c>
      <c r="CN367">
        <v>4.1382073300000002</v>
      </c>
      <c r="CO367">
        <v>11.963264000000001</v>
      </c>
      <c r="CP367">
        <v>2.7777780000000001</v>
      </c>
      <c r="CQ367">
        <v>2.193362</v>
      </c>
      <c r="CR367">
        <v>6.1266508499999999</v>
      </c>
      <c r="CS367">
        <v>5.1332784</v>
      </c>
      <c r="CT367">
        <v>121.14285714</v>
      </c>
      <c r="CU367">
        <v>3362.4756980000002</v>
      </c>
      <c r="CV367">
        <v>2408.2539619999998</v>
      </c>
      <c r="CW367">
        <v>2729.0899821399998</v>
      </c>
      <c r="CX367">
        <v>2607.3704418500001</v>
      </c>
      <c r="CY367">
        <v>2952.6834307099998</v>
      </c>
      <c r="CZ367">
        <v>5003.61528671</v>
      </c>
      <c r="DA367">
        <v>8847.2688347099993</v>
      </c>
      <c r="DB367">
        <v>1055.5552358499999</v>
      </c>
      <c r="DC367">
        <v>1906.8523985700001</v>
      </c>
      <c r="DD367">
        <v>400.15973000000002</v>
      </c>
      <c r="DE367">
        <v>41.232255850000001</v>
      </c>
      <c r="DF367">
        <v>1.5011065699999999</v>
      </c>
      <c r="DG367">
        <v>19.166666660000001</v>
      </c>
      <c r="DH367">
        <v>22.5</v>
      </c>
      <c r="DI367">
        <v>22.333333329999999</v>
      </c>
      <c r="DJ367">
        <v>20.333333329999999</v>
      </c>
      <c r="DK367">
        <v>17.571428569999998</v>
      </c>
      <c r="DL367">
        <v>5.8333333300000003</v>
      </c>
      <c r="DM367">
        <v>12.428571420000001</v>
      </c>
      <c r="DN367">
        <v>9.1666666600000006</v>
      </c>
      <c r="DO367">
        <v>5.5</v>
      </c>
      <c r="DP367">
        <v>6.25</v>
      </c>
      <c r="DQ367">
        <v>584.22752214000002</v>
      </c>
      <c r="DR367">
        <v>486.61124071</v>
      </c>
      <c r="DS367">
        <v>570.77621370999998</v>
      </c>
      <c r="DT367">
        <v>580.10163899999998</v>
      </c>
      <c r="DU367">
        <v>533.36324528</v>
      </c>
      <c r="DV367">
        <v>418.28397042</v>
      </c>
      <c r="DW367">
        <v>20.581236570000002</v>
      </c>
      <c r="DX367">
        <v>145.40057428</v>
      </c>
      <c r="DY367">
        <v>11.975066569999999</v>
      </c>
      <c r="DZ367">
        <v>62.217675999999997</v>
      </c>
      <c r="EA367">
        <v>71.207835709999998</v>
      </c>
      <c r="EB367">
        <v>518.21328128000005</v>
      </c>
      <c r="EC367">
        <v>3160.2159879999999</v>
      </c>
      <c r="ED367">
        <v>5878.416588</v>
      </c>
      <c r="EE367">
        <v>4651.3156718</v>
      </c>
      <c r="EF367">
        <v>8157.8984463300003</v>
      </c>
      <c r="EG367">
        <v>6615.4965858300002</v>
      </c>
      <c r="EH367">
        <v>7117.701986</v>
      </c>
      <c r="EI367">
        <v>20.592544279999998</v>
      </c>
      <c r="EJ367">
        <v>0.13014970000000001</v>
      </c>
      <c r="EK367">
        <v>0.19670003999999999</v>
      </c>
      <c r="EM367">
        <v>6.5714285700000001</v>
      </c>
      <c r="EN367">
        <v>21</v>
      </c>
      <c r="EO367">
        <v>34.428571419999997</v>
      </c>
      <c r="EP367">
        <v>268.24435013999999</v>
      </c>
      <c r="EQ367">
        <v>97.195939280000005</v>
      </c>
      <c r="ER367">
        <v>591.03458699999999</v>
      </c>
      <c r="ES367">
        <v>1.90959857</v>
      </c>
      <c r="ET367">
        <v>86.5</v>
      </c>
      <c r="EU367">
        <v>88.583333330000002</v>
      </c>
      <c r="EV367">
        <v>88.583333330000002</v>
      </c>
      <c r="EW367">
        <v>82.333333330000002</v>
      </c>
      <c r="EX367">
        <v>1437.5214620300001</v>
      </c>
      <c r="EY367">
        <v>885.99975887000005</v>
      </c>
      <c r="EZ367">
        <v>83.833333330000002</v>
      </c>
      <c r="FA367">
        <v>76.5</v>
      </c>
      <c r="FB367">
        <v>18.81366002</v>
      </c>
      <c r="FC367">
        <v>4.95834055</v>
      </c>
      <c r="FD367">
        <v>7.7937762499999996</v>
      </c>
      <c r="FE367">
        <v>45.225238750000003</v>
      </c>
      <c r="FF367">
        <v>16.126719619999999</v>
      </c>
      <c r="FG367">
        <v>13.77239894</v>
      </c>
      <c r="FH367">
        <v>1.8234425400000001</v>
      </c>
      <c r="FI367">
        <v>105.33333333</v>
      </c>
      <c r="FL367">
        <v>75</v>
      </c>
      <c r="FN367">
        <v>18.18181818</v>
      </c>
      <c r="FO367">
        <v>94.533279989999997</v>
      </c>
      <c r="FP367">
        <v>75.054945050000001</v>
      </c>
      <c r="FQ367">
        <v>77.342157909999997</v>
      </c>
      <c r="FR367">
        <v>14.02851459</v>
      </c>
      <c r="FT367">
        <v>68.2</v>
      </c>
      <c r="FU367">
        <v>59.2</v>
      </c>
      <c r="FW367">
        <v>60</v>
      </c>
      <c r="FX367">
        <v>20.330634280000002</v>
      </c>
      <c r="FY367">
        <v>20.97840755</v>
      </c>
      <c r="FZ367">
        <v>23.166891580000001</v>
      </c>
      <c r="GA367">
        <v>36.778002700000002</v>
      </c>
      <c r="GB367">
        <v>6.0503823600000004</v>
      </c>
    </row>
    <row r="368" spans="1:184" x14ac:dyDescent="0.35">
      <c r="A368" t="s">
        <v>1483</v>
      </c>
      <c r="B368" t="s">
        <v>625</v>
      </c>
      <c r="C368">
        <v>368</v>
      </c>
      <c r="D368">
        <v>2.2874666934806127</v>
      </c>
      <c r="E368">
        <v>4.2508501690359326</v>
      </c>
      <c r="F368">
        <v>3.8835918235513214</v>
      </c>
      <c r="G368">
        <v>2.7066990787211882</v>
      </c>
      <c r="H368">
        <v>2.6219192448872577</v>
      </c>
      <c r="I368">
        <v>8.4460308682361092</v>
      </c>
      <c r="J368">
        <v>9.3518703725791923</v>
      </c>
      <c r="K368">
        <v>8.563817869016253</v>
      </c>
      <c r="L368">
        <v>8.0699731836335271</v>
      </c>
      <c r="M368">
        <v>8.2153469673134065</v>
      </c>
      <c r="N368">
        <v>23720274.900894359</v>
      </c>
      <c r="O368">
        <v>27658102.376884378</v>
      </c>
      <c r="P368">
        <v>1610.71695228</v>
      </c>
      <c r="Q368">
        <v>5683.1428571400002</v>
      </c>
      <c r="R368">
        <v>5713.1428571400002</v>
      </c>
      <c r="S368">
        <v>5738.4285714199996</v>
      </c>
      <c r="T368">
        <v>5700.1428571400002</v>
      </c>
      <c r="U368">
        <v>5721</v>
      </c>
      <c r="V368">
        <v>11.29853314</v>
      </c>
      <c r="W368">
        <v>6.1374358500000001</v>
      </c>
      <c r="X368">
        <v>2.3996747100000002</v>
      </c>
      <c r="Y368">
        <v>6.5982554200000001</v>
      </c>
      <c r="Z368">
        <v>9.0309418499999996</v>
      </c>
      <c r="AA368">
        <v>8.5203674199999995</v>
      </c>
      <c r="AB368">
        <v>8.9077271400000004</v>
      </c>
      <c r="AC368">
        <v>4.9584647100000003</v>
      </c>
      <c r="AD368">
        <v>28.268284999999999</v>
      </c>
      <c r="AE368">
        <v>81.80670757</v>
      </c>
      <c r="AF368">
        <v>69.704195999999996</v>
      </c>
      <c r="AG368">
        <v>69.342857140000007</v>
      </c>
      <c r="AH368">
        <v>72.042857139999995</v>
      </c>
      <c r="AI368">
        <v>78.233708710000002</v>
      </c>
      <c r="AJ368">
        <v>50.584950849999998</v>
      </c>
      <c r="AK368">
        <v>10.823157139999999</v>
      </c>
      <c r="AL368">
        <v>2.9003999999999999</v>
      </c>
      <c r="AM368">
        <v>0.60124285</v>
      </c>
      <c r="AN368">
        <v>4.2691714200000002</v>
      </c>
      <c r="AO368">
        <v>13.235414280000001</v>
      </c>
      <c r="AP368">
        <v>4372.4975038499997</v>
      </c>
      <c r="AQ368">
        <v>3504.8765250000001</v>
      </c>
      <c r="AR368">
        <v>3674.1840275700001</v>
      </c>
      <c r="AS368">
        <v>3962.81966014</v>
      </c>
      <c r="AT368">
        <v>4391.9777164200004</v>
      </c>
      <c r="AU368">
        <v>3943.4477785700001</v>
      </c>
      <c r="AV368">
        <v>3386.837043</v>
      </c>
      <c r="AW368">
        <v>3652.3067264199999</v>
      </c>
      <c r="AX368">
        <v>3796.2778168499999</v>
      </c>
      <c r="AY368">
        <v>3882.0691332800002</v>
      </c>
      <c r="AZ368">
        <v>9.0450304199999998</v>
      </c>
      <c r="BA368">
        <v>94.08784885</v>
      </c>
      <c r="BB368">
        <v>25.810426199999998</v>
      </c>
      <c r="BC368">
        <v>51.382185</v>
      </c>
      <c r="BE368">
        <v>276.83</v>
      </c>
      <c r="BF368">
        <v>1165.38189057</v>
      </c>
      <c r="BG368">
        <v>764.44336284999997</v>
      </c>
      <c r="BH368">
        <v>828.32847727000001</v>
      </c>
      <c r="BI368">
        <v>51728.434489120002</v>
      </c>
      <c r="BJ368">
        <v>1084.1133219999999</v>
      </c>
      <c r="BK368">
        <v>7711.6863724599998</v>
      </c>
      <c r="BL368">
        <v>9274.2293285300002</v>
      </c>
      <c r="BM368">
        <v>39.694157420000003</v>
      </c>
      <c r="BN368">
        <v>238.42857142</v>
      </c>
      <c r="BO368">
        <v>34.714285709999999</v>
      </c>
      <c r="BP368">
        <v>65</v>
      </c>
      <c r="BQ368">
        <v>44.714285709999999</v>
      </c>
      <c r="BR368">
        <v>49</v>
      </c>
      <c r="BS368">
        <v>47.714285709999999</v>
      </c>
      <c r="BT368">
        <v>42.428571419999997</v>
      </c>
      <c r="BU368">
        <v>40.571428570000002</v>
      </c>
      <c r="BV368">
        <v>40.142857139999997</v>
      </c>
      <c r="BW368">
        <v>41.571428570000002</v>
      </c>
      <c r="BX368">
        <v>31</v>
      </c>
      <c r="BY368">
        <v>21.571428569999998</v>
      </c>
      <c r="BZ368">
        <v>696.85714284999995</v>
      </c>
      <c r="CA368">
        <v>54928.950927140002</v>
      </c>
      <c r="CB368">
        <v>18.666666660000001</v>
      </c>
      <c r="CC368">
        <v>7196</v>
      </c>
      <c r="CD368">
        <v>978.14285714000005</v>
      </c>
      <c r="CE368">
        <v>5528.8571428499999</v>
      </c>
      <c r="CF368">
        <v>3202.42857142</v>
      </c>
      <c r="CG368">
        <v>876.71428571000001</v>
      </c>
      <c r="CH368">
        <v>3087.7142857099998</v>
      </c>
      <c r="CI368">
        <v>20878.074714279999</v>
      </c>
      <c r="CJ368">
        <v>48.335437280000001</v>
      </c>
      <c r="CK368">
        <v>3.71484528</v>
      </c>
      <c r="CL368">
        <v>14.57849757</v>
      </c>
      <c r="CM368">
        <v>3.6984191599999998</v>
      </c>
      <c r="CN368">
        <v>2.3388409999999999</v>
      </c>
      <c r="CO368">
        <v>16.39252742</v>
      </c>
      <c r="CP368">
        <v>1.9853353300000001</v>
      </c>
      <c r="CQ368">
        <v>3.01732171</v>
      </c>
      <c r="CR368">
        <v>3.29058714</v>
      </c>
      <c r="CS368">
        <v>2.70440842</v>
      </c>
      <c r="CT368">
        <v>490.71428571000001</v>
      </c>
      <c r="CU368">
        <v>2584.8448834199999</v>
      </c>
      <c r="CV368">
        <v>1944.6766535700001</v>
      </c>
      <c r="CW368">
        <v>2005.7280635699999</v>
      </c>
      <c r="CX368">
        <v>2150.3364795699999</v>
      </c>
      <c r="CY368">
        <v>2495.0203272799999</v>
      </c>
      <c r="CZ368">
        <v>4173.7952919999998</v>
      </c>
      <c r="DA368">
        <v>4866.6913839999997</v>
      </c>
      <c r="DB368">
        <v>923.83095600000001</v>
      </c>
      <c r="DC368">
        <v>1091.94025457</v>
      </c>
      <c r="DD368">
        <v>568.99751714000001</v>
      </c>
      <c r="DE368">
        <v>31.323171850000001</v>
      </c>
      <c r="DF368">
        <v>1.52095928</v>
      </c>
      <c r="DG368">
        <v>48</v>
      </c>
      <c r="DH368">
        <v>53.428571419999997</v>
      </c>
      <c r="DI368">
        <v>49.142857139999997</v>
      </c>
      <c r="DJ368">
        <v>46</v>
      </c>
      <c r="DK368">
        <v>47</v>
      </c>
      <c r="DL368">
        <v>13</v>
      </c>
      <c r="DM368">
        <v>24.285714280000001</v>
      </c>
      <c r="DN368">
        <v>22.285714280000001</v>
      </c>
      <c r="DO368">
        <v>15.428571420000001</v>
      </c>
      <c r="DP368">
        <v>15</v>
      </c>
      <c r="DQ368">
        <v>641.99996570999997</v>
      </c>
      <c r="DR368">
        <v>577.51794642000004</v>
      </c>
      <c r="DS368">
        <v>599.62137141999995</v>
      </c>
      <c r="DT368">
        <v>640.60967014000005</v>
      </c>
      <c r="DU368">
        <v>680.11417757000004</v>
      </c>
      <c r="DV368">
        <v>387.71243985000001</v>
      </c>
      <c r="DW368">
        <v>9.0557569999999998</v>
      </c>
      <c r="DX368">
        <v>245.23089999999999</v>
      </c>
      <c r="DY368">
        <v>76.882940570000002</v>
      </c>
      <c r="DZ368">
        <v>78.661132420000001</v>
      </c>
      <c r="EA368">
        <v>89.686832850000002</v>
      </c>
      <c r="EB368">
        <v>580.14143841999999</v>
      </c>
      <c r="EC368">
        <v>1379.38415485</v>
      </c>
      <c r="ED368">
        <v>5413.3682280000003</v>
      </c>
      <c r="EE368">
        <v>3761.6124348500002</v>
      </c>
      <c r="EF368">
        <v>4318.9478429999999</v>
      </c>
      <c r="EG368">
        <v>4229.95133128</v>
      </c>
      <c r="EH368">
        <v>3763.6356548499998</v>
      </c>
      <c r="EI368">
        <v>23.067352710000002</v>
      </c>
      <c r="EJ368">
        <v>0.18578037999999999</v>
      </c>
      <c r="EK368">
        <v>0.17847226999999999</v>
      </c>
      <c r="EL368">
        <v>187.45297618999999</v>
      </c>
      <c r="EM368">
        <v>37.5</v>
      </c>
      <c r="EN368">
        <v>83.857142850000002</v>
      </c>
      <c r="EO368">
        <v>147.71428571000001</v>
      </c>
      <c r="EP368">
        <v>170.08979728</v>
      </c>
      <c r="EQ368">
        <v>123.95069485</v>
      </c>
      <c r="ER368">
        <v>526.60363027999995</v>
      </c>
      <c r="ES368">
        <v>4.4167800000000002</v>
      </c>
      <c r="EX368">
        <v>1252.71918476</v>
      </c>
      <c r="EY368">
        <v>1086.91784779</v>
      </c>
      <c r="EZ368">
        <v>77.25</v>
      </c>
      <c r="FA368">
        <v>88.5</v>
      </c>
      <c r="FB368">
        <v>20.47828939</v>
      </c>
      <c r="FC368">
        <v>5.4529736099999999</v>
      </c>
      <c r="FD368">
        <v>5.8573711399999997</v>
      </c>
      <c r="FE368">
        <v>58.530347579999997</v>
      </c>
      <c r="FF368">
        <v>14.767362459999999</v>
      </c>
      <c r="FG368">
        <v>13.261184030000001</v>
      </c>
      <c r="FH368">
        <v>1.84936772</v>
      </c>
      <c r="FI368">
        <v>91</v>
      </c>
      <c r="FJ368">
        <v>80.25</v>
      </c>
      <c r="FK368">
        <v>67</v>
      </c>
      <c r="FL368">
        <v>83.25</v>
      </c>
      <c r="FM368">
        <v>80.808603629999993</v>
      </c>
      <c r="FN368">
        <v>22.738095229999999</v>
      </c>
      <c r="FO368">
        <v>95.579218069999996</v>
      </c>
      <c r="FP368">
        <v>76.055185460000004</v>
      </c>
      <c r="FQ368">
        <v>75.535607350000006</v>
      </c>
      <c r="FR368">
        <v>21.730771709999999</v>
      </c>
      <c r="FT368">
        <v>51.333333330000002</v>
      </c>
      <c r="FU368">
        <v>40</v>
      </c>
      <c r="FV368">
        <v>92.333333330000002</v>
      </c>
      <c r="FW368">
        <v>73.14</v>
      </c>
      <c r="FX368">
        <v>17.319571679999999</v>
      </c>
      <c r="FY368">
        <v>11.389824900000001</v>
      </c>
      <c r="FZ368">
        <v>18.020002959999999</v>
      </c>
      <c r="GA368">
        <v>31.037107429999999</v>
      </c>
      <c r="GB368">
        <v>22.233492999999999</v>
      </c>
    </row>
    <row r="369" spans="1:184" x14ac:dyDescent="0.35">
      <c r="A369" t="s">
        <v>1484</v>
      </c>
      <c r="B369" t="s">
        <v>626</v>
      </c>
      <c r="C369">
        <v>369</v>
      </c>
      <c r="D369">
        <v>3.3611611283934755</v>
      </c>
      <c r="E369">
        <v>6.5052205761909052</v>
      </c>
      <c r="F369">
        <v>3.7613843338880031</v>
      </c>
      <c r="G369">
        <v>2.508407299195123</v>
      </c>
      <c r="H369">
        <v>2.9802779761675997</v>
      </c>
      <c r="I369">
        <v>7.6390025645306254</v>
      </c>
      <c r="J369">
        <v>9.8944951593722053</v>
      </c>
      <c r="K369">
        <v>9.453551910949626</v>
      </c>
      <c r="L369">
        <v>9.041292239944962</v>
      </c>
      <c r="M369">
        <v>7.0501199423404382</v>
      </c>
      <c r="N369">
        <v>10584769.267945418</v>
      </c>
      <c r="O369">
        <v>10494440.204331286</v>
      </c>
      <c r="P369">
        <v>1538.4210441300002</v>
      </c>
      <c r="Q369">
        <v>2618.1428571400002</v>
      </c>
      <c r="R369">
        <v>2613.2857142799999</v>
      </c>
      <c r="S369">
        <v>2614.2857142799999</v>
      </c>
      <c r="T369">
        <v>2591.2857142799999</v>
      </c>
      <c r="U369">
        <v>2600.42857142</v>
      </c>
      <c r="V369">
        <v>11.25543828</v>
      </c>
      <c r="W369">
        <v>5.2524274200000001</v>
      </c>
      <c r="X369">
        <v>2.3844254199999999</v>
      </c>
      <c r="Y369">
        <v>4.9737385700000001</v>
      </c>
      <c r="Z369">
        <v>8.3872158500000005</v>
      </c>
      <c r="AA369">
        <v>8.4547675699999996</v>
      </c>
      <c r="AB369">
        <v>8.5710701399999998</v>
      </c>
      <c r="AC369">
        <v>3.6467607100000001</v>
      </c>
      <c r="AD369">
        <v>38.994926569999997</v>
      </c>
      <c r="AE369">
        <v>84.272839140000002</v>
      </c>
      <c r="AF369">
        <v>71.00879114</v>
      </c>
      <c r="AG369">
        <v>72.900000000000006</v>
      </c>
      <c r="AH369">
        <v>75.057142850000005</v>
      </c>
      <c r="AI369">
        <v>82.347094569999996</v>
      </c>
      <c r="AJ369">
        <v>46.901387139999997</v>
      </c>
      <c r="AK369">
        <v>21.473542850000001</v>
      </c>
      <c r="AL369">
        <v>11.947728570000001</v>
      </c>
      <c r="AM369">
        <v>14.048242849999999</v>
      </c>
      <c r="AN369">
        <v>12.653328569999999</v>
      </c>
      <c r="AO369">
        <v>18.999871420000002</v>
      </c>
      <c r="AP369">
        <v>4070.0824887099998</v>
      </c>
      <c r="AQ369">
        <v>3389.8055180000001</v>
      </c>
      <c r="AR369">
        <v>3560.5694937100002</v>
      </c>
      <c r="AS369">
        <v>3641.4131550000002</v>
      </c>
      <c r="AT369">
        <v>3930.06349671</v>
      </c>
      <c r="AU369">
        <v>3348.6374922800001</v>
      </c>
      <c r="AV369">
        <v>3034.7667017099998</v>
      </c>
      <c r="AW369">
        <v>3119.3205807099998</v>
      </c>
      <c r="AX369">
        <v>3244.0997398499999</v>
      </c>
      <c r="AY369">
        <v>3303.67938985</v>
      </c>
      <c r="AZ369">
        <v>8.7499967099999996</v>
      </c>
      <c r="BA369">
        <v>94.950965850000003</v>
      </c>
      <c r="BB369">
        <v>31.366049329999999</v>
      </c>
      <c r="BC369">
        <v>50.293442659999997</v>
      </c>
      <c r="BE369">
        <v>120.12142857000001</v>
      </c>
      <c r="BF369">
        <v>1042.2772447100001</v>
      </c>
      <c r="BG369">
        <v>671.19238585000005</v>
      </c>
      <c r="BH369">
        <v>767.76495247000003</v>
      </c>
      <c r="BI369">
        <v>53182.765967569998</v>
      </c>
      <c r="BJ369">
        <v>1008.26601428</v>
      </c>
      <c r="BK369">
        <v>7668.1193189799997</v>
      </c>
      <c r="BL369">
        <v>7823.5612443099999</v>
      </c>
      <c r="BM369">
        <v>41.592334710000003</v>
      </c>
      <c r="BN369">
        <v>64.714285709999999</v>
      </c>
      <c r="BO369">
        <v>9.8333333300000003</v>
      </c>
      <c r="BP369">
        <v>22.285714280000001</v>
      </c>
      <c r="BQ369">
        <v>21.857142849999999</v>
      </c>
      <c r="BR369">
        <v>22.571428569999998</v>
      </c>
      <c r="BS369">
        <v>17.857142849999999</v>
      </c>
      <c r="BT369">
        <v>16.714285709999999</v>
      </c>
      <c r="BU369">
        <v>12.428571420000001</v>
      </c>
      <c r="BV369">
        <v>12.428571420000001</v>
      </c>
      <c r="BW369">
        <v>15.285714280000001</v>
      </c>
      <c r="BX369">
        <v>11.57142857</v>
      </c>
      <c r="BY369">
        <v>8.6666666600000006</v>
      </c>
      <c r="BZ369">
        <v>235</v>
      </c>
      <c r="CA369">
        <v>57947.133238570001</v>
      </c>
      <c r="CC369">
        <v>3075</v>
      </c>
      <c r="CD369">
        <v>371.4</v>
      </c>
      <c r="CE369">
        <v>2154.8571428499999</v>
      </c>
      <c r="CF369">
        <v>1136.5</v>
      </c>
      <c r="CG369">
        <v>531.57142856999997</v>
      </c>
      <c r="CH369">
        <v>1337.83333333</v>
      </c>
      <c r="CI369">
        <v>8147.9560000000001</v>
      </c>
      <c r="CJ369">
        <v>52.566078419999997</v>
      </c>
      <c r="CK369">
        <v>5.9527685999999997</v>
      </c>
      <c r="CL369">
        <v>13.235110710000001</v>
      </c>
      <c r="CM369">
        <v>3.3202950000000002</v>
      </c>
      <c r="CN369">
        <v>3.2607566600000002</v>
      </c>
      <c r="CO369">
        <v>11.859734420000001</v>
      </c>
      <c r="CP369">
        <v>1.889483</v>
      </c>
      <c r="CQ369">
        <v>3.1442896</v>
      </c>
      <c r="CR369">
        <v>4.3851012799999998</v>
      </c>
      <c r="CS369">
        <v>3.46730866</v>
      </c>
      <c r="CT369">
        <v>190.28571428000001</v>
      </c>
      <c r="CU369">
        <v>2331.1702519999999</v>
      </c>
      <c r="CV369">
        <v>1975.7259074200001</v>
      </c>
      <c r="CW369">
        <v>2026.17903314</v>
      </c>
      <c r="CX369">
        <v>2007.5027547100001</v>
      </c>
      <c r="CY369">
        <v>2117.5848782799999</v>
      </c>
      <c r="CZ369">
        <v>4042.8539791399999</v>
      </c>
      <c r="DA369">
        <v>4008.3527817099998</v>
      </c>
      <c r="DB369">
        <v>935.07907841999997</v>
      </c>
      <c r="DC369">
        <v>908.99617185</v>
      </c>
      <c r="DD369">
        <v>487.09379827999999</v>
      </c>
      <c r="DE369">
        <v>43.523983280000003</v>
      </c>
      <c r="DF369">
        <v>1.4127925699999999</v>
      </c>
      <c r="DG369">
        <v>20</v>
      </c>
      <c r="DH369">
        <v>25.857142849999999</v>
      </c>
      <c r="DI369">
        <v>24.714285709999999</v>
      </c>
      <c r="DJ369">
        <v>23.428571420000001</v>
      </c>
      <c r="DK369">
        <v>18.333333329999999</v>
      </c>
      <c r="DL369">
        <v>8.8000000000000007</v>
      </c>
      <c r="DM369">
        <v>17</v>
      </c>
      <c r="DN369">
        <v>9.8333333300000003</v>
      </c>
      <c r="DO369">
        <v>6.5</v>
      </c>
      <c r="DP369">
        <v>7.75</v>
      </c>
      <c r="DQ369">
        <v>497.52054914000001</v>
      </c>
      <c r="DR369">
        <v>426.48569871000001</v>
      </c>
      <c r="DS369">
        <v>437.10926499999999</v>
      </c>
      <c r="DT369">
        <v>454.44199042000002</v>
      </c>
      <c r="DU369">
        <v>456.92319199999997</v>
      </c>
      <c r="DV369">
        <v>290.88833470999998</v>
      </c>
      <c r="DW369">
        <v>8.1075711399999992</v>
      </c>
      <c r="DX369">
        <v>198.50604999999999</v>
      </c>
      <c r="DY369">
        <v>95.297793569999996</v>
      </c>
      <c r="DZ369">
        <v>60.303946279999998</v>
      </c>
      <c r="EA369">
        <v>42.904314569999997</v>
      </c>
      <c r="EB369">
        <v>469.05835657</v>
      </c>
      <c r="EC369">
        <v>987.57166900000004</v>
      </c>
      <c r="ED369">
        <v>8561.3180627999991</v>
      </c>
      <c r="EE369">
        <v>4157.0885411600002</v>
      </c>
      <c r="EF369">
        <v>3867.9987248500001</v>
      </c>
      <c r="EG369">
        <v>3243.09210914</v>
      </c>
      <c r="EH369">
        <v>4319.1142423299998</v>
      </c>
      <c r="EI369">
        <v>27.402692569999999</v>
      </c>
      <c r="EJ369">
        <v>0.14092263999999999</v>
      </c>
      <c r="EK369">
        <v>0.11551589</v>
      </c>
      <c r="EL369">
        <v>197.60606060000001</v>
      </c>
      <c r="EM369">
        <v>16.428571420000001</v>
      </c>
      <c r="EN369">
        <v>32.142857139999997</v>
      </c>
      <c r="EO369">
        <v>50</v>
      </c>
      <c r="EP369">
        <v>442.72358885</v>
      </c>
      <c r="EQ369">
        <v>76.426695420000001</v>
      </c>
      <c r="ER369">
        <v>530.15502985000001</v>
      </c>
      <c r="ES369">
        <v>0.96303857000000004</v>
      </c>
      <c r="ET369">
        <v>70.751633990000002</v>
      </c>
      <c r="EU369">
        <v>75.490196080000004</v>
      </c>
      <c r="EV369">
        <v>74.509803919999996</v>
      </c>
      <c r="EW369">
        <v>62.254901959999998</v>
      </c>
      <c r="EX369">
        <v>1647.87341907</v>
      </c>
      <c r="EY369">
        <v>786.59614185999999</v>
      </c>
      <c r="EZ369">
        <v>81.400000000000006</v>
      </c>
      <c r="FA369">
        <v>89.5</v>
      </c>
      <c r="FB369">
        <v>21.535530229999999</v>
      </c>
      <c r="FC369">
        <v>3.77720498</v>
      </c>
      <c r="FD369">
        <v>4.7573701599999998</v>
      </c>
      <c r="FE369">
        <v>49.269378170000003</v>
      </c>
      <c r="FF369">
        <v>18.535515480000001</v>
      </c>
      <c r="FG369">
        <v>14.205368959999999</v>
      </c>
      <c r="FH369">
        <v>1.3650763299999999</v>
      </c>
      <c r="FI369">
        <v>89.8</v>
      </c>
      <c r="FJ369">
        <v>100</v>
      </c>
      <c r="FK369">
        <v>83</v>
      </c>
      <c r="FL369">
        <v>96</v>
      </c>
      <c r="FO369">
        <v>96.507454499999994</v>
      </c>
      <c r="FP369">
        <v>70.781699180000004</v>
      </c>
      <c r="FQ369">
        <v>76.554670830000006</v>
      </c>
      <c r="FR369">
        <v>16.566544560000001</v>
      </c>
      <c r="FT369">
        <v>48.4</v>
      </c>
      <c r="FU369">
        <v>44.4</v>
      </c>
      <c r="FV369">
        <v>86.666666660000004</v>
      </c>
      <c r="FW369">
        <v>50</v>
      </c>
      <c r="FX369">
        <v>23.662551440000001</v>
      </c>
      <c r="FY369">
        <v>16.563786010000001</v>
      </c>
      <c r="FZ369">
        <v>21.399176950000001</v>
      </c>
      <c r="GA369">
        <v>7.5102880599999997</v>
      </c>
      <c r="GB369">
        <v>30.864197529999998</v>
      </c>
    </row>
    <row r="370" spans="1:184" x14ac:dyDescent="0.35">
      <c r="A370" t="s">
        <v>1485</v>
      </c>
      <c r="B370" t="s">
        <v>627</v>
      </c>
      <c r="C370">
        <v>370</v>
      </c>
      <c r="D370">
        <v>3.4543818398251958</v>
      </c>
      <c r="E370">
        <v>4.9085357150265523</v>
      </c>
      <c r="F370">
        <v>4.6467425032249201</v>
      </c>
      <c r="G370">
        <v>4.4877880371745462</v>
      </c>
      <c r="H370">
        <v>4.1436464085532183</v>
      </c>
      <c r="I370">
        <v>13.672385264029343</v>
      </c>
      <c r="J370">
        <v>11.415199337363966</v>
      </c>
      <c r="K370">
        <v>12.235307601940525</v>
      </c>
      <c r="L370">
        <v>13.089381778448677</v>
      </c>
      <c r="M370">
        <v>13.265423571309068</v>
      </c>
      <c r="N370">
        <v>28078450.369588625</v>
      </c>
      <c r="O370">
        <v>35268190.573368989</v>
      </c>
      <c r="P370">
        <v>2122.5159108499997</v>
      </c>
      <c r="Q370">
        <v>4921.2857142800003</v>
      </c>
      <c r="R370">
        <v>5005.8571428499999</v>
      </c>
      <c r="S370">
        <v>4985.5714285699996</v>
      </c>
      <c r="T370">
        <v>4965.8571428499999</v>
      </c>
      <c r="U370">
        <v>4964.5714285699996</v>
      </c>
      <c r="V370">
        <v>12.97540714</v>
      </c>
      <c r="W370">
        <v>8.8597267100000003</v>
      </c>
      <c r="X370">
        <v>2.37043385</v>
      </c>
      <c r="Y370">
        <v>11.630555709999999</v>
      </c>
      <c r="Z370">
        <v>10.01643342</v>
      </c>
      <c r="AA370">
        <v>9.9200149999999994</v>
      </c>
      <c r="AB370">
        <v>9.7947968500000009</v>
      </c>
      <c r="AC370">
        <v>6.1115018499999998</v>
      </c>
      <c r="AD370">
        <v>27.897498280000001</v>
      </c>
      <c r="AE370">
        <v>79.661530850000005</v>
      </c>
      <c r="AF370">
        <v>65.863448419999997</v>
      </c>
      <c r="AG370">
        <v>61.371428569999999</v>
      </c>
      <c r="AH370">
        <v>64.62857142</v>
      </c>
      <c r="AI370">
        <v>81.985658709999996</v>
      </c>
      <c r="AJ370">
        <v>42.92950828</v>
      </c>
      <c r="AK370">
        <v>15.48447142</v>
      </c>
      <c r="AL370">
        <v>7.8963999999999999</v>
      </c>
      <c r="AM370">
        <v>1.1302000000000001</v>
      </c>
      <c r="AN370">
        <v>8.6621000000000006</v>
      </c>
      <c r="AO370">
        <v>10.79242857</v>
      </c>
      <c r="AP370">
        <v>5616.4579187099998</v>
      </c>
      <c r="AQ370">
        <v>4439.47676185</v>
      </c>
      <c r="AR370">
        <v>4558.5732221400003</v>
      </c>
      <c r="AS370">
        <v>5058.8775960000003</v>
      </c>
      <c r="AT370">
        <v>5366.8542197099996</v>
      </c>
      <c r="AU370">
        <v>4874.0162241400003</v>
      </c>
      <c r="AV370">
        <v>4110.6365841400002</v>
      </c>
      <c r="AW370">
        <v>4539.6405148499998</v>
      </c>
      <c r="AX370">
        <v>4683.9784959999997</v>
      </c>
      <c r="AY370">
        <v>4860.5686198499998</v>
      </c>
      <c r="AZ370">
        <v>15.68194957</v>
      </c>
      <c r="BA370">
        <v>93.441751280000005</v>
      </c>
      <c r="BB370">
        <v>29.625755139999999</v>
      </c>
      <c r="BC370">
        <v>46.375930850000003</v>
      </c>
      <c r="BE370">
        <v>284.52428571000002</v>
      </c>
      <c r="BF370">
        <v>1579.4940811399999</v>
      </c>
      <c r="BG370">
        <v>1178.98123928</v>
      </c>
      <c r="BH370">
        <v>1281.6459735200001</v>
      </c>
      <c r="BI370">
        <v>55184.731418889998</v>
      </c>
      <c r="BJ370">
        <v>1523.7694938499999</v>
      </c>
      <c r="BK370">
        <v>7895.1443779499996</v>
      </c>
      <c r="BL370">
        <v>7715.7088531099998</v>
      </c>
      <c r="BM370">
        <v>43.946163849999998</v>
      </c>
      <c r="BN370">
        <v>322.71428571000001</v>
      </c>
      <c r="BO370">
        <v>43.571428570000002</v>
      </c>
      <c r="BP370">
        <v>73</v>
      </c>
      <c r="BQ370">
        <v>62.142857139999997</v>
      </c>
      <c r="BR370">
        <v>72.142857140000004</v>
      </c>
      <c r="BS370">
        <v>62.142857139999997</v>
      </c>
      <c r="BT370">
        <v>59.857142850000002</v>
      </c>
      <c r="BU370">
        <v>50.285714280000001</v>
      </c>
      <c r="BV370">
        <v>40.571428570000002</v>
      </c>
      <c r="BW370">
        <v>44.571428570000002</v>
      </c>
      <c r="BX370">
        <v>34</v>
      </c>
      <c r="BY370">
        <v>18.857142849999999</v>
      </c>
      <c r="BZ370">
        <v>883.85714284999995</v>
      </c>
      <c r="CA370">
        <v>59091.385498570002</v>
      </c>
      <c r="CB370">
        <v>58</v>
      </c>
      <c r="CC370">
        <v>9366.1428571399993</v>
      </c>
      <c r="CD370">
        <v>1115.5714285700001</v>
      </c>
      <c r="CE370">
        <v>6494.4285714199996</v>
      </c>
      <c r="CF370">
        <v>4500.7142857099998</v>
      </c>
      <c r="CG370">
        <v>1149</v>
      </c>
      <c r="CH370">
        <v>4216.4285714199996</v>
      </c>
      <c r="CI370">
        <v>26850.451571419999</v>
      </c>
      <c r="CJ370">
        <v>50.976010709999997</v>
      </c>
      <c r="CK370">
        <v>2.3656232500000001</v>
      </c>
      <c r="CL370">
        <v>12.563986420000001</v>
      </c>
      <c r="CM370">
        <v>2.32663266</v>
      </c>
      <c r="CN370">
        <v>1.53150728</v>
      </c>
      <c r="CO370">
        <v>21.556927420000001</v>
      </c>
      <c r="CP370">
        <v>2.3342235699999998</v>
      </c>
      <c r="CQ370">
        <v>2.0109812800000002</v>
      </c>
      <c r="CR370">
        <v>3.0674901600000002</v>
      </c>
      <c r="CS370">
        <v>2.8176871999999999</v>
      </c>
      <c r="CT370">
        <v>590.71428571000001</v>
      </c>
      <c r="CU370">
        <v>3428.1846964199999</v>
      </c>
      <c r="CV370">
        <v>2482.6757045700001</v>
      </c>
      <c r="CW370">
        <v>2676.0316387100002</v>
      </c>
      <c r="CX370">
        <v>3016.3183018499999</v>
      </c>
      <c r="CY370">
        <v>3182.6986907099999</v>
      </c>
      <c r="CZ370">
        <v>5705.5111204200002</v>
      </c>
      <c r="DA370">
        <v>7166.4586494200003</v>
      </c>
      <c r="DB370">
        <v>1270.5483565699999</v>
      </c>
      <c r="DC370">
        <v>1597.44523228</v>
      </c>
      <c r="DD370">
        <v>560.17142756999999</v>
      </c>
      <c r="DE370">
        <v>34.13045528</v>
      </c>
      <c r="DF370">
        <v>2.1444047099999999</v>
      </c>
      <c r="DG370">
        <v>67.285714279999993</v>
      </c>
      <c r="DH370">
        <v>57.142857139999997</v>
      </c>
      <c r="DI370">
        <v>61</v>
      </c>
      <c r="DJ370">
        <v>65</v>
      </c>
      <c r="DK370">
        <v>65.857142850000002</v>
      </c>
      <c r="DL370">
        <v>17</v>
      </c>
      <c r="DM370">
        <v>24.571428569999998</v>
      </c>
      <c r="DN370">
        <v>23.166666660000001</v>
      </c>
      <c r="DO370">
        <v>22.285714280000001</v>
      </c>
      <c r="DP370">
        <v>20.571428569999998</v>
      </c>
      <c r="DQ370">
        <v>750.83859457000005</v>
      </c>
      <c r="DR370">
        <v>762.87952542000005</v>
      </c>
      <c r="DS370">
        <v>798.64886200000001</v>
      </c>
      <c r="DT370">
        <v>799.69211356999995</v>
      </c>
      <c r="DU370">
        <v>736.02441513999997</v>
      </c>
      <c r="DV370">
        <v>449.85461170999997</v>
      </c>
      <c r="DW370">
        <v>7.6549528499999999</v>
      </c>
      <c r="DX370">
        <v>293.30971570999998</v>
      </c>
      <c r="DY370">
        <v>147.78943742000001</v>
      </c>
      <c r="DZ370">
        <v>120.11502357000001</v>
      </c>
      <c r="EA370">
        <v>25.40526071</v>
      </c>
      <c r="EB370">
        <v>695.99387941999998</v>
      </c>
      <c r="EC370">
        <v>2879.0794181599999</v>
      </c>
      <c r="ED370">
        <v>38357.399382850002</v>
      </c>
      <c r="EE370">
        <v>11736.58172342</v>
      </c>
      <c r="EF370">
        <v>9471.4690251600005</v>
      </c>
      <c r="EG370">
        <v>7386.4702715699996</v>
      </c>
      <c r="EH370">
        <v>5746.5354067999997</v>
      </c>
      <c r="EI370">
        <v>23.147610570000001</v>
      </c>
      <c r="EJ370">
        <v>0.16370456</v>
      </c>
      <c r="EK370">
        <v>0.16159097</v>
      </c>
      <c r="EL370">
        <v>145.07408906000001</v>
      </c>
      <c r="EM370">
        <v>34.714285709999999</v>
      </c>
      <c r="EN370">
        <v>89</v>
      </c>
      <c r="EO370">
        <v>164.57142856999999</v>
      </c>
      <c r="EP370">
        <v>180.91003513999999</v>
      </c>
      <c r="EQ370">
        <v>106.16642528</v>
      </c>
      <c r="ER370">
        <v>598.74641699999995</v>
      </c>
      <c r="ES370">
        <v>6.0877242799999998</v>
      </c>
      <c r="ET370">
        <v>79.361111109999996</v>
      </c>
      <c r="EU370">
        <v>81.166666660000004</v>
      </c>
      <c r="EV370">
        <v>80.75</v>
      </c>
      <c r="EW370">
        <v>76.166666660000004</v>
      </c>
      <c r="EX370">
        <v>1391.5832268300001</v>
      </c>
      <c r="EY370">
        <v>1357.0638853999999</v>
      </c>
      <c r="EZ370">
        <v>82</v>
      </c>
      <c r="FA370">
        <v>92.5</v>
      </c>
      <c r="FB370">
        <v>22.844862500000001</v>
      </c>
      <c r="FC370">
        <v>8.9654201699999998</v>
      </c>
      <c r="FD370">
        <v>8.0567882799999992</v>
      </c>
      <c r="FE370">
        <v>56.823565670000001</v>
      </c>
      <c r="FF370">
        <v>15.45549323</v>
      </c>
      <c r="FG370">
        <v>14.07359237</v>
      </c>
      <c r="FH370">
        <v>3.3355371900000002</v>
      </c>
      <c r="FI370">
        <v>100.75</v>
      </c>
      <c r="FJ370">
        <v>80</v>
      </c>
      <c r="FK370">
        <v>60</v>
      </c>
      <c r="FL370">
        <v>87.5</v>
      </c>
      <c r="FM370">
        <v>80.926625450000003</v>
      </c>
      <c r="FN370">
        <v>38.050713369999997</v>
      </c>
      <c r="FO370">
        <v>94.619714700000003</v>
      </c>
      <c r="FP370">
        <v>71.133940679999995</v>
      </c>
      <c r="FQ370">
        <v>72.131070879999996</v>
      </c>
      <c r="FR370">
        <v>16.767111249999999</v>
      </c>
      <c r="FS370">
        <v>13.9</v>
      </c>
      <c r="FT370">
        <v>46</v>
      </c>
      <c r="FU370">
        <v>32</v>
      </c>
      <c r="FV370">
        <v>100</v>
      </c>
      <c r="FW370">
        <v>71.12</v>
      </c>
      <c r="FX370">
        <v>20.934867520000001</v>
      </c>
      <c r="FY370">
        <v>16.37478432</v>
      </c>
      <c r="FZ370">
        <v>16.075487840000001</v>
      </c>
      <c r="GA370">
        <v>20.901984989999999</v>
      </c>
      <c r="GB370">
        <v>25.712875319999998</v>
      </c>
    </row>
    <row r="371" spans="1:184" x14ac:dyDescent="0.35">
      <c r="A371" t="s">
        <v>1486</v>
      </c>
      <c r="B371" t="s">
        <v>628</v>
      </c>
      <c r="C371">
        <v>371</v>
      </c>
      <c r="D371">
        <v>3.6951313570606477</v>
      </c>
      <c r="E371">
        <v>7.8975219139901123</v>
      </c>
      <c r="F371">
        <v>7.9755337011465004</v>
      </c>
      <c r="G371">
        <v>5.424063114961962</v>
      </c>
      <c r="H371">
        <v>3.8009049773870314</v>
      </c>
      <c r="I371">
        <v>11.207211594632261</v>
      </c>
      <c r="J371">
        <v>11.561732462130644</v>
      </c>
      <c r="K371">
        <v>11.573518828883602</v>
      </c>
      <c r="L371">
        <v>11.270780498732037</v>
      </c>
      <c r="M371">
        <v>11.342383104106613</v>
      </c>
      <c r="N371">
        <v>11501929.371642612</v>
      </c>
      <c r="O371">
        <v>16430209.267733892</v>
      </c>
      <c r="P371">
        <v>2228.34738199</v>
      </c>
      <c r="Q371">
        <v>2345.42857142</v>
      </c>
      <c r="R371">
        <v>2384.7142857099998</v>
      </c>
      <c r="S371">
        <v>2382.2857142799999</v>
      </c>
      <c r="T371">
        <v>2366</v>
      </c>
      <c r="U371">
        <v>2367.8571428499999</v>
      </c>
      <c r="V371">
        <v>13.50013042</v>
      </c>
      <c r="W371">
        <v>8.9100999999999999</v>
      </c>
      <c r="X371">
        <v>2.3397621399999999</v>
      </c>
      <c r="Y371">
        <v>10.32762385</v>
      </c>
      <c r="Z371">
        <v>10.916839850000001</v>
      </c>
      <c r="AA371">
        <v>10.597268570000001</v>
      </c>
      <c r="AB371">
        <v>10.516559279999999</v>
      </c>
      <c r="AC371">
        <v>6.5495775700000003</v>
      </c>
      <c r="AD371">
        <v>33.560516849999999</v>
      </c>
      <c r="AE371">
        <v>82.214983279999998</v>
      </c>
      <c r="AF371">
        <v>68.189770569999993</v>
      </c>
      <c r="AG371">
        <v>61.957142849999997</v>
      </c>
      <c r="AH371">
        <v>64.099999999999994</v>
      </c>
      <c r="AI371">
        <v>76.342082000000005</v>
      </c>
      <c r="AJ371">
        <v>40.738193850000002</v>
      </c>
      <c r="AK371">
        <v>23.452585710000001</v>
      </c>
      <c r="AL371">
        <v>22.384885709999999</v>
      </c>
      <c r="AM371">
        <v>17.791085710000001</v>
      </c>
      <c r="AN371">
        <v>15.113314280000001</v>
      </c>
      <c r="AO371">
        <v>19.459385709999999</v>
      </c>
      <c r="AP371">
        <v>5780.2709525700002</v>
      </c>
      <c r="AQ371">
        <v>4545.5871677100004</v>
      </c>
      <c r="AR371">
        <v>5004.6613842799998</v>
      </c>
      <c r="AS371">
        <v>5113.4657989999996</v>
      </c>
      <c r="AT371">
        <v>5608.4609372799996</v>
      </c>
      <c r="AU371">
        <v>4682.6768084200003</v>
      </c>
      <c r="AV371">
        <v>3693.3237089999998</v>
      </c>
      <c r="AW371">
        <v>4257.7552651400001</v>
      </c>
      <c r="AX371">
        <v>4458.7566704199999</v>
      </c>
      <c r="AY371">
        <v>4686.3189148499996</v>
      </c>
      <c r="AZ371">
        <v>9.4988705699999993</v>
      </c>
      <c r="BA371">
        <v>91.534767000000002</v>
      </c>
      <c r="BB371">
        <v>32.222399500000002</v>
      </c>
      <c r="BC371">
        <v>50.013970710000002</v>
      </c>
      <c r="BE371">
        <v>116.47142857</v>
      </c>
      <c r="BF371">
        <v>1655.38693842</v>
      </c>
      <c r="BG371">
        <v>996.32180685000003</v>
      </c>
      <c r="BH371">
        <v>925.46734644000003</v>
      </c>
      <c r="BI371">
        <v>44037.779866600002</v>
      </c>
      <c r="BJ371">
        <v>1530.4076674200001</v>
      </c>
      <c r="BK371">
        <v>7243.13402563</v>
      </c>
      <c r="BL371">
        <v>8602.1855373399994</v>
      </c>
      <c r="BM371">
        <v>34.213407850000003</v>
      </c>
      <c r="BN371">
        <v>147.42857142</v>
      </c>
      <c r="BO371">
        <v>21.8</v>
      </c>
      <c r="BP371">
        <v>33.285714280000001</v>
      </c>
      <c r="BQ371">
        <v>26</v>
      </c>
      <c r="BR371">
        <v>33</v>
      </c>
      <c r="BS371">
        <v>23.857142849999999</v>
      </c>
      <c r="BT371">
        <v>23.5</v>
      </c>
      <c r="BU371">
        <v>26.333333329999999</v>
      </c>
      <c r="BV371">
        <v>21.14285714</v>
      </c>
      <c r="BW371">
        <v>18.857142849999999</v>
      </c>
      <c r="BX371">
        <v>14.14285714</v>
      </c>
      <c r="BY371">
        <v>12.83333333</v>
      </c>
      <c r="BZ371">
        <v>389.57142857000002</v>
      </c>
      <c r="CA371">
        <v>49131.091252849998</v>
      </c>
      <c r="CC371">
        <v>3669.8571428499999</v>
      </c>
      <c r="CD371">
        <v>259</v>
      </c>
      <c r="CE371">
        <v>1833.42857142</v>
      </c>
      <c r="CF371">
        <v>1788.5714285700001</v>
      </c>
      <c r="CG371">
        <v>585.16666666000003</v>
      </c>
      <c r="CH371">
        <v>2069</v>
      </c>
      <c r="CI371">
        <v>10121.346857140001</v>
      </c>
      <c r="CJ371">
        <v>52.809706159999998</v>
      </c>
      <c r="CK371">
        <v>1.1627905000000001</v>
      </c>
      <c r="CL371">
        <v>15.922531660000001</v>
      </c>
      <c r="CM371">
        <v>2.868468</v>
      </c>
      <c r="CN371">
        <v>2.919883</v>
      </c>
      <c r="CO371">
        <v>10.1458975</v>
      </c>
      <c r="CP371">
        <v>3.5249239999999999</v>
      </c>
      <c r="CQ371">
        <v>4.3667670000000003</v>
      </c>
      <c r="CR371">
        <v>4.0692139999999997</v>
      </c>
      <c r="CS371">
        <v>5.0200947999999999</v>
      </c>
      <c r="CT371">
        <v>223.83333332999999</v>
      </c>
      <c r="CU371">
        <v>3266.74712185</v>
      </c>
      <c r="CV371">
        <v>2469.3564099999999</v>
      </c>
      <c r="CW371">
        <v>2708.7351771399999</v>
      </c>
      <c r="CX371">
        <v>2697.59162728</v>
      </c>
      <c r="CY371">
        <v>3017.94631157</v>
      </c>
      <c r="CZ371">
        <v>4903.9776831400004</v>
      </c>
      <c r="DA371">
        <v>7005.2055594200001</v>
      </c>
      <c r="DB371">
        <v>1117.57110771</v>
      </c>
      <c r="DC371">
        <v>1576.79458585</v>
      </c>
      <c r="DD371">
        <v>572.37863214000004</v>
      </c>
      <c r="DE371">
        <v>39.347983569999997</v>
      </c>
      <c r="DF371">
        <v>1.60943942</v>
      </c>
      <c r="DG371">
        <v>26.285714280000001</v>
      </c>
      <c r="DH371">
        <v>27.571428569999998</v>
      </c>
      <c r="DI371">
        <v>27.571428569999998</v>
      </c>
      <c r="DJ371">
        <v>26.666666660000001</v>
      </c>
      <c r="DK371">
        <v>26.857142849999999</v>
      </c>
      <c r="DL371">
        <v>8.6666666600000006</v>
      </c>
      <c r="DM371">
        <v>18.833333329999999</v>
      </c>
      <c r="DN371">
        <v>19</v>
      </c>
      <c r="DO371">
        <v>12.83333333</v>
      </c>
      <c r="DP371">
        <v>9</v>
      </c>
      <c r="DQ371">
        <v>1053.1672020000001</v>
      </c>
      <c r="DR371">
        <v>776.11619571000006</v>
      </c>
      <c r="DS371">
        <v>835.49741942000003</v>
      </c>
      <c r="DT371">
        <v>855.51885014000004</v>
      </c>
      <c r="DU371">
        <v>921.88988228000005</v>
      </c>
      <c r="DV371">
        <v>661.75721070999998</v>
      </c>
      <c r="DW371">
        <v>60.434540419999998</v>
      </c>
      <c r="DX371">
        <v>331.01146284999999</v>
      </c>
      <c r="DY371">
        <v>33.453574570000001</v>
      </c>
      <c r="DZ371">
        <v>235.43025370999999</v>
      </c>
      <c r="EA371">
        <v>62.127638279999999</v>
      </c>
      <c r="EB371">
        <v>980.43442185000004</v>
      </c>
      <c r="EC371">
        <v>1574.6347464999999</v>
      </c>
      <c r="ED371">
        <v>5433.7807472499999</v>
      </c>
      <c r="EE371">
        <v>5087.3567088299997</v>
      </c>
      <c r="EF371">
        <v>7121.2006060000003</v>
      </c>
      <c r="EG371">
        <v>4622.7051309999997</v>
      </c>
      <c r="EH371">
        <v>5644.4948218</v>
      </c>
      <c r="EI371">
        <v>33.85844342</v>
      </c>
      <c r="EJ371">
        <v>0.40494991000000002</v>
      </c>
      <c r="EK371">
        <v>0.30377694999999999</v>
      </c>
      <c r="EL371">
        <v>199.23604617000001</v>
      </c>
      <c r="EM371">
        <v>27.428571420000001</v>
      </c>
      <c r="EN371">
        <v>35.285714280000001</v>
      </c>
      <c r="EO371">
        <v>61.285714280000001</v>
      </c>
      <c r="EP371">
        <v>151.93017757000001</v>
      </c>
      <c r="EQ371">
        <v>133.08895928000001</v>
      </c>
      <c r="ER371">
        <v>697.93971456999998</v>
      </c>
      <c r="ES371">
        <v>2.17124571</v>
      </c>
      <c r="ET371">
        <v>74.916666669999998</v>
      </c>
      <c r="EU371">
        <v>77.333333330000002</v>
      </c>
      <c r="EV371">
        <v>74.333333330000002</v>
      </c>
      <c r="EW371">
        <v>73.083333330000002</v>
      </c>
      <c r="EX371">
        <v>1389.2315668900001</v>
      </c>
      <c r="EY371">
        <v>1379.25184087</v>
      </c>
      <c r="EZ371">
        <v>82</v>
      </c>
      <c r="FA371">
        <v>83.5</v>
      </c>
      <c r="FB371">
        <v>14.235140299999999</v>
      </c>
      <c r="FC371">
        <v>6.55174214</v>
      </c>
      <c r="FD371">
        <v>9.5331656000000002</v>
      </c>
      <c r="FE371">
        <v>54.24789809</v>
      </c>
      <c r="FF371">
        <v>16.10730568</v>
      </c>
      <c r="FG371">
        <v>14.1312154</v>
      </c>
      <c r="FH371">
        <v>2.26960593</v>
      </c>
      <c r="FI371">
        <v>99.333333330000002</v>
      </c>
      <c r="FJ371">
        <v>100</v>
      </c>
      <c r="FK371">
        <v>40</v>
      </c>
      <c r="FL371">
        <v>88</v>
      </c>
      <c r="FN371">
        <v>50.738916260000003</v>
      </c>
      <c r="FO371">
        <v>92.866205559999997</v>
      </c>
      <c r="FP371">
        <v>73.881893809999994</v>
      </c>
      <c r="FQ371">
        <v>68.872045940000007</v>
      </c>
      <c r="FR371">
        <v>21.325112570000002</v>
      </c>
      <c r="FS371">
        <v>8.3000000000000007</v>
      </c>
      <c r="FT371">
        <v>48.333333330000002</v>
      </c>
      <c r="FU371">
        <v>44</v>
      </c>
      <c r="FW371">
        <v>26.185714279999999</v>
      </c>
      <c r="FX371">
        <v>25.076605619999999</v>
      </c>
      <c r="FY371">
        <v>11.19641728</v>
      </c>
      <c r="FZ371">
        <v>16.67209952</v>
      </c>
      <c r="GA371">
        <v>28.88405788</v>
      </c>
      <c r="GB371">
        <v>22.297113660000001</v>
      </c>
    </row>
    <row r="372" spans="1:184" x14ac:dyDescent="0.35">
      <c r="A372" t="s">
        <v>1487</v>
      </c>
      <c r="B372" t="s">
        <v>629</v>
      </c>
      <c r="C372">
        <v>372</v>
      </c>
      <c r="D372">
        <v>1.6525923908168623</v>
      </c>
      <c r="E372">
        <v>8.3700440520266266</v>
      </c>
      <c r="F372">
        <v>4.9469964664398356</v>
      </c>
      <c r="G372">
        <v>3.4414945919432225</v>
      </c>
      <c r="H372">
        <v>1.2568453182557027</v>
      </c>
      <c r="I372">
        <v>8.6261690720371416</v>
      </c>
      <c r="J372">
        <v>12.158590305791146</v>
      </c>
      <c r="K372">
        <v>10.424028264152692</v>
      </c>
      <c r="L372">
        <v>9.2071153991404451</v>
      </c>
      <c r="M372">
        <v>8.4388185600446679</v>
      </c>
      <c r="N372">
        <v>5870546.6735233925</v>
      </c>
      <c r="O372">
        <v>9402420.1885907985</v>
      </c>
      <c r="P372">
        <v>1445.8211807</v>
      </c>
      <c r="Q372">
        <v>1573.2857142800001</v>
      </c>
      <c r="R372">
        <v>1621.42857142</v>
      </c>
      <c r="S372">
        <v>1617.1428571399999</v>
      </c>
      <c r="T372">
        <v>1598.1428571399999</v>
      </c>
      <c r="U372">
        <v>1591.2857142800001</v>
      </c>
      <c r="V372">
        <v>12.07760871</v>
      </c>
      <c r="W372">
        <v>7.1466922799999999</v>
      </c>
      <c r="X372">
        <v>2.4412342800000002</v>
      </c>
      <c r="Y372">
        <v>5.96207771</v>
      </c>
      <c r="Z372">
        <v>8.81584857</v>
      </c>
      <c r="AA372">
        <v>8.2564392800000004</v>
      </c>
      <c r="AB372">
        <v>8.8915344199999993</v>
      </c>
      <c r="AC372">
        <v>4.4138504200000002</v>
      </c>
      <c r="AD372">
        <v>32.287922709999997</v>
      </c>
      <c r="AE372">
        <v>80.341132849999994</v>
      </c>
      <c r="AF372">
        <v>71.860485850000003</v>
      </c>
      <c r="AG372">
        <v>68.514285709999996</v>
      </c>
      <c r="AH372">
        <v>71.028571420000006</v>
      </c>
      <c r="AI372">
        <v>79.628010419999995</v>
      </c>
      <c r="AJ372">
        <v>42.537365999999999</v>
      </c>
      <c r="AK372">
        <v>22.668471419999999</v>
      </c>
      <c r="AL372">
        <v>20.07367142</v>
      </c>
      <c r="AM372">
        <v>22.973485709999999</v>
      </c>
      <c r="AN372">
        <v>12.8027</v>
      </c>
      <c r="AO372">
        <v>9.1661142800000004</v>
      </c>
      <c r="AP372">
        <v>4281.2534001399999</v>
      </c>
      <c r="AQ372">
        <v>3735.1393081400001</v>
      </c>
      <c r="AR372">
        <v>4182.3171524199997</v>
      </c>
      <c r="AS372">
        <v>3845.0807785699999</v>
      </c>
      <c r="AT372">
        <v>3893.7796257099999</v>
      </c>
      <c r="AU372">
        <v>3478.0430022800001</v>
      </c>
      <c r="AV372">
        <v>3102.9171561399999</v>
      </c>
      <c r="AW372">
        <v>3376.8286682799999</v>
      </c>
      <c r="AX372">
        <v>3385.65667257</v>
      </c>
      <c r="AY372">
        <v>3541.8069641400002</v>
      </c>
      <c r="AZ372">
        <v>6.66215285</v>
      </c>
      <c r="BA372">
        <v>90.267476000000002</v>
      </c>
      <c r="BB372">
        <v>36.021504999999998</v>
      </c>
      <c r="BC372">
        <v>55.966926999999998</v>
      </c>
      <c r="BE372">
        <v>72.290000000000006</v>
      </c>
      <c r="BF372">
        <v>1034.9404944200001</v>
      </c>
      <c r="BG372">
        <v>656.53964671000006</v>
      </c>
      <c r="BH372">
        <v>705.39859315000001</v>
      </c>
      <c r="BI372">
        <v>44295.90059528</v>
      </c>
      <c r="BJ372">
        <v>984.37722942000005</v>
      </c>
      <c r="BK372">
        <v>7106.91037512</v>
      </c>
      <c r="BL372">
        <v>7133.0795476699996</v>
      </c>
      <c r="BM372">
        <v>33.218529420000003</v>
      </c>
      <c r="BN372">
        <v>62.571428570000002</v>
      </c>
      <c r="BO372">
        <v>10.75</v>
      </c>
      <c r="BP372">
        <v>17</v>
      </c>
      <c r="BQ372">
        <v>12</v>
      </c>
      <c r="BR372">
        <v>15.166666660000001</v>
      </c>
      <c r="BS372">
        <v>10.857142850000001</v>
      </c>
      <c r="BT372">
        <v>13.285714280000001</v>
      </c>
      <c r="BU372">
        <v>14.6</v>
      </c>
      <c r="BV372">
        <v>9.2857142800000005</v>
      </c>
      <c r="BW372">
        <v>13.14285714</v>
      </c>
      <c r="BX372">
        <v>8.8333333300000003</v>
      </c>
      <c r="BY372">
        <v>6.1666666599999997</v>
      </c>
      <c r="BZ372">
        <v>184.57142856999999</v>
      </c>
      <c r="CA372">
        <v>46845.202530000002</v>
      </c>
      <c r="CC372">
        <v>1871.5714285700001</v>
      </c>
      <c r="CD372">
        <v>253.6</v>
      </c>
      <c r="CE372">
        <v>1228</v>
      </c>
      <c r="CF372">
        <v>531.42857142000003</v>
      </c>
      <c r="CG372">
        <v>222.28571428000001</v>
      </c>
      <c r="CH372">
        <v>883.85714284999995</v>
      </c>
      <c r="CI372">
        <v>4918.6652857099998</v>
      </c>
      <c r="CJ372">
        <v>52.488025569999998</v>
      </c>
      <c r="CK372">
        <v>2.0947065</v>
      </c>
      <c r="CL372">
        <v>12.940108710000001</v>
      </c>
      <c r="CM372">
        <v>3.8461539999999999</v>
      </c>
      <c r="CN372">
        <v>4.1656056000000001</v>
      </c>
      <c r="CO372">
        <v>11.211622999999999</v>
      </c>
      <c r="CP372">
        <v>2.1923536600000002</v>
      </c>
      <c r="CQ372">
        <v>5.6449870000000004</v>
      </c>
      <c r="CR372">
        <v>2.6326533300000001</v>
      </c>
      <c r="CS372">
        <v>3.3835804999999999</v>
      </c>
      <c r="CT372">
        <v>132</v>
      </c>
      <c r="CU372">
        <v>2651.26404671</v>
      </c>
      <c r="CV372">
        <v>2308.2355568500002</v>
      </c>
      <c r="CW372">
        <v>2615.2424051399998</v>
      </c>
      <c r="CX372">
        <v>2356.3352274200001</v>
      </c>
      <c r="CY372">
        <v>2226.6134371399999</v>
      </c>
      <c r="CZ372">
        <v>3731.392601</v>
      </c>
      <c r="DA372">
        <v>5976.2954072800003</v>
      </c>
      <c r="DB372">
        <v>835.60374200000001</v>
      </c>
      <c r="DC372">
        <v>1338.8201994200001</v>
      </c>
      <c r="DD372">
        <v>476.50726771000001</v>
      </c>
      <c r="DE372">
        <v>35.166407849999999</v>
      </c>
      <c r="DF372">
        <v>1.78512614</v>
      </c>
      <c r="DG372">
        <v>13.57142857</v>
      </c>
      <c r="DH372">
        <v>19.714285709999999</v>
      </c>
      <c r="DI372">
        <v>16.857142849999999</v>
      </c>
      <c r="DJ372">
        <v>14.71428571</v>
      </c>
      <c r="DK372">
        <v>13.428571420000001</v>
      </c>
      <c r="DL372">
        <v>2.6</v>
      </c>
      <c r="DM372">
        <v>13.57142857</v>
      </c>
      <c r="DN372">
        <v>8</v>
      </c>
      <c r="DO372">
        <v>5.5</v>
      </c>
      <c r="DP372">
        <v>2</v>
      </c>
      <c r="DQ372">
        <v>462.30386700000003</v>
      </c>
      <c r="DR372">
        <v>449.19989971000001</v>
      </c>
      <c r="DS372">
        <v>565.80217014000004</v>
      </c>
      <c r="DT372">
        <v>367.38644871000002</v>
      </c>
      <c r="DU372">
        <v>458.22202600000003</v>
      </c>
      <c r="DV372">
        <v>322.23839185000003</v>
      </c>
      <c r="DW372">
        <v>8.4425234200000006</v>
      </c>
      <c r="DX372">
        <v>131.51232428</v>
      </c>
      <c r="DY372">
        <v>0.14654157000000001</v>
      </c>
      <c r="DZ372">
        <v>115.26975942</v>
      </c>
      <c r="EA372">
        <v>16.09602585</v>
      </c>
      <c r="EB372">
        <v>414.05939185</v>
      </c>
      <c r="EC372">
        <v>0.47619040000000001</v>
      </c>
      <c r="ED372">
        <v>8337.1512440000006</v>
      </c>
      <c r="EE372">
        <v>4209.3193389999997</v>
      </c>
      <c r="EF372">
        <v>4126.9076924199999</v>
      </c>
      <c r="EG372">
        <v>5020.9331665999998</v>
      </c>
      <c r="EH372">
        <v>8760.2195594999994</v>
      </c>
      <c r="EI372">
        <v>29.802228159999999</v>
      </c>
      <c r="EJ372">
        <v>0.15372644999999999</v>
      </c>
      <c r="EK372">
        <v>0.13984289</v>
      </c>
      <c r="EL372">
        <v>326.66666666999998</v>
      </c>
      <c r="EM372">
        <v>9.2857142800000005</v>
      </c>
      <c r="EN372">
        <v>29.14285714</v>
      </c>
      <c r="EO372">
        <v>53.571428570000002</v>
      </c>
      <c r="EP372">
        <v>463.77270399999998</v>
      </c>
      <c r="EQ372">
        <v>119.65111557</v>
      </c>
      <c r="ER372">
        <v>461.44395128000002</v>
      </c>
      <c r="ES372">
        <v>0</v>
      </c>
      <c r="ET372">
        <v>70.751633990000002</v>
      </c>
      <c r="EU372">
        <v>75.490196080000004</v>
      </c>
      <c r="EV372">
        <v>74.509803919999996</v>
      </c>
      <c r="EW372">
        <v>62.254901959999998</v>
      </c>
      <c r="EX372">
        <v>1324.0741506100001</v>
      </c>
      <c r="EY372">
        <v>987.53368436999995</v>
      </c>
      <c r="EZ372">
        <v>65.599999999999994</v>
      </c>
      <c r="FA372">
        <v>81.5</v>
      </c>
      <c r="FB372">
        <v>18.84501504</v>
      </c>
      <c r="FC372">
        <v>5.2469329499999997</v>
      </c>
      <c r="FD372">
        <v>6.0550949999999997</v>
      </c>
      <c r="FE372">
        <v>38.507503929999999</v>
      </c>
      <c r="FF372">
        <v>20.834944830000001</v>
      </c>
      <c r="FG372">
        <v>10.52990881</v>
      </c>
      <c r="FH372">
        <v>1.3322608499999999</v>
      </c>
      <c r="FI372">
        <v>105.5</v>
      </c>
      <c r="FO372">
        <v>95.383767219999996</v>
      </c>
      <c r="FP372">
        <v>67.721390170000006</v>
      </c>
      <c r="FQ372">
        <v>74.80864158</v>
      </c>
      <c r="FR372">
        <v>15.025272299999999</v>
      </c>
      <c r="FT372">
        <v>39.75</v>
      </c>
      <c r="FU372">
        <v>32.75</v>
      </c>
      <c r="FV372">
        <v>100</v>
      </c>
      <c r="FW372">
        <v>48.357142850000002</v>
      </c>
      <c r="FX372">
        <v>52.489316240000001</v>
      </c>
      <c r="FY372">
        <v>6.6559828999999997</v>
      </c>
      <c r="FZ372">
        <v>8.3226495699999994</v>
      </c>
      <c r="GA372">
        <v>9.9465811899999999</v>
      </c>
      <c r="GB372">
        <v>22.58547008</v>
      </c>
    </row>
    <row r="373" spans="1:184" x14ac:dyDescent="0.35">
      <c r="A373" t="s">
        <v>1488</v>
      </c>
      <c r="B373" t="s">
        <v>630</v>
      </c>
      <c r="C373">
        <v>373</v>
      </c>
      <c r="D373">
        <v>3.3702455464815255</v>
      </c>
      <c r="E373">
        <v>8.2035429734968535</v>
      </c>
      <c r="F373">
        <v>4.4022520364211806</v>
      </c>
      <c r="G373">
        <v>0</v>
      </c>
      <c r="H373">
        <v>4.2219541616609018</v>
      </c>
      <c r="I373">
        <v>10.812871125486357</v>
      </c>
      <c r="J373">
        <v>10.819165378683651</v>
      </c>
      <c r="K373">
        <v>9.7029228545875679</v>
      </c>
      <c r="L373">
        <v>11.569052780271649</v>
      </c>
      <c r="M373">
        <v>11.117812620077769</v>
      </c>
      <c r="N373">
        <v>4399556.1127229221</v>
      </c>
      <c r="O373">
        <v>4909551.0432805493</v>
      </c>
      <c r="P373">
        <v>1244.11969228</v>
      </c>
      <c r="Q373">
        <v>1186.8571428499999</v>
      </c>
      <c r="R373">
        <v>1201.5714285700001</v>
      </c>
      <c r="S373">
        <v>1192.5714285700001</v>
      </c>
      <c r="T373">
        <v>1185.42857142</v>
      </c>
      <c r="U373">
        <v>1184.2857142800001</v>
      </c>
      <c r="V373">
        <v>9.8820871399999994</v>
      </c>
      <c r="W373">
        <v>6.0215990000000001</v>
      </c>
      <c r="X373">
        <v>2.4877814200000001</v>
      </c>
      <c r="Y373">
        <v>5.6018878499999998</v>
      </c>
      <c r="Z373">
        <v>7.5794358500000003</v>
      </c>
      <c r="AA373">
        <v>7.5218002799999999</v>
      </c>
      <c r="AB373">
        <v>6.7789202800000004</v>
      </c>
      <c r="AC373">
        <v>4.1352795699999998</v>
      </c>
      <c r="AD373">
        <v>30.824852570000001</v>
      </c>
      <c r="AE373">
        <v>86.791927849999993</v>
      </c>
      <c r="AF373">
        <v>79.42717614</v>
      </c>
      <c r="AG373">
        <v>72.483333329999994</v>
      </c>
      <c r="AH373">
        <v>77.12857142</v>
      </c>
      <c r="AI373">
        <v>79.733379709999994</v>
      </c>
      <c r="AJ373">
        <v>41.063097569999996</v>
      </c>
      <c r="AK373">
        <v>5.6572142799999998</v>
      </c>
      <c r="AL373">
        <v>5.5003285699999998</v>
      </c>
      <c r="AM373">
        <v>-6.8867000000000003</v>
      </c>
      <c r="AN373">
        <v>-9.41522857</v>
      </c>
      <c r="AO373">
        <v>-5.3894285699999998</v>
      </c>
      <c r="AP373">
        <v>3579.10433642</v>
      </c>
      <c r="AQ373">
        <v>3228.17228871</v>
      </c>
      <c r="AR373">
        <v>3015.22821114</v>
      </c>
      <c r="AS373">
        <v>3019.7501648500001</v>
      </c>
      <c r="AT373">
        <v>3217.8048452799999</v>
      </c>
      <c r="AU373">
        <v>3386.4297714200002</v>
      </c>
      <c r="AV373">
        <v>3075.20097657</v>
      </c>
      <c r="AW373">
        <v>3242.0190334200001</v>
      </c>
      <c r="AX373">
        <v>3316.98746557</v>
      </c>
      <c r="AY373">
        <v>3359.63234371</v>
      </c>
      <c r="AZ373">
        <v>1.93933285</v>
      </c>
      <c r="BA373">
        <v>91.842064280000002</v>
      </c>
      <c r="BC373">
        <v>52.506265499999998</v>
      </c>
      <c r="BE373">
        <v>64.875714279999997</v>
      </c>
      <c r="BF373">
        <v>854.07300427999996</v>
      </c>
      <c r="BG373">
        <v>525.48920384999997</v>
      </c>
      <c r="BH373">
        <v>567.52282215000002</v>
      </c>
      <c r="BI373">
        <v>37953.690631099998</v>
      </c>
      <c r="BJ373">
        <v>795.52953628</v>
      </c>
      <c r="BK373">
        <v>6938.7722485599998</v>
      </c>
      <c r="BL373">
        <v>7495.62836874</v>
      </c>
      <c r="BM373">
        <v>30.36938966</v>
      </c>
      <c r="BN373">
        <v>36.571428570000002</v>
      </c>
      <c r="BO373">
        <v>7.3333333300000003</v>
      </c>
      <c r="BP373">
        <v>15.166666660000001</v>
      </c>
      <c r="BQ373">
        <v>11.428571420000001</v>
      </c>
      <c r="BR373">
        <v>13.8</v>
      </c>
      <c r="BS373">
        <v>10.57142857</v>
      </c>
      <c r="BT373">
        <v>9.6</v>
      </c>
      <c r="BU373">
        <v>11.666666660000001</v>
      </c>
      <c r="BV373">
        <v>6.8</v>
      </c>
      <c r="BW373">
        <v>10</v>
      </c>
      <c r="BX373">
        <v>6.8</v>
      </c>
      <c r="BY373">
        <v>6.5</v>
      </c>
      <c r="BZ373">
        <v>125</v>
      </c>
      <c r="CA373">
        <v>42325.984669999998</v>
      </c>
      <c r="CC373">
        <v>1453.42857142</v>
      </c>
      <c r="CD373">
        <v>264.5</v>
      </c>
      <c r="CE373">
        <v>906.71428571000001</v>
      </c>
      <c r="CF373">
        <v>428.16666665999998</v>
      </c>
      <c r="CG373">
        <v>97.333333330000002</v>
      </c>
      <c r="CH373">
        <v>596.16666666000003</v>
      </c>
      <c r="CI373">
        <v>3397.4075714199998</v>
      </c>
      <c r="CJ373">
        <v>47.33880971</v>
      </c>
      <c r="CK373">
        <v>7.3166190000000002</v>
      </c>
      <c r="CL373">
        <v>15.332265659999999</v>
      </c>
      <c r="CM373">
        <v>1.9230769999999999</v>
      </c>
      <c r="CN373">
        <v>3.6903537499999999</v>
      </c>
      <c r="CO373">
        <v>6.8873935700000004</v>
      </c>
      <c r="CP373">
        <v>1.4517344999999999</v>
      </c>
      <c r="CQ373">
        <v>1.7156864999999999</v>
      </c>
      <c r="CR373">
        <v>3.693816</v>
      </c>
      <c r="CS373">
        <v>5.7698412000000001</v>
      </c>
      <c r="CT373">
        <v>101.71428571</v>
      </c>
      <c r="CU373">
        <v>2143.699106</v>
      </c>
      <c r="CV373">
        <v>1835.4244054200001</v>
      </c>
      <c r="CW373">
        <v>1638.7261465700001</v>
      </c>
      <c r="CX373">
        <v>1651.41685985</v>
      </c>
      <c r="CY373">
        <v>1723.15344357</v>
      </c>
      <c r="CZ373">
        <v>3706.8960988499998</v>
      </c>
      <c r="DA373">
        <v>4136.5981347099996</v>
      </c>
      <c r="DB373">
        <v>803.600233</v>
      </c>
      <c r="DC373">
        <v>881.45738300000005</v>
      </c>
      <c r="DD373">
        <v>458.51775185000002</v>
      </c>
      <c r="DE373">
        <v>36.918883999999998</v>
      </c>
      <c r="DF373">
        <v>1.4692505</v>
      </c>
      <c r="DG373">
        <v>12.83333333</v>
      </c>
      <c r="DH373">
        <v>13</v>
      </c>
      <c r="DI373">
        <v>11.57142857</v>
      </c>
      <c r="DJ373">
        <v>13.71428571</v>
      </c>
      <c r="DK373">
        <v>13.166666660000001</v>
      </c>
      <c r="DL373">
        <v>4</v>
      </c>
      <c r="DM373">
        <v>9.8571428500000007</v>
      </c>
      <c r="DN373">
        <v>5.25</v>
      </c>
      <c r="DO373">
        <v>0</v>
      </c>
      <c r="DP373">
        <v>5</v>
      </c>
      <c r="DQ373">
        <v>465.45605</v>
      </c>
      <c r="DR373">
        <v>404.42692613999998</v>
      </c>
      <c r="DS373">
        <v>436.62313356999999</v>
      </c>
      <c r="DT373">
        <v>497.31640485000003</v>
      </c>
      <c r="DU373">
        <v>584.15198256999997</v>
      </c>
      <c r="DV373">
        <v>279.44401041999998</v>
      </c>
      <c r="DW373">
        <v>35.674112139999998</v>
      </c>
      <c r="DX373">
        <v>150.25662857</v>
      </c>
      <c r="DY373">
        <v>40.494360569999998</v>
      </c>
      <c r="DZ373">
        <v>58.576557710000003</v>
      </c>
      <c r="EA373">
        <v>51.185714419999996</v>
      </c>
      <c r="EB373">
        <v>432.04562642000002</v>
      </c>
      <c r="EC373">
        <v>448.56736549999999</v>
      </c>
      <c r="ED373">
        <v>3798.5175795</v>
      </c>
      <c r="EE373">
        <v>8618.5851553299999</v>
      </c>
      <c r="EF373">
        <v>5478.9861898299996</v>
      </c>
      <c r="EG373">
        <v>5083.5017723299998</v>
      </c>
      <c r="EH373">
        <v>3472.744017</v>
      </c>
      <c r="EI373">
        <v>38.616916830000001</v>
      </c>
      <c r="EJ373">
        <v>0.22879779</v>
      </c>
      <c r="EK373">
        <v>0.33917770000000003</v>
      </c>
      <c r="EL373">
        <v>132.26785713999999</v>
      </c>
      <c r="EM373">
        <v>9.8571428500000007</v>
      </c>
      <c r="EN373">
        <v>13.57142857</v>
      </c>
      <c r="EO373">
        <v>20</v>
      </c>
      <c r="EP373">
        <v>380.05975770999999</v>
      </c>
      <c r="EQ373">
        <v>113.67980070999999</v>
      </c>
      <c r="ER373">
        <v>448.59015599999998</v>
      </c>
      <c r="ES373">
        <v>0</v>
      </c>
      <c r="ET373">
        <v>70.751633990000002</v>
      </c>
      <c r="EU373">
        <v>75.490196080000004</v>
      </c>
      <c r="EV373">
        <v>74.509803919999996</v>
      </c>
      <c r="EW373">
        <v>62.254901959999998</v>
      </c>
      <c r="EX373">
        <v>1127.40764906</v>
      </c>
      <c r="EY373">
        <v>919.98093487999995</v>
      </c>
      <c r="EZ373">
        <v>58</v>
      </c>
      <c r="FB373">
        <v>10.892086170000001</v>
      </c>
      <c r="FC373">
        <v>3.8490255499999999</v>
      </c>
      <c r="FD373">
        <v>5.2172919999999996</v>
      </c>
      <c r="FE373">
        <v>41.99054314</v>
      </c>
      <c r="FF373">
        <v>19.684900249999998</v>
      </c>
      <c r="FG373">
        <v>10.69424383</v>
      </c>
      <c r="FH373">
        <v>0.80265624999999996</v>
      </c>
      <c r="FI373">
        <v>97.25</v>
      </c>
      <c r="FO373">
        <v>94.368708150000003</v>
      </c>
      <c r="FP373">
        <v>67.559523810000002</v>
      </c>
      <c r="FQ373">
        <v>73.347546440000002</v>
      </c>
      <c r="FR373">
        <v>14.92358282</v>
      </c>
      <c r="FT373">
        <v>52.666666659999997</v>
      </c>
      <c r="FU373">
        <v>40.5</v>
      </c>
      <c r="FW373">
        <v>62.642857139999997</v>
      </c>
      <c r="FX373">
        <v>50.833333330000002</v>
      </c>
      <c r="FY373">
        <v>15.046296290000001</v>
      </c>
      <c r="FZ373">
        <v>7.6543209799999996</v>
      </c>
      <c r="GA373">
        <v>0.69444444000000005</v>
      </c>
      <c r="GB373">
        <v>25.77160494</v>
      </c>
    </row>
    <row r="374" spans="1:184" x14ac:dyDescent="0.35">
      <c r="A374" t="s">
        <v>1489</v>
      </c>
      <c r="B374" t="s">
        <v>631</v>
      </c>
      <c r="C374">
        <v>374</v>
      </c>
      <c r="D374">
        <v>3.0478580126205852</v>
      </c>
      <c r="E374">
        <v>5.2263552469115329</v>
      </c>
      <c r="F374">
        <v>4.8496254200062969</v>
      </c>
      <c r="G374">
        <v>3.6563733099255376</v>
      </c>
      <c r="H374">
        <v>3.3541985086324062</v>
      </c>
      <c r="I374">
        <v>12.582561527992539</v>
      </c>
      <c r="J374">
        <v>12.795559399177037</v>
      </c>
      <c r="K374">
        <v>12.196446020067601</v>
      </c>
      <c r="L374">
        <v>11.874162833516905</v>
      </c>
      <c r="M374">
        <v>12.009607685447287</v>
      </c>
      <c r="N374">
        <v>16183753.133875519</v>
      </c>
      <c r="O374">
        <v>21782977.478844512</v>
      </c>
      <c r="P374">
        <v>2124.0740445599999</v>
      </c>
      <c r="Q374">
        <v>3871.5714285700001</v>
      </c>
      <c r="R374">
        <v>3963.42857142</v>
      </c>
      <c r="S374">
        <v>3947.2857142799999</v>
      </c>
      <c r="T374">
        <v>3946.1428571400002</v>
      </c>
      <c r="U374">
        <v>3925.42857142</v>
      </c>
      <c r="V374">
        <v>13.80574171</v>
      </c>
      <c r="W374">
        <v>9.5773721399999996</v>
      </c>
      <c r="X374">
        <v>2.38430214</v>
      </c>
      <c r="Y374">
        <v>11.600854139999999</v>
      </c>
      <c r="Z374">
        <v>10.52705314</v>
      </c>
      <c r="AA374">
        <v>10.338075140000001</v>
      </c>
      <c r="AB374">
        <v>10.66396842</v>
      </c>
      <c r="AC374">
        <v>6.6165479999999999</v>
      </c>
      <c r="AD374">
        <v>20.17934142</v>
      </c>
      <c r="AE374">
        <v>78.698746139999997</v>
      </c>
      <c r="AF374">
        <v>66.623339709999996</v>
      </c>
      <c r="AG374">
        <v>56.15714285</v>
      </c>
      <c r="AH374">
        <v>60.47142857</v>
      </c>
      <c r="AI374">
        <v>82.341003709999995</v>
      </c>
      <c r="AJ374">
        <v>43.394869280000002</v>
      </c>
      <c r="AK374">
        <v>-4.5590714200000004</v>
      </c>
      <c r="AL374">
        <v>3.1165571399999998</v>
      </c>
      <c r="AM374">
        <v>-14.814057139999999</v>
      </c>
      <c r="AN374">
        <v>-12.048299999999999</v>
      </c>
      <c r="AO374">
        <v>-11.16922857</v>
      </c>
      <c r="AP374">
        <v>4635.6862685699998</v>
      </c>
      <c r="AQ374">
        <v>3974.9671478499999</v>
      </c>
      <c r="AR374">
        <v>3953.1711092800001</v>
      </c>
      <c r="AS374">
        <v>4245.5171209999999</v>
      </c>
      <c r="AT374">
        <v>4370.9027547100004</v>
      </c>
      <c r="AU374">
        <v>4854.6579068499996</v>
      </c>
      <c r="AV374">
        <v>3852.2693627100002</v>
      </c>
      <c r="AW374">
        <v>4635.9293658500001</v>
      </c>
      <c r="AX374">
        <v>4831.38912342</v>
      </c>
      <c r="AY374">
        <v>4919.6102411399997</v>
      </c>
      <c r="AZ374">
        <v>-3.78363914</v>
      </c>
      <c r="BA374">
        <v>94.614293279999998</v>
      </c>
      <c r="BB374">
        <v>29.0839094</v>
      </c>
      <c r="BC374">
        <v>47.674232000000003</v>
      </c>
      <c r="BE374">
        <v>209.25</v>
      </c>
      <c r="BF374">
        <v>1448.6494651400001</v>
      </c>
      <c r="BG374">
        <v>1052.4632552800001</v>
      </c>
      <c r="BH374">
        <v>1093.1374756</v>
      </c>
      <c r="BI374">
        <v>52851.348157389999</v>
      </c>
      <c r="BJ374">
        <v>1358.52788414</v>
      </c>
      <c r="BK374">
        <v>7897.15533813</v>
      </c>
      <c r="BL374">
        <v>8800.2429785200002</v>
      </c>
      <c r="BM374">
        <v>42.112973709999999</v>
      </c>
      <c r="BN374">
        <v>240.28571428000001</v>
      </c>
      <c r="BO374">
        <v>35.857142850000002</v>
      </c>
      <c r="BP374">
        <v>60.166666659999997</v>
      </c>
      <c r="BQ374">
        <v>46.166666659999997</v>
      </c>
      <c r="BR374">
        <v>47.428571419999997</v>
      </c>
      <c r="BS374">
        <v>39.857142850000002</v>
      </c>
      <c r="BT374">
        <v>45</v>
      </c>
      <c r="BU374">
        <v>38</v>
      </c>
      <c r="BV374">
        <v>33.285714280000001</v>
      </c>
      <c r="BW374">
        <v>33</v>
      </c>
      <c r="BX374">
        <v>22.571428569999998</v>
      </c>
      <c r="BY374">
        <v>14.83333333</v>
      </c>
      <c r="BZ374">
        <v>639.14285714000005</v>
      </c>
      <c r="CA374">
        <v>57435.827211420001</v>
      </c>
      <c r="CC374">
        <v>5986.5714285699996</v>
      </c>
      <c r="CD374">
        <v>684.14285714000005</v>
      </c>
      <c r="CE374">
        <v>3700.8571428499999</v>
      </c>
      <c r="CF374">
        <v>3196.2857142799999</v>
      </c>
      <c r="CG374">
        <v>739.85714284999995</v>
      </c>
      <c r="CH374">
        <v>3837.5714285700001</v>
      </c>
      <c r="CI374">
        <v>18144.829571419999</v>
      </c>
      <c r="CJ374">
        <v>56.606612140000003</v>
      </c>
      <c r="CK374">
        <v>4.2874792499999996</v>
      </c>
      <c r="CL374">
        <v>9.9497325700000001</v>
      </c>
      <c r="CM374">
        <v>2.8750605</v>
      </c>
      <c r="CN374">
        <v>1.4195906599999999</v>
      </c>
      <c r="CO374">
        <v>15.14860414</v>
      </c>
      <c r="CP374">
        <v>2.13302083</v>
      </c>
      <c r="CQ374">
        <v>2.8514726600000002</v>
      </c>
      <c r="CR374">
        <v>3.0487671999999999</v>
      </c>
      <c r="CS374">
        <v>5.2688828000000001</v>
      </c>
      <c r="CT374">
        <v>413</v>
      </c>
      <c r="CU374">
        <v>2732.7109702799999</v>
      </c>
      <c r="CV374">
        <v>2323.1028329999999</v>
      </c>
      <c r="CW374">
        <v>2371.6097089999998</v>
      </c>
      <c r="CX374">
        <v>2589.481734</v>
      </c>
      <c r="CY374">
        <v>2570.6553987100001</v>
      </c>
      <c r="CZ374">
        <v>4180.1509884200004</v>
      </c>
      <c r="DA374">
        <v>5626.3917328500002</v>
      </c>
      <c r="DB374">
        <v>927.62919813999997</v>
      </c>
      <c r="DC374">
        <v>1299.10094914</v>
      </c>
      <c r="DD374">
        <v>505.96912871000001</v>
      </c>
      <c r="DE374">
        <v>27.002815420000001</v>
      </c>
      <c r="DF374">
        <v>1.9998058299999999</v>
      </c>
      <c r="DG374">
        <v>48.714285709999999</v>
      </c>
      <c r="DH374">
        <v>50.714285709999999</v>
      </c>
      <c r="DI374">
        <v>48.142857139999997</v>
      </c>
      <c r="DJ374">
        <v>46.857142850000002</v>
      </c>
      <c r="DK374">
        <v>47.142857139999997</v>
      </c>
      <c r="DL374">
        <v>11.8</v>
      </c>
      <c r="DM374">
        <v>20.714285709999999</v>
      </c>
      <c r="DN374">
        <v>19.14285714</v>
      </c>
      <c r="DO374">
        <v>14.428571420000001</v>
      </c>
      <c r="DP374">
        <v>13.166666660000001</v>
      </c>
      <c r="DQ374">
        <v>575.61896214000001</v>
      </c>
      <c r="DR374">
        <v>689.58741299999997</v>
      </c>
      <c r="DS374">
        <v>552.73379299999999</v>
      </c>
      <c r="DT374">
        <v>522.33320228000002</v>
      </c>
      <c r="DU374">
        <v>493.09149841999999</v>
      </c>
      <c r="DV374">
        <v>338.75474671000001</v>
      </c>
      <c r="DW374">
        <v>14.78289485</v>
      </c>
      <c r="DX374">
        <v>222.05111714</v>
      </c>
      <c r="DY374">
        <v>91.084039140000002</v>
      </c>
      <c r="DZ374">
        <v>116.59382042</v>
      </c>
      <c r="EA374">
        <v>14.37326571</v>
      </c>
      <c r="EB374">
        <v>526.37426985000002</v>
      </c>
      <c r="EC374">
        <v>1081.9780042499999</v>
      </c>
      <c r="ED374">
        <v>41434.212648710003</v>
      </c>
      <c r="EE374">
        <v>6311.1910191400002</v>
      </c>
      <c r="EF374">
        <v>8847.3595352800003</v>
      </c>
      <c r="EG374">
        <v>33207.045627</v>
      </c>
      <c r="EH374">
        <v>5622.1525691999996</v>
      </c>
      <c r="EI374">
        <v>17.158827280000001</v>
      </c>
      <c r="EJ374">
        <v>9.8277669999999998E-2</v>
      </c>
      <c r="EK374">
        <v>0.11387087</v>
      </c>
      <c r="EL374">
        <v>167.76023391000001</v>
      </c>
      <c r="EM374">
        <v>27.571428569999998</v>
      </c>
      <c r="EN374">
        <v>56.714285709999999</v>
      </c>
      <c r="EO374">
        <v>104.71428571</v>
      </c>
      <c r="EP374">
        <v>207.50703827999999</v>
      </c>
      <c r="EQ374">
        <v>124.55023614</v>
      </c>
      <c r="ER374">
        <v>765.54616041999998</v>
      </c>
      <c r="ES374">
        <v>6.6388800000000003</v>
      </c>
      <c r="ET374">
        <v>81.305555560000002</v>
      </c>
      <c r="EU374">
        <v>83.833333330000002</v>
      </c>
      <c r="EV374">
        <v>83.583333330000002</v>
      </c>
      <c r="EW374">
        <v>76.5</v>
      </c>
      <c r="EX374">
        <v>1203.4272778699999</v>
      </c>
      <c r="EY374">
        <v>1412.9132958</v>
      </c>
      <c r="EZ374">
        <v>84</v>
      </c>
      <c r="FA374">
        <v>96</v>
      </c>
      <c r="FB374">
        <v>20.91882468</v>
      </c>
      <c r="FC374">
        <v>8.3690481499999994</v>
      </c>
      <c r="FD374">
        <v>9.0930225</v>
      </c>
      <c r="FE374">
        <v>44.243671540000001</v>
      </c>
      <c r="FF374">
        <v>16.64657613</v>
      </c>
      <c r="FG374">
        <v>11.10904148</v>
      </c>
      <c r="FH374">
        <v>3.2904064499999999</v>
      </c>
      <c r="FI374">
        <v>106.42857142</v>
      </c>
      <c r="FJ374">
        <v>100</v>
      </c>
      <c r="FK374">
        <v>80</v>
      </c>
      <c r="FL374">
        <v>100</v>
      </c>
      <c r="FM374">
        <v>82.091346150000007</v>
      </c>
      <c r="FN374">
        <v>41.349954390000001</v>
      </c>
      <c r="FO374">
        <v>93.859452660000002</v>
      </c>
      <c r="FP374">
        <v>70.512892010000002</v>
      </c>
      <c r="FQ374">
        <v>70.231574379999998</v>
      </c>
      <c r="FR374">
        <v>17.508197769999999</v>
      </c>
      <c r="FT374">
        <v>48.285714280000001</v>
      </c>
      <c r="FU374">
        <v>36.428571419999997</v>
      </c>
      <c r="FV374">
        <v>100</v>
      </c>
      <c r="FW374">
        <v>66.216666660000001</v>
      </c>
      <c r="FX374">
        <v>39.910520130000002</v>
      </c>
      <c r="FY374">
        <v>9.3042625000000001</v>
      </c>
      <c r="FZ374">
        <v>9.6750702200000003</v>
      </c>
      <c r="GA374">
        <v>24.172204270000002</v>
      </c>
      <c r="GB374">
        <v>16.937942849999999</v>
      </c>
    </row>
    <row r="375" spans="1:184" x14ac:dyDescent="0.35">
      <c r="A375" t="s">
        <v>1490</v>
      </c>
      <c r="B375" t="s">
        <v>632</v>
      </c>
      <c r="C375">
        <v>375</v>
      </c>
      <c r="D375">
        <v>2.4043380386740334</v>
      </c>
      <c r="E375">
        <v>2.8872624709614501</v>
      </c>
      <c r="F375">
        <v>3.9581628815036041</v>
      </c>
      <c r="G375">
        <v>2.6812027733829691</v>
      </c>
      <c r="H375">
        <v>2.3698242367222302</v>
      </c>
      <c r="I375">
        <v>5.4810137676488644</v>
      </c>
      <c r="J375">
        <v>5.953579981650857</v>
      </c>
      <c r="K375">
        <v>5.8598500751907583</v>
      </c>
      <c r="L375">
        <v>5.7169447572514347</v>
      </c>
      <c r="M375">
        <v>5.4198758027850964</v>
      </c>
      <c r="N375">
        <v>28877008.929546598</v>
      </c>
      <c r="O375">
        <v>19766865.53675412</v>
      </c>
      <c r="P375">
        <v>1275.8658044200001</v>
      </c>
      <c r="Q375">
        <v>6516</v>
      </c>
      <c r="R375">
        <v>6382.7142857099998</v>
      </c>
      <c r="S375">
        <v>6460.4285714199996</v>
      </c>
      <c r="T375">
        <v>6447</v>
      </c>
      <c r="U375">
        <v>6510.4285714199996</v>
      </c>
      <c r="V375">
        <v>11.04037971</v>
      </c>
      <c r="W375">
        <v>5.4293990000000001</v>
      </c>
      <c r="X375">
        <v>1.7746391399999999</v>
      </c>
      <c r="Y375">
        <v>5.1627677099999998</v>
      </c>
      <c r="Z375">
        <v>7.4824702800000003</v>
      </c>
      <c r="AA375">
        <v>7.1086414199999997</v>
      </c>
      <c r="AB375">
        <v>7.3848511400000003</v>
      </c>
      <c r="AC375">
        <v>3.8147340000000001</v>
      </c>
      <c r="AD375">
        <v>30.968268420000001</v>
      </c>
      <c r="AE375">
        <v>83.160965570000002</v>
      </c>
      <c r="AF375">
        <v>70.270238000000006</v>
      </c>
      <c r="AG375">
        <v>71.12857142</v>
      </c>
      <c r="AH375">
        <v>73.571428569999995</v>
      </c>
      <c r="AI375">
        <v>84.89268414</v>
      </c>
      <c r="AJ375">
        <v>51.078405570000001</v>
      </c>
      <c r="AK375">
        <v>9.0206999999999997</v>
      </c>
      <c r="AL375">
        <v>-4.5795142799999997</v>
      </c>
      <c r="AM375">
        <v>-5.5930428499999998</v>
      </c>
      <c r="AN375">
        <v>0.46012857000000001</v>
      </c>
      <c r="AO375">
        <v>9.0327142800000004</v>
      </c>
      <c r="AP375">
        <v>3968.75311814</v>
      </c>
      <c r="AQ375">
        <v>3049.4144995699999</v>
      </c>
      <c r="AR375">
        <v>3154.4075382800002</v>
      </c>
      <c r="AS375">
        <v>3467.32380642</v>
      </c>
      <c r="AT375">
        <v>3843.0100155700002</v>
      </c>
      <c r="AU375">
        <v>3634.6420008499999</v>
      </c>
      <c r="AV375">
        <v>3206.336605</v>
      </c>
      <c r="AW375">
        <v>3338.54066771</v>
      </c>
      <c r="AX375">
        <v>3444.7943409999998</v>
      </c>
      <c r="AY375">
        <v>3515.9437710000002</v>
      </c>
      <c r="AZ375">
        <v>10.457250999999999</v>
      </c>
      <c r="BA375">
        <v>90.306994000000003</v>
      </c>
      <c r="BB375">
        <v>29.814884419999998</v>
      </c>
      <c r="BC375">
        <v>45.910633140000002</v>
      </c>
      <c r="BE375">
        <v>290.56857142000001</v>
      </c>
      <c r="BF375">
        <v>944.45036942000002</v>
      </c>
      <c r="BG375">
        <v>610.85523499999999</v>
      </c>
      <c r="BH375">
        <v>666.94589931999997</v>
      </c>
      <c r="BI375">
        <v>55757.513114820002</v>
      </c>
      <c r="BJ375">
        <v>867.84824814000001</v>
      </c>
      <c r="BK375">
        <v>8195.7221573000006</v>
      </c>
      <c r="BL375">
        <v>10004.19235659</v>
      </c>
      <c r="BM375">
        <v>40.56235942</v>
      </c>
      <c r="BN375">
        <v>164</v>
      </c>
      <c r="BO375">
        <v>29.833333329999999</v>
      </c>
      <c r="BP375">
        <v>39.857142850000002</v>
      </c>
      <c r="BQ375">
        <v>36.857142850000002</v>
      </c>
      <c r="BR375">
        <v>37.142857139999997</v>
      </c>
      <c r="BS375">
        <v>36.714285709999999</v>
      </c>
      <c r="BT375">
        <v>36.714285709999999</v>
      </c>
      <c r="BU375">
        <v>31.857142849999999</v>
      </c>
      <c r="BV375">
        <v>30.14285714</v>
      </c>
      <c r="BW375">
        <v>28.428571420000001</v>
      </c>
      <c r="BX375">
        <v>24.857142849999999</v>
      </c>
      <c r="BY375">
        <v>14.83333333</v>
      </c>
      <c r="BZ375">
        <v>506.71428571000001</v>
      </c>
      <c r="CA375">
        <v>60088.472794280002</v>
      </c>
      <c r="CB375">
        <v>8</v>
      </c>
      <c r="CC375">
        <v>5780.5714285699996</v>
      </c>
      <c r="CD375">
        <v>569.33333332999996</v>
      </c>
      <c r="CE375">
        <v>4624.2857142800003</v>
      </c>
      <c r="CF375">
        <v>3245.1666666599999</v>
      </c>
      <c r="CG375">
        <v>974.42857142000003</v>
      </c>
      <c r="CH375">
        <v>2799.3333333300002</v>
      </c>
      <c r="CI375">
        <v>17049.497571420001</v>
      </c>
      <c r="CJ375">
        <v>48.486456279999999</v>
      </c>
      <c r="CK375">
        <v>4.8097011399999996</v>
      </c>
      <c r="CL375">
        <v>14.60995971</v>
      </c>
      <c r="CM375">
        <v>4.0507664200000004</v>
      </c>
      <c r="CN375">
        <v>1.7684491600000001</v>
      </c>
      <c r="CO375">
        <v>13.554449999999999</v>
      </c>
      <c r="CP375">
        <v>1.929584</v>
      </c>
      <c r="CQ375">
        <v>2.65318985</v>
      </c>
      <c r="CR375">
        <v>2.97017357</v>
      </c>
      <c r="CS375">
        <v>4.6864162</v>
      </c>
      <c r="CT375">
        <v>379.42857142000003</v>
      </c>
      <c r="CU375">
        <v>2430.2820334200001</v>
      </c>
      <c r="CV375">
        <v>1700.6643777100001</v>
      </c>
      <c r="CW375">
        <v>1861.8446271400001</v>
      </c>
      <c r="CX375">
        <v>1982.0591958499999</v>
      </c>
      <c r="CY375">
        <v>2282.6911738499998</v>
      </c>
      <c r="CZ375">
        <v>4431.7079388499997</v>
      </c>
      <c r="DA375">
        <v>3033.58894057</v>
      </c>
      <c r="DB375">
        <v>1048.4575988500001</v>
      </c>
      <c r="DC375">
        <v>746.70542171</v>
      </c>
      <c r="DD375">
        <v>635.07977985000002</v>
      </c>
      <c r="DE375">
        <v>35.676350999999997</v>
      </c>
      <c r="DF375">
        <v>1.49242228</v>
      </c>
      <c r="DG375">
        <v>35.714285709999999</v>
      </c>
      <c r="DH375">
        <v>38</v>
      </c>
      <c r="DI375">
        <v>37.857142850000002</v>
      </c>
      <c r="DJ375">
        <v>36.857142850000002</v>
      </c>
      <c r="DK375">
        <v>35.285714280000001</v>
      </c>
      <c r="DL375">
        <v>15.666666660000001</v>
      </c>
      <c r="DM375">
        <v>18.428571420000001</v>
      </c>
      <c r="DN375">
        <v>25.571428569999998</v>
      </c>
      <c r="DO375">
        <v>17.285714280000001</v>
      </c>
      <c r="DP375">
        <v>15.428571420000001</v>
      </c>
      <c r="DQ375">
        <v>579.87900314000001</v>
      </c>
      <c r="DR375">
        <v>517.98705356999994</v>
      </c>
      <c r="DS375">
        <v>480.42740400000002</v>
      </c>
      <c r="DT375">
        <v>527.22099785</v>
      </c>
      <c r="DU375">
        <v>539.95789414000001</v>
      </c>
      <c r="DV375">
        <v>280.14279771000002</v>
      </c>
      <c r="DW375">
        <v>2.3186599999999999</v>
      </c>
      <c r="DX375">
        <v>297.42958571000003</v>
      </c>
      <c r="DY375">
        <v>110.16029485</v>
      </c>
      <c r="DZ375">
        <v>69.033653139999998</v>
      </c>
      <c r="EA375">
        <v>118.23564270999999</v>
      </c>
      <c r="EB375">
        <v>544.86415584999997</v>
      </c>
      <c r="EC375">
        <v>436.976876</v>
      </c>
      <c r="ED375">
        <v>4891.5465076600003</v>
      </c>
      <c r="EE375">
        <v>23412.568845139998</v>
      </c>
      <c r="EF375">
        <v>4645.3940732800002</v>
      </c>
      <c r="EG375">
        <v>6974.795306</v>
      </c>
      <c r="EH375">
        <v>6123.1167809999997</v>
      </c>
      <c r="EI375">
        <v>26.869324420000002</v>
      </c>
      <c r="EJ375">
        <v>0.19843143999999999</v>
      </c>
      <c r="EK375">
        <v>0.11558585</v>
      </c>
      <c r="EL375">
        <v>189.52919845</v>
      </c>
      <c r="EM375">
        <v>46</v>
      </c>
      <c r="EN375">
        <v>74.285714279999993</v>
      </c>
      <c r="EO375">
        <v>151.57142856999999</v>
      </c>
      <c r="EP375">
        <v>145.15787685000001</v>
      </c>
      <c r="EQ375">
        <v>123.74783742</v>
      </c>
      <c r="ER375">
        <v>408.01755628000001</v>
      </c>
      <c r="ES375">
        <v>0.82328857</v>
      </c>
      <c r="ET375">
        <v>79.018120580000001</v>
      </c>
      <c r="EU375">
        <v>79.348270439999993</v>
      </c>
      <c r="EV375">
        <v>79.661338220000005</v>
      </c>
      <c r="EW375">
        <v>78.04475309</v>
      </c>
      <c r="EX375">
        <v>1172.3987629400001</v>
      </c>
      <c r="EY375">
        <v>945.29531032</v>
      </c>
      <c r="EZ375">
        <v>86.6</v>
      </c>
      <c r="FA375">
        <v>82</v>
      </c>
      <c r="FB375">
        <v>20.686128969999999</v>
      </c>
      <c r="FC375">
        <v>3.7348371999999999</v>
      </c>
      <c r="FD375">
        <v>3.8718145000000002</v>
      </c>
      <c r="FE375">
        <v>59.052610170000001</v>
      </c>
      <c r="FF375">
        <v>14.46215095</v>
      </c>
      <c r="FG375">
        <v>12.851657019999999</v>
      </c>
      <c r="FH375">
        <v>1.4123662800000001</v>
      </c>
      <c r="FI375">
        <v>129</v>
      </c>
      <c r="FJ375">
        <v>75</v>
      </c>
      <c r="FK375">
        <v>60</v>
      </c>
      <c r="FL375">
        <v>91</v>
      </c>
      <c r="FM375">
        <v>81.067821069999994</v>
      </c>
      <c r="FN375">
        <v>35.994252869999997</v>
      </c>
      <c r="FO375">
        <v>94.918390770000002</v>
      </c>
      <c r="FP375">
        <v>75.18610314</v>
      </c>
      <c r="FQ375">
        <v>78.704944810000001</v>
      </c>
      <c r="FR375">
        <v>21.410075519999999</v>
      </c>
      <c r="FS375">
        <v>0</v>
      </c>
      <c r="FT375">
        <v>48.8</v>
      </c>
      <c r="FU375">
        <v>36.4</v>
      </c>
      <c r="FV375">
        <v>95</v>
      </c>
      <c r="FW375">
        <v>80</v>
      </c>
      <c r="FX375">
        <v>30.690778959999999</v>
      </c>
      <c r="FY375">
        <v>9.8657561699999992</v>
      </c>
      <c r="FZ375">
        <v>17.025447570000001</v>
      </c>
      <c r="GA375">
        <v>17.265856289999999</v>
      </c>
      <c r="GB375">
        <v>25.152160989999999</v>
      </c>
    </row>
    <row r="376" spans="1:184" x14ac:dyDescent="0.35">
      <c r="A376" t="s">
        <v>1491</v>
      </c>
      <c r="B376" t="s">
        <v>633</v>
      </c>
      <c r="C376">
        <v>376</v>
      </c>
      <c r="D376">
        <v>2.2853411665056664</v>
      </c>
      <c r="E376">
        <v>6.0492069947255986</v>
      </c>
      <c r="F376">
        <v>6.4919354838840562</v>
      </c>
      <c r="G376">
        <v>4.97000000000497</v>
      </c>
      <c r="H376">
        <v>2.865376427454299</v>
      </c>
      <c r="I376">
        <v>7.2967678726809959</v>
      </c>
      <c r="J376">
        <v>9.1500609989002637</v>
      </c>
      <c r="K376">
        <v>9.0221774188689956</v>
      </c>
      <c r="L376">
        <v>8.6499999985086493</v>
      </c>
      <c r="M376">
        <v>7.7610767261180102</v>
      </c>
      <c r="N376">
        <v>9905937.9519730695</v>
      </c>
      <c r="O376">
        <v>9709173.6724244338</v>
      </c>
      <c r="P376">
        <v>1147.9505901299999</v>
      </c>
      <c r="Q376">
        <v>2917.1428571400002</v>
      </c>
      <c r="R376">
        <v>2810.2857142799999</v>
      </c>
      <c r="S376">
        <v>2834.2857142799999</v>
      </c>
      <c r="T376">
        <v>2857.1428571400002</v>
      </c>
      <c r="U376">
        <v>2908.2857142799999</v>
      </c>
      <c r="V376">
        <v>8.8872669999999996</v>
      </c>
      <c r="W376">
        <v>4.4451698500000001</v>
      </c>
      <c r="X376">
        <v>1.43666457</v>
      </c>
      <c r="Y376">
        <v>4.5213748499999999</v>
      </c>
      <c r="Z376">
        <v>7.7837931400000002</v>
      </c>
      <c r="AA376">
        <v>7.9985782800000003</v>
      </c>
      <c r="AB376">
        <v>7.48124228</v>
      </c>
      <c r="AC376">
        <v>3.1901105699999999</v>
      </c>
      <c r="AD376">
        <v>37.22150757</v>
      </c>
      <c r="AE376">
        <v>88.389934999999994</v>
      </c>
      <c r="AF376">
        <v>79.775467140000003</v>
      </c>
      <c r="AG376">
        <v>77.900000000000006</v>
      </c>
      <c r="AH376">
        <v>79.571428569999995</v>
      </c>
      <c r="AI376">
        <v>80.049345279999997</v>
      </c>
      <c r="AJ376">
        <v>45.853817139999997</v>
      </c>
      <c r="AK376">
        <v>38.435571420000002</v>
      </c>
      <c r="AL376">
        <v>28.199285710000002</v>
      </c>
      <c r="AM376">
        <v>24.761771419999999</v>
      </c>
      <c r="AN376">
        <v>26.181728570000001</v>
      </c>
      <c r="AO376">
        <v>27.132514279999999</v>
      </c>
      <c r="AP376">
        <v>3965.4322784199999</v>
      </c>
      <c r="AQ376">
        <v>3510.6942194200001</v>
      </c>
      <c r="AR376">
        <v>3419.297427</v>
      </c>
      <c r="AS376">
        <v>3513.2301138500002</v>
      </c>
      <c r="AT376">
        <v>3644.5815324199998</v>
      </c>
      <c r="AU376">
        <v>2868.00804457</v>
      </c>
      <c r="AV376">
        <v>2760.0513634200001</v>
      </c>
      <c r="AW376">
        <v>2744.4946224199998</v>
      </c>
      <c r="AX376">
        <v>2796.0539674199999</v>
      </c>
      <c r="AY376">
        <v>2877.9828807099998</v>
      </c>
      <c r="AZ376">
        <v>12.857151139999999</v>
      </c>
      <c r="BA376">
        <v>93.219410420000003</v>
      </c>
      <c r="BB376">
        <v>39.005358659999999</v>
      </c>
      <c r="BC376">
        <v>53.117694999999998</v>
      </c>
      <c r="BE376">
        <v>106.50428571</v>
      </c>
      <c r="BF376">
        <v>757.42720141999996</v>
      </c>
      <c r="BG376">
        <v>475.22824228000002</v>
      </c>
      <c r="BH376">
        <v>516.68022789999998</v>
      </c>
      <c r="BI376">
        <v>44581.904492779999</v>
      </c>
      <c r="BJ376">
        <v>713.63406227999997</v>
      </c>
      <c r="BK376">
        <v>7549.8474978699996</v>
      </c>
      <c r="BL376">
        <v>9740.1659770400001</v>
      </c>
      <c r="BM376">
        <v>32.022745710000002</v>
      </c>
      <c r="BN376">
        <v>63.714285709999999</v>
      </c>
      <c r="BO376">
        <v>13.6</v>
      </c>
      <c r="BP376">
        <v>19.14285714</v>
      </c>
      <c r="BQ376">
        <v>16.857142849999999</v>
      </c>
      <c r="BR376">
        <v>16.571428569999998</v>
      </c>
      <c r="BS376">
        <v>17.571428569999998</v>
      </c>
      <c r="BT376">
        <v>15</v>
      </c>
      <c r="BU376">
        <v>15.83333333</v>
      </c>
      <c r="BV376">
        <v>9.5714285700000001</v>
      </c>
      <c r="BW376">
        <v>13</v>
      </c>
      <c r="BX376">
        <v>9.1666666600000006</v>
      </c>
      <c r="BY376">
        <v>9</v>
      </c>
      <c r="BZ376">
        <v>213.85714285</v>
      </c>
      <c r="CA376">
        <v>47380.609008569998</v>
      </c>
      <c r="CB376">
        <v>22</v>
      </c>
      <c r="CC376">
        <v>2404.5714285700001</v>
      </c>
      <c r="CD376">
        <v>221</v>
      </c>
      <c r="CE376">
        <v>1622.8571428499999</v>
      </c>
      <c r="CF376">
        <v>998.33333332999996</v>
      </c>
      <c r="CG376">
        <v>502.5</v>
      </c>
      <c r="CH376">
        <v>686.16666666000003</v>
      </c>
      <c r="CI376">
        <v>6094.5375714199999</v>
      </c>
      <c r="CJ376">
        <v>44.903017570000003</v>
      </c>
      <c r="CK376">
        <v>7.9174826600000001</v>
      </c>
      <c r="CL376">
        <v>14.571114659999999</v>
      </c>
      <c r="CM376">
        <v>3.9589534</v>
      </c>
      <c r="CN376">
        <v>3.6507811999999999</v>
      </c>
      <c r="CO376">
        <v>9.4385517100000005</v>
      </c>
      <c r="CP376">
        <v>2.7586210000000002</v>
      </c>
      <c r="CQ376">
        <v>4.3133625000000002</v>
      </c>
      <c r="CR376">
        <v>5.7028818299999999</v>
      </c>
      <c r="CS376">
        <v>7.0593127999999998</v>
      </c>
      <c r="CT376">
        <v>159.71428571000001</v>
      </c>
      <c r="CU376">
        <v>2473.8232008499999</v>
      </c>
      <c r="CV376">
        <v>2228.5887435700001</v>
      </c>
      <c r="CW376">
        <v>2051.1943288500001</v>
      </c>
      <c r="CX376">
        <v>2025.93262714</v>
      </c>
      <c r="CY376">
        <v>2130.70543314</v>
      </c>
      <c r="CZ376">
        <v>3395.7671725700002</v>
      </c>
      <c r="DA376">
        <v>3328.3161462799999</v>
      </c>
      <c r="DB376">
        <v>809.32404227999996</v>
      </c>
      <c r="DC376">
        <v>841.33045100000004</v>
      </c>
      <c r="DD376">
        <v>823.21978128000001</v>
      </c>
      <c r="DE376">
        <v>43.411925140000001</v>
      </c>
      <c r="DF376">
        <v>1.4598405699999999</v>
      </c>
      <c r="DG376">
        <v>21.285714280000001</v>
      </c>
      <c r="DH376">
        <v>25.714285709999999</v>
      </c>
      <c r="DI376">
        <v>25.571428569999998</v>
      </c>
      <c r="DJ376">
        <v>24.714285709999999</v>
      </c>
      <c r="DK376">
        <v>22.571428569999998</v>
      </c>
      <c r="DL376">
        <v>6.6666666599999997</v>
      </c>
      <c r="DM376">
        <v>17</v>
      </c>
      <c r="DN376">
        <v>18.399999999999999</v>
      </c>
      <c r="DO376">
        <v>14.2</v>
      </c>
      <c r="DP376">
        <v>8.3333333300000003</v>
      </c>
      <c r="DQ376">
        <v>621.12302427999998</v>
      </c>
      <c r="DR376">
        <v>589.03462857</v>
      </c>
      <c r="DS376">
        <v>678.59687370999995</v>
      </c>
      <c r="DT376">
        <v>557.03044456999999</v>
      </c>
      <c r="DU376">
        <v>512.83520527999997</v>
      </c>
      <c r="DV376">
        <v>310.12984884999997</v>
      </c>
      <c r="DW376">
        <v>36.926500140000002</v>
      </c>
      <c r="DX376">
        <v>274.09904</v>
      </c>
      <c r="DY376">
        <v>60.384386569999997</v>
      </c>
      <c r="DZ376">
        <v>122.4922</v>
      </c>
      <c r="EA376">
        <v>91.222458570000001</v>
      </c>
      <c r="EB376">
        <v>590.19313941999997</v>
      </c>
      <c r="EC376">
        <v>3301.7100891999999</v>
      </c>
      <c r="ED376">
        <v>4178.9783818300002</v>
      </c>
      <c r="EE376">
        <v>3824.4784972000002</v>
      </c>
      <c r="EF376">
        <v>6666.0673476600005</v>
      </c>
      <c r="EG376">
        <v>6618.6775876000002</v>
      </c>
      <c r="EH376">
        <v>3540.35622225</v>
      </c>
      <c r="EI376">
        <v>29.822281140000001</v>
      </c>
      <c r="EJ376">
        <v>0.11926738000000001</v>
      </c>
      <c r="EK376">
        <v>0.14693381</v>
      </c>
      <c r="EL376">
        <v>201.55</v>
      </c>
      <c r="EM376">
        <v>11.83333333</v>
      </c>
      <c r="EN376">
        <v>33.714285709999999</v>
      </c>
      <c r="EO376">
        <v>57.285714280000001</v>
      </c>
      <c r="EP376">
        <v>251.97881971000001</v>
      </c>
      <c r="EQ376">
        <v>104.19737600000001</v>
      </c>
      <c r="ER376">
        <v>434.31652785</v>
      </c>
      <c r="ES376">
        <v>0.91976000000000002</v>
      </c>
      <c r="ET376">
        <v>73.629629629999997</v>
      </c>
      <c r="EU376">
        <v>75.194444439999998</v>
      </c>
      <c r="EV376">
        <v>75.555555549999994</v>
      </c>
      <c r="EW376">
        <v>70.138888879999996</v>
      </c>
      <c r="EX376">
        <v>1257.7014620899999</v>
      </c>
      <c r="EY376">
        <v>758.97782482000002</v>
      </c>
      <c r="EZ376">
        <v>82</v>
      </c>
      <c r="FA376">
        <v>90</v>
      </c>
      <c r="FB376">
        <v>15.356744000000001</v>
      </c>
      <c r="FC376">
        <v>2.3511648300000001</v>
      </c>
      <c r="FD376">
        <v>4.8761212</v>
      </c>
      <c r="FE376">
        <v>54.55616818</v>
      </c>
      <c r="FF376">
        <v>17.832523770000002</v>
      </c>
      <c r="FG376">
        <v>12.523845379999999</v>
      </c>
      <c r="FH376">
        <v>0.69625141999999995</v>
      </c>
      <c r="FI376">
        <v>118</v>
      </c>
      <c r="FN376">
        <v>29.166666670000001</v>
      </c>
      <c r="FO376">
        <v>95.946988379999993</v>
      </c>
      <c r="FP376">
        <v>73.066183850000002</v>
      </c>
      <c r="FQ376">
        <v>79.488540169999993</v>
      </c>
      <c r="FR376">
        <v>20.431547070000001</v>
      </c>
      <c r="FS376">
        <v>0</v>
      </c>
      <c r="FT376">
        <v>44.666666659999997</v>
      </c>
      <c r="FU376">
        <v>41.666666659999997</v>
      </c>
      <c r="FW376">
        <v>82.6</v>
      </c>
      <c r="FX376">
        <v>39.339192670000003</v>
      </c>
      <c r="FY376">
        <v>9.3765690199999998</v>
      </c>
      <c r="FZ376">
        <v>14.86585376</v>
      </c>
      <c r="GA376">
        <v>22.933827919999999</v>
      </c>
      <c r="GB376">
        <v>13.484556599999999</v>
      </c>
    </row>
    <row r="377" spans="1:184" x14ac:dyDescent="0.35">
      <c r="A377" t="s">
        <v>1492</v>
      </c>
      <c r="B377" t="s">
        <v>634</v>
      </c>
      <c r="C377">
        <v>377</v>
      </c>
      <c r="D377">
        <v>3.3391915641476273</v>
      </c>
      <c r="E377">
        <v>5.9445013362654411</v>
      </c>
      <c r="F377">
        <v>4.4620723839916483</v>
      </c>
      <c r="G377">
        <v>3.8121034276346459</v>
      </c>
      <c r="H377">
        <v>3.1835957079153507</v>
      </c>
      <c r="I377">
        <v>10.042681395430581</v>
      </c>
      <c r="J377">
        <v>10.257178775135564</v>
      </c>
      <c r="K377">
        <v>10.46108081211014</v>
      </c>
      <c r="L377">
        <v>10.382965916289409</v>
      </c>
      <c r="M377">
        <v>10.202546876078163</v>
      </c>
      <c r="N377">
        <v>17273144.339316498</v>
      </c>
      <c r="O377">
        <v>30622397.257879898</v>
      </c>
      <c r="P377">
        <v>2034.5237637</v>
      </c>
      <c r="Q377">
        <v>5690</v>
      </c>
      <c r="R377">
        <v>5719.5714285699996</v>
      </c>
      <c r="S377">
        <v>5762.8571428499999</v>
      </c>
      <c r="T377">
        <v>5696.1428571400002</v>
      </c>
      <c r="U377">
        <v>5698.8571428499999</v>
      </c>
      <c r="V377">
        <v>13.20452714</v>
      </c>
      <c r="W377">
        <v>9.1003034199999995</v>
      </c>
      <c r="X377">
        <v>2.25623985</v>
      </c>
      <c r="Y377">
        <v>8.9720490000000002</v>
      </c>
      <c r="Z377">
        <v>9.6089819999999992</v>
      </c>
      <c r="AA377">
        <v>8.7663155699999997</v>
      </c>
      <c r="AB377">
        <v>9.1085384200000004</v>
      </c>
      <c r="AC377">
        <v>6.2492958500000002</v>
      </c>
      <c r="AD377">
        <v>27.004590570000001</v>
      </c>
      <c r="AE377">
        <v>83.133488569999997</v>
      </c>
      <c r="AF377">
        <v>68.440267000000006</v>
      </c>
      <c r="AG377">
        <v>69.728571419999994</v>
      </c>
      <c r="AH377">
        <v>71.328571420000003</v>
      </c>
      <c r="AI377">
        <v>83.445504420000006</v>
      </c>
      <c r="AJ377">
        <v>41.336706280000001</v>
      </c>
      <c r="AK377">
        <v>9.55317142</v>
      </c>
      <c r="AL377">
        <v>-1.9546857099999999</v>
      </c>
      <c r="AM377">
        <v>-1.4727714199999999</v>
      </c>
      <c r="AN377">
        <v>6.0065</v>
      </c>
      <c r="AO377">
        <v>7.5503428499999998</v>
      </c>
      <c r="AP377">
        <v>4954.5572918500002</v>
      </c>
      <c r="AQ377">
        <v>3867.552224</v>
      </c>
      <c r="AR377">
        <v>4097.099948</v>
      </c>
      <c r="AS377">
        <v>4559.1861318499996</v>
      </c>
      <c r="AT377">
        <v>4865.9892584199997</v>
      </c>
      <c r="AU377">
        <v>4526.1170841399999</v>
      </c>
      <c r="AV377">
        <v>3931.0392132799998</v>
      </c>
      <c r="AW377">
        <v>4168.77005457</v>
      </c>
      <c r="AX377">
        <v>4326.1549231400004</v>
      </c>
      <c r="AY377">
        <v>4531.1777725700003</v>
      </c>
      <c r="AZ377">
        <v>7.92331685</v>
      </c>
      <c r="BA377">
        <v>89.147129570000004</v>
      </c>
      <c r="BB377">
        <v>26.75505557</v>
      </c>
      <c r="BC377">
        <v>48.682201569999997</v>
      </c>
      <c r="BD377">
        <v>37.007874000000001</v>
      </c>
      <c r="BE377">
        <v>265.24428570999999</v>
      </c>
      <c r="BF377">
        <v>1400.04548542</v>
      </c>
      <c r="BG377">
        <v>923.24886371000002</v>
      </c>
      <c r="BH377">
        <v>957.60908024000003</v>
      </c>
      <c r="BI377">
        <v>51346.96740596</v>
      </c>
      <c r="BJ377">
        <v>1327.8292348499999</v>
      </c>
      <c r="BK377">
        <v>7606.2784585999998</v>
      </c>
      <c r="BL377">
        <v>8159.2583905800002</v>
      </c>
      <c r="BM377">
        <v>40.360952570000002</v>
      </c>
      <c r="BN377">
        <v>259.66666665999998</v>
      </c>
      <c r="BO377">
        <v>40.333333330000002</v>
      </c>
      <c r="BP377">
        <v>60.833333330000002</v>
      </c>
      <c r="BQ377">
        <v>49.333333330000002</v>
      </c>
      <c r="BR377">
        <v>52</v>
      </c>
      <c r="BS377">
        <v>48.333333330000002</v>
      </c>
      <c r="BT377">
        <v>45.5</v>
      </c>
      <c r="BU377">
        <v>47</v>
      </c>
      <c r="BV377">
        <v>42.333333330000002</v>
      </c>
      <c r="BW377">
        <v>49.166666659999997</v>
      </c>
      <c r="BX377">
        <v>36</v>
      </c>
      <c r="BY377">
        <v>24.5</v>
      </c>
      <c r="BZ377">
        <v>755</v>
      </c>
      <c r="CA377">
        <v>52062.530019999998</v>
      </c>
      <c r="CB377">
        <v>37</v>
      </c>
      <c r="CC377">
        <v>6842.5</v>
      </c>
      <c r="CD377">
        <v>397.83333333000002</v>
      </c>
      <c r="CE377">
        <v>5452.3333333299997</v>
      </c>
      <c r="CF377">
        <v>2681.3333333300002</v>
      </c>
      <c r="CG377">
        <v>1350</v>
      </c>
      <c r="CH377">
        <v>3661.6666666599999</v>
      </c>
      <c r="CI377">
        <v>20392.08066666</v>
      </c>
      <c r="CJ377">
        <v>55.373267140000003</v>
      </c>
      <c r="CK377">
        <v>4.5558759999999996</v>
      </c>
      <c r="CL377">
        <v>11.920840849999999</v>
      </c>
      <c r="CM377">
        <v>2.8654606600000001</v>
      </c>
      <c r="CN377">
        <v>2.66196214</v>
      </c>
      <c r="CO377">
        <v>13.511323709999999</v>
      </c>
      <c r="CP377">
        <v>2.672256</v>
      </c>
      <c r="CQ377">
        <v>2.2678398500000001</v>
      </c>
      <c r="CR377">
        <v>2.1402391399999998</v>
      </c>
      <c r="CS377">
        <v>2.5318413299999998</v>
      </c>
      <c r="CT377">
        <v>494.85714285</v>
      </c>
      <c r="CU377">
        <v>2657.5755618500002</v>
      </c>
      <c r="CV377">
        <v>1932.2077710000001</v>
      </c>
      <c r="CW377">
        <v>2125.22118714</v>
      </c>
      <c r="CX377">
        <v>2488.2722705699998</v>
      </c>
      <c r="CY377">
        <v>2650.9642887099999</v>
      </c>
      <c r="CZ377">
        <v>3035.7019928499999</v>
      </c>
      <c r="DA377">
        <v>5381.7921367099998</v>
      </c>
      <c r="DB377">
        <v>710.06323756999996</v>
      </c>
      <c r="DC377">
        <v>1298.9128422799999</v>
      </c>
      <c r="DD377">
        <v>648.62550070999998</v>
      </c>
      <c r="DE377">
        <v>32.683069709999998</v>
      </c>
      <c r="DF377">
        <v>1.78462414</v>
      </c>
      <c r="DG377">
        <v>57.142857139999997</v>
      </c>
      <c r="DH377">
        <v>58.666666659999997</v>
      </c>
      <c r="DI377">
        <v>60.285714280000001</v>
      </c>
      <c r="DJ377">
        <v>59.142857139999997</v>
      </c>
      <c r="DK377">
        <v>58.142857139999997</v>
      </c>
      <c r="DL377">
        <v>19</v>
      </c>
      <c r="DM377">
        <v>34</v>
      </c>
      <c r="DN377">
        <v>25.714285709999999</v>
      </c>
      <c r="DO377">
        <v>21.714285709999999</v>
      </c>
      <c r="DP377">
        <v>18.14285714</v>
      </c>
      <c r="DQ377">
        <v>843.19280800000001</v>
      </c>
      <c r="DR377">
        <v>689.81664427999999</v>
      </c>
      <c r="DS377">
        <v>757.46667742</v>
      </c>
      <c r="DT377">
        <v>755.94323813999995</v>
      </c>
      <c r="DU377">
        <v>810.07561713999996</v>
      </c>
      <c r="DV377">
        <v>370.31235800000002</v>
      </c>
      <c r="DW377">
        <v>28.91265842</v>
      </c>
      <c r="DX377">
        <v>443.96544856999998</v>
      </c>
      <c r="DY377">
        <v>161.05808585</v>
      </c>
      <c r="DZ377">
        <v>183.77889357000001</v>
      </c>
      <c r="EA377">
        <v>99.128474280000006</v>
      </c>
      <c r="EB377">
        <v>788.95182284999999</v>
      </c>
      <c r="EC377">
        <v>1237.3222169999999</v>
      </c>
      <c r="ED377">
        <v>5364.5572548</v>
      </c>
      <c r="EE377">
        <v>3864.1416571599998</v>
      </c>
      <c r="EF377">
        <v>5961.5622584000002</v>
      </c>
      <c r="EG377">
        <v>4517.8850163999996</v>
      </c>
      <c r="EH377">
        <v>3701.0009260000002</v>
      </c>
      <c r="EI377">
        <v>23.33162471</v>
      </c>
      <c r="EJ377">
        <v>0.41923655999999998</v>
      </c>
      <c r="EK377">
        <v>0.17873011999999999</v>
      </c>
      <c r="EL377">
        <v>254.03418803</v>
      </c>
      <c r="EM377">
        <v>33.4</v>
      </c>
      <c r="EN377">
        <v>96</v>
      </c>
      <c r="EO377">
        <v>210.85714285</v>
      </c>
      <c r="EP377">
        <v>353.52528028</v>
      </c>
      <c r="EQ377">
        <v>91.024505140000002</v>
      </c>
      <c r="ER377">
        <v>706.69452884999998</v>
      </c>
      <c r="ES377">
        <v>6.52261428</v>
      </c>
      <c r="ET377">
        <v>68.194444439999998</v>
      </c>
      <c r="EU377">
        <v>74.375</v>
      </c>
      <c r="EV377">
        <v>68.833333330000002</v>
      </c>
      <c r="EW377">
        <v>61.375</v>
      </c>
      <c r="EX377">
        <v>1208.544455</v>
      </c>
      <c r="EY377">
        <v>1381.24052577</v>
      </c>
      <c r="EZ377">
        <v>85.8</v>
      </c>
      <c r="FA377">
        <v>70.5</v>
      </c>
      <c r="FB377">
        <v>20.069467899999999</v>
      </c>
      <c r="FC377">
        <v>6.1672939700000002</v>
      </c>
      <c r="FD377">
        <v>6.8135899999999996</v>
      </c>
      <c r="FE377">
        <v>52.40097008</v>
      </c>
      <c r="FF377">
        <v>21.608966259999999</v>
      </c>
      <c r="FG377">
        <v>12.433394890000001</v>
      </c>
      <c r="FH377">
        <v>2.1075024199999999</v>
      </c>
      <c r="FI377">
        <v>98.4</v>
      </c>
      <c r="FM377">
        <v>75.936896430000004</v>
      </c>
      <c r="FN377">
        <v>32.670454540000001</v>
      </c>
      <c r="FO377">
        <v>94.180538960000007</v>
      </c>
      <c r="FP377">
        <v>70.543387550000006</v>
      </c>
      <c r="FQ377">
        <v>71.615219420000003</v>
      </c>
      <c r="FR377">
        <v>21.059752490000001</v>
      </c>
      <c r="FS377">
        <v>0</v>
      </c>
      <c r="FT377">
        <v>61.8</v>
      </c>
      <c r="FU377">
        <v>43</v>
      </c>
      <c r="FV377">
        <v>94</v>
      </c>
      <c r="FW377">
        <v>66.400000000000006</v>
      </c>
      <c r="FX377">
        <v>23.681627410000001</v>
      </c>
      <c r="FY377">
        <v>12.730993850000001</v>
      </c>
      <c r="FZ377">
        <v>14.56351239</v>
      </c>
      <c r="GA377">
        <v>27.298019920000002</v>
      </c>
      <c r="GB377">
        <v>21.725846399999998</v>
      </c>
    </row>
    <row r="378" spans="1:184" x14ac:dyDescent="0.35">
      <c r="A378" t="s">
        <v>1493</v>
      </c>
      <c r="B378" t="s">
        <v>635</v>
      </c>
      <c r="C378">
        <v>378</v>
      </c>
      <c r="D378">
        <v>2.1992195251081395</v>
      </c>
      <c r="E378">
        <v>4.9650486672861414</v>
      </c>
      <c r="F378">
        <v>5.6271674383448991</v>
      </c>
      <c r="G378">
        <v>5.3068758652514996</v>
      </c>
      <c r="H378">
        <v>2.6182618231092234</v>
      </c>
      <c r="I378">
        <v>5.0157638276506908</v>
      </c>
      <c r="J378">
        <v>8.558175995966339</v>
      </c>
      <c r="K378">
        <v>8.1135902617499536</v>
      </c>
      <c r="L378">
        <v>7.3175555376095991</v>
      </c>
      <c r="M378">
        <v>6.1606160600822735</v>
      </c>
      <c r="N378">
        <v>6857436.8321488686</v>
      </c>
      <c r="O378">
        <v>8612685.4587486573</v>
      </c>
      <c r="P378">
        <v>1543.27873413</v>
      </c>
      <c r="Q378">
        <v>2159.8571428499999</v>
      </c>
      <c r="R378">
        <v>2186.7142857099998</v>
      </c>
      <c r="S378">
        <v>2183.2857142799999</v>
      </c>
      <c r="T378">
        <v>2167</v>
      </c>
      <c r="U378">
        <v>2164.2857142799999</v>
      </c>
      <c r="V378">
        <v>11.69104357</v>
      </c>
      <c r="W378">
        <v>6.1739758499999997</v>
      </c>
      <c r="X378">
        <v>1.96065814</v>
      </c>
      <c r="Y378">
        <v>5.2210362799999999</v>
      </c>
      <c r="Z378">
        <v>8.0188097099999993</v>
      </c>
      <c r="AA378">
        <v>7.0241824199999998</v>
      </c>
      <c r="AB378">
        <v>7.2429548500000003</v>
      </c>
      <c r="AC378">
        <v>3.56812942</v>
      </c>
      <c r="AD378">
        <v>37.948181849999997</v>
      </c>
      <c r="AE378">
        <v>83.759913999999995</v>
      </c>
      <c r="AF378">
        <v>73.502117850000005</v>
      </c>
      <c r="AG378">
        <v>74.671428570000003</v>
      </c>
      <c r="AH378">
        <v>75.62857142</v>
      </c>
      <c r="AI378">
        <v>82.601084</v>
      </c>
      <c r="AJ378">
        <v>44.827503139999997</v>
      </c>
      <c r="AK378">
        <v>16.263714279999999</v>
      </c>
      <c r="AL378">
        <v>23.152085710000001</v>
      </c>
      <c r="AM378">
        <v>24.065200000000001</v>
      </c>
      <c r="AN378">
        <v>15.2883</v>
      </c>
      <c r="AO378">
        <v>10.43074285</v>
      </c>
      <c r="AP378">
        <v>3654.6513144199998</v>
      </c>
      <c r="AQ378">
        <v>3564.3946664199998</v>
      </c>
      <c r="AR378">
        <v>3755.3142459999999</v>
      </c>
      <c r="AS378">
        <v>3550.9002445699998</v>
      </c>
      <c r="AT378">
        <v>3466.0247599999998</v>
      </c>
      <c r="AU378">
        <v>3144.5663795700002</v>
      </c>
      <c r="AV378">
        <v>2857.20096014</v>
      </c>
      <c r="AW378">
        <v>3052.2090311400002</v>
      </c>
      <c r="AX378">
        <v>3091.8603421399998</v>
      </c>
      <c r="AY378">
        <v>3144.4039647099999</v>
      </c>
      <c r="AZ378">
        <v>5.4851682799999999</v>
      </c>
      <c r="BA378">
        <v>92.05732442</v>
      </c>
      <c r="BC378">
        <v>56.220238000000002</v>
      </c>
      <c r="BE378">
        <v>101.41142857</v>
      </c>
      <c r="BF378">
        <v>978.20928828000001</v>
      </c>
      <c r="BG378">
        <v>532.30214613999999</v>
      </c>
      <c r="BH378">
        <v>583.91007236999997</v>
      </c>
      <c r="BI378">
        <v>43591.686439440004</v>
      </c>
      <c r="BJ378">
        <v>915.48177827999996</v>
      </c>
      <c r="BK378">
        <v>7637.6166618899997</v>
      </c>
      <c r="BL378">
        <v>8901.4227669699994</v>
      </c>
      <c r="BM378">
        <v>27.113599140000002</v>
      </c>
      <c r="BN378">
        <v>49.285714280000001</v>
      </c>
      <c r="BO378">
        <v>12.2</v>
      </c>
      <c r="BP378">
        <v>22.428571420000001</v>
      </c>
      <c r="BQ378">
        <v>16</v>
      </c>
      <c r="BR378">
        <v>16.285714280000001</v>
      </c>
      <c r="BS378">
        <v>17.857142849999999</v>
      </c>
      <c r="BT378">
        <v>11.666666660000001</v>
      </c>
      <c r="BU378">
        <v>12.857142850000001</v>
      </c>
      <c r="BV378">
        <v>11.57142857</v>
      </c>
      <c r="BW378">
        <v>11.285714280000001</v>
      </c>
      <c r="BX378">
        <v>10.57142857</v>
      </c>
      <c r="BY378">
        <v>9</v>
      </c>
      <c r="BZ378">
        <v>197.42857142</v>
      </c>
      <c r="CA378">
        <v>45420.826321419998</v>
      </c>
      <c r="CC378">
        <v>2420.7142857099998</v>
      </c>
      <c r="CD378">
        <v>162.19999999999999</v>
      </c>
      <c r="CE378">
        <v>1878.1428571399999</v>
      </c>
      <c r="CF378">
        <v>594.83333332999996</v>
      </c>
      <c r="CG378">
        <v>498.66666665999998</v>
      </c>
      <c r="CH378">
        <v>609.33333332999996</v>
      </c>
      <c r="CI378">
        <v>5874.4520000000002</v>
      </c>
      <c r="CJ378">
        <v>46.839032850000002</v>
      </c>
      <c r="CK378">
        <v>5.2522553299999997</v>
      </c>
      <c r="CL378">
        <v>14.861915140000001</v>
      </c>
      <c r="CM378">
        <v>5.5835815999999996</v>
      </c>
      <c r="CN378">
        <v>1.6140352499999999</v>
      </c>
      <c r="CO378">
        <v>14.331696000000001</v>
      </c>
      <c r="CP378">
        <v>0.66666674999999997</v>
      </c>
      <c r="CQ378">
        <v>2.5038914000000001</v>
      </c>
      <c r="CR378">
        <v>4.8801940000000004</v>
      </c>
      <c r="CS378">
        <v>3.9890322500000002</v>
      </c>
      <c r="CT378">
        <v>154.14285713999999</v>
      </c>
      <c r="CU378">
        <v>2008.2837517099999</v>
      </c>
      <c r="CV378">
        <v>1936.09412071</v>
      </c>
      <c r="CW378">
        <v>2072.0148397100002</v>
      </c>
      <c r="CX378">
        <v>1879.0570551400001</v>
      </c>
      <c r="CY378">
        <v>1844.0476324199999</v>
      </c>
      <c r="CZ378">
        <v>3174.9492575700001</v>
      </c>
      <c r="DA378">
        <v>3987.61811042</v>
      </c>
      <c r="DB378">
        <v>692.45485756999994</v>
      </c>
      <c r="DC378">
        <v>844.47803456999998</v>
      </c>
      <c r="DD378">
        <v>471.33994100000001</v>
      </c>
      <c r="DE378">
        <v>41.667579570000001</v>
      </c>
      <c r="DF378">
        <v>1.7116261399999999</v>
      </c>
      <c r="DG378">
        <v>10.83333333</v>
      </c>
      <c r="DH378">
        <v>18.714285709999999</v>
      </c>
      <c r="DI378">
        <v>17.714285709999999</v>
      </c>
      <c r="DJ378">
        <v>15.857142850000001</v>
      </c>
      <c r="DK378">
        <v>13.33333333</v>
      </c>
      <c r="DL378">
        <v>4.75</v>
      </c>
      <c r="DM378">
        <v>10.857142850000001</v>
      </c>
      <c r="DN378">
        <v>12.285714280000001</v>
      </c>
      <c r="DO378">
        <v>11.5</v>
      </c>
      <c r="DP378">
        <v>5.6666666599999997</v>
      </c>
      <c r="DQ378">
        <v>599.87997456999994</v>
      </c>
      <c r="DR378">
        <v>580.31443014000001</v>
      </c>
      <c r="DS378">
        <v>594.21786084999997</v>
      </c>
      <c r="DT378">
        <v>579.91139227999997</v>
      </c>
      <c r="DU378">
        <v>556.74887242</v>
      </c>
      <c r="DV378">
        <v>386.77724870999998</v>
      </c>
      <c r="DW378">
        <v>12.57018085</v>
      </c>
      <c r="DX378">
        <v>200.49822714000001</v>
      </c>
      <c r="DY378">
        <v>55.778515570000003</v>
      </c>
      <c r="DZ378">
        <v>89.97374757</v>
      </c>
      <c r="EA378">
        <v>54.745969420000002</v>
      </c>
      <c r="EB378">
        <v>558.56339142000002</v>
      </c>
      <c r="EC378">
        <v>3252.0026292500002</v>
      </c>
      <c r="ED378">
        <v>12944.686936</v>
      </c>
      <c r="EE378">
        <v>21774.6347752</v>
      </c>
      <c r="EF378">
        <v>8058.9195063300003</v>
      </c>
      <c r="EG378">
        <v>6200.5567973300003</v>
      </c>
      <c r="EH378">
        <v>7522.4835640000001</v>
      </c>
      <c r="EI378">
        <v>20.122602279999999</v>
      </c>
      <c r="EJ378">
        <v>0.16412653999999999</v>
      </c>
      <c r="EK378">
        <v>0.10178355</v>
      </c>
      <c r="EL378">
        <v>286.56818182000001</v>
      </c>
      <c r="EM378">
        <v>14.166666660000001</v>
      </c>
      <c r="EN378">
        <v>27.14285714</v>
      </c>
      <c r="EO378">
        <v>45.428571419999997</v>
      </c>
      <c r="EP378">
        <v>274.21010042</v>
      </c>
      <c r="EQ378">
        <v>110.87329514</v>
      </c>
      <c r="ER378">
        <v>627.79695585000002</v>
      </c>
      <c r="ES378">
        <v>0</v>
      </c>
      <c r="ET378">
        <v>85.722222220000006</v>
      </c>
      <c r="EU378">
        <v>89.916666669999998</v>
      </c>
      <c r="EV378">
        <v>84.75</v>
      </c>
      <c r="EW378">
        <v>82.5</v>
      </c>
      <c r="EX378">
        <v>1266.3668881999999</v>
      </c>
      <c r="EY378">
        <v>919.39524556000003</v>
      </c>
      <c r="EZ378">
        <v>76.333333330000002</v>
      </c>
      <c r="FB378">
        <v>14.50303671</v>
      </c>
      <c r="FC378">
        <v>3.5224924799999999</v>
      </c>
      <c r="FD378">
        <v>5.5865584000000004</v>
      </c>
      <c r="FE378">
        <v>52.561986570000002</v>
      </c>
      <c r="FF378">
        <v>18.413073529999998</v>
      </c>
      <c r="FG378">
        <v>11.72561543</v>
      </c>
      <c r="FH378">
        <v>0.54815839</v>
      </c>
      <c r="FI378">
        <v>90.5</v>
      </c>
      <c r="FM378">
        <v>74.074074069999995</v>
      </c>
      <c r="FN378">
        <v>45.833333330000002</v>
      </c>
      <c r="FO378">
        <v>95.78016289</v>
      </c>
      <c r="FP378">
        <v>67.025089600000001</v>
      </c>
      <c r="FQ378">
        <v>75.242465760000002</v>
      </c>
      <c r="FR378">
        <v>21.00881261</v>
      </c>
      <c r="FT378">
        <v>42</v>
      </c>
      <c r="FU378">
        <v>33.333333330000002</v>
      </c>
      <c r="FW378">
        <v>61.914285710000001</v>
      </c>
      <c r="FX378">
        <v>30.54377959</v>
      </c>
      <c r="FY378">
        <v>8.9796823099999994</v>
      </c>
      <c r="FZ378">
        <v>22.811506139999999</v>
      </c>
      <c r="GA378">
        <v>14.401371060000001</v>
      </c>
      <c r="GB378">
        <v>23.26366088</v>
      </c>
    </row>
    <row r="379" spans="1:184" x14ac:dyDescent="0.35">
      <c r="A379" t="s">
        <v>1494</v>
      </c>
      <c r="B379" t="s">
        <v>636</v>
      </c>
      <c r="C379">
        <v>379</v>
      </c>
      <c r="D379">
        <v>2.4682005345734375</v>
      </c>
      <c r="E379">
        <v>3.4545658991250403</v>
      </c>
      <c r="F379">
        <v>2.6799718417718341</v>
      </c>
      <c r="G379">
        <v>2.7535679602713019</v>
      </c>
      <c r="H379">
        <v>2.0481750386332416</v>
      </c>
      <c r="I379">
        <v>10.557055753718865</v>
      </c>
      <c r="J379">
        <v>10.582341108712148</v>
      </c>
      <c r="K379">
        <v>9.6248451088708915</v>
      </c>
      <c r="L379">
        <v>8.8261687296752633</v>
      </c>
      <c r="M379">
        <v>10.25313971668956</v>
      </c>
      <c r="N379">
        <v>54903261.801750489</v>
      </c>
      <c r="O379">
        <v>77864786.168000966</v>
      </c>
      <c r="P379">
        <v>2722.80300171</v>
      </c>
      <c r="Q379">
        <v>11691.57142857</v>
      </c>
      <c r="R379">
        <v>11434.142857139999</v>
      </c>
      <c r="S379">
        <v>11567.28571428</v>
      </c>
      <c r="T379">
        <v>11621.28571428</v>
      </c>
      <c r="U379">
        <v>11648</v>
      </c>
      <c r="V379">
        <v>15.156879569999999</v>
      </c>
      <c r="W379">
        <v>12.15690714</v>
      </c>
      <c r="X379">
        <v>1.72650657</v>
      </c>
      <c r="Y379">
        <v>13.859684140000001</v>
      </c>
      <c r="Z379">
        <v>9.8061381399999998</v>
      </c>
      <c r="AA379">
        <v>9.9309438500000002</v>
      </c>
      <c r="AB379">
        <v>10.010573000000001</v>
      </c>
      <c r="AC379">
        <v>8.3207202799999997</v>
      </c>
      <c r="AD379">
        <v>25.037451570000002</v>
      </c>
      <c r="AE379">
        <v>82.027893849999998</v>
      </c>
      <c r="AF379">
        <v>70.783473569999998</v>
      </c>
      <c r="AG379">
        <v>64.585714280000005</v>
      </c>
      <c r="AH379">
        <v>68.3</v>
      </c>
      <c r="AI379">
        <v>82.479909419999998</v>
      </c>
      <c r="AJ379">
        <v>48.630381710000002</v>
      </c>
      <c r="AK379">
        <v>15.38714285</v>
      </c>
      <c r="AL379">
        <v>20.02148571</v>
      </c>
      <c r="AM379">
        <v>16.690857139999999</v>
      </c>
      <c r="AN379">
        <v>13.45584285</v>
      </c>
      <c r="AO379">
        <v>12.98597142</v>
      </c>
      <c r="AP379">
        <v>6614.3333334199997</v>
      </c>
      <c r="AQ379">
        <v>6244.1320927099996</v>
      </c>
      <c r="AR379">
        <v>6365.3579897099999</v>
      </c>
      <c r="AS379">
        <v>6376.7622161400004</v>
      </c>
      <c r="AT379">
        <v>6505.0952334200001</v>
      </c>
      <c r="AU379">
        <v>5692.9795109999995</v>
      </c>
      <c r="AV379">
        <v>5195.7252514199999</v>
      </c>
      <c r="AW379">
        <v>5397.3501882800001</v>
      </c>
      <c r="AX379">
        <v>5556.0345749999997</v>
      </c>
      <c r="AY379">
        <v>5717.8660202800002</v>
      </c>
      <c r="AZ379">
        <v>23.306122569999999</v>
      </c>
      <c r="BA379">
        <v>91.937441849999999</v>
      </c>
      <c r="BB379">
        <v>32.344101709999997</v>
      </c>
      <c r="BC379">
        <v>47.515524139999997</v>
      </c>
      <c r="BD379">
        <v>19.3311855</v>
      </c>
      <c r="BE379">
        <v>531.98285713999996</v>
      </c>
      <c r="BF379">
        <v>2165.21782828</v>
      </c>
      <c r="BG379">
        <v>1493.1720928499999</v>
      </c>
      <c r="BH379">
        <v>1531.1865924000001</v>
      </c>
      <c r="BI379">
        <v>63399.049070710003</v>
      </c>
      <c r="BJ379">
        <v>2103.1791320000002</v>
      </c>
      <c r="BK379">
        <v>8422.8233032299995</v>
      </c>
      <c r="BL379">
        <v>9193.8312100500007</v>
      </c>
      <c r="BM379">
        <v>50.264405570000001</v>
      </c>
      <c r="BN379">
        <v>523.57142856999997</v>
      </c>
      <c r="BO379">
        <v>77.428571419999997</v>
      </c>
      <c r="BP379">
        <v>93.714285709999999</v>
      </c>
      <c r="BQ379">
        <v>73</v>
      </c>
      <c r="BR379">
        <v>93.857142850000002</v>
      </c>
      <c r="BS379">
        <v>95.571428569999995</v>
      </c>
      <c r="BT379">
        <v>100.57142856999999</v>
      </c>
      <c r="BU379">
        <v>104</v>
      </c>
      <c r="BV379">
        <v>107.28571427999999</v>
      </c>
      <c r="BW379">
        <v>120</v>
      </c>
      <c r="BX379">
        <v>115.57142856999999</v>
      </c>
      <c r="BY379">
        <v>56</v>
      </c>
      <c r="BZ379">
        <v>1560.5714285700001</v>
      </c>
      <c r="CA379">
        <v>66559.931384280004</v>
      </c>
      <c r="CB379">
        <v>38.5</v>
      </c>
      <c r="CC379">
        <v>17207</v>
      </c>
      <c r="CD379">
        <v>762.85714284999995</v>
      </c>
      <c r="CE379">
        <v>16696.85714285</v>
      </c>
      <c r="CF379">
        <v>7920.8571428499999</v>
      </c>
      <c r="CG379">
        <v>5205.4285714199996</v>
      </c>
      <c r="CH379">
        <v>9871.2857142800003</v>
      </c>
      <c r="CI379">
        <v>57675.64128571</v>
      </c>
      <c r="CJ379">
        <v>54.175123999999997</v>
      </c>
      <c r="CK379">
        <v>1.85959842</v>
      </c>
      <c r="CL379">
        <v>12.008011570000001</v>
      </c>
      <c r="CM379">
        <v>2.44386014</v>
      </c>
      <c r="CN379">
        <v>3.5156925700000001</v>
      </c>
      <c r="CO379">
        <v>15.91962485</v>
      </c>
      <c r="CP379">
        <v>2.1500591400000002</v>
      </c>
      <c r="CQ379">
        <v>1.7223712799999999</v>
      </c>
      <c r="CR379">
        <v>2.2418744199999998</v>
      </c>
      <c r="CS379">
        <v>3.3532501400000001</v>
      </c>
      <c r="CT379">
        <v>1096.5714285700001</v>
      </c>
      <c r="CU379">
        <v>3518.7905055699998</v>
      </c>
      <c r="CV379">
        <v>3441.5924535700001</v>
      </c>
      <c r="CW379">
        <v>3246.6663480000002</v>
      </c>
      <c r="CX379">
        <v>3131.69436885</v>
      </c>
      <c r="CY379">
        <v>3443.68285328</v>
      </c>
      <c r="CZ379">
        <v>4695.9694115700004</v>
      </c>
      <c r="DA379">
        <v>6659.9076645699997</v>
      </c>
      <c r="DB379">
        <v>1150.5185301399999</v>
      </c>
      <c r="DC379">
        <v>1615.6850278500001</v>
      </c>
      <c r="DD379">
        <v>752.60493099999997</v>
      </c>
      <c r="DE379">
        <v>31.152064849999999</v>
      </c>
      <c r="DF379">
        <v>1.8803278299999999</v>
      </c>
      <c r="DG379">
        <v>123.42857142</v>
      </c>
      <c r="DH379">
        <v>121</v>
      </c>
      <c r="DI379">
        <v>111.33333333</v>
      </c>
      <c r="DJ379">
        <v>102.57142856999999</v>
      </c>
      <c r="DK379">
        <v>119.42857142</v>
      </c>
      <c r="DL379">
        <v>28.857142849999999</v>
      </c>
      <c r="DM379">
        <v>39.5</v>
      </c>
      <c r="DN379">
        <v>31</v>
      </c>
      <c r="DO379">
        <v>32</v>
      </c>
      <c r="DP379">
        <v>23.857142849999999</v>
      </c>
      <c r="DQ379">
        <v>904.95933014000002</v>
      </c>
      <c r="DR379">
        <v>921.29729513999996</v>
      </c>
      <c r="DS379">
        <v>898.43735542000002</v>
      </c>
      <c r="DT379">
        <v>861.19678756999997</v>
      </c>
      <c r="DU379">
        <v>874.93942057000004</v>
      </c>
      <c r="DV379">
        <v>395.05050456999999</v>
      </c>
      <c r="DW379">
        <v>21.63445428</v>
      </c>
      <c r="DX379">
        <v>488.26180427999998</v>
      </c>
      <c r="DY379">
        <v>296.95882284999999</v>
      </c>
      <c r="DZ379">
        <v>122.32777871</v>
      </c>
      <c r="EA379">
        <v>68.975209419999999</v>
      </c>
      <c r="EB379">
        <v>810.91057142</v>
      </c>
      <c r="EC379">
        <v>947.14421679999998</v>
      </c>
      <c r="ED379">
        <v>7323.0964061599998</v>
      </c>
      <c r="EE379">
        <v>4332.2079978499996</v>
      </c>
      <c r="EF379">
        <v>4990.7227810000004</v>
      </c>
      <c r="EG379">
        <v>4889.884755</v>
      </c>
      <c r="EH379">
        <v>5129.0654943299996</v>
      </c>
      <c r="EI379">
        <v>17.72488414</v>
      </c>
      <c r="EJ379">
        <v>0.51473745000000004</v>
      </c>
      <c r="EK379">
        <v>0.13106385000000001</v>
      </c>
      <c r="EL379">
        <v>218.16469483</v>
      </c>
      <c r="EM379">
        <v>73.833333330000002</v>
      </c>
      <c r="EN379">
        <v>191.42857142</v>
      </c>
      <c r="EO379">
        <v>438.28571427999998</v>
      </c>
      <c r="EP379">
        <v>296.626914</v>
      </c>
      <c r="EQ379">
        <v>145.56166471</v>
      </c>
      <c r="ER379">
        <v>619.62386971000001</v>
      </c>
      <c r="ES379">
        <v>12.26597428</v>
      </c>
      <c r="ET379">
        <v>79.733333329999994</v>
      </c>
      <c r="EU379">
        <v>78.781666659999999</v>
      </c>
      <c r="EV379">
        <v>81.518333330000004</v>
      </c>
      <c r="EW379">
        <v>78.900000000000006</v>
      </c>
      <c r="EX379">
        <v>1388.93058232</v>
      </c>
      <c r="EY379">
        <v>1886.93657975</v>
      </c>
      <c r="EZ379">
        <v>80</v>
      </c>
      <c r="FA379">
        <v>82.5</v>
      </c>
      <c r="FB379">
        <v>30.819115100000001</v>
      </c>
      <c r="FC379">
        <v>9.4449380400000003</v>
      </c>
      <c r="FD379">
        <v>7.4276868499999997</v>
      </c>
      <c r="FE379">
        <v>60.957108290000001</v>
      </c>
      <c r="FF379">
        <v>18.176373250000001</v>
      </c>
      <c r="FG379">
        <v>7.67885785</v>
      </c>
      <c r="FH379">
        <v>4.4091310899999998</v>
      </c>
      <c r="FI379">
        <v>105.33333333</v>
      </c>
      <c r="FJ379">
        <v>83</v>
      </c>
      <c r="FK379">
        <v>77</v>
      </c>
      <c r="FL379">
        <v>87.25</v>
      </c>
      <c r="FM379">
        <v>78.658730149999997</v>
      </c>
      <c r="FN379">
        <v>33.30764404</v>
      </c>
      <c r="FO379">
        <v>92.303125940000001</v>
      </c>
      <c r="FP379">
        <v>74.642088270000002</v>
      </c>
      <c r="FQ379">
        <v>70.572456900000006</v>
      </c>
      <c r="FR379">
        <v>24.53470398</v>
      </c>
      <c r="FS379">
        <v>3.1749999999999998</v>
      </c>
      <c r="FT379">
        <v>44.166666659999997</v>
      </c>
      <c r="FU379">
        <v>34</v>
      </c>
      <c r="FV379">
        <v>90.333333330000002</v>
      </c>
      <c r="FW379">
        <v>70.916666660000004</v>
      </c>
      <c r="FX379">
        <v>45.384145709999999</v>
      </c>
      <c r="FY379">
        <v>12.23137959</v>
      </c>
      <c r="FZ379">
        <v>16.156171489999998</v>
      </c>
      <c r="GA379">
        <v>10.121018250000001</v>
      </c>
      <c r="GB379">
        <v>24.173149039999998</v>
      </c>
    </row>
    <row r="380" spans="1:184" x14ac:dyDescent="0.35">
      <c r="A380" t="s">
        <v>1495</v>
      </c>
      <c r="B380" t="s">
        <v>637</v>
      </c>
      <c r="C380">
        <v>380</v>
      </c>
      <c r="D380">
        <v>2.9514077616596777</v>
      </c>
      <c r="E380">
        <v>4.8827522798708136</v>
      </c>
      <c r="F380">
        <v>4.585478613221678</v>
      </c>
      <c r="G380">
        <v>3.5916472299976112</v>
      </c>
      <c r="H380">
        <v>3.1242175848820049</v>
      </c>
      <c r="I380">
        <v>7.1964343949361878</v>
      </c>
      <c r="J380">
        <v>7.8819169985386246</v>
      </c>
      <c r="K380">
        <v>8.0326266309833247</v>
      </c>
      <c r="L380">
        <v>7.0354675163446316</v>
      </c>
      <c r="M380">
        <v>7.0866398876591816</v>
      </c>
      <c r="N380">
        <v>103013187.31813569</v>
      </c>
      <c r="O380">
        <v>101391528.96108185</v>
      </c>
      <c r="P380">
        <v>1859.4124267100001</v>
      </c>
      <c r="Q380">
        <v>26282.85714285</v>
      </c>
      <c r="R380">
        <v>25483.285714279999</v>
      </c>
      <c r="S380">
        <v>25915.142857139999</v>
      </c>
      <c r="T380">
        <v>26092.285714279999</v>
      </c>
      <c r="U380">
        <v>26246.571428570001</v>
      </c>
      <c r="V380">
        <v>10.15473714</v>
      </c>
      <c r="W380">
        <v>6.6509981399999996</v>
      </c>
      <c r="X380">
        <v>1.69429242</v>
      </c>
      <c r="Y380">
        <v>7.8481800000000002</v>
      </c>
      <c r="Z380">
        <v>7.9037698499999998</v>
      </c>
      <c r="AA380">
        <v>7.5581388499999997</v>
      </c>
      <c r="AB380">
        <v>7.5290731400000004</v>
      </c>
      <c r="AC380">
        <v>6.3069838499999999</v>
      </c>
      <c r="AD380">
        <v>27.980131709999998</v>
      </c>
      <c r="AE380">
        <v>84.670094570000003</v>
      </c>
      <c r="AF380">
        <v>74.305231280000001</v>
      </c>
      <c r="AG380">
        <v>69.042857139999995</v>
      </c>
      <c r="AH380">
        <v>72.571428569999995</v>
      </c>
      <c r="AI380">
        <v>82.461661710000001</v>
      </c>
      <c r="AJ380">
        <v>58.547168280000001</v>
      </c>
      <c r="AK380">
        <v>-1.0455714199999999</v>
      </c>
      <c r="AL380">
        <v>-4.8466714199999998</v>
      </c>
      <c r="AM380">
        <v>-4.9691714200000003</v>
      </c>
      <c r="AN380">
        <v>-2.0052142800000001</v>
      </c>
      <c r="AO380">
        <v>-2.3848857099999998</v>
      </c>
      <c r="AP380">
        <v>4894.9191944200002</v>
      </c>
      <c r="AQ380">
        <v>4092.7903352799999</v>
      </c>
      <c r="AR380">
        <v>4320.6882667099999</v>
      </c>
      <c r="AS380">
        <v>4592.3782291400003</v>
      </c>
      <c r="AT380">
        <v>4732.7379265700001</v>
      </c>
      <c r="AU380">
        <v>4914.4606342799998</v>
      </c>
      <c r="AV380">
        <v>4292.9166227100004</v>
      </c>
      <c r="AW380">
        <v>4521.9563962800003</v>
      </c>
      <c r="AX380">
        <v>4657.4561334199998</v>
      </c>
      <c r="AY380">
        <v>4828.08443928</v>
      </c>
      <c r="AZ380">
        <v>-6.7262144199999998</v>
      </c>
      <c r="BA380">
        <v>92.77254585</v>
      </c>
      <c r="BB380">
        <v>27.44601471</v>
      </c>
      <c r="BC380">
        <v>48.388463000000002</v>
      </c>
      <c r="BD380">
        <v>22.874948249999999</v>
      </c>
      <c r="BE380">
        <v>1074.8699999999999</v>
      </c>
      <c r="BF380">
        <v>1429.1115977100001</v>
      </c>
      <c r="BG380">
        <v>1021.72429642</v>
      </c>
      <c r="BH380">
        <v>1049.12045177</v>
      </c>
      <c r="BI380">
        <v>62874.759917449999</v>
      </c>
      <c r="BJ380">
        <v>1383.9206260000001</v>
      </c>
      <c r="BK380">
        <v>8661.9374590099997</v>
      </c>
      <c r="BL380">
        <v>9485.8012809899992</v>
      </c>
      <c r="BM380">
        <v>45.366499570000002</v>
      </c>
      <c r="BN380">
        <v>1011.57142857</v>
      </c>
      <c r="BO380">
        <v>144.42857142</v>
      </c>
      <c r="BP380">
        <v>243.57142856999999</v>
      </c>
      <c r="BQ380">
        <v>202.85714285</v>
      </c>
      <c r="BR380">
        <v>233.85714285</v>
      </c>
      <c r="BS380">
        <v>226.57142856999999</v>
      </c>
      <c r="BT380">
        <v>215.71428571000001</v>
      </c>
      <c r="BU380">
        <v>189.85714285</v>
      </c>
      <c r="BV380">
        <v>178.57142856999999</v>
      </c>
      <c r="BW380">
        <v>172</v>
      </c>
      <c r="BX380">
        <v>133.85714285</v>
      </c>
      <c r="BY380">
        <v>78.142857140000004</v>
      </c>
      <c r="BZ380">
        <v>3031</v>
      </c>
      <c r="CA380">
        <v>66030.266950000005</v>
      </c>
      <c r="CB380">
        <v>84</v>
      </c>
      <c r="CC380">
        <v>37872.714285709997</v>
      </c>
      <c r="CD380">
        <v>2600.8571428499999</v>
      </c>
      <c r="CE380">
        <v>27118.285714279999</v>
      </c>
      <c r="CF380">
        <v>17347.571428570001</v>
      </c>
      <c r="CG380">
        <v>5231.4285714199996</v>
      </c>
      <c r="CH380">
        <v>18511.85714285</v>
      </c>
      <c r="CI380">
        <v>108694.61742857</v>
      </c>
      <c r="CJ380">
        <v>47.368296280000003</v>
      </c>
      <c r="CK380">
        <v>4.4794539999999996</v>
      </c>
      <c r="CL380">
        <v>12.55057214</v>
      </c>
      <c r="CM380">
        <v>2.7482917100000002</v>
      </c>
      <c r="CN380">
        <v>1.7257784199999999</v>
      </c>
      <c r="CO380">
        <v>17.417428709999999</v>
      </c>
      <c r="CP380">
        <v>1.90933671</v>
      </c>
      <c r="CQ380">
        <v>2.28791528</v>
      </c>
      <c r="CR380">
        <v>2.3645667100000001</v>
      </c>
      <c r="CS380">
        <v>6.6363911399999997</v>
      </c>
      <c r="CT380">
        <v>2076.42857142</v>
      </c>
      <c r="CU380">
        <v>2539.0583929999998</v>
      </c>
      <c r="CV380">
        <v>1936.87315571</v>
      </c>
      <c r="CW380">
        <v>2019.24379514</v>
      </c>
      <c r="CX380">
        <v>2151.1735612799998</v>
      </c>
      <c r="CY380">
        <v>2335.4576171399999</v>
      </c>
      <c r="CZ380">
        <v>3919.40597471</v>
      </c>
      <c r="DA380">
        <v>3857.7057437100002</v>
      </c>
      <c r="DB380">
        <v>971.14408542000001</v>
      </c>
      <c r="DC380">
        <v>964.84082841999998</v>
      </c>
      <c r="DD380">
        <v>603.08390570999995</v>
      </c>
      <c r="DE380">
        <v>33.620933569999998</v>
      </c>
      <c r="DF380">
        <v>1.32814316</v>
      </c>
      <c r="DG380">
        <v>189.14285713999999</v>
      </c>
      <c r="DH380">
        <v>200.85714285</v>
      </c>
      <c r="DI380">
        <v>208.16666666</v>
      </c>
      <c r="DJ380">
        <v>183.57142856999999</v>
      </c>
      <c r="DK380">
        <v>186</v>
      </c>
      <c r="DL380">
        <v>77.571428569999995</v>
      </c>
      <c r="DM380">
        <v>124.42857142</v>
      </c>
      <c r="DN380">
        <v>118.83333333</v>
      </c>
      <c r="DO380">
        <v>93.714285709999999</v>
      </c>
      <c r="DP380">
        <v>82</v>
      </c>
      <c r="DQ380">
        <v>911.76618313999995</v>
      </c>
      <c r="DR380">
        <v>851.77185927999994</v>
      </c>
      <c r="DS380">
        <v>854.75235756999996</v>
      </c>
      <c r="DT380">
        <v>890.95178827999996</v>
      </c>
      <c r="DU380">
        <v>918.53074657000002</v>
      </c>
      <c r="DV380">
        <v>318.07100100000002</v>
      </c>
      <c r="DW380">
        <v>24.452873709999999</v>
      </c>
      <c r="DX380">
        <v>569.24273285000004</v>
      </c>
      <c r="DY380">
        <v>394.74550942000002</v>
      </c>
      <c r="DZ380">
        <v>130.40588170999999</v>
      </c>
      <c r="EA380">
        <v>44.091346280000003</v>
      </c>
      <c r="EB380">
        <v>808.67320957000004</v>
      </c>
      <c r="EC380">
        <v>1997.1977844</v>
      </c>
      <c r="ED380">
        <v>4950.2253941600002</v>
      </c>
      <c r="EE380">
        <v>3664.6765714200001</v>
      </c>
      <c r="EF380">
        <v>4571.99218028</v>
      </c>
      <c r="EG380">
        <v>4381.6284619999997</v>
      </c>
      <c r="EH380">
        <v>4918.8289428300004</v>
      </c>
      <c r="EI380">
        <v>26.290501419999998</v>
      </c>
      <c r="EJ380">
        <v>0.37920837000000002</v>
      </c>
      <c r="EK380">
        <v>0.12886887999999999</v>
      </c>
      <c r="EL380">
        <v>188.93642728</v>
      </c>
      <c r="EM380">
        <v>112.66666666</v>
      </c>
      <c r="EN380">
        <v>385.14285713999999</v>
      </c>
      <c r="EO380">
        <v>937.57142856999997</v>
      </c>
      <c r="EP380">
        <v>268.01247699999999</v>
      </c>
      <c r="EQ380">
        <v>114.78901728</v>
      </c>
      <c r="ER380">
        <v>475.49180071000001</v>
      </c>
      <c r="ES380">
        <v>9.4131142800000003</v>
      </c>
      <c r="ET380">
        <v>80.838333329999998</v>
      </c>
      <c r="EU380">
        <v>80.141666659999999</v>
      </c>
      <c r="EV380">
        <v>82.364999999999995</v>
      </c>
      <c r="EW380">
        <v>80.008333329999999</v>
      </c>
      <c r="EX380">
        <v>1202.76517259</v>
      </c>
      <c r="EY380">
        <v>1438.9725814599999</v>
      </c>
      <c r="EZ380">
        <v>77.833333330000002</v>
      </c>
      <c r="FA380">
        <v>87.666666660000004</v>
      </c>
      <c r="FB380">
        <v>24.92207844</v>
      </c>
      <c r="FC380">
        <v>5.1889262799999996</v>
      </c>
      <c r="FD380">
        <v>4.3681512800000002</v>
      </c>
      <c r="FE380">
        <v>57.071246459999998</v>
      </c>
      <c r="FF380">
        <v>12.13800507</v>
      </c>
      <c r="FG380">
        <v>15.6128275</v>
      </c>
      <c r="FH380">
        <v>2.2141813799999999</v>
      </c>
      <c r="FI380">
        <v>103.2</v>
      </c>
      <c r="FJ380">
        <v>85</v>
      </c>
      <c r="FK380">
        <v>70.666666660000004</v>
      </c>
      <c r="FL380">
        <v>85.6</v>
      </c>
      <c r="FM380">
        <v>77.601165690000002</v>
      </c>
      <c r="FN380">
        <v>37.117222269999999</v>
      </c>
      <c r="FO380">
        <v>95.721579460000001</v>
      </c>
      <c r="FP380">
        <v>75.339762179999994</v>
      </c>
      <c r="FQ380">
        <v>79.056800249999995</v>
      </c>
      <c r="FR380">
        <v>28.815173130000002</v>
      </c>
      <c r="FS380">
        <v>4.5999999999999996</v>
      </c>
      <c r="FT380">
        <v>53.6</v>
      </c>
      <c r="FU380">
        <v>44.8</v>
      </c>
      <c r="FV380">
        <v>90.2</v>
      </c>
      <c r="FW380">
        <v>91.057142850000005</v>
      </c>
      <c r="FX380">
        <v>30.82240135</v>
      </c>
      <c r="FY380">
        <v>9.7186145199999991</v>
      </c>
      <c r="FZ380">
        <v>9.9764519099999998</v>
      </c>
      <c r="GA380">
        <v>17.897276789999999</v>
      </c>
      <c r="GB380">
        <v>31.585255400000001</v>
      </c>
    </row>
    <row r="381" spans="1:184" x14ac:dyDescent="0.35">
      <c r="A381" t="s">
        <v>1496</v>
      </c>
      <c r="B381" t="s">
        <v>638</v>
      </c>
      <c r="C381">
        <v>381</v>
      </c>
      <c r="D381">
        <v>4.2157398663221191</v>
      </c>
      <c r="E381">
        <v>4.3780920272755139</v>
      </c>
      <c r="F381">
        <v>4.2118837082998395</v>
      </c>
      <c r="G381">
        <v>4.1934103551579778</v>
      </c>
      <c r="H381">
        <v>3.4379639296498419</v>
      </c>
      <c r="I381">
        <v>10.244141387467078</v>
      </c>
      <c r="J381">
        <v>11.594647052814382</v>
      </c>
      <c r="K381">
        <v>10.536288470156753</v>
      </c>
      <c r="L381">
        <v>11.398754338259048</v>
      </c>
      <c r="M381">
        <v>10.335201482800258</v>
      </c>
      <c r="N381">
        <v>105744581.5904721</v>
      </c>
      <c r="O381">
        <v>91686122.965855122</v>
      </c>
      <c r="P381">
        <v>2577.6625465699999</v>
      </c>
      <c r="Q381">
        <v>20123</v>
      </c>
      <c r="R381">
        <v>19578</v>
      </c>
      <c r="S381">
        <v>19904</v>
      </c>
      <c r="T381">
        <v>20031.428571420001</v>
      </c>
      <c r="U381">
        <v>20111.571428570001</v>
      </c>
      <c r="V381">
        <v>13.50773171</v>
      </c>
      <c r="W381">
        <v>10.74682685</v>
      </c>
      <c r="X381">
        <v>1.6068611399999999</v>
      </c>
      <c r="Y381">
        <v>12.864272140000001</v>
      </c>
      <c r="Z381">
        <v>8.8843641400000006</v>
      </c>
      <c r="AA381">
        <v>8.6795994200000006</v>
      </c>
      <c r="AB381">
        <v>8.8885094200000001</v>
      </c>
      <c r="AC381">
        <v>7.8776742799999999</v>
      </c>
      <c r="AD381">
        <v>26.018644139999999</v>
      </c>
      <c r="AE381">
        <v>82.469929710000002</v>
      </c>
      <c r="AF381">
        <v>65.800317419999999</v>
      </c>
      <c r="AG381">
        <v>64.15714285</v>
      </c>
      <c r="AH381">
        <v>65.585714280000005</v>
      </c>
      <c r="AI381">
        <v>81.182476710000003</v>
      </c>
      <c r="AJ381">
        <v>51.044599849999997</v>
      </c>
      <c r="AK381">
        <v>11.6835</v>
      </c>
      <c r="AL381">
        <v>9.8304285700000005</v>
      </c>
      <c r="AM381">
        <v>8.1757428500000007</v>
      </c>
      <c r="AN381">
        <v>12.22518571</v>
      </c>
      <c r="AO381">
        <v>11.17384285</v>
      </c>
      <c r="AP381">
        <v>6524.1730704199999</v>
      </c>
      <c r="AQ381">
        <v>5421.3437798499999</v>
      </c>
      <c r="AR381">
        <v>5927.3225202800004</v>
      </c>
      <c r="AS381">
        <v>6361.2098592800003</v>
      </c>
      <c r="AT381">
        <v>6496.8479212800003</v>
      </c>
      <c r="AU381">
        <v>5857.2089699999997</v>
      </c>
      <c r="AV381">
        <v>4963.5129785700001</v>
      </c>
      <c r="AW381">
        <v>5475.8450160000002</v>
      </c>
      <c r="AX381">
        <v>5689.2294054200001</v>
      </c>
      <c r="AY381">
        <v>5847.5230430000001</v>
      </c>
      <c r="AZ381">
        <v>79.068518710000006</v>
      </c>
      <c r="BA381">
        <v>93.326203710000001</v>
      </c>
      <c r="BB381">
        <v>30.47733466</v>
      </c>
      <c r="BC381">
        <v>47.83892333</v>
      </c>
      <c r="BD381">
        <v>21.595248250000001</v>
      </c>
      <c r="BE381">
        <v>936.6</v>
      </c>
      <c r="BF381">
        <v>2008.8946505700001</v>
      </c>
      <c r="BG381">
        <v>1494.7389117099999</v>
      </c>
      <c r="BH381">
        <v>1580.58380981</v>
      </c>
      <c r="BI381">
        <v>61719.26736351</v>
      </c>
      <c r="BJ381">
        <v>1955.86053857</v>
      </c>
      <c r="BK381">
        <v>8419.7270023799992</v>
      </c>
      <c r="BL381">
        <v>7976.6932558400003</v>
      </c>
      <c r="BM381">
        <v>47.021274570000003</v>
      </c>
      <c r="BN381">
        <v>1228.1428571399999</v>
      </c>
      <c r="BO381">
        <v>159.71428571000001</v>
      </c>
      <c r="BP381">
        <v>238.14285713999999</v>
      </c>
      <c r="BQ381">
        <v>194.57142856999999</v>
      </c>
      <c r="BR381">
        <v>239.28571428000001</v>
      </c>
      <c r="BS381">
        <v>228.42857142</v>
      </c>
      <c r="BT381">
        <v>219.42857142</v>
      </c>
      <c r="BU381">
        <v>217.42857142</v>
      </c>
      <c r="BV381">
        <v>209</v>
      </c>
      <c r="BW381">
        <v>216.57142856999999</v>
      </c>
      <c r="BX381">
        <v>225.66666666</v>
      </c>
      <c r="BY381">
        <v>106.5</v>
      </c>
      <c r="BZ381">
        <v>3436.5714285700001</v>
      </c>
      <c r="CA381">
        <v>66001.180408569999</v>
      </c>
      <c r="CC381">
        <v>35928.571428570001</v>
      </c>
      <c r="CD381">
        <v>3864.8571428499999</v>
      </c>
      <c r="CE381">
        <v>30501.428571420001</v>
      </c>
      <c r="CF381">
        <v>18315.428571420001</v>
      </c>
      <c r="CG381">
        <v>8228</v>
      </c>
      <c r="CH381">
        <v>20143.142857139999</v>
      </c>
      <c r="CI381">
        <v>116981.81528571001</v>
      </c>
      <c r="CJ381">
        <v>55.556880710000001</v>
      </c>
      <c r="CK381">
        <v>2.1984146600000001</v>
      </c>
      <c r="CL381">
        <v>11.57008242</v>
      </c>
      <c r="CM381">
        <v>2.1175037099999998</v>
      </c>
      <c r="CN381">
        <v>2.88542414</v>
      </c>
      <c r="CO381">
        <v>12.688822</v>
      </c>
      <c r="CP381">
        <v>3.22041785</v>
      </c>
      <c r="CQ381">
        <v>2.3726787100000002</v>
      </c>
      <c r="CR381">
        <v>2.5233786600000001</v>
      </c>
      <c r="CS381">
        <v>4.8017172800000001</v>
      </c>
      <c r="CT381">
        <v>2333.42857142</v>
      </c>
      <c r="CU381">
        <v>3256.8313241400001</v>
      </c>
      <c r="CV381">
        <v>2378.5348131400001</v>
      </c>
      <c r="CW381">
        <v>2633.9334488499999</v>
      </c>
      <c r="CX381">
        <v>2831.8219954199999</v>
      </c>
      <c r="CY381">
        <v>3030.3827292800001</v>
      </c>
      <c r="CZ381">
        <v>5254.9113745699997</v>
      </c>
      <c r="DA381">
        <v>4556.2849955700003</v>
      </c>
      <c r="DB381">
        <v>1298.24168257</v>
      </c>
      <c r="DC381">
        <v>1133.3400807099999</v>
      </c>
      <c r="DD381">
        <v>825.24926657000003</v>
      </c>
      <c r="DE381">
        <v>33.639990709999999</v>
      </c>
      <c r="DF381">
        <v>1.4524661400000001</v>
      </c>
      <c r="DG381">
        <v>206.14285713999999</v>
      </c>
      <c r="DH381">
        <v>227</v>
      </c>
      <c r="DI381">
        <v>209.71428571000001</v>
      </c>
      <c r="DJ381">
        <v>228.33333332999999</v>
      </c>
      <c r="DK381">
        <v>207.85714285</v>
      </c>
      <c r="DL381">
        <v>84.833333330000002</v>
      </c>
      <c r="DM381">
        <v>85.714285709999999</v>
      </c>
      <c r="DN381">
        <v>83.833333330000002</v>
      </c>
      <c r="DO381">
        <v>84</v>
      </c>
      <c r="DP381">
        <v>69.142857140000004</v>
      </c>
      <c r="DQ381">
        <v>1171.9918281400001</v>
      </c>
      <c r="DR381">
        <v>989.22627670999998</v>
      </c>
      <c r="DS381">
        <v>1085.1864558499999</v>
      </c>
      <c r="DT381">
        <v>1164.11766857</v>
      </c>
      <c r="DU381">
        <v>1216.2831859999999</v>
      </c>
      <c r="DV381">
        <v>391.33599914000001</v>
      </c>
      <c r="DW381">
        <v>35.308633</v>
      </c>
      <c r="DX381">
        <v>745.35297714000001</v>
      </c>
      <c r="DY381">
        <v>529.21466741999996</v>
      </c>
      <c r="DZ381">
        <v>168.772279</v>
      </c>
      <c r="EA381">
        <v>47.366034419999998</v>
      </c>
      <c r="EB381">
        <v>1043.32352728</v>
      </c>
      <c r="EC381">
        <v>2585.2613031400001</v>
      </c>
      <c r="ED381">
        <v>4032.7039313300002</v>
      </c>
      <c r="EE381">
        <v>3524.1644035700001</v>
      </c>
      <c r="EF381">
        <v>4195.7507071399996</v>
      </c>
      <c r="EG381">
        <v>3597.6852955700001</v>
      </c>
      <c r="EH381">
        <v>4972.08413733</v>
      </c>
      <c r="EI381">
        <v>28.323058140000001</v>
      </c>
      <c r="EJ381">
        <v>0.63245790999999996</v>
      </c>
      <c r="EK381">
        <v>0.18254021000000001</v>
      </c>
      <c r="EL381">
        <v>186.00939037000001</v>
      </c>
      <c r="EM381">
        <v>102.85714285</v>
      </c>
      <c r="EN381">
        <v>315.71428571000001</v>
      </c>
      <c r="EO381">
        <v>706.57142856999997</v>
      </c>
      <c r="EP381">
        <v>387.29861384999998</v>
      </c>
      <c r="EQ381">
        <v>108.66539985</v>
      </c>
      <c r="ER381">
        <v>621.802008</v>
      </c>
      <c r="ES381">
        <v>13.810325710000001</v>
      </c>
      <c r="ET381">
        <v>80.212250710000006</v>
      </c>
      <c r="EU381">
        <v>79.488247860000001</v>
      </c>
      <c r="EV381">
        <v>82.720085470000001</v>
      </c>
      <c r="EW381">
        <v>78.428418800000003</v>
      </c>
      <c r="EX381">
        <v>1418.5447209900001</v>
      </c>
      <c r="EY381">
        <v>1733.67643782</v>
      </c>
      <c r="EZ381">
        <v>74.400000000000006</v>
      </c>
      <c r="FA381">
        <v>86.333333330000002</v>
      </c>
      <c r="FB381">
        <v>26.825719169999999</v>
      </c>
      <c r="FC381">
        <v>10.58888067</v>
      </c>
      <c r="FD381">
        <v>6.76987542</v>
      </c>
      <c r="FE381">
        <v>58.147026199999999</v>
      </c>
      <c r="FF381">
        <v>15.112489739999999</v>
      </c>
      <c r="FG381">
        <v>12.801130089999999</v>
      </c>
      <c r="FH381">
        <v>4.3146682700000003</v>
      </c>
      <c r="FI381">
        <v>96.8</v>
      </c>
      <c r="FJ381">
        <v>83.333333330000002</v>
      </c>
      <c r="FK381">
        <v>69.333333330000002</v>
      </c>
      <c r="FL381">
        <v>84.333333330000002</v>
      </c>
      <c r="FM381">
        <v>79.990687050000005</v>
      </c>
      <c r="FN381">
        <v>40.262776780000003</v>
      </c>
      <c r="FO381">
        <v>94.083526980000002</v>
      </c>
      <c r="FP381">
        <v>73.811830139999998</v>
      </c>
      <c r="FQ381">
        <v>73.101101170000007</v>
      </c>
      <c r="FR381">
        <v>24.00779094</v>
      </c>
      <c r="FS381">
        <v>3.6333333300000001</v>
      </c>
      <c r="FT381">
        <v>45.4</v>
      </c>
      <c r="FU381">
        <v>34.799999999999997</v>
      </c>
      <c r="FV381">
        <v>92.25</v>
      </c>
      <c r="FW381">
        <v>82.1</v>
      </c>
      <c r="FX381">
        <v>35.909254789999999</v>
      </c>
      <c r="FY381">
        <v>17.25697083</v>
      </c>
      <c r="FZ381">
        <v>3.2680718099999999</v>
      </c>
      <c r="GA381">
        <v>18.155832530000001</v>
      </c>
      <c r="GB381">
        <v>25.409870009999999</v>
      </c>
    </row>
    <row r="382" spans="1:184" x14ac:dyDescent="0.35">
      <c r="A382" t="s">
        <v>1497</v>
      </c>
      <c r="B382" t="s">
        <v>639</v>
      </c>
      <c r="C382">
        <v>382</v>
      </c>
      <c r="D382">
        <v>7.7929687500380522</v>
      </c>
      <c r="E382">
        <v>10.064904520769632</v>
      </c>
      <c r="F382">
        <v>7.8159401122853378</v>
      </c>
      <c r="G382">
        <v>5.8338942802248619</v>
      </c>
      <c r="H382">
        <v>5.6143727921294104</v>
      </c>
      <c r="I382">
        <v>11.914062494198799</v>
      </c>
      <c r="J382">
        <v>15.034647099092373</v>
      </c>
      <c r="K382">
        <v>12.738252496697491</v>
      </c>
      <c r="L382">
        <v>13.751322236766757</v>
      </c>
      <c r="M382">
        <v>11.934552451441517</v>
      </c>
      <c r="N382">
        <v>8677337.9109171722</v>
      </c>
      <c r="O382">
        <v>10444780.364631971</v>
      </c>
      <c r="P382">
        <v>1594.0386095700001</v>
      </c>
      <c r="Q382">
        <v>1462.8571428499999</v>
      </c>
      <c r="R382">
        <v>1518.71428571</v>
      </c>
      <c r="S382">
        <v>1514</v>
      </c>
      <c r="T382">
        <v>1485.5714285700001</v>
      </c>
      <c r="U382">
        <v>1484.2857142800001</v>
      </c>
      <c r="V382">
        <v>11.633898139999999</v>
      </c>
      <c r="W382">
        <v>6.8155777100000003</v>
      </c>
      <c r="X382">
        <v>2.7190122799999998</v>
      </c>
      <c r="Y382">
        <v>6.7991882800000001</v>
      </c>
      <c r="Z382">
        <v>9.9987591400000007</v>
      </c>
      <c r="AA382">
        <v>9.4802161399999996</v>
      </c>
      <c r="AB382">
        <v>9.96060971</v>
      </c>
      <c r="AC382">
        <v>4.7999809999999998</v>
      </c>
      <c r="AD382">
        <v>37.745034420000003</v>
      </c>
      <c r="AE382">
        <v>86.126571569999996</v>
      </c>
      <c r="AF382">
        <v>76.427368659999999</v>
      </c>
      <c r="AG382">
        <v>76.866666660000007</v>
      </c>
      <c r="AH382">
        <v>72.671428570000003</v>
      </c>
      <c r="AI382">
        <v>79.974215849999993</v>
      </c>
      <c r="AJ382">
        <v>37.549833139999997</v>
      </c>
      <c r="AK382">
        <v>36.849557140000002</v>
      </c>
      <c r="AL382">
        <v>28.171942850000001</v>
      </c>
      <c r="AM382">
        <v>21.650200000000002</v>
      </c>
      <c r="AN382">
        <v>22.789000000000001</v>
      </c>
      <c r="AO382">
        <v>41.741100000000003</v>
      </c>
      <c r="AP382">
        <v>5271.9026524199999</v>
      </c>
      <c r="AQ382">
        <v>3906.8815981399998</v>
      </c>
      <c r="AR382">
        <v>4514.5994419999997</v>
      </c>
      <c r="AS382">
        <v>4746.7161155699996</v>
      </c>
      <c r="AT382">
        <v>5494.8318082799997</v>
      </c>
      <c r="AU382">
        <v>3849.2127804199999</v>
      </c>
      <c r="AV382">
        <v>3162.51503</v>
      </c>
      <c r="AW382">
        <v>3708.2661602799999</v>
      </c>
      <c r="AX382">
        <v>3868.9256044200001</v>
      </c>
      <c r="AY382">
        <v>3864.7139255699999</v>
      </c>
      <c r="AZ382">
        <v>7.2012012800000003</v>
      </c>
      <c r="BA382">
        <v>90.250761569999995</v>
      </c>
      <c r="BB382">
        <v>30.594405500000001</v>
      </c>
      <c r="BC382">
        <v>44.27527225</v>
      </c>
      <c r="BE382">
        <v>73.512857139999994</v>
      </c>
      <c r="BF382">
        <v>1054.332445</v>
      </c>
      <c r="BG382">
        <v>636.84931514000004</v>
      </c>
      <c r="BH382">
        <v>702.33061630999998</v>
      </c>
      <c r="BI382">
        <v>38955.533197359997</v>
      </c>
      <c r="BJ382">
        <v>988.28692856999999</v>
      </c>
      <c r="BK382">
        <v>6852.3825039699996</v>
      </c>
      <c r="BL382">
        <v>6744.7026849599997</v>
      </c>
      <c r="BM382">
        <v>29.426151140000002</v>
      </c>
      <c r="BN382">
        <v>49.714285709999999</v>
      </c>
      <c r="BO382">
        <v>9</v>
      </c>
      <c r="BP382">
        <v>21.428571420000001</v>
      </c>
      <c r="BQ382">
        <v>14</v>
      </c>
      <c r="BR382">
        <v>14.57142857</v>
      </c>
      <c r="BS382">
        <v>13.33333333</v>
      </c>
      <c r="BT382">
        <v>11.57142857</v>
      </c>
      <c r="BU382">
        <v>12.666666660000001</v>
      </c>
      <c r="BV382">
        <v>11</v>
      </c>
      <c r="BW382">
        <v>12.33333333</v>
      </c>
      <c r="BX382">
        <v>9.1666666600000006</v>
      </c>
      <c r="BY382">
        <v>6.8333333300000003</v>
      </c>
      <c r="BZ382">
        <v>177.42857142</v>
      </c>
      <c r="CA382">
        <v>43006.929629999999</v>
      </c>
      <c r="CC382">
        <v>2052.42857142</v>
      </c>
      <c r="CD382">
        <v>103.33333333</v>
      </c>
      <c r="CE382">
        <v>1278.5714285700001</v>
      </c>
      <c r="CF382">
        <v>559.71428571000001</v>
      </c>
      <c r="CG382">
        <v>137</v>
      </c>
      <c r="CH382">
        <v>531.42857142000003</v>
      </c>
      <c r="CI382">
        <v>4647.3379999999997</v>
      </c>
      <c r="CJ382">
        <v>45.08060571</v>
      </c>
      <c r="CK382">
        <v>4.0979373299999997</v>
      </c>
      <c r="CL382">
        <v>13.226941569999999</v>
      </c>
      <c r="CM382">
        <v>6.2307177500000002</v>
      </c>
      <c r="CN382">
        <v>6.6666670000000003</v>
      </c>
      <c r="CO382">
        <v>11.79443914</v>
      </c>
      <c r="CP382">
        <v>2.4904215000000001</v>
      </c>
      <c r="CQ382">
        <v>4.8491379999999999</v>
      </c>
      <c r="CR382">
        <v>6.3035629999999996</v>
      </c>
      <c r="CS382">
        <v>11.595351000000001</v>
      </c>
      <c r="CT382">
        <v>132.14285713999999</v>
      </c>
      <c r="CU382">
        <v>3257.6672221399999</v>
      </c>
      <c r="CV382">
        <v>2732.2800451399999</v>
      </c>
      <c r="CW382">
        <v>2980.0348485700001</v>
      </c>
      <c r="CX382">
        <v>2843.9039288499998</v>
      </c>
      <c r="CY382">
        <v>3311.4891184200001</v>
      </c>
      <c r="CZ382">
        <v>5931.7739625699996</v>
      </c>
      <c r="DA382">
        <v>7139.9865774199998</v>
      </c>
      <c r="DB382">
        <v>1245.0838177099999</v>
      </c>
      <c r="DC382">
        <v>1507.2414577100001</v>
      </c>
      <c r="DD382">
        <v>505.46501456999999</v>
      </c>
      <c r="DE382">
        <v>43.395201139999998</v>
      </c>
      <c r="DF382">
        <v>2.5297238499999999</v>
      </c>
      <c r="DG382">
        <v>17.428571420000001</v>
      </c>
      <c r="DH382">
        <v>22.833333329999999</v>
      </c>
      <c r="DI382">
        <v>19.285714280000001</v>
      </c>
      <c r="DJ382">
        <v>20.428571420000001</v>
      </c>
      <c r="DK382">
        <v>17.714285709999999</v>
      </c>
      <c r="DL382">
        <v>11.4</v>
      </c>
      <c r="DM382">
        <v>15.285714280000001</v>
      </c>
      <c r="DN382">
        <v>11.83333333</v>
      </c>
      <c r="DO382">
        <v>8.6666666600000006</v>
      </c>
      <c r="DP382">
        <v>8.3333333300000003</v>
      </c>
      <c r="DQ382">
        <v>1071.60531014</v>
      </c>
      <c r="DR382">
        <v>603.67406157000005</v>
      </c>
      <c r="DS382">
        <v>718.40336941999999</v>
      </c>
      <c r="DT382">
        <v>906.48772127999996</v>
      </c>
      <c r="DU382">
        <v>1168.2395564200001</v>
      </c>
      <c r="DV382">
        <v>586.24768942000003</v>
      </c>
      <c r="DW382">
        <v>21.561728850000002</v>
      </c>
      <c r="DX382">
        <v>463.73969</v>
      </c>
      <c r="DY382">
        <v>136.35251041999999</v>
      </c>
      <c r="DZ382">
        <v>226.67674742</v>
      </c>
      <c r="EA382">
        <v>100.71043641999999</v>
      </c>
      <c r="EB382">
        <v>1011.19202742</v>
      </c>
      <c r="EC382">
        <v>2701.3267173300001</v>
      </c>
      <c r="ED382">
        <v>5043.4033220000001</v>
      </c>
      <c r="EE382">
        <v>7204.90321116</v>
      </c>
      <c r="EF382">
        <v>6190.2348648500001</v>
      </c>
      <c r="EG382">
        <v>21363.02520828</v>
      </c>
      <c r="EH382">
        <v>6056.2245156600002</v>
      </c>
      <c r="EI382">
        <v>45.449474420000001</v>
      </c>
      <c r="EJ382">
        <v>0.42608128000000001</v>
      </c>
      <c r="EK382">
        <v>0.22155465999999999</v>
      </c>
      <c r="EL382">
        <v>266.53166665999998</v>
      </c>
      <c r="EM382">
        <v>13.57142857</v>
      </c>
      <c r="EN382">
        <v>24.428571420000001</v>
      </c>
      <c r="EO382">
        <v>48</v>
      </c>
      <c r="EP382">
        <v>370.45479756999998</v>
      </c>
      <c r="EQ382">
        <v>102.48538871</v>
      </c>
      <c r="ER382">
        <v>605.75168099999996</v>
      </c>
      <c r="ES382">
        <v>6.0023999999999997</v>
      </c>
      <c r="ET382">
        <v>86.111111109999996</v>
      </c>
      <c r="EU382">
        <v>88.333333330000002</v>
      </c>
      <c r="EV382">
        <v>87.5</v>
      </c>
      <c r="EW382">
        <v>82.5</v>
      </c>
      <c r="EX382">
        <v>1258.2766511100001</v>
      </c>
      <c r="EY382">
        <v>1046.30262186</v>
      </c>
      <c r="EZ382">
        <v>87.5</v>
      </c>
      <c r="FA382">
        <v>94</v>
      </c>
      <c r="FB382">
        <v>15.635467500000001</v>
      </c>
      <c r="FC382">
        <v>4.3777722199999998</v>
      </c>
      <c r="FD382">
        <v>8.0357851399999998</v>
      </c>
      <c r="FE382">
        <v>54.741411929999998</v>
      </c>
      <c r="FF382">
        <v>16.517372510000001</v>
      </c>
      <c r="FG382">
        <v>14.670952720000001</v>
      </c>
      <c r="FH382">
        <v>1.3504726300000001</v>
      </c>
      <c r="FI382">
        <v>119.5</v>
      </c>
      <c r="FJ382">
        <v>75</v>
      </c>
      <c r="FK382">
        <v>80</v>
      </c>
      <c r="FL382">
        <v>89</v>
      </c>
      <c r="FM382">
        <v>84.61538462</v>
      </c>
      <c r="FN382">
        <v>31.25</v>
      </c>
      <c r="FO382">
        <v>92.17149714</v>
      </c>
      <c r="FP382">
        <v>64.157135069999995</v>
      </c>
      <c r="FQ382">
        <v>71.342765310000004</v>
      </c>
      <c r="FR382">
        <v>23.227621030000002</v>
      </c>
      <c r="FT382">
        <v>90.5</v>
      </c>
      <c r="FU382">
        <v>95</v>
      </c>
      <c r="FV382">
        <v>100</v>
      </c>
      <c r="FW382">
        <v>71.966666660000001</v>
      </c>
      <c r="FX382">
        <v>31.41911764</v>
      </c>
      <c r="FY382">
        <v>7.6046379999999996</v>
      </c>
      <c r="FZ382">
        <v>31.214366510000001</v>
      </c>
      <c r="GA382">
        <v>18.623303159999999</v>
      </c>
      <c r="GB382">
        <v>11.13857466</v>
      </c>
    </row>
    <row r="383" spans="1:184" x14ac:dyDescent="0.35">
      <c r="A383" t="s">
        <v>1498</v>
      </c>
      <c r="B383" t="s">
        <v>640</v>
      </c>
      <c r="C383">
        <v>383</v>
      </c>
      <c r="D383">
        <v>2.4656824656888521</v>
      </c>
      <c r="E383">
        <v>6.4400715563506266</v>
      </c>
      <c r="F383">
        <v>4.8170544193986125</v>
      </c>
      <c r="G383">
        <v>3.8169921063663712</v>
      </c>
      <c r="H383">
        <v>3.0362490963560034</v>
      </c>
      <c r="I383">
        <v>14.296814293743321</v>
      </c>
      <c r="J383">
        <v>16.151290568872987</v>
      </c>
      <c r="K383">
        <v>14.194936967839801</v>
      </c>
      <c r="L383">
        <v>15.112172828767948</v>
      </c>
      <c r="M383">
        <v>15.482460668705713</v>
      </c>
      <c r="N383">
        <v>10663046.168520626</v>
      </c>
      <c r="O383">
        <v>22065627.826322742</v>
      </c>
      <c r="P383">
        <v>2014.47698457</v>
      </c>
      <c r="Q383">
        <v>2757.8571428499999</v>
      </c>
      <c r="R383">
        <v>2795</v>
      </c>
      <c r="S383">
        <v>2787.7142857099998</v>
      </c>
      <c r="T383">
        <v>2750.8571428499999</v>
      </c>
      <c r="U383">
        <v>2766.5714285700001</v>
      </c>
      <c r="V383">
        <v>13.03666342</v>
      </c>
      <c r="W383">
        <v>8.0012478500000004</v>
      </c>
      <c r="X383">
        <v>2.4828072799999998</v>
      </c>
      <c r="Y383">
        <v>10.256819569999999</v>
      </c>
      <c r="Z383">
        <v>9.5183035700000005</v>
      </c>
      <c r="AA383">
        <v>9.6426957099999999</v>
      </c>
      <c r="AB383">
        <v>9.9224538500000001</v>
      </c>
      <c r="AC383">
        <v>5.4951058499999998</v>
      </c>
      <c r="AD383">
        <v>33.424635709999997</v>
      </c>
      <c r="AE383">
        <v>75.526182419999998</v>
      </c>
      <c r="AF383">
        <v>62.447648569999998</v>
      </c>
      <c r="AG383">
        <v>66.97142857</v>
      </c>
      <c r="AH383">
        <v>69.985714279999996</v>
      </c>
      <c r="AI383">
        <v>80.295226139999997</v>
      </c>
      <c r="AJ383">
        <v>42.674694850000002</v>
      </c>
      <c r="AK383">
        <v>23.494128570000001</v>
      </c>
      <c r="AL383">
        <v>27.505014280000001</v>
      </c>
      <c r="AM383">
        <v>21.27884285</v>
      </c>
      <c r="AN383">
        <v>24.430742850000001</v>
      </c>
      <c r="AO383">
        <v>29.457214279999999</v>
      </c>
      <c r="AP383">
        <v>5482.6833807100002</v>
      </c>
      <c r="AQ383">
        <v>4691.6885367100003</v>
      </c>
      <c r="AR383">
        <v>4959.2105849999998</v>
      </c>
      <c r="AS383">
        <v>5322.6449241399996</v>
      </c>
      <c r="AT383">
        <v>5638.954377</v>
      </c>
      <c r="AU383">
        <v>4439.4424325700002</v>
      </c>
      <c r="AV383">
        <v>3691.1514910000001</v>
      </c>
      <c r="AW383">
        <v>4099.3038962800001</v>
      </c>
      <c r="AX383">
        <v>4290.22056471</v>
      </c>
      <c r="AY383">
        <v>4367.5353088499996</v>
      </c>
      <c r="AZ383">
        <v>12.46404942</v>
      </c>
      <c r="BA383">
        <v>91.510608849999997</v>
      </c>
      <c r="BB383">
        <v>34.219803659999997</v>
      </c>
      <c r="BC383">
        <v>51.744924709999999</v>
      </c>
      <c r="BE383">
        <v>140.43714284999999</v>
      </c>
      <c r="BF383">
        <v>1499.6666395699999</v>
      </c>
      <c r="BG383">
        <v>1091.4021024199999</v>
      </c>
      <c r="BH383">
        <v>1195.2170650099999</v>
      </c>
      <c r="BI383">
        <v>54133.377143129997</v>
      </c>
      <c r="BJ383">
        <v>1428.26923257</v>
      </c>
      <c r="BK383">
        <v>7915.8425065900001</v>
      </c>
      <c r="BL383">
        <v>9228.8208215899995</v>
      </c>
      <c r="BM383">
        <v>40.376911999999997</v>
      </c>
      <c r="BN383">
        <v>148.71428571000001</v>
      </c>
      <c r="BO383">
        <v>20.285714280000001</v>
      </c>
      <c r="BP383">
        <v>42.714285709999999</v>
      </c>
      <c r="BQ383">
        <v>32.714285709999999</v>
      </c>
      <c r="BR383">
        <v>38.142857139999997</v>
      </c>
      <c r="BS383">
        <v>33.714285709999999</v>
      </c>
      <c r="BT383">
        <v>30.14285714</v>
      </c>
      <c r="BU383">
        <v>22.857142849999999</v>
      </c>
      <c r="BV383">
        <v>24.857142849999999</v>
      </c>
      <c r="BW383">
        <v>26.857142849999999</v>
      </c>
      <c r="BX383">
        <v>18.428571420000001</v>
      </c>
      <c r="BY383">
        <v>11.857142850000001</v>
      </c>
      <c r="BZ383">
        <v>451.28571427999998</v>
      </c>
      <c r="CA383">
        <v>56368.49171142</v>
      </c>
      <c r="CB383">
        <v>2</v>
      </c>
      <c r="CC383">
        <v>4999.7142857099998</v>
      </c>
      <c r="CD383">
        <v>246.85714285</v>
      </c>
      <c r="CE383">
        <v>3803.42857142</v>
      </c>
      <c r="CF383">
        <v>2189.7142857099998</v>
      </c>
      <c r="CG383">
        <v>717.14285714000005</v>
      </c>
      <c r="CH383">
        <v>2362</v>
      </c>
      <c r="CI383">
        <v>14319.21928571</v>
      </c>
      <c r="CJ383">
        <v>51.378115829999999</v>
      </c>
      <c r="CK383">
        <v>2.4806998</v>
      </c>
      <c r="CL383">
        <v>15.88616133</v>
      </c>
      <c r="CM383">
        <v>2.3976000000000002</v>
      </c>
      <c r="CN383">
        <v>2.030538</v>
      </c>
      <c r="CO383">
        <v>14.3963565</v>
      </c>
      <c r="CP383">
        <v>3.88692225</v>
      </c>
      <c r="CQ383">
        <v>2.5099102000000002</v>
      </c>
      <c r="CR383">
        <v>2.5738082000000002</v>
      </c>
      <c r="CS383">
        <v>4.3042823300000004</v>
      </c>
      <c r="CT383">
        <v>315.83333333000002</v>
      </c>
      <c r="CU383">
        <v>3310.1850912800001</v>
      </c>
      <c r="CV383">
        <v>2599.339704</v>
      </c>
      <c r="CW383">
        <v>2787.2142341399999</v>
      </c>
      <c r="CX383">
        <v>3059.31873842</v>
      </c>
      <c r="CY383">
        <v>3161.4527779999999</v>
      </c>
      <c r="CZ383">
        <v>3866.4244071399999</v>
      </c>
      <c r="DA383">
        <v>8001.00465085</v>
      </c>
      <c r="DB383">
        <v>841.77240914000004</v>
      </c>
      <c r="DC383">
        <v>1762.99409128</v>
      </c>
      <c r="DD383">
        <v>705.41923813999995</v>
      </c>
      <c r="DE383">
        <v>37.797339000000001</v>
      </c>
      <c r="DF383">
        <v>2.5535778499999999</v>
      </c>
      <c r="DG383">
        <v>39.428571419999997</v>
      </c>
      <c r="DH383">
        <v>45.142857139999997</v>
      </c>
      <c r="DI383">
        <v>39.571428570000002</v>
      </c>
      <c r="DJ383">
        <v>41.571428570000002</v>
      </c>
      <c r="DK383">
        <v>42.833333330000002</v>
      </c>
      <c r="DL383">
        <v>6.8</v>
      </c>
      <c r="DM383">
        <v>18</v>
      </c>
      <c r="DN383">
        <v>13.428571420000001</v>
      </c>
      <c r="DO383">
        <v>10.5</v>
      </c>
      <c r="DP383">
        <v>8.4</v>
      </c>
      <c r="DQ383">
        <v>774.13874670999996</v>
      </c>
      <c r="DR383">
        <v>838.22207185000002</v>
      </c>
      <c r="DS383">
        <v>764.66654442000004</v>
      </c>
      <c r="DT383">
        <v>694.16772314000002</v>
      </c>
      <c r="DU383">
        <v>846.25404757000001</v>
      </c>
      <c r="DV383">
        <v>367.88352428000002</v>
      </c>
      <c r="DW383">
        <v>44.641940849999997</v>
      </c>
      <c r="DX383">
        <v>361.61874713999998</v>
      </c>
      <c r="DY383">
        <v>101.52781357000001</v>
      </c>
      <c r="DZ383">
        <v>231.16137384999999</v>
      </c>
      <c r="EA383">
        <v>28.929563850000001</v>
      </c>
      <c r="EB383">
        <v>725.06084041999998</v>
      </c>
      <c r="EC383">
        <v>4176.2560789999998</v>
      </c>
      <c r="ED383">
        <v>3644.8450899999998</v>
      </c>
      <c r="EE383">
        <v>4873.4871890000004</v>
      </c>
      <c r="EF383">
        <v>5901.9702011999998</v>
      </c>
      <c r="EG383">
        <v>5169.85152466</v>
      </c>
      <c r="EH383">
        <v>3725.2137521999998</v>
      </c>
      <c r="EI383">
        <v>27.748552</v>
      </c>
      <c r="EJ383">
        <v>0.23253624000000001</v>
      </c>
      <c r="EK383">
        <v>0.25751784</v>
      </c>
      <c r="EL383">
        <v>163.22788600000001</v>
      </c>
      <c r="EM383">
        <v>23.857142849999999</v>
      </c>
      <c r="EN383">
        <v>46.714285709999999</v>
      </c>
      <c r="EO383">
        <v>88</v>
      </c>
      <c r="EP383">
        <v>172.98728685</v>
      </c>
      <c r="EQ383">
        <v>148.79989327999999</v>
      </c>
      <c r="ER383">
        <v>586.20775200000003</v>
      </c>
      <c r="ES383">
        <v>8.2907171399999999</v>
      </c>
      <c r="ET383">
        <v>85.638888890000004</v>
      </c>
      <c r="EU383">
        <v>81.583333330000002</v>
      </c>
      <c r="EV383">
        <v>89.25</v>
      </c>
      <c r="EW383">
        <v>86.083333330000002</v>
      </c>
      <c r="EX383">
        <v>1434.19818265</v>
      </c>
      <c r="EY383">
        <v>1247.3860318699999</v>
      </c>
      <c r="EZ383">
        <v>80.260000000000005</v>
      </c>
      <c r="FA383">
        <v>83</v>
      </c>
      <c r="FB383">
        <v>22.992385909999999</v>
      </c>
      <c r="FC383">
        <v>7.7525004700000002</v>
      </c>
      <c r="FD383">
        <v>7.6592609999999999</v>
      </c>
      <c r="FE383">
        <v>60.654557699999998</v>
      </c>
      <c r="FF383">
        <v>15.76325018</v>
      </c>
      <c r="FG383">
        <v>11.4768455</v>
      </c>
      <c r="FH383">
        <v>2.3841215099999999</v>
      </c>
      <c r="FI383">
        <v>88.916666660000004</v>
      </c>
      <c r="FJ383">
        <v>100</v>
      </c>
      <c r="FK383">
        <v>100</v>
      </c>
      <c r="FL383">
        <v>77</v>
      </c>
      <c r="FM383">
        <v>65.454057480000003</v>
      </c>
      <c r="FN383">
        <v>27.016129029999998</v>
      </c>
      <c r="FO383">
        <v>94.780368300000006</v>
      </c>
      <c r="FP383">
        <v>77.089838889999996</v>
      </c>
      <c r="FQ383">
        <v>72.997701370000001</v>
      </c>
      <c r="FR383">
        <v>20.600759969999999</v>
      </c>
      <c r="FS383">
        <v>4.3</v>
      </c>
      <c r="FT383">
        <v>38.6</v>
      </c>
      <c r="FU383">
        <v>30.6</v>
      </c>
      <c r="FW383">
        <v>77.47142857</v>
      </c>
      <c r="FX383">
        <v>29.31515349</v>
      </c>
      <c r="FY383">
        <v>11.65899254</v>
      </c>
      <c r="FZ383">
        <v>17.67871293</v>
      </c>
      <c r="GA383">
        <v>17.380603950000001</v>
      </c>
      <c r="GB383">
        <v>23.966537070000001</v>
      </c>
    </row>
    <row r="384" spans="1:184" x14ac:dyDescent="0.35">
      <c r="A384" t="s">
        <v>1499</v>
      </c>
      <c r="B384" t="s">
        <v>641</v>
      </c>
      <c r="C384">
        <v>384</v>
      </c>
      <c r="D384">
        <v>4.2221039560087119</v>
      </c>
      <c r="E384">
        <v>8.5806322851718839</v>
      </c>
      <c r="F384">
        <v>9.9397590361445776</v>
      </c>
      <c r="G384">
        <v>4.8573163327261693</v>
      </c>
      <c r="H384">
        <v>3.1583849987038617</v>
      </c>
      <c r="I384">
        <v>10.998758202067588</v>
      </c>
      <c r="J384">
        <v>13.854442827403684</v>
      </c>
      <c r="K384">
        <v>14.199655765060239</v>
      </c>
      <c r="L384">
        <v>12.750455373406194</v>
      </c>
      <c r="M384">
        <v>12.138677840416289</v>
      </c>
      <c r="N384">
        <v>5526682.1093762405</v>
      </c>
      <c r="O384">
        <v>10617097.493865568</v>
      </c>
      <c r="P384">
        <v>2455.38259685</v>
      </c>
      <c r="Q384">
        <v>1610.5714285700001</v>
      </c>
      <c r="R384">
        <v>1670.42857142</v>
      </c>
      <c r="S384">
        <v>1660</v>
      </c>
      <c r="T384">
        <v>1647</v>
      </c>
      <c r="U384">
        <v>1635.8571428499999</v>
      </c>
      <c r="V384">
        <v>15.294075279999999</v>
      </c>
      <c r="W384">
        <v>10.73498142</v>
      </c>
      <c r="X384">
        <v>2.3318854199999999</v>
      </c>
      <c r="Y384">
        <v>10.91211814</v>
      </c>
      <c r="Z384">
        <v>11.472623</v>
      </c>
      <c r="AA384">
        <v>10.65689871</v>
      </c>
      <c r="AB384">
        <v>10.117583850000001</v>
      </c>
      <c r="AC384">
        <v>6.473312</v>
      </c>
      <c r="AD384">
        <v>23.447378140000001</v>
      </c>
      <c r="AE384">
        <v>80.961793139999997</v>
      </c>
      <c r="AF384">
        <v>63.842618280000003</v>
      </c>
      <c r="AG384">
        <v>60.785714280000001</v>
      </c>
      <c r="AH384">
        <v>61.214285709999999</v>
      </c>
      <c r="AI384">
        <v>77.395686420000004</v>
      </c>
      <c r="AJ384">
        <v>38.013505850000001</v>
      </c>
      <c r="AK384">
        <v>4.7089999999999996</v>
      </c>
      <c r="AL384">
        <v>7.0493714199999999</v>
      </c>
      <c r="AM384">
        <v>-2.2053428500000001</v>
      </c>
      <c r="AN384">
        <v>0.83578571000000002</v>
      </c>
      <c r="AO384">
        <v>-1.18001428</v>
      </c>
      <c r="AP384">
        <v>4993.5398821400004</v>
      </c>
      <c r="AQ384">
        <v>4102.4326019999999</v>
      </c>
      <c r="AR384">
        <v>4473.2945094200004</v>
      </c>
      <c r="AS384">
        <v>4787.4944991399998</v>
      </c>
      <c r="AT384">
        <v>4784.7738205699998</v>
      </c>
      <c r="AU384">
        <v>4775.0661815699996</v>
      </c>
      <c r="AV384">
        <v>3881.3048058499999</v>
      </c>
      <c r="AW384">
        <v>4589.0795522799999</v>
      </c>
      <c r="AX384">
        <v>4761.45794828</v>
      </c>
      <c r="AY384">
        <v>4855.7538332800004</v>
      </c>
      <c r="AZ384">
        <v>1.97911828</v>
      </c>
      <c r="BA384">
        <v>91.766194569999996</v>
      </c>
      <c r="BB384">
        <v>37.596899000000001</v>
      </c>
      <c r="BC384">
        <v>48.221029659999999</v>
      </c>
      <c r="BE384">
        <v>76.587142850000006</v>
      </c>
      <c r="BF384">
        <v>1614.5463102799999</v>
      </c>
      <c r="BG384">
        <v>990.37798141999997</v>
      </c>
      <c r="BH384">
        <v>815.76800491999995</v>
      </c>
      <c r="BI384">
        <v>43744.640458829999</v>
      </c>
      <c r="BJ384">
        <v>1470.93789457</v>
      </c>
      <c r="BK384">
        <v>7380.8020817200004</v>
      </c>
      <c r="BL384">
        <v>11852.926732239999</v>
      </c>
      <c r="BM384">
        <v>31.69377471</v>
      </c>
      <c r="BN384">
        <v>102</v>
      </c>
      <c r="BO384">
        <v>14.4</v>
      </c>
      <c r="BP384">
        <v>20.833333329999999</v>
      </c>
      <c r="BQ384">
        <v>18.166666660000001</v>
      </c>
      <c r="BR384">
        <v>20.428571420000001</v>
      </c>
      <c r="BS384">
        <v>13.857142850000001</v>
      </c>
      <c r="BT384">
        <v>18.14285714</v>
      </c>
      <c r="BU384">
        <v>19</v>
      </c>
      <c r="BV384">
        <v>13.428571420000001</v>
      </c>
      <c r="BW384">
        <v>16.428571420000001</v>
      </c>
      <c r="BX384">
        <v>13</v>
      </c>
      <c r="BY384">
        <v>8.8333333300000003</v>
      </c>
      <c r="BZ384">
        <v>269</v>
      </c>
      <c r="CA384">
        <v>48011.533190000002</v>
      </c>
      <c r="CC384">
        <v>2350.42857142</v>
      </c>
      <c r="CD384">
        <v>172.14285713999999</v>
      </c>
      <c r="CE384">
        <v>1277.71428571</v>
      </c>
      <c r="CF384">
        <v>1018.71428571</v>
      </c>
      <c r="CG384">
        <v>416.14285713999999</v>
      </c>
      <c r="CH384">
        <v>1450.8571428499999</v>
      </c>
      <c r="CI384">
        <v>6685.3644285700002</v>
      </c>
      <c r="CJ384">
        <v>59.4946135</v>
      </c>
      <c r="CK384">
        <v>3.1682497500000002</v>
      </c>
      <c r="CL384">
        <v>11.9393762</v>
      </c>
      <c r="CM384">
        <v>2.6936892499999998</v>
      </c>
      <c r="CN384">
        <v>2.1536626600000002</v>
      </c>
      <c r="CO384">
        <v>7.9867578000000004</v>
      </c>
      <c r="CP384">
        <v>2.1072495</v>
      </c>
      <c r="CQ384">
        <v>4.4855803300000003</v>
      </c>
      <c r="CR384">
        <v>4.2540040000000001</v>
      </c>
      <c r="CS384">
        <v>6.43525233</v>
      </c>
      <c r="CT384">
        <v>136.16666666</v>
      </c>
      <c r="CU384">
        <v>2866.6886021400001</v>
      </c>
      <c r="CV384">
        <v>2426.7682397100002</v>
      </c>
      <c r="CW384">
        <v>2545.5486565699998</v>
      </c>
      <c r="CX384">
        <v>2734.8829919999998</v>
      </c>
      <c r="CY384">
        <v>2740.3953459999998</v>
      </c>
      <c r="CZ384">
        <v>3431.503882</v>
      </c>
      <c r="DA384">
        <v>6592.1307838499997</v>
      </c>
      <c r="DB384">
        <v>780.28562613999998</v>
      </c>
      <c r="DC384">
        <v>1439.4638852800001</v>
      </c>
      <c r="DD384">
        <v>646.92383041999994</v>
      </c>
      <c r="DE384">
        <v>30.719021569999999</v>
      </c>
      <c r="DF384">
        <v>2.0770499999999998</v>
      </c>
      <c r="DG384">
        <v>17.714285709999999</v>
      </c>
      <c r="DH384">
        <v>23.14285714</v>
      </c>
      <c r="DI384">
        <v>23.571428569999998</v>
      </c>
      <c r="DJ384">
        <v>21</v>
      </c>
      <c r="DK384">
        <v>19.857142849999999</v>
      </c>
      <c r="DL384">
        <v>6.8</v>
      </c>
      <c r="DM384">
        <v>14.33333333</v>
      </c>
      <c r="DN384">
        <v>16.5</v>
      </c>
      <c r="DO384">
        <v>8</v>
      </c>
      <c r="DP384">
        <v>5.1666666599999997</v>
      </c>
      <c r="DQ384">
        <v>903.52510514000005</v>
      </c>
      <c r="DR384">
        <v>757.24850528000002</v>
      </c>
      <c r="DS384">
        <v>722.54241171000001</v>
      </c>
      <c r="DT384">
        <v>642.65235256999995</v>
      </c>
      <c r="DU384">
        <v>724.41345042</v>
      </c>
      <c r="DV384">
        <v>573.51345128000003</v>
      </c>
      <c r="DW384">
        <v>80.747419710000003</v>
      </c>
      <c r="DX384">
        <v>249.28572141999999</v>
      </c>
      <c r="DY384">
        <v>15.79633157</v>
      </c>
      <c r="DZ384">
        <v>157.35964257000001</v>
      </c>
      <c r="EA384">
        <v>76.12975342</v>
      </c>
      <c r="EB384">
        <v>706.98429627999997</v>
      </c>
      <c r="EC384">
        <v>109.70314725</v>
      </c>
      <c r="ED384">
        <v>5680.6172342500004</v>
      </c>
      <c r="EE384">
        <v>5686.88683614</v>
      </c>
      <c r="EF384">
        <v>4538.8934225000003</v>
      </c>
      <c r="EG384">
        <v>37667.322289830001</v>
      </c>
      <c r="EH384">
        <v>5092.3737760000004</v>
      </c>
      <c r="EI384">
        <v>26.298091849999999</v>
      </c>
      <c r="EJ384">
        <v>0.25040057999999998</v>
      </c>
      <c r="EK384">
        <v>0.21946339000000001</v>
      </c>
      <c r="EL384">
        <v>200.42321428</v>
      </c>
      <c r="EM384">
        <v>11.83333333</v>
      </c>
      <c r="EN384">
        <v>24.14285714</v>
      </c>
      <c r="EO384">
        <v>45.428571419999997</v>
      </c>
      <c r="EP384">
        <v>285.26876728000002</v>
      </c>
      <c r="EQ384">
        <v>156.30320128</v>
      </c>
      <c r="ER384">
        <v>984.44470228</v>
      </c>
      <c r="ES384">
        <v>6.4905557099999998</v>
      </c>
      <c r="EX384">
        <v>1283.8332257500001</v>
      </c>
      <c r="EY384">
        <v>1431.1776345599999</v>
      </c>
      <c r="EZ384">
        <v>85.142857140000004</v>
      </c>
      <c r="FB384">
        <v>15.518589540000001</v>
      </c>
      <c r="FC384">
        <v>6.9095442699999996</v>
      </c>
      <c r="FD384">
        <v>8.5318795000000005</v>
      </c>
      <c r="FE384">
        <v>50.589125379999999</v>
      </c>
      <c r="FF384">
        <v>13.42180638</v>
      </c>
      <c r="FG384">
        <v>10.412623010000001</v>
      </c>
      <c r="FH384">
        <v>2.0296531500000001</v>
      </c>
      <c r="FI384">
        <v>89.833333330000002</v>
      </c>
      <c r="FN384">
        <v>34.782608699999997</v>
      </c>
      <c r="FO384">
        <v>92.348188669999999</v>
      </c>
      <c r="FP384">
        <v>74.944469280000007</v>
      </c>
      <c r="FQ384">
        <v>67.495596910000003</v>
      </c>
      <c r="FR384">
        <v>17.500396380000002</v>
      </c>
      <c r="FT384">
        <v>46.833333330000002</v>
      </c>
      <c r="FU384">
        <v>37.333333330000002</v>
      </c>
      <c r="FW384">
        <v>40.47142857</v>
      </c>
      <c r="FX384">
        <v>38.338520029999998</v>
      </c>
      <c r="FY384">
        <v>7.6328768800000004</v>
      </c>
      <c r="FZ384">
        <v>16.336877699999999</v>
      </c>
      <c r="GA384">
        <v>16.962124169999999</v>
      </c>
      <c r="GB384">
        <v>23.5566219</v>
      </c>
    </row>
    <row r="385" spans="1:184" x14ac:dyDescent="0.35">
      <c r="A385" t="s">
        <v>1500</v>
      </c>
      <c r="B385" t="s">
        <v>642</v>
      </c>
      <c r="C385">
        <v>385</v>
      </c>
      <c r="D385">
        <v>3.2866905284738044</v>
      </c>
      <c r="E385">
        <v>6.5402843598860168</v>
      </c>
      <c r="F385">
        <v>4.9493956013880043</v>
      </c>
      <c r="G385">
        <v>4.0233738863940092</v>
      </c>
      <c r="H385">
        <v>3.5743036532028492</v>
      </c>
      <c r="I385">
        <v>13.049137649202734</v>
      </c>
      <c r="J385">
        <v>13.749341757372036</v>
      </c>
      <c r="K385">
        <v>11.802404898009266</v>
      </c>
      <c r="L385">
        <v>12.19784781398633</v>
      </c>
      <c r="M385">
        <v>12.461761389816383</v>
      </c>
      <c r="N385">
        <v>20340739.721676901</v>
      </c>
      <c r="O385">
        <v>29100743.059069201</v>
      </c>
      <c r="P385">
        <v>2399.2253277099999</v>
      </c>
      <c r="Q385">
        <v>4390</v>
      </c>
      <c r="R385">
        <v>4521.4285714199996</v>
      </c>
      <c r="S385">
        <v>4502.7142857099998</v>
      </c>
      <c r="T385">
        <v>4473.8571428499999</v>
      </c>
      <c r="U385">
        <v>4436.4285714199996</v>
      </c>
      <c r="V385">
        <v>12.83419114</v>
      </c>
      <c r="W385">
        <v>9.7790242799999998</v>
      </c>
      <c r="X385">
        <v>2.2511762800000001</v>
      </c>
      <c r="Y385">
        <v>12.44676042</v>
      </c>
      <c r="Z385">
        <v>10.33411742</v>
      </c>
      <c r="AA385">
        <v>10.035658</v>
      </c>
      <c r="AB385">
        <v>10.02039057</v>
      </c>
      <c r="AC385">
        <v>7.1890642800000002</v>
      </c>
      <c r="AD385">
        <v>24.547613850000001</v>
      </c>
      <c r="AE385">
        <v>77.371538139999998</v>
      </c>
      <c r="AF385">
        <v>64.425992710000003</v>
      </c>
      <c r="AG385">
        <v>62.271428569999998</v>
      </c>
      <c r="AH385">
        <v>65.142857140000004</v>
      </c>
      <c r="AI385">
        <v>79.319969999999998</v>
      </c>
      <c r="AJ385">
        <v>41.866399710000003</v>
      </c>
      <c r="AK385">
        <v>8.4527142800000004</v>
      </c>
      <c r="AL385">
        <v>-1.0662428500000001</v>
      </c>
      <c r="AM385">
        <v>-9.7068714200000006</v>
      </c>
      <c r="AN385">
        <v>-5.7829428500000004</v>
      </c>
      <c r="AO385">
        <v>-1.5250428499999999</v>
      </c>
      <c r="AP385">
        <v>5487.1359412800002</v>
      </c>
      <c r="AQ385">
        <v>4071.6494151400002</v>
      </c>
      <c r="AR385">
        <v>4351.72042014</v>
      </c>
      <c r="AS385">
        <v>4670.8286520000001</v>
      </c>
      <c r="AT385">
        <v>5043.9680105699999</v>
      </c>
      <c r="AU385">
        <v>5064.3714190000001</v>
      </c>
      <c r="AV385">
        <v>4105.6711335700002</v>
      </c>
      <c r="AW385">
        <v>4822.2863509999997</v>
      </c>
      <c r="AX385">
        <v>4954.4812235700001</v>
      </c>
      <c r="AY385">
        <v>5118.7627301399998</v>
      </c>
      <c r="AZ385">
        <v>8.5416871400000005</v>
      </c>
      <c r="BA385">
        <v>90.920502850000005</v>
      </c>
      <c r="BB385">
        <v>29.755877000000002</v>
      </c>
      <c r="BC385">
        <v>47.86647516</v>
      </c>
      <c r="BE385">
        <v>259.82714284999997</v>
      </c>
      <c r="BF385">
        <v>1828.05670014</v>
      </c>
      <c r="BG385">
        <v>1284.77238457</v>
      </c>
      <c r="BH385">
        <v>1251.9576537099999</v>
      </c>
      <c r="BI385">
        <v>49505.488712650003</v>
      </c>
      <c r="BJ385">
        <v>1738.4436145699999</v>
      </c>
      <c r="BK385">
        <v>7590.2963970399996</v>
      </c>
      <c r="BL385">
        <v>7820.1826692900004</v>
      </c>
      <c r="BM385">
        <v>40.260914139999997</v>
      </c>
      <c r="BN385">
        <v>357</v>
      </c>
      <c r="BO385">
        <v>48.571428570000002</v>
      </c>
      <c r="BP385">
        <v>78.285714279999993</v>
      </c>
      <c r="BQ385">
        <v>58.142857139999997</v>
      </c>
      <c r="BR385">
        <v>75.142857140000004</v>
      </c>
      <c r="BS385">
        <v>60.285714280000001</v>
      </c>
      <c r="BT385">
        <v>63</v>
      </c>
      <c r="BU385">
        <v>54</v>
      </c>
      <c r="BV385">
        <v>46.714285709999999</v>
      </c>
      <c r="BW385">
        <v>44.857142850000002</v>
      </c>
      <c r="BX385">
        <v>31.14285714</v>
      </c>
      <c r="BY385">
        <v>24.285714280000001</v>
      </c>
      <c r="BZ385">
        <v>941.42857142000003</v>
      </c>
      <c r="CA385">
        <v>55329.162395710002</v>
      </c>
      <c r="CC385">
        <v>8890.7142857100007</v>
      </c>
      <c r="CD385">
        <v>915</v>
      </c>
      <c r="CE385">
        <v>5815.1428571400002</v>
      </c>
      <c r="CF385">
        <v>4277.7142857099998</v>
      </c>
      <c r="CG385">
        <v>1149.2857142800001</v>
      </c>
      <c r="CH385">
        <v>4844.7142857099998</v>
      </c>
      <c r="CI385">
        <v>25892.501428570002</v>
      </c>
      <c r="CJ385">
        <v>52.382688999999999</v>
      </c>
      <c r="CK385">
        <v>1.8270662</v>
      </c>
      <c r="CL385">
        <v>13.41427942</v>
      </c>
      <c r="CM385">
        <v>6.0138788300000003</v>
      </c>
      <c r="CN385">
        <v>1.8384435699999999</v>
      </c>
      <c r="CO385">
        <v>12.64640642</v>
      </c>
      <c r="CP385">
        <v>2.4058351400000002</v>
      </c>
      <c r="CQ385">
        <v>2.4182614199999999</v>
      </c>
      <c r="CR385">
        <v>2.2517722500000001</v>
      </c>
      <c r="CS385">
        <v>6.0194390000000002</v>
      </c>
      <c r="CT385">
        <v>587.28571427999998</v>
      </c>
      <c r="CU385">
        <v>3023.061608</v>
      </c>
      <c r="CV385">
        <v>1979.18642742</v>
      </c>
      <c r="CW385">
        <v>2228.0408385699998</v>
      </c>
      <c r="CX385">
        <v>2444.3431129999999</v>
      </c>
      <c r="CY385">
        <v>2668.2282555699999</v>
      </c>
      <c r="CZ385">
        <v>4633.4259047100004</v>
      </c>
      <c r="DA385">
        <v>6628.8708562800002</v>
      </c>
      <c r="DB385">
        <v>1003.05291228</v>
      </c>
      <c r="DC385">
        <v>1462.6288537099999</v>
      </c>
      <c r="DD385">
        <v>557.33063500000003</v>
      </c>
      <c r="DE385">
        <v>31.933841000000001</v>
      </c>
      <c r="DF385">
        <v>2.81976</v>
      </c>
      <c r="DG385">
        <v>57.285714280000001</v>
      </c>
      <c r="DH385">
        <v>62.166666659999997</v>
      </c>
      <c r="DI385">
        <v>53.142857139999997</v>
      </c>
      <c r="DJ385">
        <v>54.571428570000002</v>
      </c>
      <c r="DK385">
        <v>55.285714280000001</v>
      </c>
      <c r="DL385">
        <v>14.428571420000001</v>
      </c>
      <c r="DM385">
        <v>29.571428569999998</v>
      </c>
      <c r="DN385">
        <v>22.285714280000001</v>
      </c>
      <c r="DO385">
        <v>18</v>
      </c>
      <c r="DP385">
        <v>15.857142850000001</v>
      </c>
      <c r="DQ385">
        <v>792.32368041999996</v>
      </c>
      <c r="DR385">
        <v>836.42882499999996</v>
      </c>
      <c r="DS385">
        <v>883.21179742000004</v>
      </c>
      <c r="DT385">
        <v>892.92534613999999</v>
      </c>
      <c r="DU385">
        <v>843.75928356999998</v>
      </c>
      <c r="DV385">
        <v>391.50301684999999</v>
      </c>
      <c r="DW385">
        <v>27.168243279999999</v>
      </c>
      <c r="DX385">
        <v>373.6343</v>
      </c>
      <c r="DY385">
        <v>223.03141271000001</v>
      </c>
      <c r="DZ385">
        <v>90.540260000000004</v>
      </c>
      <c r="EA385">
        <v>60.062632569999998</v>
      </c>
      <c r="EB385">
        <v>725.47279557000002</v>
      </c>
      <c r="EC385">
        <v>1420.7518456600001</v>
      </c>
      <c r="ED385">
        <v>42847.179786829998</v>
      </c>
      <c r="EE385">
        <v>6654.0527309999998</v>
      </c>
      <c r="EF385">
        <v>8394.3035889999992</v>
      </c>
      <c r="EG385">
        <v>8186.8330812800004</v>
      </c>
      <c r="EH385">
        <v>4655.7984409999999</v>
      </c>
      <c r="EI385">
        <v>20.201549570000001</v>
      </c>
      <c r="EJ385">
        <v>0.22710071000000001</v>
      </c>
      <c r="EK385">
        <v>0.21190874000000001</v>
      </c>
      <c r="EL385">
        <v>240.30649005000001</v>
      </c>
      <c r="EM385">
        <v>40.285714280000001</v>
      </c>
      <c r="EN385">
        <v>73.857142850000002</v>
      </c>
      <c r="EO385">
        <v>148</v>
      </c>
      <c r="EP385">
        <v>152.12402700000001</v>
      </c>
      <c r="EQ385">
        <v>90.073007279999999</v>
      </c>
      <c r="ER385">
        <v>660.78171313999997</v>
      </c>
      <c r="ES385">
        <v>11.884130000000001</v>
      </c>
      <c r="ET385">
        <v>74.75</v>
      </c>
      <c r="EU385">
        <v>77.958333330000002</v>
      </c>
      <c r="EV385">
        <v>73.583333330000002</v>
      </c>
      <c r="EW385">
        <v>72.708333330000002</v>
      </c>
      <c r="EX385">
        <v>1504.16076013</v>
      </c>
      <c r="EY385">
        <v>1435.5775522500001</v>
      </c>
      <c r="EZ385">
        <v>82.4</v>
      </c>
      <c r="FA385">
        <v>92.666666660000004</v>
      </c>
      <c r="FB385">
        <v>17.95159666</v>
      </c>
      <c r="FC385">
        <v>10.261379</v>
      </c>
      <c r="FD385">
        <v>9.6730771400000002</v>
      </c>
      <c r="FE385">
        <v>56.734841289999999</v>
      </c>
      <c r="FF385">
        <v>16.36238908</v>
      </c>
      <c r="FG385">
        <v>13.56094167</v>
      </c>
      <c r="FH385">
        <v>3.7789429299999999</v>
      </c>
      <c r="FI385">
        <v>116.66666666</v>
      </c>
      <c r="FJ385">
        <v>87.5</v>
      </c>
      <c r="FK385">
        <v>55</v>
      </c>
      <c r="FL385">
        <v>84</v>
      </c>
      <c r="FM385">
        <v>78.665450919999998</v>
      </c>
      <c r="FN385">
        <v>36.415761910000001</v>
      </c>
      <c r="FO385">
        <v>93.4986088</v>
      </c>
      <c r="FP385">
        <v>70.701788870000001</v>
      </c>
      <c r="FQ385">
        <v>68.447058420000005</v>
      </c>
      <c r="FR385">
        <v>15.936435579999999</v>
      </c>
      <c r="FT385">
        <v>66.166666660000004</v>
      </c>
      <c r="FU385">
        <v>52</v>
      </c>
      <c r="FV385">
        <v>100</v>
      </c>
      <c r="FW385">
        <v>50.933333330000004</v>
      </c>
      <c r="FX385">
        <v>28.632771529999999</v>
      </c>
      <c r="FY385">
        <v>14.299395669999999</v>
      </c>
      <c r="FZ385">
        <v>13.037205180000001</v>
      </c>
      <c r="GA385">
        <v>20.878357810000001</v>
      </c>
      <c r="GB385">
        <v>23.152269789999998</v>
      </c>
    </row>
    <row r="386" spans="1:184" x14ac:dyDescent="0.35">
      <c r="A386" t="s">
        <v>1501</v>
      </c>
      <c r="B386" t="s">
        <v>643</v>
      </c>
      <c r="C386">
        <v>386</v>
      </c>
      <c r="D386">
        <v>2.2172387133731055</v>
      </c>
      <c r="E386">
        <v>6.6539923954453375</v>
      </c>
      <c r="F386">
        <v>5.6636557761375697</v>
      </c>
      <c r="G386">
        <v>4.3899188648975702</v>
      </c>
      <c r="H386">
        <v>2.5278639526648439</v>
      </c>
      <c r="I386">
        <v>5.6254513657051781</v>
      </c>
      <c r="J386">
        <v>8.9394061965159839</v>
      </c>
      <c r="K386">
        <v>8.1174644853035041</v>
      </c>
      <c r="L386">
        <v>7.682358013570747</v>
      </c>
      <c r="M386">
        <v>6.0898540721706871</v>
      </c>
      <c r="N386">
        <v>9329373.8273254558</v>
      </c>
      <c r="O386">
        <v>11702266.190807063</v>
      </c>
      <c r="P386">
        <v>1151.6633785700001</v>
      </c>
      <c r="Q386">
        <v>3758.42857142</v>
      </c>
      <c r="R386">
        <v>3531.7142857099998</v>
      </c>
      <c r="S386">
        <v>3590.1428571400002</v>
      </c>
      <c r="T386">
        <v>3644.7142857099998</v>
      </c>
      <c r="U386">
        <v>3729.8571428499999</v>
      </c>
      <c r="V386">
        <v>8.900404</v>
      </c>
      <c r="W386">
        <v>4.2986007099999997</v>
      </c>
      <c r="X386">
        <v>1.50526457</v>
      </c>
      <c r="Y386">
        <v>4.4178681400000004</v>
      </c>
      <c r="Z386">
        <v>7.5073035700000004</v>
      </c>
      <c r="AA386">
        <v>7.75005671</v>
      </c>
      <c r="AB386">
        <v>7.4718961400000001</v>
      </c>
      <c r="AC386">
        <v>3.3685291400000001</v>
      </c>
      <c r="AD386">
        <v>34.087601710000001</v>
      </c>
      <c r="AE386">
        <v>88.41489842</v>
      </c>
      <c r="AF386">
        <v>78.652114710000006</v>
      </c>
      <c r="AG386">
        <v>75.828571420000003</v>
      </c>
      <c r="AH386">
        <v>77.671428570000003</v>
      </c>
      <c r="AI386">
        <v>80.489499710000004</v>
      </c>
      <c r="AJ386">
        <v>49.224243420000001</v>
      </c>
      <c r="AK386">
        <v>31.73614285</v>
      </c>
      <c r="AL386">
        <v>24.22535714</v>
      </c>
      <c r="AM386">
        <v>23.274699999999999</v>
      </c>
      <c r="AN386">
        <v>27.98682857</v>
      </c>
      <c r="AO386">
        <v>28.17384285</v>
      </c>
      <c r="AP386">
        <v>3823.3686670000002</v>
      </c>
      <c r="AQ386">
        <v>3407.156626</v>
      </c>
      <c r="AR386">
        <v>3383.4806840000001</v>
      </c>
      <c r="AS386">
        <v>3562.1392152799999</v>
      </c>
      <c r="AT386">
        <v>3676.5356464199999</v>
      </c>
      <c r="AU386">
        <v>2909.01435614</v>
      </c>
      <c r="AV386">
        <v>2764.75270185</v>
      </c>
      <c r="AW386">
        <v>2751.3375331399998</v>
      </c>
      <c r="AX386">
        <v>2791.3425552799999</v>
      </c>
      <c r="AY386">
        <v>2879.5833722799998</v>
      </c>
      <c r="AZ386">
        <v>11.24698628</v>
      </c>
      <c r="BA386">
        <v>92.845387279999997</v>
      </c>
      <c r="BB386">
        <v>39.122439999999997</v>
      </c>
      <c r="BC386">
        <v>50.843693160000001</v>
      </c>
      <c r="BE386">
        <v>106.81142857</v>
      </c>
      <c r="BF386">
        <v>787.23617085000001</v>
      </c>
      <c r="BG386">
        <v>543.50536627999998</v>
      </c>
      <c r="BH386">
        <v>575.36908564999999</v>
      </c>
      <c r="BI386">
        <v>50417.512863900003</v>
      </c>
      <c r="BJ386">
        <v>746.377746</v>
      </c>
      <c r="BK386">
        <v>7962.8656796799996</v>
      </c>
      <c r="BL386">
        <v>9579.8057630999992</v>
      </c>
      <c r="BM386">
        <v>34.716839139999998</v>
      </c>
      <c r="BN386">
        <v>80.142857140000004</v>
      </c>
      <c r="BO386">
        <v>16.333333329999999</v>
      </c>
      <c r="BP386">
        <v>25</v>
      </c>
      <c r="BQ386">
        <v>19.857142849999999</v>
      </c>
      <c r="BR386">
        <v>19.571428569999998</v>
      </c>
      <c r="BS386">
        <v>21.428571420000001</v>
      </c>
      <c r="BT386">
        <v>17.714285709999999</v>
      </c>
      <c r="BU386">
        <v>17.714285709999999</v>
      </c>
      <c r="BV386">
        <v>11.71428571</v>
      </c>
      <c r="BW386">
        <v>15.428571420000001</v>
      </c>
      <c r="BX386">
        <v>12.33333333</v>
      </c>
      <c r="BY386">
        <v>10</v>
      </c>
      <c r="BZ386">
        <v>264.57142857000002</v>
      </c>
      <c r="CA386">
        <v>53133.837705710001</v>
      </c>
      <c r="CB386">
        <v>22</v>
      </c>
      <c r="CC386">
        <v>3161.5714285700001</v>
      </c>
      <c r="CD386">
        <v>313</v>
      </c>
      <c r="CE386">
        <v>2096.8571428499999</v>
      </c>
      <c r="CF386">
        <v>1416.83333333</v>
      </c>
      <c r="CG386">
        <v>449.28571427999998</v>
      </c>
      <c r="CH386">
        <v>1186</v>
      </c>
      <c r="CI386">
        <v>8210.0985714199996</v>
      </c>
      <c r="CJ386">
        <v>48.621699419999999</v>
      </c>
      <c r="CK386">
        <v>8.0528777100000006</v>
      </c>
      <c r="CL386">
        <v>12.91526666</v>
      </c>
      <c r="CM386">
        <v>3.2537764999999998</v>
      </c>
      <c r="CN386">
        <v>3.0040688000000002</v>
      </c>
      <c r="CO386">
        <v>10.85699142</v>
      </c>
      <c r="CP386">
        <v>2.2658355000000001</v>
      </c>
      <c r="CQ386">
        <v>3.8762219999999998</v>
      </c>
      <c r="CR386">
        <v>5.1769773299999997</v>
      </c>
      <c r="CS386">
        <v>5.0105817500000001</v>
      </c>
      <c r="CT386">
        <v>191.57142856999999</v>
      </c>
      <c r="CU386">
        <v>2328.2302835700002</v>
      </c>
      <c r="CV386">
        <v>2017.067757</v>
      </c>
      <c r="CW386">
        <v>1907.61178814</v>
      </c>
      <c r="CX386">
        <v>1946.600559</v>
      </c>
      <c r="CY386">
        <v>2063.3958581400002</v>
      </c>
      <c r="CZ386">
        <v>2482.2538595699998</v>
      </c>
      <c r="DA386">
        <v>3113.6061171400002</v>
      </c>
      <c r="DB386">
        <v>649.80919685000003</v>
      </c>
      <c r="DC386">
        <v>806.59077784999999</v>
      </c>
      <c r="DD386">
        <v>871.87524814000005</v>
      </c>
      <c r="DE386">
        <v>40.795671419999998</v>
      </c>
      <c r="DF386">
        <v>1.59948</v>
      </c>
      <c r="DG386">
        <v>21.14285714</v>
      </c>
      <c r="DH386">
        <v>31.571428569999998</v>
      </c>
      <c r="DI386">
        <v>29.14285714</v>
      </c>
      <c r="DJ386">
        <v>28</v>
      </c>
      <c r="DK386">
        <v>22.714285709999999</v>
      </c>
      <c r="DL386">
        <v>8.3333333300000003</v>
      </c>
      <c r="DM386">
        <v>23.5</v>
      </c>
      <c r="DN386">
        <v>20.333333329999999</v>
      </c>
      <c r="DO386">
        <v>16</v>
      </c>
      <c r="DP386">
        <v>9.4285714200000008</v>
      </c>
      <c r="DQ386">
        <v>602.62538070999994</v>
      </c>
      <c r="DR386">
        <v>609.73195613999997</v>
      </c>
      <c r="DS386">
        <v>731.56183441999997</v>
      </c>
      <c r="DT386">
        <v>622.05749742</v>
      </c>
      <c r="DU386">
        <v>566.12405028000001</v>
      </c>
      <c r="DV386">
        <v>283.61925057000002</v>
      </c>
      <c r="DW386">
        <v>36.926500140000002</v>
      </c>
      <c r="DX386">
        <v>282.11199427999998</v>
      </c>
      <c r="DY386">
        <v>73.321766999999994</v>
      </c>
      <c r="DZ386">
        <v>124.14847914000001</v>
      </c>
      <c r="EA386">
        <v>84.641753850000001</v>
      </c>
      <c r="EB386">
        <v>568.53383699999995</v>
      </c>
      <c r="EC386">
        <v>2830.0604211599998</v>
      </c>
      <c r="ED386">
        <v>4332.6159360000001</v>
      </c>
      <c r="EE386">
        <v>3693.0616556</v>
      </c>
      <c r="EF386">
        <v>6698.3404847499996</v>
      </c>
      <c r="EG386">
        <v>6320.7018718299996</v>
      </c>
      <c r="EH386">
        <v>4167.0367507999999</v>
      </c>
      <c r="EI386">
        <v>35.337864279999998</v>
      </c>
      <c r="EJ386">
        <v>0.15479082999999999</v>
      </c>
      <c r="EK386">
        <v>0.14646228999999999</v>
      </c>
      <c r="EL386">
        <v>213.24583333000001</v>
      </c>
      <c r="EM386">
        <v>12.14285714</v>
      </c>
      <c r="EN386">
        <v>38.285714280000001</v>
      </c>
      <c r="EO386">
        <v>68.714285709999999</v>
      </c>
      <c r="EP386">
        <v>246.67771500000001</v>
      </c>
      <c r="EQ386">
        <v>109.26739028</v>
      </c>
      <c r="ER386">
        <v>405.28563257000002</v>
      </c>
      <c r="ES386">
        <v>0.91976000000000002</v>
      </c>
      <c r="ET386">
        <v>73.629629629999997</v>
      </c>
      <c r="EU386">
        <v>75.194444439999998</v>
      </c>
      <c r="EV386">
        <v>75.555555549999994</v>
      </c>
      <c r="EW386">
        <v>70.138888879999996</v>
      </c>
      <c r="EX386">
        <v>1338.19979524</v>
      </c>
      <c r="EY386">
        <v>736.02170481999997</v>
      </c>
      <c r="EZ386">
        <v>82</v>
      </c>
      <c r="FA386">
        <v>90</v>
      </c>
      <c r="FB386">
        <v>18.26762622</v>
      </c>
      <c r="FC386">
        <v>2.7928241800000002</v>
      </c>
      <c r="FD386">
        <v>4.9430639999999997</v>
      </c>
      <c r="FE386">
        <v>53.566054690000001</v>
      </c>
      <c r="FF386">
        <v>17.620043209999999</v>
      </c>
      <c r="FG386">
        <v>13.713068</v>
      </c>
      <c r="FH386">
        <v>0.86736550999999995</v>
      </c>
      <c r="FI386">
        <v>110.75</v>
      </c>
      <c r="FL386">
        <v>100</v>
      </c>
      <c r="FM386">
        <v>74.193548390000004</v>
      </c>
      <c r="FN386">
        <v>29.166666670000001</v>
      </c>
      <c r="FO386">
        <v>96.537698460000001</v>
      </c>
      <c r="FP386">
        <v>74.532919489999998</v>
      </c>
      <c r="FQ386">
        <v>81.260960620000006</v>
      </c>
      <c r="FR386">
        <v>20.872443069999999</v>
      </c>
      <c r="FS386">
        <v>0</v>
      </c>
      <c r="FT386">
        <v>47.5</v>
      </c>
      <c r="FU386">
        <v>43.25</v>
      </c>
      <c r="FV386">
        <v>100</v>
      </c>
      <c r="FW386">
        <v>85.5</v>
      </c>
      <c r="FX386">
        <v>39.339192670000003</v>
      </c>
      <c r="FY386">
        <v>9.3765690199999998</v>
      </c>
      <c r="FZ386">
        <v>14.86585376</v>
      </c>
      <c r="GA386">
        <v>22.933827919999999</v>
      </c>
      <c r="GB386">
        <v>13.484556599999999</v>
      </c>
    </row>
    <row r="387" spans="1:184" x14ac:dyDescent="0.35">
      <c r="A387" t="s">
        <v>1502</v>
      </c>
      <c r="B387" t="s">
        <v>644</v>
      </c>
      <c r="C387">
        <v>387</v>
      </c>
      <c r="D387">
        <v>4.7742605085625325</v>
      </c>
      <c r="E387">
        <v>6.5006208436436372</v>
      </c>
      <c r="F387">
        <v>6.2084581097297811</v>
      </c>
      <c r="G387">
        <v>3.6814167916717135</v>
      </c>
      <c r="H387">
        <v>4.5576275750048758</v>
      </c>
      <c r="I387">
        <v>10.749499590036324</v>
      </c>
      <c r="J387">
        <v>13.220363739000879</v>
      </c>
      <c r="K387">
        <v>14.023811258542196</v>
      </c>
      <c r="L387">
        <v>12.10831437516425</v>
      </c>
      <c r="M387">
        <v>11.056239400031043</v>
      </c>
      <c r="N387">
        <v>11787060.38131956</v>
      </c>
      <c r="O387">
        <v>14284286.76227917</v>
      </c>
      <c r="P387">
        <v>2042.48915599</v>
      </c>
      <c r="Q387">
        <v>1927</v>
      </c>
      <c r="R387">
        <v>1955.8571428499999</v>
      </c>
      <c r="S387">
        <v>1955.8571428499999</v>
      </c>
      <c r="T387">
        <v>1946.71428571</v>
      </c>
      <c r="U387">
        <v>1938.1428571399999</v>
      </c>
      <c r="V387">
        <v>13.782891709999999</v>
      </c>
      <c r="W387">
        <v>8.4769677100000003</v>
      </c>
      <c r="X387">
        <v>2.8901905700000001</v>
      </c>
      <c r="Y387">
        <v>9.0128248499999994</v>
      </c>
      <c r="Z387">
        <v>11.313015419999999</v>
      </c>
      <c r="AA387">
        <v>10.724416</v>
      </c>
      <c r="AB387">
        <v>10.728626419999999</v>
      </c>
      <c r="AC387">
        <v>5.1097859999999997</v>
      </c>
      <c r="AD387">
        <v>30.76091542</v>
      </c>
      <c r="AE387">
        <v>77.130984280000007</v>
      </c>
      <c r="AF387">
        <v>62.69010342</v>
      </c>
      <c r="AG387">
        <v>62.4</v>
      </c>
      <c r="AH387">
        <v>65.957142849999997</v>
      </c>
      <c r="AI387">
        <v>79.863857569999993</v>
      </c>
      <c r="AJ387">
        <v>41.694734850000003</v>
      </c>
      <c r="AK387">
        <v>39.242800000000003</v>
      </c>
      <c r="AL387">
        <v>40.229357139999998</v>
      </c>
      <c r="AM387">
        <v>29.967700000000001</v>
      </c>
      <c r="AN387">
        <v>36.69775714</v>
      </c>
      <c r="AO387">
        <v>36.582028569999999</v>
      </c>
      <c r="AP387">
        <v>5841.15895671</v>
      </c>
      <c r="AQ387">
        <v>4827.5337281399998</v>
      </c>
      <c r="AR387">
        <v>5098.1997218500001</v>
      </c>
      <c r="AS387">
        <v>5559.42993785</v>
      </c>
      <c r="AT387">
        <v>5622.8018571399998</v>
      </c>
      <c r="AU387">
        <v>4206.0645401399997</v>
      </c>
      <c r="AV387">
        <v>3477.84545157</v>
      </c>
      <c r="AW387">
        <v>3914.7328710000002</v>
      </c>
      <c r="AX387">
        <v>4047.7563825699999</v>
      </c>
      <c r="AY387">
        <v>4126.9455762799998</v>
      </c>
      <c r="AZ387">
        <v>12.22601714</v>
      </c>
      <c r="BA387">
        <v>92.059125140000006</v>
      </c>
      <c r="BB387">
        <v>35.56505233</v>
      </c>
      <c r="BC387">
        <v>54.323361800000001</v>
      </c>
      <c r="BE387">
        <v>75.425714279999994</v>
      </c>
      <c r="BF387">
        <v>1267.55817985</v>
      </c>
      <c r="BG387">
        <v>881.52666184999998</v>
      </c>
      <c r="BH387">
        <v>920.14465594000001</v>
      </c>
      <c r="BI387">
        <v>48611.128397259999</v>
      </c>
      <c r="BJ387">
        <v>1217.89701814</v>
      </c>
      <c r="BK387">
        <v>7674.9619966299997</v>
      </c>
      <c r="BL387">
        <v>8435.5572393399998</v>
      </c>
      <c r="BM387">
        <v>32.554009999999998</v>
      </c>
      <c r="BN387">
        <v>81.714285709999999</v>
      </c>
      <c r="BO387">
        <v>11.14285714</v>
      </c>
      <c r="BP387">
        <v>26.571428569999998</v>
      </c>
      <c r="BQ387">
        <v>20</v>
      </c>
      <c r="BR387">
        <v>20.714285709999999</v>
      </c>
      <c r="BS387">
        <v>19</v>
      </c>
      <c r="BT387">
        <v>14</v>
      </c>
      <c r="BU387">
        <v>15.57142857</v>
      </c>
      <c r="BV387">
        <v>15</v>
      </c>
      <c r="BW387">
        <v>14.14285714</v>
      </c>
      <c r="BX387">
        <v>12.5</v>
      </c>
      <c r="BY387">
        <v>8.1666666600000006</v>
      </c>
      <c r="BZ387">
        <v>256.28571427999998</v>
      </c>
      <c r="CA387">
        <v>50306.548745710003</v>
      </c>
      <c r="CC387">
        <v>3105.1428571400002</v>
      </c>
      <c r="CD387">
        <v>190.71428571000001</v>
      </c>
      <c r="CE387">
        <v>1792.71428571</v>
      </c>
      <c r="CF387">
        <v>941.14285714000005</v>
      </c>
      <c r="CG387">
        <v>325.85714285</v>
      </c>
      <c r="CH387">
        <v>1195</v>
      </c>
      <c r="CI387">
        <v>7550.54914285</v>
      </c>
      <c r="CJ387">
        <v>46.462739710000001</v>
      </c>
      <c r="CK387">
        <v>2.5582725000000002</v>
      </c>
      <c r="CL387">
        <v>16.236742419999999</v>
      </c>
      <c r="CM387">
        <v>4.3962051999999998</v>
      </c>
      <c r="CN387">
        <v>0.97146619999999995</v>
      </c>
      <c r="CO387">
        <v>14.49410885</v>
      </c>
      <c r="CP387">
        <v>3.6104083299999998</v>
      </c>
      <c r="CQ387">
        <v>1.7569355</v>
      </c>
      <c r="CR387">
        <v>4.7365184999999999</v>
      </c>
      <c r="CS387">
        <v>6.1811166000000002</v>
      </c>
      <c r="CT387">
        <v>190.28571428000001</v>
      </c>
      <c r="CU387">
        <v>3616.2133955700001</v>
      </c>
      <c r="CV387">
        <v>3103.8963440000002</v>
      </c>
      <c r="CW387">
        <v>3167.63677542</v>
      </c>
      <c r="CX387">
        <v>3236.6709602800001</v>
      </c>
      <c r="CY387">
        <v>3331.4658355699999</v>
      </c>
      <c r="CZ387">
        <v>6116.7931402800004</v>
      </c>
      <c r="DA387">
        <v>7412.70719371</v>
      </c>
      <c r="DB387">
        <v>1346.5999414200001</v>
      </c>
      <c r="DC387">
        <v>1618.0533264200001</v>
      </c>
      <c r="DD387">
        <v>651.56723813999997</v>
      </c>
      <c r="DE387">
        <v>39.911934000000002</v>
      </c>
      <c r="DF387">
        <v>1.51740114</v>
      </c>
      <c r="DG387">
        <v>20.714285709999999</v>
      </c>
      <c r="DH387">
        <v>25.857142849999999</v>
      </c>
      <c r="DI387">
        <v>27.428571420000001</v>
      </c>
      <c r="DJ387">
        <v>23.571428569999998</v>
      </c>
      <c r="DK387">
        <v>21.428571420000001</v>
      </c>
      <c r="DL387">
        <v>9.1999999999999993</v>
      </c>
      <c r="DM387">
        <v>12.71428571</v>
      </c>
      <c r="DN387">
        <v>12.14285714</v>
      </c>
      <c r="DO387">
        <v>7.1666666599999997</v>
      </c>
      <c r="DP387">
        <v>8.8333333300000003</v>
      </c>
      <c r="DQ387">
        <v>615.58139985000003</v>
      </c>
      <c r="DR387">
        <v>663.39059999999995</v>
      </c>
      <c r="DS387">
        <v>694.61275470999999</v>
      </c>
      <c r="DT387">
        <v>627.40802742000005</v>
      </c>
      <c r="DU387">
        <v>620.04472699999997</v>
      </c>
      <c r="DV387">
        <v>270.88173913999998</v>
      </c>
      <c r="DW387">
        <v>70.770956139999996</v>
      </c>
      <c r="DX387">
        <v>273.81391285000001</v>
      </c>
      <c r="DY387">
        <v>39.573630280000003</v>
      </c>
      <c r="DZ387">
        <v>170.17189428</v>
      </c>
      <c r="EA387">
        <v>64.068393569999998</v>
      </c>
      <c r="EB387">
        <v>598.19969457000002</v>
      </c>
      <c r="EC387">
        <v>174.8312588</v>
      </c>
      <c r="ED387">
        <v>4207.2234093300003</v>
      </c>
      <c r="EE387">
        <v>5707.3305978300004</v>
      </c>
      <c r="EF387">
        <v>9473.1939311599999</v>
      </c>
      <c r="EG387">
        <v>6596.0028388299997</v>
      </c>
      <c r="EH387">
        <v>6430.09903975</v>
      </c>
      <c r="EI387">
        <v>23.313472999999998</v>
      </c>
      <c r="EJ387">
        <v>0.16758925999999999</v>
      </c>
      <c r="EK387">
        <v>0.20578404</v>
      </c>
      <c r="EL387">
        <v>274.75</v>
      </c>
      <c r="EM387">
        <v>9.7142857100000004</v>
      </c>
      <c r="EN387">
        <v>27.14285714</v>
      </c>
      <c r="EO387">
        <v>46</v>
      </c>
      <c r="EP387">
        <v>561.53790542000002</v>
      </c>
      <c r="EQ387">
        <v>162.98349941999999</v>
      </c>
      <c r="ER387">
        <v>824.59213784999997</v>
      </c>
      <c r="ES387">
        <v>21.527652849999999</v>
      </c>
      <c r="EX387">
        <v>1445.0587831800001</v>
      </c>
      <c r="EY387">
        <v>1179.6247547099999</v>
      </c>
      <c r="EZ387">
        <v>80.400000000000006</v>
      </c>
      <c r="FA387">
        <v>94.5</v>
      </c>
      <c r="FB387">
        <v>17.926324439999998</v>
      </c>
      <c r="FC387">
        <v>5.4903735600000001</v>
      </c>
      <c r="FD387">
        <v>7.2244525700000004</v>
      </c>
      <c r="FE387">
        <v>49.727732520000004</v>
      </c>
      <c r="FF387">
        <v>17.00718037</v>
      </c>
      <c r="FG387">
        <v>18.23049782</v>
      </c>
      <c r="FH387">
        <v>1.28288443</v>
      </c>
      <c r="FI387">
        <v>121.75</v>
      </c>
      <c r="FJ387">
        <v>100</v>
      </c>
      <c r="FK387">
        <v>80</v>
      </c>
      <c r="FL387">
        <v>90.5</v>
      </c>
      <c r="FO387">
        <v>93.662595699999997</v>
      </c>
      <c r="FP387">
        <v>63.280122650000003</v>
      </c>
      <c r="FQ387">
        <v>73.341892229999999</v>
      </c>
      <c r="FR387">
        <v>22.535635419999998</v>
      </c>
      <c r="FT387">
        <v>57.4</v>
      </c>
      <c r="FU387">
        <v>36.200000000000003</v>
      </c>
      <c r="FV387">
        <v>77.333333330000002</v>
      </c>
      <c r="FW387">
        <v>84.45</v>
      </c>
      <c r="FX387">
        <v>35.215164770000001</v>
      </c>
      <c r="FY387">
        <v>14.88092161</v>
      </c>
      <c r="FZ387">
        <v>12.91807378</v>
      </c>
      <c r="GA387">
        <v>22.494546669999998</v>
      </c>
      <c r="GB387">
        <v>16.906508670000001</v>
      </c>
    </row>
    <row r="388" spans="1:184" x14ac:dyDescent="0.35">
      <c r="A388" t="s">
        <v>1503</v>
      </c>
      <c r="B388" t="s">
        <v>645</v>
      </c>
      <c r="C388">
        <v>388</v>
      </c>
      <c r="D388">
        <v>0.75890717366991534</v>
      </c>
      <c r="E388">
        <v>3.9308735702958346</v>
      </c>
      <c r="F388">
        <v>2.8388706904558996</v>
      </c>
      <c r="G388">
        <v>1.426375724833739</v>
      </c>
      <c r="H388">
        <v>0.86122709428189437</v>
      </c>
      <c r="I388">
        <v>3.1634446397188047</v>
      </c>
      <c r="J388">
        <v>4.0099655944980492</v>
      </c>
      <c r="K388">
        <v>3.4394010294829944</v>
      </c>
      <c r="L388">
        <v>3.6134851684920433</v>
      </c>
      <c r="M388">
        <v>3.0219843588108297</v>
      </c>
      <c r="N388">
        <v>7137517.9806917803</v>
      </c>
      <c r="O388">
        <v>12044953.18846578</v>
      </c>
      <c r="P388">
        <v>782.48517699000001</v>
      </c>
      <c r="Q388">
        <v>6259</v>
      </c>
      <c r="R388">
        <v>6020.7142857099998</v>
      </c>
      <c r="S388">
        <v>6105.7142857099998</v>
      </c>
      <c r="T388">
        <v>6134.4285714199996</v>
      </c>
      <c r="U388">
        <v>6192.7142857099998</v>
      </c>
      <c r="V388">
        <v>6.3936950000000001</v>
      </c>
      <c r="W388">
        <v>2.9432994200000002</v>
      </c>
      <c r="X388">
        <v>1.1290500000000001</v>
      </c>
      <c r="Y388">
        <v>2.76339771</v>
      </c>
      <c r="Z388">
        <v>6.8977908499999998</v>
      </c>
      <c r="AA388">
        <v>6.3861825699999999</v>
      </c>
      <c r="AB388">
        <v>6.3184129999999996</v>
      </c>
      <c r="AC388">
        <v>3.1069681400000002</v>
      </c>
      <c r="AD388">
        <v>16.369612709999998</v>
      </c>
      <c r="AE388">
        <v>93.481572420000006</v>
      </c>
      <c r="AF388">
        <v>84.527621280000005</v>
      </c>
      <c r="AG388">
        <v>83.214285709999999</v>
      </c>
      <c r="AH388">
        <v>84.285714279999993</v>
      </c>
      <c r="AI388">
        <v>82.812048419999996</v>
      </c>
      <c r="AJ388">
        <v>68.601562709999996</v>
      </c>
      <c r="AK388">
        <v>-0.50329999999999997</v>
      </c>
      <c r="AL388">
        <v>-13.933400000000001</v>
      </c>
      <c r="AM388">
        <v>-7.0879000000000003</v>
      </c>
      <c r="AN388">
        <v>-8.1921714199999993</v>
      </c>
      <c r="AO388">
        <v>-1.3627714200000001</v>
      </c>
      <c r="AP388">
        <v>2516.4888765699998</v>
      </c>
      <c r="AQ388">
        <v>2141.9054577100001</v>
      </c>
      <c r="AR388">
        <v>2198.7798851399998</v>
      </c>
      <c r="AS388">
        <v>2200.2829670000001</v>
      </c>
      <c r="AT388">
        <v>2422.2475974200001</v>
      </c>
      <c r="AU388">
        <v>2519.5296924200002</v>
      </c>
      <c r="AV388">
        <v>2451.3421477100001</v>
      </c>
      <c r="AW388">
        <v>2369.2973937100001</v>
      </c>
      <c r="AX388">
        <v>2387.5628860000002</v>
      </c>
      <c r="AY388">
        <v>2455.68306742</v>
      </c>
      <c r="AZ388">
        <v>-3.7406987100000002</v>
      </c>
      <c r="BA388">
        <v>92.268062709999995</v>
      </c>
      <c r="BB388">
        <v>36.592025499999998</v>
      </c>
      <c r="BC388">
        <v>47.541564000000001</v>
      </c>
      <c r="BE388">
        <v>139.13714285</v>
      </c>
      <c r="BF388">
        <v>529.87046556999996</v>
      </c>
      <c r="BG388">
        <v>355.10097671</v>
      </c>
      <c r="BH388">
        <v>362.34890496000003</v>
      </c>
      <c r="BI388">
        <v>52444.775464810002</v>
      </c>
      <c r="BJ388">
        <v>499.67594514000001</v>
      </c>
      <c r="BK388">
        <v>8441.0047315200009</v>
      </c>
      <c r="BL388">
        <v>11217.636714419999</v>
      </c>
      <c r="BM388">
        <v>35.21023014</v>
      </c>
      <c r="BN388">
        <v>92</v>
      </c>
      <c r="BO388">
        <v>15</v>
      </c>
      <c r="BP388">
        <v>27.857142849999999</v>
      </c>
      <c r="BQ388">
        <v>16.428571420000001</v>
      </c>
      <c r="BR388">
        <v>21.857142849999999</v>
      </c>
      <c r="BS388">
        <v>18.428571420000001</v>
      </c>
      <c r="BT388">
        <v>18.166666660000001</v>
      </c>
      <c r="BU388">
        <v>16.285714280000001</v>
      </c>
      <c r="BV388">
        <v>12</v>
      </c>
      <c r="BW388">
        <v>15.57142857</v>
      </c>
      <c r="BX388">
        <v>9.5</v>
      </c>
      <c r="BY388">
        <v>6.8571428499999998</v>
      </c>
      <c r="BZ388">
        <v>267.14285713999999</v>
      </c>
      <c r="CA388">
        <v>59275.390241419998</v>
      </c>
      <c r="CB388">
        <v>12</v>
      </c>
      <c r="CC388">
        <v>2849.42857142</v>
      </c>
      <c r="CD388">
        <v>164.85714285</v>
      </c>
      <c r="CE388">
        <v>1770.2857142800001</v>
      </c>
      <c r="CF388">
        <v>1642.42857142</v>
      </c>
      <c r="CG388">
        <v>290.5</v>
      </c>
      <c r="CH388">
        <v>1764.71428571</v>
      </c>
      <c r="CI388">
        <v>8442.6820000000007</v>
      </c>
      <c r="CJ388">
        <v>45.607624850000001</v>
      </c>
      <c r="CK388">
        <v>13.25810785</v>
      </c>
      <c r="CL388">
        <v>15.35718157</v>
      </c>
      <c r="CM388">
        <v>4.0334535000000002</v>
      </c>
      <c r="CN388">
        <v>2.9279280000000001</v>
      </c>
      <c r="CO388">
        <v>8.7802677100000004</v>
      </c>
      <c r="CP388">
        <v>1.278961</v>
      </c>
      <c r="CQ388">
        <v>3.5398230000000002</v>
      </c>
      <c r="CR388">
        <v>3.7174341599999998</v>
      </c>
      <c r="CS388">
        <v>3.0304486000000002</v>
      </c>
      <c r="CT388">
        <v>168.42857142</v>
      </c>
      <c r="CU388">
        <v>1411.97063385</v>
      </c>
      <c r="CV388">
        <v>1333.3936437100001</v>
      </c>
      <c r="CW388">
        <v>1299.46797657</v>
      </c>
      <c r="CX388">
        <v>1273.1036954199999</v>
      </c>
      <c r="CY388">
        <v>1336.82493871</v>
      </c>
      <c r="CZ388">
        <v>1140.36075742</v>
      </c>
      <c r="DA388">
        <v>1924.4213434200001</v>
      </c>
      <c r="DB388">
        <v>318.54843513999998</v>
      </c>
      <c r="DC388">
        <v>528.01629271000002</v>
      </c>
      <c r="DD388">
        <v>565.41422484999998</v>
      </c>
      <c r="DE388">
        <v>22.80017157</v>
      </c>
      <c r="DF388">
        <v>0.84988328000000002</v>
      </c>
      <c r="DG388">
        <v>19.8</v>
      </c>
      <c r="DH388">
        <v>24.14285714</v>
      </c>
      <c r="DI388">
        <v>21</v>
      </c>
      <c r="DJ388">
        <v>22.166666660000001</v>
      </c>
      <c r="DK388">
        <v>18.714285709999999</v>
      </c>
      <c r="DL388">
        <v>4.75</v>
      </c>
      <c r="DM388">
        <v>23.666666660000001</v>
      </c>
      <c r="DN388">
        <v>17.333333329999999</v>
      </c>
      <c r="DO388">
        <v>8.75</v>
      </c>
      <c r="DP388">
        <v>5.3333333300000003</v>
      </c>
      <c r="DQ388">
        <v>440.90825784999998</v>
      </c>
      <c r="DR388">
        <v>317.71766914</v>
      </c>
      <c r="DS388">
        <v>328.663951</v>
      </c>
      <c r="DT388">
        <v>316.09486828000001</v>
      </c>
      <c r="DU388">
        <v>388.43730356999998</v>
      </c>
      <c r="DV388">
        <v>234.06155271</v>
      </c>
      <c r="DW388">
        <v>2.8131362800000002</v>
      </c>
      <c r="DX388">
        <v>204.03804</v>
      </c>
      <c r="DY388">
        <v>88.901444420000004</v>
      </c>
      <c r="DZ388">
        <v>105.74734100000001</v>
      </c>
      <c r="EA388">
        <v>9.3892581400000008</v>
      </c>
      <c r="EB388">
        <v>395.27273185000001</v>
      </c>
      <c r="EC388">
        <v>3333.8941422500002</v>
      </c>
      <c r="ED388">
        <v>5480.3991257999996</v>
      </c>
      <c r="EE388">
        <v>4934.1651552800004</v>
      </c>
      <c r="EF388">
        <v>4259.8605833299998</v>
      </c>
      <c r="EG388">
        <v>32991.851805660001</v>
      </c>
      <c r="EH388">
        <v>4789.6371695999997</v>
      </c>
      <c r="EI388">
        <v>31.860291140000001</v>
      </c>
      <c r="EJ388">
        <v>6.4272839999999998E-2</v>
      </c>
      <c r="EK388">
        <v>8.2512920000000003E-2</v>
      </c>
      <c r="EL388">
        <v>187.25909091</v>
      </c>
      <c r="EM388">
        <v>13.14285714</v>
      </c>
      <c r="EN388">
        <v>55.857142850000002</v>
      </c>
      <c r="EO388">
        <v>120.57142856999999</v>
      </c>
      <c r="EP388">
        <v>238.65208200000001</v>
      </c>
      <c r="EQ388">
        <v>121.84173057</v>
      </c>
      <c r="ER388">
        <v>282.80923185</v>
      </c>
      <c r="ES388">
        <v>1.6986571399999999</v>
      </c>
      <c r="ET388">
        <v>76.263924290000006</v>
      </c>
      <c r="EU388">
        <v>78.544494720000003</v>
      </c>
      <c r="EV388">
        <v>79.891304349999999</v>
      </c>
      <c r="EW388">
        <v>70.355973809999995</v>
      </c>
      <c r="EX388">
        <v>1198.84834277</v>
      </c>
      <c r="EY388">
        <v>554.57940962999999</v>
      </c>
      <c r="EZ388">
        <v>84.666666660000004</v>
      </c>
      <c r="FA388">
        <v>70.8</v>
      </c>
      <c r="FB388">
        <v>14.9252273</v>
      </c>
      <c r="FC388">
        <v>1.91250641</v>
      </c>
      <c r="FD388">
        <v>3.4874875699999999</v>
      </c>
      <c r="FE388">
        <v>52.015482499999997</v>
      </c>
      <c r="FF388">
        <v>17.193540259999999</v>
      </c>
      <c r="FG388">
        <v>13.5960275</v>
      </c>
      <c r="FH388">
        <v>0.59448959999999995</v>
      </c>
      <c r="FI388">
        <v>83.166666660000004</v>
      </c>
      <c r="FJ388">
        <v>100</v>
      </c>
      <c r="FK388">
        <v>66.5</v>
      </c>
      <c r="FL388">
        <v>88</v>
      </c>
      <c r="FM388">
        <v>81.818181820000007</v>
      </c>
      <c r="FO388">
        <v>97.047462210000006</v>
      </c>
      <c r="FP388">
        <v>71.386674880000001</v>
      </c>
      <c r="FQ388">
        <v>85.167632310000002</v>
      </c>
      <c r="FR388">
        <v>25.214883489999998</v>
      </c>
      <c r="FS388">
        <v>6.9</v>
      </c>
      <c r="FT388">
        <v>41.5</v>
      </c>
      <c r="FU388">
        <v>33.333333330000002</v>
      </c>
      <c r="FV388">
        <v>95.6</v>
      </c>
      <c r="FW388">
        <v>95.683333329999996</v>
      </c>
      <c r="FX388">
        <v>47.346839430000003</v>
      </c>
      <c r="FY388">
        <v>11.242698470000001</v>
      </c>
      <c r="FZ388">
        <v>11.128685040000001</v>
      </c>
      <c r="GA388">
        <v>4.2420814499999997</v>
      </c>
      <c r="GB388">
        <v>26.88811188</v>
      </c>
    </row>
    <row r="389" spans="1:184" x14ac:dyDescent="0.35">
      <c r="A389" t="s">
        <v>1504</v>
      </c>
      <c r="B389" t="s">
        <v>646</v>
      </c>
      <c r="C389">
        <v>389</v>
      </c>
      <c r="D389">
        <v>3.6338999716813278</v>
      </c>
      <c r="E389">
        <v>7.2670193564496648</v>
      </c>
      <c r="F389">
        <v>8.0629995298779491</v>
      </c>
      <c r="G389">
        <v>7.4219680724503752</v>
      </c>
      <c r="H389">
        <v>4.7523792204729691</v>
      </c>
      <c r="I389">
        <v>10.778516876117683</v>
      </c>
      <c r="J389">
        <v>10.987733271346986</v>
      </c>
      <c r="K389">
        <v>11.577338973940931</v>
      </c>
      <c r="L389">
        <v>10.602811528497982</v>
      </c>
      <c r="M389">
        <v>10.254389684203653</v>
      </c>
      <c r="N389">
        <v>14744534.779699946</v>
      </c>
      <c r="O389">
        <v>11064867.85266855</v>
      </c>
      <c r="P389">
        <v>2254.69435342</v>
      </c>
      <c r="Q389">
        <v>2319.42857142</v>
      </c>
      <c r="R389">
        <v>2457.2857142799999</v>
      </c>
      <c r="S389">
        <v>2430.8571428499999</v>
      </c>
      <c r="T389">
        <v>2398.2857142799999</v>
      </c>
      <c r="U389">
        <v>2356.7142857099998</v>
      </c>
      <c r="V389">
        <v>14.898107</v>
      </c>
      <c r="W389">
        <v>12.151214420000001</v>
      </c>
      <c r="X389">
        <v>2.57659942</v>
      </c>
      <c r="Y389">
        <v>14.84950742</v>
      </c>
      <c r="Z389">
        <v>11.237670570000001</v>
      </c>
      <c r="AA389">
        <v>10.45169628</v>
      </c>
      <c r="AB389">
        <v>10.095788280000001</v>
      </c>
      <c r="AC389">
        <v>7.4192012800000002</v>
      </c>
      <c r="AD389">
        <v>26.227700710000001</v>
      </c>
      <c r="AE389">
        <v>73.857017279999994</v>
      </c>
      <c r="AF389">
        <v>59.677688140000001</v>
      </c>
      <c r="AG389">
        <v>58.97142857</v>
      </c>
      <c r="AH389">
        <v>60.685714279999999</v>
      </c>
      <c r="AI389">
        <v>81.798918569999998</v>
      </c>
      <c r="AJ389">
        <v>40.06180028</v>
      </c>
      <c r="AK389">
        <v>-1.31457142</v>
      </c>
      <c r="AL389">
        <v>-3.0753142800000002</v>
      </c>
      <c r="AM389">
        <v>-19.751914280000001</v>
      </c>
      <c r="AN389">
        <v>-14.41571428</v>
      </c>
      <c r="AO389">
        <v>-3.7435999999999998</v>
      </c>
      <c r="AP389">
        <v>5312.67069085</v>
      </c>
      <c r="AQ389">
        <v>3744.1351255700001</v>
      </c>
      <c r="AR389">
        <v>3973.3655517100001</v>
      </c>
      <c r="AS389">
        <v>4502.1336899999997</v>
      </c>
      <c r="AT389">
        <v>5256.7158545700004</v>
      </c>
      <c r="AU389">
        <v>5393.8986712799997</v>
      </c>
      <c r="AV389">
        <v>3870.50831728</v>
      </c>
      <c r="AW389">
        <v>5013.9442211400001</v>
      </c>
      <c r="AX389">
        <v>5297.7436168499999</v>
      </c>
      <c r="AY389">
        <v>5476.9050511400001</v>
      </c>
      <c r="AZ389">
        <v>-2.4267174200000001</v>
      </c>
      <c r="BA389">
        <v>91.395014570000001</v>
      </c>
      <c r="BB389">
        <v>36.982225</v>
      </c>
      <c r="BC389">
        <v>48.019645799999999</v>
      </c>
      <c r="BE389">
        <v>103.22571428000001</v>
      </c>
      <c r="BF389">
        <v>1656.59861914</v>
      </c>
      <c r="BG389">
        <v>1148.81834514</v>
      </c>
      <c r="BH389">
        <v>1402.4013455100001</v>
      </c>
      <c r="BI389">
        <v>52013.479281200001</v>
      </c>
      <c r="BJ389">
        <v>1503.7023075699999</v>
      </c>
      <c r="BK389">
        <v>7822.7526281299997</v>
      </c>
      <c r="BL389">
        <v>6819.5377059499997</v>
      </c>
      <c r="BM389">
        <v>35.778377849999998</v>
      </c>
      <c r="BN389">
        <v>202.85714285</v>
      </c>
      <c r="BO389">
        <v>28.571428569999998</v>
      </c>
      <c r="BP389">
        <v>43.571428570000002</v>
      </c>
      <c r="BQ389">
        <v>27</v>
      </c>
      <c r="BR389">
        <v>33.857142850000002</v>
      </c>
      <c r="BS389">
        <v>31.714285709999999</v>
      </c>
      <c r="BT389">
        <v>32.857142850000002</v>
      </c>
      <c r="BU389">
        <v>32.285714280000001</v>
      </c>
      <c r="BV389">
        <v>25</v>
      </c>
      <c r="BW389">
        <v>21.714285709999999</v>
      </c>
      <c r="BX389">
        <v>16.14285714</v>
      </c>
      <c r="BY389">
        <v>9.7142857100000004</v>
      </c>
      <c r="BZ389">
        <v>505.28571427999998</v>
      </c>
      <c r="CA389">
        <v>51567.440552849999</v>
      </c>
      <c r="CC389">
        <v>3841.5714285700001</v>
      </c>
      <c r="CD389">
        <v>323.71428571000001</v>
      </c>
      <c r="CE389">
        <v>2504.8571428499999</v>
      </c>
      <c r="CF389">
        <v>2172</v>
      </c>
      <c r="CG389">
        <v>410.57142857000002</v>
      </c>
      <c r="CH389">
        <v>3069</v>
      </c>
      <c r="CI389">
        <v>12321.36885714</v>
      </c>
      <c r="CJ389">
        <v>61.605921279999997</v>
      </c>
      <c r="CK389">
        <v>1.20105266</v>
      </c>
      <c r="CL389">
        <v>12.64453842</v>
      </c>
      <c r="CM389">
        <v>6.7594818300000004</v>
      </c>
      <c r="CN389">
        <v>0.93058399999999997</v>
      </c>
      <c r="CO389">
        <v>5.0156675000000002</v>
      </c>
      <c r="CP389">
        <v>3.277733</v>
      </c>
      <c r="CQ389">
        <v>2.7705648300000001</v>
      </c>
      <c r="CR389">
        <v>2.6612253300000002</v>
      </c>
      <c r="CS389">
        <v>6.0497731999999997</v>
      </c>
      <c r="CT389">
        <v>319.42857142000003</v>
      </c>
      <c r="CU389">
        <v>3206.5701812799998</v>
      </c>
      <c r="CV389">
        <v>1999.7809821400001</v>
      </c>
      <c r="CW389">
        <v>2076.67911271</v>
      </c>
      <c r="CX389">
        <v>2258.0067989999998</v>
      </c>
      <c r="CY389">
        <v>2947.8589508499999</v>
      </c>
      <c r="CZ389">
        <v>6356.9686781399996</v>
      </c>
      <c r="DA389">
        <v>4770.5145952800003</v>
      </c>
      <c r="DB389">
        <v>1475.6008792800001</v>
      </c>
      <c r="DC389">
        <v>1083.94802557</v>
      </c>
      <c r="DD389">
        <v>647.07396100000005</v>
      </c>
      <c r="DE389">
        <v>37.148502000000001</v>
      </c>
      <c r="DF389">
        <v>2.6344883299999999</v>
      </c>
      <c r="DG389">
        <v>25</v>
      </c>
      <c r="DH389">
        <v>27</v>
      </c>
      <c r="DI389">
        <v>28.14285714</v>
      </c>
      <c r="DJ389">
        <v>25.428571420000001</v>
      </c>
      <c r="DK389">
        <v>24.166666660000001</v>
      </c>
      <c r="DL389">
        <v>8.4285714200000008</v>
      </c>
      <c r="DM389">
        <v>17.857142849999999</v>
      </c>
      <c r="DN389">
        <v>19.600000000000001</v>
      </c>
      <c r="DO389">
        <v>17.8</v>
      </c>
      <c r="DP389">
        <v>11.2</v>
      </c>
      <c r="DQ389">
        <v>664.94338614000003</v>
      </c>
      <c r="DR389">
        <v>784.80486714000006</v>
      </c>
      <c r="DS389">
        <v>790.86848827999995</v>
      </c>
      <c r="DT389">
        <v>758.90329656999995</v>
      </c>
      <c r="DU389">
        <v>733.46750570999995</v>
      </c>
      <c r="DV389">
        <v>390.21024227999999</v>
      </c>
      <c r="DW389">
        <v>12.941884849999999</v>
      </c>
      <c r="DX389">
        <v>261.79218428000001</v>
      </c>
      <c r="DY389">
        <v>43.311448419999998</v>
      </c>
      <c r="DZ389">
        <v>138.707086</v>
      </c>
      <c r="EA389">
        <v>79.773654280000002</v>
      </c>
      <c r="EB389">
        <v>621.86314385000003</v>
      </c>
      <c r="EC389">
        <v>209.48050015999999</v>
      </c>
      <c r="ED389">
        <v>4798.9156650000004</v>
      </c>
      <c r="EE389">
        <v>4856.0975559999997</v>
      </c>
      <c r="EF389">
        <v>5393.8538107100003</v>
      </c>
      <c r="EG389">
        <v>9953.2468888500007</v>
      </c>
      <c r="EH389">
        <v>12760.0483362</v>
      </c>
      <c r="EI389">
        <v>26.84129214</v>
      </c>
      <c r="EJ389">
        <v>0.17309178</v>
      </c>
      <c r="EK389">
        <v>0.21262771999999999</v>
      </c>
      <c r="EL389">
        <v>202.63636363000001</v>
      </c>
      <c r="EM389">
        <v>15.8</v>
      </c>
      <c r="EN389">
        <v>30.571428569999998</v>
      </c>
      <c r="EO389">
        <v>52.857142850000002</v>
      </c>
      <c r="EP389">
        <v>170.17038957</v>
      </c>
      <c r="EQ389">
        <v>153.13604756999999</v>
      </c>
      <c r="ER389">
        <v>750.99204584999995</v>
      </c>
      <c r="ES389">
        <v>6.9303571399999999</v>
      </c>
      <c r="ET389">
        <v>74.490740740000007</v>
      </c>
      <c r="EU389">
        <v>77.833333330000002</v>
      </c>
      <c r="EV389">
        <v>71.222222220000006</v>
      </c>
      <c r="EW389">
        <v>74.416666660000004</v>
      </c>
      <c r="EX389">
        <v>1201.5551297899999</v>
      </c>
      <c r="EY389">
        <v>1583.57132899</v>
      </c>
      <c r="EZ389">
        <v>78</v>
      </c>
      <c r="FA389">
        <v>81</v>
      </c>
      <c r="FB389">
        <v>18.92167487</v>
      </c>
      <c r="FC389">
        <v>12.03340758</v>
      </c>
      <c r="FD389">
        <v>10.87855671</v>
      </c>
      <c r="FE389">
        <v>55.219394690000001</v>
      </c>
      <c r="FF389">
        <v>17.09929678</v>
      </c>
      <c r="FG389">
        <v>11.648304919999999</v>
      </c>
      <c r="FH389">
        <v>4.8281078300000004</v>
      </c>
      <c r="FI389">
        <v>103.28571427999999</v>
      </c>
      <c r="FJ389">
        <v>75</v>
      </c>
      <c r="FK389">
        <v>60</v>
      </c>
      <c r="FL389">
        <v>64</v>
      </c>
      <c r="FN389">
        <v>40.909090910000003</v>
      </c>
      <c r="FO389">
        <v>92.277433329999994</v>
      </c>
      <c r="FP389">
        <v>69.435501329999994</v>
      </c>
      <c r="FQ389">
        <v>65.285101409999996</v>
      </c>
      <c r="FR389">
        <v>20.30590239</v>
      </c>
      <c r="FT389">
        <v>52.428571419999997</v>
      </c>
      <c r="FU389">
        <v>43.142857139999997</v>
      </c>
      <c r="FW389">
        <v>78.571428569999995</v>
      </c>
      <c r="FX389">
        <v>32.303394519999998</v>
      </c>
      <c r="FY389">
        <v>14.16283425</v>
      </c>
      <c r="FZ389">
        <v>22.775399</v>
      </c>
      <c r="GA389">
        <v>12.289504190000001</v>
      </c>
      <c r="GB389">
        <v>18.468868010000001</v>
      </c>
    </row>
    <row r="390" spans="1:184" x14ac:dyDescent="0.35">
      <c r="A390" t="s">
        <v>1505</v>
      </c>
      <c r="B390" t="s">
        <v>647</v>
      </c>
      <c r="C390">
        <v>390</v>
      </c>
      <c r="D390">
        <v>5.1903114186851207</v>
      </c>
      <c r="E390">
        <v>7.0910809919746169</v>
      </c>
      <c r="F390">
        <v>5.1786091717031661</v>
      </c>
      <c r="G390">
        <v>6.0571644860874514</v>
      </c>
      <c r="H390">
        <v>5.39391957665904</v>
      </c>
      <c r="I390">
        <v>12.302960397923874</v>
      </c>
      <c r="J390">
        <v>10.872990858037934</v>
      </c>
      <c r="K390">
        <v>11.414077361323441</v>
      </c>
      <c r="L390">
        <v>12.492901760363429</v>
      </c>
      <c r="M390">
        <v>11.605099702517164</v>
      </c>
      <c r="N390">
        <v>15105395.245601999</v>
      </c>
      <c r="O390">
        <v>9561436.7658159006</v>
      </c>
      <c r="P390">
        <v>1573.2326298500002</v>
      </c>
      <c r="Q390">
        <v>1734</v>
      </c>
      <c r="R390">
        <v>1813.1428571399999</v>
      </c>
      <c r="S390">
        <v>1802.2857142800001</v>
      </c>
      <c r="T390">
        <v>1761</v>
      </c>
      <c r="U390">
        <v>1748</v>
      </c>
      <c r="V390">
        <v>11.76066071</v>
      </c>
      <c r="W390">
        <v>6.8087612799999997</v>
      </c>
      <c r="X390">
        <v>2.4380521399999999</v>
      </c>
      <c r="Y390">
        <v>6.4591808500000001</v>
      </c>
      <c r="Z390">
        <v>9.7371784199999993</v>
      </c>
      <c r="AA390">
        <v>10.025929</v>
      </c>
      <c r="AB390">
        <v>9.3817652799999998</v>
      </c>
      <c r="AC390">
        <v>4.6276159999999997</v>
      </c>
      <c r="AD390">
        <v>45.495621280000002</v>
      </c>
      <c r="AE390">
        <v>86.267241420000005</v>
      </c>
      <c r="AF390">
        <v>75.410747850000007</v>
      </c>
      <c r="AG390">
        <v>75.928571419999997</v>
      </c>
      <c r="AH390">
        <v>77.071428569999995</v>
      </c>
      <c r="AI390">
        <v>80.787052279999997</v>
      </c>
      <c r="AJ390">
        <v>45.749661709999998</v>
      </c>
      <c r="AK390">
        <v>41.064928569999999</v>
      </c>
      <c r="AL390">
        <v>22.63254285</v>
      </c>
      <c r="AM390">
        <v>20.937799999999999</v>
      </c>
      <c r="AN390">
        <v>31.993099999999998</v>
      </c>
      <c r="AO390">
        <v>46.550885710000003</v>
      </c>
      <c r="AP390">
        <v>5526.3008242799997</v>
      </c>
      <c r="AQ390">
        <v>3941.6735942800001</v>
      </c>
      <c r="AR390">
        <v>4598.4999072800001</v>
      </c>
      <c r="AS390">
        <v>5084.4762727099996</v>
      </c>
      <c r="AT390">
        <v>5798.8417288500004</v>
      </c>
      <c r="AU390">
        <v>3919.4747334200001</v>
      </c>
      <c r="AV390">
        <v>3272.17872171</v>
      </c>
      <c r="AW390">
        <v>3792.4349185699998</v>
      </c>
      <c r="AX390">
        <v>3842.5799888500001</v>
      </c>
      <c r="AY390">
        <v>3973.17521442</v>
      </c>
      <c r="AZ390">
        <v>11.967848849999999</v>
      </c>
      <c r="BA390">
        <v>92.884958850000004</v>
      </c>
      <c r="BB390">
        <v>37.564102499999997</v>
      </c>
      <c r="BC390">
        <v>48.393456999999998</v>
      </c>
      <c r="BE390">
        <v>89.545714279999999</v>
      </c>
      <c r="BF390">
        <v>1225.4229048499999</v>
      </c>
      <c r="BG390">
        <v>734.94133399999998</v>
      </c>
      <c r="BH390">
        <v>749.60416101999999</v>
      </c>
      <c r="BI390">
        <v>44556.829885070001</v>
      </c>
      <c r="BJ390">
        <v>1153.8942721400001</v>
      </c>
      <c r="BK390">
        <v>7347.1019157299997</v>
      </c>
      <c r="BL390">
        <v>10265.341094580001</v>
      </c>
      <c r="BM390">
        <v>32.126311569999999</v>
      </c>
      <c r="BN390">
        <v>79.857142850000002</v>
      </c>
      <c r="BO390">
        <v>12.5</v>
      </c>
      <c r="BP390">
        <v>23.857142849999999</v>
      </c>
      <c r="BQ390">
        <v>15.14285714</v>
      </c>
      <c r="BR390">
        <v>19</v>
      </c>
      <c r="BS390">
        <v>14.428571420000001</v>
      </c>
      <c r="BT390">
        <v>13.857142850000001</v>
      </c>
      <c r="BU390">
        <v>14.33333333</v>
      </c>
      <c r="BV390">
        <v>15.4</v>
      </c>
      <c r="BW390">
        <v>12.83333333</v>
      </c>
      <c r="BX390">
        <v>9.8333333300000003</v>
      </c>
      <c r="BY390">
        <v>7</v>
      </c>
      <c r="BZ390">
        <v>228.14285713999999</v>
      </c>
      <c r="CA390">
        <v>49609.368607140001</v>
      </c>
      <c r="CB390">
        <v>25</v>
      </c>
      <c r="CC390">
        <v>2216</v>
      </c>
      <c r="CD390">
        <v>216</v>
      </c>
      <c r="CE390">
        <v>1469.71428571</v>
      </c>
      <c r="CF390">
        <v>1025.8571428499999</v>
      </c>
      <c r="CG390">
        <v>251.71428571000001</v>
      </c>
      <c r="CH390">
        <v>1028.42857142</v>
      </c>
      <c r="CI390">
        <v>6180.3258571400002</v>
      </c>
      <c r="CJ390">
        <v>51.530560999999999</v>
      </c>
      <c r="CK390">
        <v>4.2670491400000001</v>
      </c>
      <c r="CL390">
        <v>13.22020771</v>
      </c>
      <c r="CM390">
        <v>2.1825396600000002</v>
      </c>
      <c r="CN390">
        <v>3.5855049999999999</v>
      </c>
      <c r="CO390">
        <v>11.93184085</v>
      </c>
      <c r="CP390">
        <v>2.2234340000000001</v>
      </c>
      <c r="CQ390">
        <v>4.1879939999999998</v>
      </c>
      <c r="CR390">
        <v>2.7891275000000002</v>
      </c>
      <c r="CS390">
        <v>9.5316282500000007</v>
      </c>
      <c r="CT390">
        <v>160.42857142</v>
      </c>
      <c r="CU390">
        <v>3583.6038031399999</v>
      </c>
      <c r="CV390">
        <v>2791.76169785</v>
      </c>
      <c r="CW390">
        <v>3275.8929130000001</v>
      </c>
      <c r="CX390">
        <v>3114.8831091400002</v>
      </c>
      <c r="CY390">
        <v>3809.6016511399998</v>
      </c>
      <c r="CZ390">
        <v>8711.3006029999997</v>
      </c>
      <c r="DA390">
        <v>5514.0927138500001</v>
      </c>
      <c r="DB390">
        <v>1861.8218868500001</v>
      </c>
      <c r="DC390">
        <v>1151.5719779999999</v>
      </c>
      <c r="DD390">
        <v>570.20993841999996</v>
      </c>
      <c r="DE390">
        <v>50.115338569999999</v>
      </c>
      <c r="DF390">
        <v>1.85458933</v>
      </c>
      <c r="DG390">
        <v>21.333333329999999</v>
      </c>
      <c r="DH390">
        <v>19.714285709999999</v>
      </c>
      <c r="DI390">
        <v>20.571428569999998</v>
      </c>
      <c r="DJ390">
        <v>22</v>
      </c>
      <c r="DK390">
        <v>20.285714280000001</v>
      </c>
      <c r="DL390">
        <v>9</v>
      </c>
      <c r="DM390">
        <v>12.857142850000001</v>
      </c>
      <c r="DN390">
        <v>9.3333333300000003</v>
      </c>
      <c r="DO390">
        <v>10.666666660000001</v>
      </c>
      <c r="DP390">
        <v>9.4285714200000008</v>
      </c>
      <c r="DQ390">
        <v>1011.72058842</v>
      </c>
      <c r="DR390">
        <v>528.20366984999998</v>
      </c>
      <c r="DS390">
        <v>593.75838784999996</v>
      </c>
      <c r="DT390">
        <v>770.95655556999998</v>
      </c>
      <c r="DU390">
        <v>984.32777056999998</v>
      </c>
      <c r="DV390">
        <v>750.85443570999996</v>
      </c>
      <c r="DW390">
        <v>11.16745057</v>
      </c>
      <c r="DX390">
        <v>249.69869714000001</v>
      </c>
      <c r="DY390">
        <v>20.692260000000001</v>
      </c>
      <c r="DZ390">
        <v>179.69214984999999</v>
      </c>
      <c r="EA390">
        <v>49.314292279999997</v>
      </c>
      <c r="EB390">
        <v>952.22990357000003</v>
      </c>
      <c r="EC390">
        <v>246.75817760000001</v>
      </c>
      <c r="ED390">
        <v>7316.6464248000002</v>
      </c>
      <c r="EE390">
        <v>12709.28033057</v>
      </c>
      <c r="EF390">
        <v>7777.07007866</v>
      </c>
      <c r="EG390">
        <v>8602.8654191400001</v>
      </c>
      <c r="EH390">
        <v>6380.3862445000004</v>
      </c>
      <c r="EI390">
        <v>35.927119279999999</v>
      </c>
      <c r="EJ390">
        <v>5.9193719999999998E-2</v>
      </c>
      <c r="EK390">
        <v>0.22837885999999999</v>
      </c>
      <c r="EM390">
        <v>9.75</v>
      </c>
      <c r="EN390">
        <v>26.714285709999999</v>
      </c>
      <c r="EO390">
        <v>52</v>
      </c>
      <c r="EP390">
        <v>148.21021741999999</v>
      </c>
      <c r="EQ390">
        <v>65.767354420000004</v>
      </c>
      <c r="ER390">
        <v>419.33835771000003</v>
      </c>
      <c r="ES390">
        <v>9.3805257100000006</v>
      </c>
      <c r="ET390">
        <v>86.111111109999996</v>
      </c>
      <c r="EU390">
        <v>88.333333330000002</v>
      </c>
      <c r="EV390">
        <v>87.5</v>
      </c>
      <c r="EW390">
        <v>82.5</v>
      </c>
      <c r="EX390">
        <v>1449.38458453</v>
      </c>
      <c r="EY390">
        <v>1064.99355128</v>
      </c>
      <c r="EZ390">
        <v>70</v>
      </c>
      <c r="FA390">
        <v>96</v>
      </c>
      <c r="FB390">
        <v>17.911003340000001</v>
      </c>
      <c r="FC390">
        <v>5.3930060800000001</v>
      </c>
      <c r="FD390">
        <v>7.7450124999999996</v>
      </c>
      <c r="FE390">
        <v>55.016880059999998</v>
      </c>
      <c r="FF390">
        <v>18.338755970000001</v>
      </c>
      <c r="FG390">
        <v>10.6974242</v>
      </c>
      <c r="FH390">
        <v>1.7941557100000001</v>
      </c>
      <c r="FI390">
        <v>84.5</v>
      </c>
      <c r="FO390">
        <v>94.080554460000002</v>
      </c>
      <c r="FP390">
        <v>68.016563480000002</v>
      </c>
      <c r="FQ390">
        <v>72.65871971</v>
      </c>
      <c r="FR390">
        <v>19.69561251</v>
      </c>
      <c r="FT390">
        <v>41</v>
      </c>
      <c r="FU390">
        <v>43</v>
      </c>
      <c r="FV390">
        <v>85</v>
      </c>
      <c r="FW390">
        <v>42.857142850000002</v>
      </c>
      <c r="FX390">
        <v>37.540524099999999</v>
      </c>
      <c r="FY390">
        <v>12.477841229999999</v>
      </c>
      <c r="FZ390">
        <v>12.31012009</v>
      </c>
      <c r="GA390">
        <v>23.51533689</v>
      </c>
      <c r="GB390">
        <v>14.156177660000001</v>
      </c>
    </row>
    <row r="391" spans="1:184" x14ac:dyDescent="0.35">
      <c r="A391" t="s">
        <v>1506</v>
      </c>
      <c r="B391" t="s">
        <v>648</v>
      </c>
      <c r="C391">
        <v>391</v>
      </c>
      <c r="D391">
        <v>3.0890804568965518</v>
      </c>
      <c r="E391">
        <v>5.5586436878512755</v>
      </c>
      <c r="F391">
        <v>5.0833589021328116</v>
      </c>
      <c r="G391">
        <v>3.3812861152158762</v>
      </c>
      <c r="H391">
        <v>3.5416795212032866</v>
      </c>
      <c r="I391">
        <v>9.1133004913793094</v>
      </c>
      <c r="J391">
        <v>11.48786362732382</v>
      </c>
      <c r="K391">
        <v>12.314615932532417</v>
      </c>
      <c r="L391">
        <v>10.943071433685498</v>
      </c>
      <c r="M391">
        <v>9.5637687406912164</v>
      </c>
      <c r="N391">
        <v>11454409.6607344</v>
      </c>
      <c r="O391">
        <v>13029578.9178544</v>
      </c>
      <c r="P391">
        <v>2224.05883756</v>
      </c>
      <c r="Q391">
        <v>2320</v>
      </c>
      <c r="R391">
        <v>2313</v>
      </c>
      <c r="S391">
        <v>2327.8571428499999</v>
      </c>
      <c r="T391">
        <v>2323.7142857099998</v>
      </c>
      <c r="U391">
        <v>2315.2857142799999</v>
      </c>
      <c r="V391">
        <v>13.76468614</v>
      </c>
      <c r="W391">
        <v>8.0020101399999994</v>
      </c>
      <c r="X391">
        <v>2.4742435700000001</v>
      </c>
      <c r="Y391">
        <v>8.9628108500000003</v>
      </c>
      <c r="Z391">
        <v>9.2573158499999995</v>
      </c>
      <c r="AA391">
        <v>8.9121095700000001</v>
      </c>
      <c r="AB391">
        <v>9.9925871399999995</v>
      </c>
      <c r="AC391">
        <v>5.3499557099999997</v>
      </c>
      <c r="AD391">
        <v>30.687304000000001</v>
      </c>
      <c r="AE391">
        <v>81.78427628</v>
      </c>
      <c r="AF391">
        <v>65.227709140000002</v>
      </c>
      <c r="AG391">
        <v>63.62857142</v>
      </c>
      <c r="AH391">
        <v>65.571428569999995</v>
      </c>
      <c r="AI391">
        <v>83.313499419999999</v>
      </c>
      <c r="AJ391">
        <v>48.251075710000002</v>
      </c>
      <c r="AK391">
        <v>16.669185710000001</v>
      </c>
      <c r="AL391">
        <v>25.568085709999998</v>
      </c>
      <c r="AM391">
        <v>17.548571419999998</v>
      </c>
      <c r="AN391">
        <v>17.40258571</v>
      </c>
      <c r="AO391">
        <v>19.284628569999999</v>
      </c>
      <c r="AP391">
        <v>4925.8070227099997</v>
      </c>
      <c r="AQ391">
        <v>4444.0087145699999</v>
      </c>
      <c r="AR391">
        <v>4485.5503048500004</v>
      </c>
      <c r="AS391">
        <v>4797.3856919999998</v>
      </c>
      <c r="AT391">
        <v>4964.6241339999997</v>
      </c>
      <c r="AU391">
        <v>4226.51270071</v>
      </c>
      <c r="AV391">
        <v>3554.9053228500002</v>
      </c>
      <c r="AW391">
        <v>3821.6664940000001</v>
      </c>
      <c r="AX391">
        <v>4088.4804641400001</v>
      </c>
      <c r="AY391">
        <v>4178.6530098499998</v>
      </c>
      <c r="AZ391">
        <v>7.2199481399999996</v>
      </c>
      <c r="BA391">
        <v>93.384255569999993</v>
      </c>
      <c r="BB391">
        <v>33.588365000000003</v>
      </c>
      <c r="BC391">
        <v>51.231963800000003</v>
      </c>
      <c r="BE391">
        <v>98.702857140000006</v>
      </c>
      <c r="BF391">
        <v>1486.9409390000001</v>
      </c>
      <c r="BG391">
        <v>1050.42447885</v>
      </c>
      <c r="BH391">
        <v>1082.73164391</v>
      </c>
      <c r="BI391">
        <v>53520.643927140001</v>
      </c>
      <c r="BJ391">
        <v>1420.5333941399999</v>
      </c>
      <c r="BK391">
        <v>7967.08067415</v>
      </c>
      <c r="BL391">
        <v>8590.2394494500004</v>
      </c>
      <c r="BM391">
        <v>38.757353850000001</v>
      </c>
      <c r="BN391">
        <v>111.57142856999999</v>
      </c>
      <c r="BO391">
        <v>17.833333329999999</v>
      </c>
      <c r="BP391">
        <v>32.285714280000001</v>
      </c>
      <c r="BQ391">
        <v>21.285714280000001</v>
      </c>
      <c r="BR391">
        <v>24.428571420000001</v>
      </c>
      <c r="BS391">
        <v>23</v>
      </c>
      <c r="BT391">
        <v>20.714285709999999</v>
      </c>
      <c r="BU391">
        <v>18.428571420000001</v>
      </c>
      <c r="BV391">
        <v>19.857142849999999</v>
      </c>
      <c r="BW391">
        <v>20.14285714</v>
      </c>
      <c r="BX391">
        <v>15.14285714</v>
      </c>
      <c r="BY391">
        <v>11.5</v>
      </c>
      <c r="BZ391">
        <v>333.28571427999998</v>
      </c>
      <c r="CA391">
        <v>56029.810755710001</v>
      </c>
      <c r="CC391">
        <v>3734.1428571400002</v>
      </c>
      <c r="CD391">
        <v>229.5</v>
      </c>
      <c r="CE391">
        <v>2391</v>
      </c>
      <c r="CF391">
        <v>1316</v>
      </c>
      <c r="CG391">
        <v>587.85714284999995</v>
      </c>
      <c r="CH391">
        <v>1850.42857142</v>
      </c>
      <c r="CI391">
        <v>10075.985000000001</v>
      </c>
      <c r="CJ391">
        <v>51.122350279999999</v>
      </c>
      <c r="CK391">
        <v>2.3647809999999998</v>
      </c>
      <c r="CL391">
        <v>15.82203442</v>
      </c>
      <c r="CM391">
        <v>4.3635640000000002</v>
      </c>
      <c r="CN391">
        <v>1.6698934000000001</v>
      </c>
      <c r="CO391">
        <v>12.00257442</v>
      </c>
      <c r="CP391">
        <v>3.3832135000000001</v>
      </c>
      <c r="CQ391">
        <v>2.3672222000000001</v>
      </c>
      <c r="CR391">
        <v>4.8571356000000003</v>
      </c>
      <c r="CS391">
        <v>4.3383261600000003</v>
      </c>
      <c r="CT391">
        <v>233.28571428000001</v>
      </c>
      <c r="CU391">
        <v>2872.3902537099998</v>
      </c>
      <c r="CV391">
        <v>2669.04289457</v>
      </c>
      <c r="CW391">
        <v>2572.9924491400002</v>
      </c>
      <c r="CX391">
        <v>2611.97696971</v>
      </c>
      <c r="CY391">
        <v>2767.2257038500002</v>
      </c>
      <c r="CZ391">
        <v>4937.2455434200001</v>
      </c>
      <c r="DA391">
        <v>5616.1978094200003</v>
      </c>
      <c r="DB391">
        <v>1142.23002185</v>
      </c>
      <c r="DC391">
        <v>1293.902562</v>
      </c>
      <c r="DD391">
        <v>436.33690841999999</v>
      </c>
      <c r="DE391">
        <v>38.379448850000003</v>
      </c>
      <c r="DF391">
        <v>1.5045550000000001</v>
      </c>
      <c r="DG391">
        <v>21.14285714</v>
      </c>
      <c r="DH391">
        <v>26.571428569999998</v>
      </c>
      <c r="DI391">
        <v>28.666666660000001</v>
      </c>
      <c r="DJ391">
        <v>25.428571420000001</v>
      </c>
      <c r="DK391">
        <v>22.14285714</v>
      </c>
      <c r="DL391">
        <v>7.1666666599999997</v>
      </c>
      <c r="DM391">
        <v>12.857142850000001</v>
      </c>
      <c r="DN391">
        <v>11.83333333</v>
      </c>
      <c r="DO391">
        <v>7.8571428499999998</v>
      </c>
      <c r="DP391">
        <v>8.1999999999999993</v>
      </c>
      <c r="DQ391">
        <v>625.82746213999997</v>
      </c>
      <c r="DR391">
        <v>657.19692141999997</v>
      </c>
      <c r="DS391">
        <v>730.42613871000003</v>
      </c>
      <c r="DT391">
        <v>650.70618228000001</v>
      </c>
      <c r="DU391">
        <v>732.85005427999999</v>
      </c>
      <c r="DV391">
        <v>323.16735570999998</v>
      </c>
      <c r="DW391">
        <v>46.26951914</v>
      </c>
      <c r="DX391">
        <v>256.35360142000002</v>
      </c>
      <c r="DY391">
        <v>19.76848</v>
      </c>
      <c r="DZ391">
        <v>192.74747841999999</v>
      </c>
      <c r="EA391">
        <v>43.837647570000001</v>
      </c>
      <c r="EB391">
        <v>597.79571913999996</v>
      </c>
      <c r="EC391">
        <v>145.91486383</v>
      </c>
      <c r="ED391">
        <v>14733.792297</v>
      </c>
      <c r="EE391">
        <v>5736.0341259999996</v>
      </c>
      <c r="EF391">
        <v>5674.5378730000002</v>
      </c>
      <c r="EG391">
        <v>5150.5123579999999</v>
      </c>
      <c r="EH391">
        <v>6430.09903975</v>
      </c>
      <c r="EI391">
        <v>20.425255709999998</v>
      </c>
      <c r="EJ391">
        <v>0.20528796999999999</v>
      </c>
      <c r="EK391">
        <v>0.12111094999999999</v>
      </c>
      <c r="EL391">
        <v>262.71666665999999</v>
      </c>
      <c r="EM391">
        <v>15.14285714</v>
      </c>
      <c r="EN391">
        <v>27.14285714</v>
      </c>
      <c r="EO391">
        <v>49.714285709999999</v>
      </c>
      <c r="EP391">
        <v>167.28264727999999</v>
      </c>
      <c r="EQ391">
        <v>88.019773569999998</v>
      </c>
      <c r="ER391">
        <v>803.52544341999999</v>
      </c>
      <c r="ES391">
        <v>17.75955428</v>
      </c>
      <c r="ET391">
        <v>73.416666660000004</v>
      </c>
      <c r="EU391">
        <v>76.166666660000004</v>
      </c>
      <c r="EV391">
        <v>74.375</v>
      </c>
      <c r="EW391">
        <v>69.708333330000002</v>
      </c>
      <c r="EX391">
        <v>1653.1189709499999</v>
      </c>
      <c r="EY391">
        <v>1202.79473648</v>
      </c>
      <c r="EZ391">
        <v>75.666666660000004</v>
      </c>
      <c r="FA391">
        <v>85.75</v>
      </c>
      <c r="FB391">
        <v>21.270622159999999</v>
      </c>
      <c r="FC391">
        <v>6.5801648699999999</v>
      </c>
      <c r="FD391">
        <v>7.63421533</v>
      </c>
      <c r="FE391">
        <v>50.290272969999997</v>
      </c>
      <c r="FF391">
        <v>16.716823269999999</v>
      </c>
      <c r="FG391">
        <v>17.885878739999999</v>
      </c>
      <c r="FH391">
        <v>2.2493458999999998</v>
      </c>
      <c r="FI391">
        <v>96.166666660000004</v>
      </c>
      <c r="FJ391">
        <v>100</v>
      </c>
      <c r="FK391">
        <v>80</v>
      </c>
      <c r="FL391">
        <v>93</v>
      </c>
      <c r="FO391">
        <v>93.055900059999999</v>
      </c>
      <c r="FP391">
        <v>61.928445949999997</v>
      </c>
      <c r="FQ391">
        <v>71.090053089999998</v>
      </c>
      <c r="FR391">
        <v>20.271648079999999</v>
      </c>
      <c r="FT391">
        <v>40.833333330000002</v>
      </c>
      <c r="FU391">
        <v>29</v>
      </c>
      <c r="FV391">
        <v>82.5</v>
      </c>
      <c r="FW391">
        <v>80</v>
      </c>
      <c r="FX391">
        <v>40.700196650000002</v>
      </c>
      <c r="FY391">
        <v>13.872997059999999</v>
      </c>
      <c r="FZ391">
        <v>10.6691004</v>
      </c>
      <c r="GA391">
        <v>19.062500790000001</v>
      </c>
      <c r="GB391">
        <v>18.311072599999999</v>
      </c>
    </row>
    <row r="392" spans="1:184" x14ac:dyDescent="0.35">
      <c r="A392" t="s">
        <v>1507</v>
      </c>
      <c r="B392" t="s">
        <v>649</v>
      </c>
      <c r="C392">
        <v>392</v>
      </c>
      <c r="D392">
        <v>1.3650083087473845</v>
      </c>
      <c r="E392">
        <v>4.9940462434481994</v>
      </c>
      <c r="F392">
        <v>3.4863349674165987</v>
      </c>
      <c r="G392">
        <v>2.3993323591700393</v>
      </c>
      <c r="H392">
        <v>1.4572760934716531</v>
      </c>
      <c r="I392">
        <v>4.9258995489579531</v>
      </c>
      <c r="J392">
        <v>7.304459096275723</v>
      </c>
      <c r="K392">
        <v>7.0953048344478589</v>
      </c>
      <c r="L392">
        <v>6.2939008270752996</v>
      </c>
      <c r="M392">
        <v>5.3319160598692452</v>
      </c>
      <c r="N392">
        <v>12615816.540031003</v>
      </c>
      <c r="O392">
        <v>24554326.494237337</v>
      </c>
      <c r="P392">
        <v>891.48807927999997</v>
      </c>
      <c r="Q392">
        <v>8424.8571428499999</v>
      </c>
      <c r="R392">
        <v>8038.1428571400002</v>
      </c>
      <c r="S392">
        <v>8154.2857142800003</v>
      </c>
      <c r="T392">
        <v>8216.5714285699996</v>
      </c>
      <c r="U392">
        <v>8332.5714285699996</v>
      </c>
      <c r="V392">
        <v>7.7432749999999997</v>
      </c>
      <c r="W392">
        <v>3.7308631399999999</v>
      </c>
      <c r="X392">
        <v>1.56027242</v>
      </c>
      <c r="Y392">
        <v>3.4707744200000001</v>
      </c>
      <c r="Z392">
        <v>7.3608611399999999</v>
      </c>
      <c r="AA392">
        <v>7.35294442</v>
      </c>
      <c r="AB392">
        <v>7.33776414</v>
      </c>
      <c r="AC392">
        <v>3.6207692800000002</v>
      </c>
      <c r="AD392">
        <v>18.639135</v>
      </c>
      <c r="AE392">
        <v>91.085382420000002</v>
      </c>
      <c r="AF392">
        <v>84.107741279999999</v>
      </c>
      <c r="AG392">
        <v>77.142857140000004</v>
      </c>
      <c r="AH392">
        <v>79.428571419999997</v>
      </c>
      <c r="AI392">
        <v>83.837368280000007</v>
      </c>
      <c r="AJ392">
        <v>62.096906709999999</v>
      </c>
      <c r="AK392">
        <v>-4.8458142799999999</v>
      </c>
      <c r="AL392">
        <v>3.2028857099999999</v>
      </c>
      <c r="AM392">
        <v>5.5546857100000002</v>
      </c>
      <c r="AN392">
        <v>3.6109</v>
      </c>
      <c r="AO392">
        <v>-3.4448857099999999</v>
      </c>
      <c r="AP392">
        <v>2920.5999921399998</v>
      </c>
      <c r="AQ392">
        <v>3012.74795842</v>
      </c>
      <c r="AR392">
        <v>3008.2674010000001</v>
      </c>
      <c r="AS392">
        <v>3031.35896271</v>
      </c>
      <c r="AT392">
        <v>2921.4574698500001</v>
      </c>
      <c r="AU392">
        <v>3065.4827049999999</v>
      </c>
      <c r="AV392">
        <v>2898.33325242</v>
      </c>
      <c r="AW392">
        <v>2846.8917625700001</v>
      </c>
      <c r="AX392">
        <v>2924.7979261400001</v>
      </c>
      <c r="AY392">
        <v>3021.0049018499999</v>
      </c>
      <c r="AZ392">
        <v>-4.1130542800000001</v>
      </c>
      <c r="BA392">
        <v>90.832072850000003</v>
      </c>
      <c r="BB392">
        <v>30.209456419999999</v>
      </c>
      <c r="BC392">
        <v>45.617992280000003</v>
      </c>
      <c r="BD392">
        <v>29.457363999999998</v>
      </c>
      <c r="BE392">
        <v>227.94571428</v>
      </c>
      <c r="BF392">
        <v>670.42471214</v>
      </c>
      <c r="BG392">
        <v>483.41997271000002</v>
      </c>
      <c r="BH392">
        <v>520.89159962999997</v>
      </c>
      <c r="BI392">
        <v>58908.38798485</v>
      </c>
      <c r="BJ392">
        <v>618.60013228000003</v>
      </c>
      <c r="BK392">
        <v>8564.9878115800002</v>
      </c>
      <c r="BL392">
        <v>11174.648163940001</v>
      </c>
      <c r="BM392">
        <v>37.791437139999999</v>
      </c>
      <c r="BN392">
        <v>169.57142856999999</v>
      </c>
      <c r="BO392">
        <v>27</v>
      </c>
      <c r="BP392">
        <v>46.857142850000002</v>
      </c>
      <c r="BQ392">
        <v>29.428571420000001</v>
      </c>
      <c r="BR392">
        <v>39.285714280000001</v>
      </c>
      <c r="BS392">
        <v>38.428571419999997</v>
      </c>
      <c r="BT392">
        <v>33.285714280000001</v>
      </c>
      <c r="BU392">
        <v>32</v>
      </c>
      <c r="BV392">
        <v>29.714285709999999</v>
      </c>
      <c r="BW392">
        <v>29.14285714</v>
      </c>
      <c r="BX392">
        <v>24</v>
      </c>
      <c r="BY392">
        <v>15.285714280000001</v>
      </c>
      <c r="BZ392">
        <v>514</v>
      </c>
      <c r="CA392">
        <v>61681.834381419998</v>
      </c>
      <c r="CC392">
        <v>6075.2857142800003</v>
      </c>
      <c r="CD392">
        <v>513.57142856999997</v>
      </c>
      <c r="CE392">
        <v>3792.8571428499999</v>
      </c>
      <c r="CF392">
        <v>2631.5714285700001</v>
      </c>
      <c r="CG392">
        <v>623</v>
      </c>
      <c r="CH392">
        <v>3143.8571428499999</v>
      </c>
      <c r="CI392">
        <v>16780.125285710001</v>
      </c>
      <c r="CJ392">
        <v>40.237651419999999</v>
      </c>
      <c r="CK392">
        <v>12.875062570000001</v>
      </c>
      <c r="CL392">
        <v>15.401197</v>
      </c>
      <c r="CM392">
        <v>4.1439934000000003</v>
      </c>
      <c r="CN392">
        <v>1.9729300000000001</v>
      </c>
      <c r="CO392">
        <v>15.01394028</v>
      </c>
      <c r="CP392">
        <v>1.8056384999999999</v>
      </c>
      <c r="CQ392">
        <v>1.8081428500000001</v>
      </c>
      <c r="CR392">
        <v>3.4665900000000001</v>
      </c>
      <c r="CS392">
        <v>4.6914144999999996</v>
      </c>
      <c r="CT392">
        <v>339</v>
      </c>
      <c r="CU392">
        <v>1692.7865011399999</v>
      </c>
      <c r="CV392">
        <v>1727.3133762800001</v>
      </c>
      <c r="CW392">
        <v>1722.9862084199999</v>
      </c>
      <c r="CX392">
        <v>1701.9509197100001</v>
      </c>
      <c r="CY392">
        <v>1645.3780432799999</v>
      </c>
      <c r="CZ392">
        <v>1497.45168685</v>
      </c>
      <c r="DA392">
        <v>2914.50953742</v>
      </c>
      <c r="DB392">
        <v>403.16734814</v>
      </c>
      <c r="DC392">
        <v>741.33328857000004</v>
      </c>
      <c r="DD392">
        <v>548.22964157000001</v>
      </c>
      <c r="DE392">
        <v>23.28135142</v>
      </c>
      <c r="DF392">
        <v>1.2988225</v>
      </c>
      <c r="DG392">
        <v>41.5</v>
      </c>
      <c r="DH392">
        <v>58.714285709999999</v>
      </c>
      <c r="DI392">
        <v>57.857142850000002</v>
      </c>
      <c r="DJ392">
        <v>51.714285709999999</v>
      </c>
      <c r="DK392">
        <v>44.428571419999997</v>
      </c>
      <c r="DL392">
        <v>11.5</v>
      </c>
      <c r="DM392">
        <v>40.142857139999997</v>
      </c>
      <c r="DN392">
        <v>28.428571420000001</v>
      </c>
      <c r="DO392">
        <v>19.714285709999999</v>
      </c>
      <c r="DP392">
        <v>12.14285714</v>
      </c>
      <c r="DQ392">
        <v>552.34267827999997</v>
      </c>
      <c r="DR392">
        <v>519.19046385000001</v>
      </c>
      <c r="DS392">
        <v>560.50059884999996</v>
      </c>
      <c r="DT392">
        <v>594.09675142000003</v>
      </c>
      <c r="DU392">
        <v>574.23397413999999</v>
      </c>
      <c r="DV392">
        <v>275.15376971000001</v>
      </c>
      <c r="DW392">
        <v>9.2307961400000007</v>
      </c>
      <c r="DX392">
        <v>267.93453141999998</v>
      </c>
      <c r="DY392">
        <v>158.76666556999999</v>
      </c>
      <c r="DZ392">
        <v>62.653050999999998</v>
      </c>
      <c r="EA392">
        <v>46.514820569999998</v>
      </c>
      <c r="EB392">
        <v>467.63557957</v>
      </c>
      <c r="EC392">
        <v>908.72182350000003</v>
      </c>
      <c r="ED392">
        <v>7496.0660820000003</v>
      </c>
      <c r="EE392">
        <v>3618.569375</v>
      </c>
      <c r="EF392">
        <v>4191.2087278500003</v>
      </c>
      <c r="EG392">
        <v>4398.0518684199997</v>
      </c>
      <c r="EH392">
        <v>6573.0855626000002</v>
      </c>
      <c r="EI392">
        <v>29.14998142</v>
      </c>
      <c r="EJ392">
        <v>0.29454912999999999</v>
      </c>
      <c r="EK392">
        <v>8.9478630000000003E-2</v>
      </c>
      <c r="EL392">
        <v>228.6081585</v>
      </c>
      <c r="EM392">
        <v>28.5</v>
      </c>
      <c r="EN392">
        <v>88.714285709999999</v>
      </c>
      <c r="EO392">
        <v>220.14285713999999</v>
      </c>
      <c r="EP392">
        <v>187.35497100000001</v>
      </c>
      <c r="EQ392">
        <v>86.696793999999997</v>
      </c>
      <c r="ER392">
        <v>272.887947</v>
      </c>
      <c r="ES392">
        <v>1.1585257099999999</v>
      </c>
      <c r="ET392">
        <v>79.677848470000001</v>
      </c>
      <c r="EU392">
        <v>79.976694910000006</v>
      </c>
      <c r="EV392">
        <v>84.459745760000004</v>
      </c>
      <c r="EW392">
        <v>74.59710475</v>
      </c>
      <c r="EX392">
        <v>1055.84288262</v>
      </c>
      <c r="EY392">
        <v>745.45711424000001</v>
      </c>
      <c r="EZ392">
        <v>77.333333330000002</v>
      </c>
      <c r="FA392">
        <v>93.75</v>
      </c>
      <c r="FB392">
        <v>22.45791457</v>
      </c>
      <c r="FC392">
        <v>2.5593270100000001</v>
      </c>
      <c r="FD392">
        <v>3.69454057</v>
      </c>
      <c r="FE392">
        <v>57.378160639999997</v>
      </c>
      <c r="FF392">
        <v>13.693929300000001</v>
      </c>
      <c r="FG392">
        <v>17.232274879999999</v>
      </c>
      <c r="FH392">
        <v>0.81173231000000001</v>
      </c>
      <c r="FI392">
        <v>105.28571427999999</v>
      </c>
      <c r="FJ392">
        <v>89</v>
      </c>
      <c r="FK392">
        <v>75</v>
      </c>
      <c r="FL392">
        <v>100</v>
      </c>
      <c r="FM392">
        <v>81.080040640000007</v>
      </c>
      <c r="FN392">
        <v>41.306964569999998</v>
      </c>
      <c r="FO392">
        <v>96.924809479999993</v>
      </c>
      <c r="FP392">
        <v>81.779674360000001</v>
      </c>
      <c r="FQ392">
        <v>83.514888589999998</v>
      </c>
      <c r="FR392">
        <v>26.541452450000001</v>
      </c>
      <c r="FS392">
        <v>0</v>
      </c>
      <c r="FT392">
        <v>57</v>
      </c>
      <c r="FU392">
        <v>45.428571419999997</v>
      </c>
      <c r="FV392">
        <v>99</v>
      </c>
      <c r="FW392">
        <v>90.314285709999993</v>
      </c>
      <c r="FX392">
        <v>35.077538590000003</v>
      </c>
      <c r="FY392">
        <v>6.2402801999999999</v>
      </c>
      <c r="FZ392">
        <v>14.57057444</v>
      </c>
      <c r="GA392">
        <v>23.27262344</v>
      </c>
      <c r="GB392">
        <v>20.838983320000001</v>
      </c>
    </row>
    <row r="393" spans="1:184" x14ac:dyDescent="0.35">
      <c r="A393" t="s">
        <v>1508</v>
      </c>
      <c r="B393" t="s">
        <v>650</v>
      </c>
      <c r="C393">
        <v>393</v>
      </c>
      <c r="D393">
        <v>1.6704603862263532</v>
      </c>
      <c r="E393">
        <v>4.4080373206479813</v>
      </c>
      <c r="F393">
        <v>3.0698388334612434</v>
      </c>
      <c r="G393">
        <v>2.5705052879003678</v>
      </c>
      <c r="H393">
        <v>2.1810050951243443</v>
      </c>
      <c r="I393">
        <v>10.426609882891862</v>
      </c>
      <c r="J393">
        <v>14.362854937001801</v>
      </c>
      <c r="K393">
        <v>12.206263931951904</v>
      </c>
      <c r="L393">
        <v>11.383666273518484</v>
      </c>
      <c r="M393">
        <v>11.418203145062744</v>
      </c>
      <c r="N393">
        <v>10673277.227649307</v>
      </c>
      <c r="O393">
        <v>28794560.688365381</v>
      </c>
      <c r="P393">
        <v>1876.4203035600001</v>
      </c>
      <c r="Q393">
        <v>3891.1428571400002</v>
      </c>
      <c r="R393">
        <v>3889</v>
      </c>
      <c r="S393">
        <v>3909</v>
      </c>
      <c r="T393">
        <v>3890.2857142799999</v>
      </c>
      <c r="U393">
        <v>3897.2857142799999</v>
      </c>
      <c r="V393">
        <v>13.094041000000001</v>
      </c>
      <c r="W393">
        <v>7.5704841399999996</v>
      </c>
      <c r="X393">
        <v>2.5092498499999998</v>
      </c>
      <c r="Y393">
        <v>8.3169262800000006</v>
      </c>
      <c r="Z393">
        <v>9.4611392799999994</v>
      </c>
      <c r="AA393">
        <v>9.3747059999999998</v>
      </c>
      <c r="AB393">
        <v>9.3274977099999994</v>
      </c>
      <c r="AC393">
        <v>5.9494360000000004</v>
      </c>
      <c r="AD393">
        <v>19.723706140000001</v>
      </c>
      <c r="AE393">
        <v>75.077043849999995</v>
      </c>
      <c r="AF393">
        <v>62.454942279999997</v>
      </c>
      <c r="AG393">
        <v>66.085714280000005</v>
      </c>
      <c r="AH393">
        <v>68.97142857</v>
      </c>
      <c r="AI393">
        <v>80.631931850000001</v>
      </c>
      <c r="AJ393">
        <v>41.883004139999997</v>
      </c>
      <c r="AK393">
        <v>9.9214285699999998</v>
      </c>
      <c r="AL393">
        <v>23.466699999999999</v>
      </c>
      <c r="AM393">
        <v>16.07125714</v>
      </c>
      <c r="AN393">
        <v>18.15331428</v>
      </c>
      <c r="AO393">
        <v>19.643228570000002</v>
      </c>
      <c r="AP393">
        <v>4852.0398411400001</v>
      </c>
      <c r="AQ393">
        <v>4475.84675857</v>
      </c>
      <c r="AR393">
        <v>4737.5901387100002</v>
      </c>
      <c r="AS393">
        <v>4921.6424104199996</v>
      </c>
      <c r="AT393">
        <v>5150.6451071399997</v>
      </c>
      <c r="AU393">
        <v>4407.0684437099999</v>
      </c>
      <c r="AV393">
        <v>3624.08176628</v>
      </c>
      <c r="AW393">
        <v>4092.94905285</v>
      </c>
      <c r="AX393">
        <v>4170.9643678499997</v>
      </c>
      <c r="AY393">
        <v>4331.4081042799999</v>
      </c>
      <c r="AZ393">
        <v>6.6712847100000001</v>
      </c>
      <c r="BA393">
        <v>92.487638279999999</v>
      </c>
      <c r="BB393">
        <v>33.853951799999997</v>
      </c>
      <c r="BC393">
        <v>50.339098569999997</v>
      </c>
      <c r="BE393">
        <v>172.47142857</v>
      </c>
      <c r="BF393">
        <v>1401.898778</v>
      </c>
      <c r="BG393">
        <v>985.71436228000005</v>
      </c>
      <c r="BH393">
        <v>1007.15319453</v>
      </c>
      <c r="BI393">
        <v>50965.4378</v>
      </c>
      <c r="BJ393">
        <v>1323.7320354200001</v>
      </c>
      <c r="BK393">
        <v>7764.9905837099996</v>
      </c>
      <c r="BL393">
        <v>6788.2097337599998</v>
      </c>
      <c r="BM393">
        <v>38.915453569999997</v>
      </c>
      <c r="BN393">
        <v>192.71428571000001</v>
      </c>
      <c r="BO393">
        <v>29.428571420000001</v>
      </c>
      <c r="BP393">
        <v>46.857142850000002</v>
      </c>
      <c r="BQ393">
        <v>37.428571419999997</v>
      </c>
      <c r="BR393">
        <v>38.571428570000002</v>
      </c>
      <c r="BS393">
        <v>35.857142850000002</v>
      </c>
      <c r="BT393">
        <v>33.428571419999997</v>
      </c>
      <c r="BU393">
        <v>33</v>
      </c>
      <c r="BV393">
        <v>31.857142849999999</v>
      </c>
      <c r="BW393">
        <v>31.285714280000001</v>
      </c>
      <c r="BX393">
        <v>25</v>
      </c>
      <c r="BY393">
        <v>16.714285709999999</v>
      </c>
      <c r="BZ393">
        <v>552.14285714000005</v>
      </c>
      <c r="CA393">
        <v>54136.961587140002</v>
      </c>
      <c r="CB393">
        <v>37</v>
      </c>
      <c r="CC393">
        <v>5293</v>
      </c>
      <c r="CD393">
        <v>311.42857142000003</v>
      </c>
      <c r="CE393">
        <v>4269.4285714199996</v>
      </c>
      <c r="CF393">
        <v>2415</v>
      </c>
      <c r="CG393">
        <v>898.14285714000005</v>
      </c>
      <c r="CH393">
        <v>2756.7142857099998</v>
      </c>
      <c r="CI393">
        <v>15948.66114285</v>
      </c>
      <c r="CJ393">
        <v>52.624617999999998</v>
      </c>
      <c r="CK393">
        <v>2.7450081599999998</v>
      </c>
      <c r="CL393">
        <v>10.65876566</v>
      </c>
      <c r="CM393">
        <v>2.2033266</v>
      </c>
      <c r="CN393">
        <v>2.3677377499999999</v>
      </c>
      <c r="CO393">
        <v>18.16187716</v>
      </c>
      <c r="CP393">
        <v>3.2607451599999999</v>
      </c>
      <c r="CQ393">
        <v>2.3340088300000001</v>
      </c>
      <c r="CR393">
        <v>2.7331514000000001</v>
      </c>
      <c r="CS393">
        <v>3.3851523299999999</v>
      </c>
      <c r="CT393">
        <v>385.16666665999998</v>
      </c>
      <c r="CU393">
        <v>2900.4579002800001</v>
      </c>
      <c r="CV393">
        <v>2842.2823250000001</v>
      </c>
      <c r="CW393">
        <v>2826.0249254199998</v>
      </c>
      <c r="CX393">
        <v>2844.7811700000002</v>
      </c>
      <c r="CY393">
        <v>2955.0319549999999</v>
      </c>
      <c r="CZ393">
        <v>2742.9672</v>
      </c>
      <c r="DA393">
        <v>7400.0266105700002</v>
      </c>
      <c r="DB393">
        <v>611.07386584999995</v>
      </c>
      <c r="DC393">
        <v>1708.9849154200001</v>
      </c>
      <c r="DD393">
        <v>580.41085470999997</v>
      </c>
      <c r="DE393">
        <v>23.722210570000001</v>
      </c>
      <c r="DF393">
        <v>2.009998</v>
      </c>
      <c r="DG393">
        <v>40.571428570000002</v>
      </c>
      <c r="DH393">
        <v>55.857142850000002</v>
      </c>
      <c r="DI393">
        <v>47.714285709999999</v>
      </c>
      <c r="DJ393">
        <v>44.285714280000001</v>
      </c>
      <c r="DK393">
        <v>44.5</v>
      </c>
      <c r="DL393">
        <v>6.5</v>
      </c>
      <c r="DM393">
        <v>17.14285714</v>
      </c>
      <c r="DN393">
        <v>12</v>
      </c>
      <c r="DO393">
        <v>10</v>
      </c>
      <c r="DP393">
        <v>8.5</v>
      </c>
      <c r="DQ393">
        <v>643.22545114000002</v>
      </c>
      <c r="DR393">
        <v>665.62649070999998</v>
      </c>
      <c r="DS393">
        <v>635.70671414000003</v>
      </c>
      <c r="DT393">
        <v>631.22128584999996</v>
      </c>
      <c r="DU393">
        <v>702.44507027999998</v>
      </c>
      <c r="DV393">
        <v>309.68945485</v>
      </c>
      <c r="DW393">
        <v>0.32785571000000002</v>
      </c>
      <c r="DX393">
        <v>333.19710857000001</v>
      </c>
      <c r="DY393">
        <v>147.24655142</v>
      </c>
      <c r="DZ393">
        <v>142.65414899999999</v>
      </c>
      <c r="EA393">
        <v>43.296414140000003</v>
      </c>
      <c r="EB393">
        <v>593.33469771</v>
      </c>
      <c r="EC393">
        <v>4395.7639275000001</v>
      </c>
      <c r="ED393">
        <v>5231.8391519999996</v>
      </c>
      <c r="EE393">
        <v>3846.7672619999998</v>
      </c>
      <c r="EF393">
        <v>6220.9216020000003</v>
      </c>
      <c r="EG393">
        <v>5009.8914554000003</v>
      </c>
      <c r="EH393">
        <v>4355.8212676599996</v>
      </c>
      <c r="EI393">
        <v>20.35187385</v>
      </c>
      <c r="EJ393">
        <v>0.22474563</v>
      </c>
      <c r="EK393">
        <v>0.10968770999999999</v>
      </c>
      <c r="EL393">
        <v>142.42460317000001</v>
      </c>
      <c r="EM393">
        <v>27.2</v>
      </c>
      <c r="EN393">
        <v>48.285714280000001</v>
      </c>
      <c r="EO393">
        <v>99.857142850000002</v>
      </c>
      <c r="EP393">
        <v>233.58359371</v>
      </c>
      <c r="EQ393">
        <v>85.968612419999999</v>
      </c>
      <c r="ER393">
        <v>552.68826813999999</v>
      </c>
      <c r="ES393">
        <v>6.2619300000000004</v>
      </c>
      <c r="ET393">
        <v>81.944444439999998</v>
      </c>
      <c r="EU393">
        <v>83.458333330000002</v>
      </c>
      <c r="EV393">
        <v>83.5</v>
      </c>
      <c r="EW393">
        <v>78.875</v>
      </c>
      <c r="EX393">
        <v>1270.9728564699999</v>
      </c>
      <c r="EY393">
        <v>1308.87439556</v>
      </c>
      <c r="EZ393">
        <v>74</v>
      </c>
      <c r="FA393">
        <v>100</v>
      </c>
      <c r="FB393">
        <v>20.61347928</v>
      </c>
      <c r="FC393">
        <v>7.2745783599999996</v>
      </c>
      <c r="FD393">
        <v>6.9721887100000002</v>
      </c>
      <c r="FE393">
        <v>56.726206509999997</v>
      </c>
      <c r="FF393">
        <v>18.3883136</v>
      </c>
      <c r="FG393">
        <v>11.780171559999999</v>
      </c>
      <c r="FH393">
        <v>2.5119633499999998</v>
      </c>
      <c r="FI393">
        <v>98.8</v>
      </c>
      <c r="FJ393">
        <v>62</v>
      </c>
      <c r="FK393">
        <v>43</v>
      </c>
      <c r="FL393">
        <v>92</v>
      </c>
      <c r="FM393">
        <v>72.205930269999996</v>
      </c>
      <c r="FN393">
        <v>33.333333330000002</v>
      </c>
      <c r="FO393">
        <v>94.226571789999994</v>
      </c>
      <c r="FP393">
        <v>74.160201319999999</v>
      </c>
      <c r="FQ393">
        <v>73.496974120000004</v>
      </c>
      <c r="FR393">
        <v>20.718337720000001</v>
      </c>
      <c r="FS393">
        <v>4.3</v>
      </c>
      <c r="FT393">
        <v>35.75</v>
      </c>
      <c r="FU393">
        <v>23.25</v>
      </c>
      <c r="FV393">
        <v>100</v>
      </c>
      <c r="FW393">
        <v>72.599999999999994</v>
      </c>
      <c r="FX393">
        <v>35.192350079999997</v>
      </c>
      <c r="FY393">
        <v>18.9668761</v>
      </c>
      <c r="FZ393">
        <v>19.14285714</v>
      </c>
      <c r="GA393">
        <v>12.63921957</v>
      </c>
      <c r="GB393">
        <v>23.226851849999999</v>
      </c>
    </row>
    <row r="394" spans="1:184" x14ac:dyDescent="0.35">
      <c r="A394" t="s">
        <v>1509</v>
      </c>
      <c r="B394" t="s">
        <v>651</v>
      </c>
      <c r="C394">
        <v>394</v>
      </c>
      <c r="D394">
        <v>4.8760499883340529</v>
      </c>
      <c r="E394">
        <v>6.3138018504750111</v>
      </c>
      <c r="F394">
        <v>5.5903212348769298</v>
      </c>
      <c r="G394">
        <v>6.9210827756718629</v>
      </c>
      <c r="H394">
        <v>5.5572519084105219</v>
      </c>
      <c r="I394">
        <v>12.118418354055608</v>
      </c>
      <c r="J394">
        <v>11.919513775299464</v>
      </c>
      <c r="K394">
        <v>11.681268251981644</v>
      </c>
      <c r="L394">
        <v>10.912160122391578</v>
      </c>
      <c r="M394">
        <v>10.615776080025933</v>
      </c>
      <c r="N394">
        <v>15455443.507512003</v>
      </c>
      <c r="O394">
        <v>11951279.624679117</v>
      </c>
      <c r="P394">
        <v>2164.03085771</v>
      </c>
      <c r="Q394">
        <v>2324.2857142799999</v>
      </c>
      <c r="R394">
        <v>2421</v>
      </c>
      <c r="S394">
        <v>2397</v>
      </c>
      <c r="T394">
        <v>2369.5714285700001</v>
      </c>
      <c r="U394">
        <v>2339.2857142799999</v>
      </c>
      <c r="V394">
        <v>15.59333185</v>
      </c>
      <c r="W394">
        <v>12.53211714</v>
      </c>
      <c r="X394">
        <v>2.6527159999999999</v>
      </c>
      <c r="Y394">
        <v>14.790376419999999</v>
      </c>
      <c r="Z394">
        <v>11.01296814</v>
      </c>
      <c r="AA394">
        <v>10.495617709999999</v>
      </c>
      <c r="AB394">
        <v>10.30337342</v>
      </c>
      <c r="AC394">
        <v>7.5444389999999997</v>
      </c>
      <c r="AD394">
        <v>26.887158280000001</v>
      </c>
      <c r="AE394">
        <v>71.432998850000004</v>
      </c>
      <c r="AF394">
        <v>57.442033850000001</v>
      </c>
      <c r="AG394">
        <v>62.8</v>
      </c>
      <c r="AH394">
        <v>64.242857139999998</v>
      </c>
      <c r="AI394">
        <v>79.316808710000004</v>
      </c>
      <c r="AJ394">
        <v>35.881182709999997</v>
      </c>
      <c r="AK394">
        <v>0.46300000000000002</v>
      </c>
      <c r="AL394">
        <v>-4.5904571399999998</v>
      </c>
      <c r="AM394">
        <v>-12.67142857</v>
      </c>
      <c r="AN394">
        <v>-9.5228285699999997</v>
      </c>
      <c r="AO394">
        <v>1.26E-2</v>
      </c>
      <c r="AP394">
        <v>5455.4131994199997</v>
      </c>
      <c r="AQ394">
        <v>3817.9009481399999</v>
      </c>
      <c r="AR394">
        <v>4274.4994354199998</v>
      </c>
      <c r="AS394">
        <v>4812.6865630000002</v>
      </c>
      <c r="AT394">
        <v>5408.0218930000001</v>
      </c>
      <c r="AU394">
        <v>5445.3018362800003</v>
      </c>
      <c r="AV394">
        <v>4013.8469362800001</v>
      </c>
      <c r="AW394">
        <v>4988.5120444200002</v>
      </c>
      <c r="AX394">
        <v>5357.9752424199996</v>
      </c>
      <c r="AY394">
        <v>5437.5038354199996</v>
      </c>
      <c r="AZ394">
        <v>-1.9976368499999999</v>
      </c>
      <c r="BA394">
        <v>91.435637569999997</v>
      </c>
      <c r="BB394">
        <v>38.806671000000001</v>
      </c>
      <c r="BC394">
        <v>50.275915400000002</v>
      </c>
      <c r="BE394">
        <v>106.08142857</v>
      </c>
      <c r="BF394">
        <v>1614.0212472799999</v>
      </c>
      <c r="BG394">
        <v>1166.75068128</v>
      </c>
      <c r="BH394">
        <v>1505.0392305600001</v>
      </c>
      <c r="BI394">
        <v>52207.450160690001</v>
      </c>
      <c r="BJ394">
        <v>1462.770544</v>
      </c>
      <c r="BK394">
        <v>7778.4137963499998</v>
      </c>
      <c r="BL394">
        <v>7046.5031017000001</v>
      </c>
      <c r="BM394">
        <v>35.721056279999999</v>
      </c>
      <c r="BN394">
        <v>204.42857142</v>
      </c>
      <c r="BO394">
        <v>27.14285714</v>
      </c>
      <c r="BP394">
        <v>43</v>
      </c>
      <c r="BQ394">
        <v>29.14285714</v>
      </c>
      <c r="BR394">
        <v>35.428571419999997</v>
      </c>
      <c r="BS394">
        <v>32.428571419999997</v>
      </c>
      <c r="BT394">
        <v>34.857142850000002</v>
      </c>
      <c r="BU394">
        <v>30.285714280000001</v>
      </c>
      <c r="BV394">
        <v>26.428571420000001</v>
      </c>
      <c r="BW394">
        <v>23.857142849999999</v>
      </c>
      <c r="BX394">
        <v>17.285714280000001</v>
      </c>
      <c r="BY394">
        <v>10.71428571</v>
      </c>
      <c r="BZ394">
        <v>515</v>
      </c>
      <c r="CA394">
        <v>51276.511325710002</v>
      </c>
      <c r="CC394">
        <v>3988.2857142799999</v>
      </c>
      <c r="CD394">
        <v>416.14285713999999</v>
      </c>
      <c r="CE394">
        <v>2691.2857142799999</v>
      </c>
      <c r="CF394">
        <v>2215</v>
      </c>
      <c r="CG394">
        <v>608.71428571000001</v>
      </c>
      <c r="CH394">
        <v>2737.5714285700001</v>
      </c>
      <c r="CI394">
        <v>12656.512000000001</v>
      </c>
      <c r="CJ394">
        <v>60.218660849999999</v>
      </c>
      <c r="CK394">
        <v>0.27932965999999998</v>
      </c>
      <c r="CL394">
        <v>12.50625271</v>
      </c>
      <c r="CM394">
        <v>6.2541901600000003</v>
      </c>
      <c r="CN394">
        <v>1.0888992799999999</v>
      </c>
      <c r="CO394">
        <v>9.2476075000000009</v>
      </c>
      <c r="CP394">
        <v>3.2048157100000001</v>
      </c>
      <c r="CQ394">
        <v>2.8748269999999998</v>
      </c>
      <c r="CR394">
        <v>1.8712875</v>
      </c>
      <c r="CS394">
        <v>5.2773155000000003</v>
      </c>
      <c r="CT394">
        <v>325.85714285</v>
      </c>
      <c r="CU394">
        <v>3372.8569708499999</v>
      </c>
      <c r="CV394">
        <v>2171.7972858500002</v>
      </c>
      <c r="CW394">
        <v>2294.0669387100002</v>
      </c>
      <c r="CX394">
        <v>2617.4956518499998</v>
      </c>
      <c r="CY394">
        <v>3333.9162692800001</v>
      </c>
      <c r="CZ394">
        <v>6649.5454550000004</v>
      </c>
      <c r="DA394">
        <v>5141.9150198500001</v>
      </c>
      <c r="DB394">
        <v>1554.03101685</v>
      </c>
      <c r="DC394">
        <v>1184.1182175700001</v>
      </c>
      <c r="DD394">
        <v>634.72668527999997</v>
      </c>
      <c r="DE394">
        <v>36.568704570000001</v>
      </c>
      <c r="DF394">
        <v>2.5163074999999999</v>
      </c>
      <c r="DG394">
        <v>28.166666660000001</v>
      </c>
      <c r="DH394">
        <v>28.857142849999999</v>
      </c>
      <c r="DI394">
        <v>28</v>
      </c>
      <c r="DJ394">
        <v>25.857142849999999</v>
      </c>
      <c r="DK394">
        <v>24.833333329999999</v>
      </c>
      <c r="DL394">
        <v>11.33333333</v>
      </c>
      <c r="DM394">
        <v>15.285714280000001</v>
      </c>
      <c r="DN394">
        <v>13.4</v>
      </c>
      <c r="DO394">
        <v>16.399999999999999</v>
      </c>
      <c r="DP394">
        <v>13</v>
      </c>
      <c r="DQ394">
        <v>767.62929441999995</v>
      </c>
      <c r="DR394">
        <v>796.00839742000005</v>
      </c>
      <c r="DS394">
        <v>962.96885884999995</v>
      </c>
      <c r="DT394">
        <v>866.99738300000001</v>
      </c>
      <c r="DU394">
        <v>756.23197057000004</v>
      </c>
      <c r="DV394">
        <v>433.67118284999998</v>
      </c>
      <c r="DW394">
        <v>8.2769185699999994</v>
      </c>
      <c r="DX394">
        <v>325.63072141999999</v>
      </c>
      <c r="DY394">
        <v>97.911858710000004</v>
      </c>
      <c r="DZ394">
        <v>122.42601157</v>
      </c>
      <c r="EA394">
        <v>105.29285585</v>
      </c>
      <c r="EB394">
        <v>690.05926813999997</v>
      </c>
      <c r="EC394">
        <v>640.58618216000002</v>
      </c>
      <c r="ED394">
        <v>4765.6923340000003</v>
      </c>
      <c r="EE394">
        <v>3823.3037884999999</v>
      </c>
      <c r="EF394">
        <v>5853.4204551599996</v>
      </c>
      <c r="EG394">
        <v>9627.9535415699993</v>
      </c>
      <c r="EH394">
        <v>15158.868611</v>
      </c>
      <c r="EI394">
        <v>22.68599742</v>
      </c>
      <c r="EJ394">
        <v>0.14978457000000001</v>
      </c>
      <c r="EK394">
        <v>0.26724682999999999</v>
      </c>
      <c r="EL394">
        <v>160.65625</v>
      </c>
      <c r="EM394">
        <v>20.2</v>
      </c>
      <c r="EN394">
        <v>33.285714280000001</v>
      </c>
      <c r="EO394">
        <v>58.714285709999999</v>
      </c>
      <c r="EP394">
        <v>197.16616685</v>
      </c>
      <c r="EQ394">
        <v>129.10357528</v>
      </c>
      <c r="ER394">
        <v>701.26031370999999</v>
      </c>
      <c r="ES394">
        <v>7.67839428</v>
      </c>
      <c r="ET394">
        <v>76.180555549999994</v>
      </c>
      <c r="EU394">
        <v>79.75</v>
      </c>
      <c r="EV394">
        <v>74</v>
      </c>
      <c r="EW394">
        <v>74.791666660000004</v>
      </c>
      <c r="EX394">
        <v>1159.2228944000001</v>
      </c>
      <c r="EY394">
        <v>1603.9427293199999</v>
      </c>
      <c r="EZ394">
        <v>77.428571419999997</v>
      </c>
      <c r="FA394">
        <v>100</v>
      </c>
      <c r="FB394">
        <v>19.03063367</v>
      </c>
      <c r="FC394">
        <v>11.24643895</v>
      </c>
      <c r="FD394">
        <v>10.928713</v>
      </c>
      <c r="FE394">
        <v>54.143702580000003</v>
      </c>
      <c r="FF394">
        <v>17.097175459999999</v>
      </c>
      <c r="FG394">
        <v>13.29249609</v>
      </c>
      <c r="FH394">
        <v>4.3697952899999999</v>
      </c>
      <c r="FI394">
        <v>99.142857140000004</v>
      </c>
      <c r="FN394">
        <v>40.909090910000003</v>
      </c>
      <c r="FO394">
        <v>92.192245670000005</v>
      </c>
      <c r="FP394">
        <v>69.866065570000004</v>
      </c>
      <c r="FQ394">
        <v>63.368112119999999</v>
      </c>
      <c r="FR394">
        <v>17.749948459999999</v>
      </c>
      <c r="FT394">
        <v>54.142857139999997</v>
      </c>
      <c r="FU394">
        <v>47.142857139999997</v>
      </c>
      <c r="FW394">
        <v>78.571428569999995</v>
      </c>
      <c r="FX394">
        <v>33.453615910000003</v>
      </c>
      <c r="FY394">
        <v>11.66989326</v>
      </c>
      <c r="FZ394">
        <v>23.771377950000002</v>
      </c>
      <c r="GA394">
        <v>17.24028642</v>
      </c>
      <c r="GB394">
        <v>13.86482644</v>
      </c>
    </row>
    <row r="395" spans="1:184" x14ac:dyDescent="0.35">
      <c r="A395" t="s">
        <v>1510</v>
      </c>
      <c r="B395" t="s">
        <v>652</v>
      </c>
      <c r="C395">
        <v>395</v>
      </c>
      <c r="D395">
        <v>2.2167893290098193</v>
      </c>
      <c r="E395">
        <v>4.0892242340646154</v>
      </c>
      <c r="F395">
        <v>3.6241296886380123</v>
      </c>
      <c r="G395">
        <v>2.9410882020347526</v>
      </c>
      <c r="H395">
        <v>2.3726002932597088</v>
      </c>
      <c r="I395">
        <v>6.9163827065106371</v>
      </c>
      <c r="J395">
        <v>8.3895052032135951</v>
      </c>
      <c r="K395">
        <v>7.7678478637149659</v>
      </c>
      <c r="L395">
        <v>7.6828426514810486</v>
      </c>
      <c r="M395">
        <v>7.2326041201644147</v>
      </c>
      <c r="N395">
        <v>40673825.524514064</v>
      </c>
      <c r="O395">
        <v>44708803.15802034</v>
      </c>
      <c r="P395">
        <v>1352.1465558499999</v>
      </c>
      <c r="Q395">
        <v>11277.57142857</v>
      </c>
      <c r="R395">
        <v>10829.85714285</v>
      </c>
      <c r="S395">
        <v>10997.714285710001</v>
      </c>
      <c r="T395">
        <v>11107</v>
      </c>
      <c r="U395">
        <v>11199.28571428</v>
      </c>
      <c r="V395">
        <v>10.642401420000001</v>
      </c>
      <c r="W395">
        <v>5.8611832799999997</v>
      </c>
      <c r="X395">
        <v>1.7601972800000001</v>
      </c>
      <c r="Y395">
        <v>6.2922781399999996</v>
      </c>
      <c r="Z395">
        <v>8.65986571</v>
      </c>
      <c r="AA395">
        <v>8.3486164200000008</v>
      </c>
      <c r="AB395">
        <v>8.6061987099999993</v>
      </c>
      <c r="AC395">
        <v>5.49000457</v>
      </c>
      <c r="AD395">
        <v>29.058479999999999</v>
      </c>
      <c r="AE395">
        <v>85.507515710000007</v>
      </c>
      <c r="AF395">
        <v>73.558616279999995</v>
      </c>
      <c r="AG395">
        <v>71.771428569999998</v>
      </c>
      <c r="AH395">
        <v>74.985714279999996</v>
      </c>
      <c r="AI395">
        <v>82.871450280000005</v>
      </c>
      <c r="AJ395">
        <v>56.596467420000003</v>
      </c>
      <c r="AK395">
        <v>2.2252285700000001</v>
      </c>
      <c r="AL395">
        <v>4.5812857100000004</v>
      </c>
      <c r="AM395">
        <v>-0.76984284999999997</v>
      </c>
      <c r="AN395">
        <v>1.8457714199999999</v>
      </c>
      <c r="AO395">
        <v>0.53325714000000002</v>
      </c>
      <c r="AP395">
        <v>4468.9694914199999</v>
      </c>
      <c r="AQ395">
        <v>3924.54898985</v>
      </c>
      <c r="AR395">
        <v>4062.9203327099999</v>
      </c>
      <c r="AS395">
        <v>4300.0444909999997</v>
      </c>
      <c r="AT395">
        <v>4352.8656060000003</v>
      </c>
      <c r="AU395">
        <v>4383.1735192799997</v>
      </c>
      <c r="AV395">
        <v>3771.4267158500002</v>
      </c>
      <c r="AW395">
        <v>4103.5574271400001</v>
      </c>
      <c r="AX395">
        <v>4230.1202774200001</v>
      </c>
      <c r="AY395">
        <v>4347.1848220000002</v>
      </c>
      <c r="AZ395">
        <v>3.3630514200000001</v>
      </c>
      <c r="BA395">
        <v>94.546416570000005</v>
      </c>
      <c r="BB395">
        <v>28.646293709999998</v>
      </c>
      <c r="BC395">
        <v>52.565207710000003</v>
      </c>
      <c r="BE395">
        <v>343.18714284999999</v>
      </c>
      <c r="BF395">
        <v>1045.89148028</v>
      </c>
      <c r="BG395">
        <v>696.86416041999996</v>
      </c>
      <c r="BH395">
        <v>733.43358222999996</v>
      </c>
      <c r="BI395">
        <v>58541.946504979998</v>
      </c>
      <c r="BJ395">
        <v>1014.81589414</v>
      </c>
      <c r="BK395">
        <v>8506.0766924199997</v>
      </c>
      <c r="BL395">
        <v>9698.2541113099996</v>
      </c>
      <c r="BM395">
        <v>41.743412849999999</v>
      </c>
      <c r="BN395">
        <v>317.57142857000002</v>
      </c>
      <c r="BO395">
        <v>49.285714280000001</v>
      </c>
      <c r="BP395">
        <v>72.571428569999995</v>
      </c>
      <c r="BQ395">
        <v>55.142857139999997</v>
      </c>
      <c r="BR395">
        <v>82.571428569999995</v>
      </c>
      <c r="BS395">
        <v>72.571428569999995</v>
      </c>
      <c r="BT395">
        <v>67.714285709999999</v>
      </c>
      <c r="BU395">
        <v>59.714285709999999</v>
      </c>
      <c r="BV395">
        <v>65.714285709999999</v>
      </c>
      <c r="BW395">
        <v>59</v>
      </c>
      <c r="BX395">
        <v>57.714285709999999</v>
      </c>
      <c r="BY395">
        <v>36.428571419999997</v>
      </c>
      <c r="BZ395">
        <v>996</v>
      </c>
      <c r="CA395">
        <v>62353.589361420003</v>
      </c>
      <c r="CB395">
        <v>7</v>
      </c>
      <c r="CC395">
        <v>11974.142857139999</v>
      </c>
      <c r="CD395">
        <v>1045.8571428499999</v>
      </c>
      <c r="CE395">
        <v>9434.4285714199996</v>
      </c>
      <c r="CF395">
        <v>4992.2857142800003</v>
      </c>
      <c r="CG395">
        <v>1572.8571428499999</v>
      </c>
      <c r="CH395">
        <v>5864.7142857099998</v>
      </c>
      <c r="CI395">
        <v>34885.114571420003</v>
      </c>
      <c r="CJ395">
        <v>48.164112709999998</v>
      </c>
      <c r="CK395">
        <v>5.6797384199999996</v>
      </c>
      <c r="CL395">
        <v>16.540713</v>
      </c>
      <c r="CM395">
        <v>4.6361101400000004</v>
      </c>
      <c r="CN395">
        <v>2.1784810000000001</v>
      </c>
      <c r="CO395">
        <v>13.00869842</v>
      </c>
      <c r="CP395">
        <v>2.0689697100000002</v>
      </c>
      <c r="CQ395">
        <v>1.81056785</v>
      </c>
      <c r="CR395">
        <v>2.5461367099999999</v>
      </c>
      <c r="CS395">
        <v>2.59772471</v>
      </c>
      <c r="CT395">
        <v>709.57142856999997</v>
      </c>
      <c r="CU395">
        <v>2515.3054047099999</v>
      </c>
      <c r="CV395">
        <v>2266.3358577099998</v>
      </c>
      <c r="CW395">
        <v>2325.8902827100001</v>
      </c>
      <c r="CX395">
        <v>2506.3369644200002</v>
      </c>
      <c r="CY395">
        <v>2414.3417091400001</v>
      </c>
      <c r="CZ395">
        <v>3606.6120957100002</v>
      </c>
      <c r="DA395">
        <v>3964.39991014</v>
      </c>
      <c r="DB395">
        <v>826.89200028000005</v>
      </c>
      <c r="DC395">
        <v>933.40625170999999</v>
      </c>
      <c r="DD395">
        <v>754.96055656999999</v>
      </c>
      <c r="DE395">
        <v>33.962456850000002</v>
      </c>
      <c r="DF395">
        <v>1.2791520000000001</v>
      </c>
      <c r="DG395">
        <v>78</v>
      </c>
      <c r="DH395">
        <v>90.857142850000002</v>
      </c>
      <c r="DI395">
        <v>85.428571419999997</v>
      </c>
      <c r="DJ395">
        <v>85.333333330000002</v>
      </c>
      <c r="DK395">
        <v>81</v>
      </c>
      <c r="DL395">
        <v>25</v>
      </c>
      <c r="DM395">
        <v>44.285714280000001</v>
      </c>
      <c r="DN395">
        <v>39.857142850000002</v>
      </c>
      <c r="DO395">
        <v>32.666666659999997</v>
      </c>
      <c r="DP395">
        <v>26.571428569999998</v>
      </c>
      <c r="DQ395">
        <v>818.57354127999997</v>
      </c>
      <c r="DR395">
        <v>675.42923499999995</v>
      </c>
      <c r="DS395">
        <v>660.85631000000001</v>
      </c>
      <c r="DT395">
        <v>661.35174785000004</v>
      </c>
      <c r="DU395">
        <v>752.37763728000004</v>
      </c>
      <c r="DV395">
        <v>349.65107057</v>
      </c>
      <c r="DW395">
        <v>2.8940661400000001</v>
      </c>
      <c r="DX395">
        <v>466.01872285000002</v>
      </c>
      <c r="DY395">
        <v>303.17960027999999</v>
      </c>
      <c r="DZ395">
        <v>141.58147642</v>
      </c>
      <c r="EA395">
        <v>21.257652279999999</v>
      </c>
      <c r="EB395">
        <v>740.19117014000005</v>
      </c>
      <c r="EC395">
        <v>13366.63722757</v>
      </c>
      <c r="ED395">
        <v>5767.1583625000003</v>
      </c>
      <c r="EE395">
        <v>4028.8966074999998</v>
      </c>
      <c r="EF395">
        <v>4455.5583651400002</v>
      </c>
      <c r="EG395">
        <v>4585.0363264199996</v>
      </c>
      <c r="EH395">
        <v>6197.9366748299999</v>
      </c>
      <c r="EI395">
        <v>16.812357710000001</v>
      </c>
      <c r="EJ395">
        <v>0.21734131000000001</v>
      </c>
      <c r="EK395">
        <v>0.18060604</v>
      </c>
      <c r="EL395">
        <v>201.92291139</v>
      </c>
      <c r="EM395">
        <v>53.857142850000002</v>
      </c>
      <c r="EN395">
        <v>248</v>
      </c>
      <c r="EO395">
        <v>635.71428571000001</v>
      </c>
      <c r="EP395">
        <v>251.99831227999999</v>
      </c>
      <c r="EQ395">
        <v>116.57754199999999</v>
      </c>
      <c r="ER395">
        <v>337.33066171000002</v>
      </c>
      <c r="ES395">
        <v>2.2343185700000001</v>
      </c>
      <c r="ET395">
        <v>79.694444439999998</v>
      </c>
      <c r="EU395">
        <v>80.25</v>
      </c>
      <c r="EV395">
        <v>81.5</v>
      </c>
      <c r="EW395">
        <v>77.333333330000002</v>
      </c>
      <c r="EX395">
        <v>1113.1051161299999</v>
      </c>
      <c r="EY395">
        <v>1174.6276279799999</v>
      </c>
      <c r="EZ395">
        <v>87</v>
      </c>
      <c r="FA395">
        <v>62.5</v>
      </c>
      <c r="FB395">
        <v>23.02001637</v>
      </c>
      <c r="FC395">
        <v>4.1806293300000004</v>
      </c>
      <c r="FD395">
        <v>3.90440114</v>
      </c>
      <c r="FE395">
        <v>47.735312499999999</v>
      </c>
      <c r="FF395">
        <v>19.109029199999998</v>
      </c>
      <c r="FG395">
        <v>17.011364</v>
      </c>
      <c r="FH395">
        <v>1.477225</v>
      </c>
      <c r="FI395">
        <v>91.666666660000004</v>
      </c>
      <c r="FJ395">
        <v>91.666666660000004</v>
      </c>
      <c r="FK395">
        <v>64.333333330000002</v>
      </c>
      <c r="FL395">
        <v>86</v>
      </c>
      <c r="FM395">
        <v>80.626245879999999</v>
      </c>
      <c r="FN395">
        <v>36.376497239999999</v>
      </c>
      <c r="FO395">
        <v>95.510778009999996</v>
      </c>
      <c r="FP395">
        <v>72.907823789999995</v>
      </c>
      <c r="FQ395">
        <v>77.319974599999995</v>
      </c>
      <c r="FR395">
        <v>25.06689398</v>
      </c>
      <c r="FS395">
        <v>5.4249999999999998</v>
      </c>
      <c r="FT395">
        <v>52</v>
      </c>
      <c r="FU395">
        <v>43.333333330000002</v>
      </c>
      <c r="FV395">
        <v>91.25</v>
      </c>
      <c r="FW395">
        <v>92.92</v>
      </c>
      <c r="FX395">
        <v>34.399001269999999</v>
      </c>
      <c r="FY395">
        <v>9.1997681599999996</v>
      </c>
      <c r="FZ395">
        <v>14.030097469999999</v>
      </c>
      <c r="GA395">
        <v>13.865987730000001</v>
      </c>
      <c r="GB395">
        <v>28.505145349999999</v>
      </c>
    </row>
    <row r="396" spans="1:184" x14ac:dyDescent="0.35">
      <c r="A396" t="s">
        <v>1511</v>
      </c>
      <c r="B396" t="s">
        <v>653</v>
      </c>
      <c r="C396">
        <v>396</v>
      </c>
      <c r="D396">
        <v>2.2211170013231247</v>
      </c>
      <c r="E396">
        <v>2.8536202771436661</v>
      </c>
      <c r="F396">
        <v>2.5592649379563501</v>
      </c>
      <c r="G396">
        <v>2.4742923294670596</v>
      </c>
      <c r="H396">
        <v>2.1716017822406153</v>
      </c>
      <c r="I396">
        <v>8.0367134249307774</v>
      </c>
      <c r="J396">
        <v>9.2033595155244594</v>
      </c>
      <c r="K396">
        <v>8.196487707776404</v>
      </c>
      <c r="L396">
        <v>7.5704265316218606</v>
      </c>
      <c r="M396">
        <v>7.9229533783120223</v>
      </c>
      <c r="N396">
        <v>94276676.889874786</v>
      </c>
      <c r="O396">
        <v>115495153.28959735</v>
      </c>
      <c r="P396">
        <v>2262.1700641400002</v>
      </c>
      <c r="Q396">
        <v>25276.85714285</v>
      </c>
      <c r="R396">
        <v>24680.428571420001</v>
      </c>
      <c r="S396">
        <v>25063</v>
      </c>
      <c r="T396">
        <v>25173.142857139999</v>
      </c>
      <c r="U396">
        <v>25261.142857139999</v>
      </c>
      <c r="V396">
        <v>13.66997142</v>
      </c>
      <c r="W396">
        <v>8.8886502800000002</v>
      </c>
      <c r="X396">
        <v>1.49019828</v>
      </c>
      <c r="Y396">
        <v>9.1376794199999996</v>
      </c>
      <c r="Z396">
        <v>8.8735440000000008</v>
      </c>
      <c r="AA396">
        <v>8.7435782799999995</v>
      </c>
      <c r="AB396">
        <v>8.8975198500000001</v>
      </c>
      <c r="AC396">
        <v>7.2702978500000004</v>
      </c>
      <c r="AD396">
        <v>27.135454710000001</v>
      </c>
      <c r="AE396">
        <v>84.147256850000005</v>
      </c>
      <c r="AF396">
        <v>71.018788000000001</v>
      </c>
      <c r="AG396">
        <v>65.228571419999994</v>
      </c>
      <c r="AH396">
        <v>67.785714279999993</v>
      </c>
      <c r="AI396">
        <v>83.379837710000004</v>
      </c>
      <c r="AJ396">
        <v>54.083301710000001</v>
      </c>
      <c r="AK396">
        <v>1.8347</v>
      </c>
      <c r="AL396">
        <v>-2.6280714199999999</v>
      </c>
      <c r="AM396">
        <v>-0.62661427999999997</v>
      </c>
      <c r="AN396">
        <v>2.7450285700000001</v>
      </c>
      <c r="AO396">
        <v>0.74145713999999996</v>
      </c>
      <c r="AP396">
        <v>5774.0723174200002</v>
      </c>
      <c r="AQ396">
        <v>4988.58788</v>
      </c>
      <c r="AR396">
        <v>5295.1357315699997</v>
      </c>
      <c r="AS396">
        <v>5587.7275552800002</v>
      </c>
      <c r="AT396">
        <v>5699.7750557099998</v>
      </c>
      <c r="AU396">
        <v>5651.1080641400004</v>
      </c>
      <c r="AV396">
        <v>5101.72083871</v>
      </c>
      <c r="AW396">
        <v>5284.62518542</v>
      </c>
      <c r="AX396">
        <v>5403.0201079999997</v>
      </c>
      <c r="AY396">
        <v>5630.9774811400002</v>
      </c>
      <c r="AZ396">
        <v>1.66320742</v>
      </c>
      <c r="BA396">
        <v>92.489882140000006</v>
      </c>
      <c r="BB396">
        <v>31.386677710000001</v>
      </c>
      <c r="BC396">
        <v>46.833398709999997</v>
      </c>
      <c r="BD396">
        <v>23.470973499999999</v>
      </c>
      <c r="BE396">
        <v>960.99428570999999</v>
      </c>
      <c r="BF396">
        <v>1674.3111759999999</v>
      </c>
      <c r="BG396">
        <v>1149.2318514200001</v>
      </c>
      <c r="BH396">
        <v>1205.88633428</v>
      </c>
      <c r="BI396">
        <v>62081.372769310001</v>
      </c>
      <c r="BJ396">
        <v>1629.95307157</v>
      </c>
      <c r="BK396">
        <v>8479.750618</v>
      </c>
      <c r="BL396">
        <v>9107.9940177699991</v>
      </c>
      <c r="BM396">
        <v>47.946491999999999</v>
      </c>
      <c r="BN396">
        <v>902.28571427999998</v>
      </c>
      <c r="BO396">
        <v>135.28571428000001</v>
      </c>
      <c r="BP396">
        <v>208.71428571000001</v>
      </c>
      <c r="BQ396">
        <v>173.57142856999999</v>
      </c>
      <c r="BR396">
        <v>203.42857142</v>
      </c>
      <c r="BS396">
        <v>199.57142856999999</v>
      </c>
      <c r="BT396">
        <v>192.14285713999999</v>
      </c>
      <c r="BU396">
        <v>175</v>
      </c>
      <c r="BV396">
        <v>181.14285713999999</v>
      </c>
      <c r="BW396">
        <v>194.28571428000001</v>
      </c>
      <c r="BX396">
        <v>176</v>
      </c>
      <c r="BY396">
        <v>85.571428569999995</v>
      </c>
      <c r="BZ396">
        <v>2827</v>
      </c>
      <c r="CA396">
        <v>65807.510872850005</v>
      </c>
      <c r="CB396">
        <v>2</v>
      </c>
      <c r="CC396">
        <v>35463</v>
      </c>
      <c r="CD396">
        <v>2449.2857142799999</v>
      </c>
      <c r="CE396">
        <v>30323.285714279999</v>
      </c>
      <c r="CF396">
        <v>16002.142857139999</v>
      </c>
      <c r="CG396">
        <v>6645.2857142800003</v>
      </c>
      <c r="CH396">
        <v>14599.28571428</v>
      </c>
      <c r="CI396">
        <v>105482.99228571</v>
      </c>
      <c r="CJ396">
        <v>50.428691710000003</v>
      </c>
      <c r="CK396">
        <v>3.6143200000000002</v>
      </c>
      <c r="CL396">
        <v>14.68380485</v>
      </c>
      <c r="CM396">
        <v>2.5882258500000002</v>
      </c>
      <c r="CN396">
        <v>3.0032081399999999</v>
      </c>
      <c r="CO396">
        <v>15.38136385</v>
      </c>
      <c r="CP396">
        <v>1.8212159999999999</v>
      </c>
      <c r="CQ396">
        <v>2.3189804199999999</v>
      </c>
      <c r="CR396">
        <v>2.3065760000000002</v>
      </c>
      <c r="CS396">
        <v>3.4293177099999999</v>
      </c>
      <c r="CT396">
        <v>2056.1428571400002</v>
      </c>
      <c r="CU396">
        <v>2990.8846979999998</v>
      </c>
      <c r="CV396">
        <v>2345.3510238499998</v>
      </c>
      <c r="CW396">
        <v>2528.8516091400002</v>
      </c>
      <c r="CX396">
        <v>2715.3969038499999</v>
      </c>
      <c r="CY396">
        <v>2789.4668952799998</v>
      </c>
      <c r="CZ396">
        <v>3729.76261871</v>
      </c>
      <c r="DA396">
        <v>4569.2054449999996</v>
      </c>
      <c r="DB396">
        <v>954.96093542000006</v>
      </c>
      <c r="DC396">
        <v>1181.99019671</v>
      </c>
      <c r="DD396">
        <v>853.93791399999998</v>
      </c>
      <c r="DE396">
        <v>32.71088271</v>
      </c>
      <c r="DF396">
        <v>1.40238</v>
      </c>
      <c r="DG396">
        <v>203.14285713999999</v>
      </c>
      <c r="DH396">
        <v>227.14285713999999</v>
      </c>
      <c r="DI396">
        <v>205.42857142</v>
      </c>
      <c r="DJ396">
        <v>190.57142856999999</v>
      </c>
      <c r="DK396">
        <v>200.14285713999999</v>
      </c>
      <c r="DL396">
        <v>56.142857139999997</v>
      </c>
      <c r="DM396">
        <v>70.428571419999997</v>
      </c>
      <c r="DN396">
        <v>64.142857140000004</v>
      </c>
      <c r="DO396">
        <v>62.285714280000001</v>
      </c>
      <c r="DP396">
        <v>54.857142850000002</v>
      </c>
      <c r="DQ396">
        <v>1090.2206225699999</v>
      </c>
      <c r="DR396">
        <v>921.46527085000002</v>
      </c>
      <c r="DS396">
        <v>966.82202328000005</v>
      </c>
      <c r="DT396">
        <v>1024.7726347099999</v>
      </c>
      <c r="DU396">
        <v>1084.8797431400001</v>
      </c>
      <c r="DV396">
        <v>333.87156800000002</v>
      </c>
      <c r="DW396">
        <v>32.50664828</v>
      </c>
      <c r="DX396">
        <v>723.84951142</v>
      </c>
      <c r="DY396">
        <v>550.23228428000004</v>
      </c>
      <c r="DZ396">
        <v>153.44599314000001</v>
      </c>
      <c r="EA396">
        <v>20.17123857</v>
      </c>
      <c r="EB396">
        <v>970.75885157000005</v>
      </c>
      <c r="EC396">
        <v>2526.2299555</v>
      </c>
      <c r="ED396">
        <v>4221.1421458300001</v>
      </c>
      <c r="EE396">
        <v>3437.1271792799998</v>
      </c>
      <c r="EF396">
        <v>3827.9256308499998</v>
      </c>
      <c r="EG396">
        <v>3323.2672391400001</v>
      </c>
      <c r="EH396">
        <v>4904.6717647100004</v>
      </c>
      <c r="EI396">
        <v>28.828507139999999</v>
      </c>
      <c r="EJ396">
        <v>0.53633193000000001</v>
      </c>
      <c r="EK396">
        <v>0.18250515</v>
      </c>
      <c r="EL396">
        <v>194.29393997</v>
      </c>
      <c r="EM396">
        <v>103.83333333</v>
      </c>
      <c r="EN396">
        <v>438.85714285</v>
      </c>
      <c r="EO396">
        <v>1130.8571428499999</v>
      </c>
      <c r="EP396">
        <v>326.87662084999999</v>
      </c>
      <c r="EQ396">
        <v>116.98766956999999</v>
      </c>
      <c r="ER396">
        <v>632.21699257</v>
      </c>
      <c r="ES396">
        <v>12.75612714</v>
      </c>
      <c r="ET396">
        <v>80.754999999999995</v>
      </c>
      <c r="EU396">
        <v>80.458333330000002</v>
      </c>
      <c r="EV396">
        <v>82.281666659999999</v>
      </c>
      <c r="EW396">
        <v>79.525000000000006</v>
      </c>
      <c r="EX396">
        <v>1210.26032538</v>
      </c>
      <c r="EY396">
        <v>1671.21670561</v>
      </c>
      <c r="EZ396">
        <v>76.266666659999999</v>
      </c>
      <c r="FA396">
        <v>83.4</v>
      </c>
      <c r="FB396">
        <v>27.583675459999998</v>
      </c>
      <c r="FC396">
        <v>5.9281694700000003</v>
      </c>
      <c r="FD396">
        <v>4.7238991400000003</v>
      </c>
      <c r="FE396">
        <v>55.378138569999997</v>
      </c>
      <c r="FF396">
        <v>16.635252779999998</v>
      </c>
      <c r="FG396">
        <v>15.12838522</v>
      </c>
      <c r="FH396">
        <v>2.4398048299999999</v>
      </c>
      <c r="FI396">
        <v>96</v>
      </c>
      <c r="FJ396">
        <v>87.333333330000002</v>
      </c>
      <c r="FK396">
        <v>72</v>
      </c>
      <c r="FL396">
        <v>76.5</v>
      </c>
      <c r="FM396">
        <v>78.439008290000004</v>
      </c>
      <c r="FN396">
        <v>39.893356779999998</v>
      </c>
      <c r="FO396">
        <v>94.384183989999997</v>
      </c>
      <c r="FP396">
        <v>76.711692560000003</v>
      </c>
      <c r="FQ396">
        <v>74.016072629999996</v>
      </c>
      <c r="FR396">
        <v>27.293200899999999</v>
      </c>
      <c r="FS396">
        <v>2.2999999999999998</v>
      </c>
      <c r="FT396">
        <v>46</v>
      </c>
      <c r="FU396">
        <v>32.75</v>
      </c>
      <c r="FV396">
        <v>89.333333330000002</v>
      </c>
      <c r="FW396">
        <v>86.514285709999996</v>
      </c>
      <c r="FX396">
        <v>41.530452519999997</v>
      </c>
      <c r="FY396">
        <v>16.296176169999999</v>
      </c>
      <c r="FZ396">
        <v>11.29837678</v>
      </c>
      <c r="GA396">
        <v>7.2933090299999996</v>
      </c>
      <c r="GB396">
        <v>23.581685480000001</v>
      </c>
    </row>
    <row r="397" spans="1:184" x14ac:dyDescent="0.35">
      <c r="A397" t="s">
        <v>1512</v>
      </c>
      <c r="B397" t="s">
        <v>654</v>
      </c>
      <c r="C397">
        <v>397</v>
      </c>
      <c r="D397">
        <v>2.8388398104327361</v>
      </c>
      <c r="E397">
        <v>6.5854094106616659</v>
      </c>
      <c r="F397">
        <v>4.7930283220639147</v>
      </c>
      <c r="G397">
        <v>3.5277693927338376</v>
      </c>
      <c r="H397">
        <v>2.7722623905148867</v>
      </c>
      <c r="I397">
        <v>10.608296135442542</v>
      </c>
      <c r="J397">
        <v>10.759889275381731</v>
      </c>
      <c r="K397">
        <v>10.324902907081741</v>
      </c>
      <c r="L397">
        <v>9.4136734070346755</v>
      </c>
      <c r="M397">
        <v>9.7778443784905722</v>
      </c>
      <c r="N397">
        <v>34881784.937484644</v>
      </c>
      <c r="O397">
        <v>46036825.672699578</v>
      </c>
      <c r="P397">
        <v>2210.9989868500002</v>
      </c>
      <c r="Q397">
        <v>7649</v>
      </c>
      <c r="R397">
        <v>7466</v>
      </c>
      <c r="S397">
        <v>7540.7142857099998</v>
      </c>
      <c r="T397">
        <v>7572.5714285699996</v>
      </c>
      <c r="U397">
        <v>7626.5714285699996</v>
      </c>
      <c r="V397">
        <v>12.44184742</v>
      </c>
      <c r="W397">
        <v>8.8796294200000006</v>
      </c>
      <c r="X397">
        <v>1.9938817099999999</v>
      </c>
      <c r="Y397">
        <v>9.7252728499999996</v>
      </c>
      <c r="Z397">
        <v>9.2693111399999992</v>
      </c>
      <c r="AA397">
        <v>8.95474514</v>
      </c>
      <c r="AB397">
        <v>9.0660769999999999</v>
      </c>
      <c r="AC397">
        <v>6.5237268500000001</v>
      </c>
      <c r="AD397">
        <v>29.12701714</v>
      </c>
      <c r="AE397">
        <v>82.902152569999998</v>
      </c>
      <c r="AF397">
        <v>66.750935850000005</v>
      </c>
      <c r="AG397">
        <v>68.099999999999994</v>
      </c>
      <c r="AH397">
        <v>69.928571419999997</v>
      </c>
      <c r="AI397">
        <v>83.678268279999998</v>
      </c>
      <c r="AJ397">
        <v>50.349424569999996</v>
      </c>
      <c r="AK397">
        <v>14.983357140000001</v>
      </c>
      <c r="AL397">
        <v>2.44377142</v>
      </c>
      <c r="AM397">
        <v>3.8130999999999999</v>
      </c>
      <c r="AN397">
        <v>8.1604714200000004</v>
      </c>
      <c r="AO397">
        <v>12.717471420000001</v>
      </c>
      <c r="AP397">
        <v>5461.2732358499998</v>
      </c>
      <c r="AQ397">
        <v>4177.8379074200002</v>
      </c>
      <c r="AR397">
        <v>4450.6369037100003</v>
      </c>
      <c r="AS397">
        <v>4867.1769775700004</v>
      </c>
      <c r="AT397">
        <v>5282.7926095700004</v>
      </c>
      <c r="AU397">
        <v>4745.9250362800003</v>
      </c>
      <c r="AV397">
        <v>4083.2842048500002</v>
      </c>
      <c r="AW397">
        <v>4284.5098827100001</v>
      </c>
      <c r="AX397">
        <v>4501.9892554199996</v>
      </c>
      <c r="AY397">
        <v>4688.44653414</v>
      </c>
      <c r="AZ397">
        <v>19.746266420000001</v>
      </c>
      <c r="BA397">
        <v>93.455179000000001</v>
      </c>
      <c r="BB397">
        <v>29.83007885</v>
      </c>
      <c r="BC397">
        <v>49.016817279999998</v>
      </c>
      <c r="BE397">
        <v>382.30285714000001</v>
      </c>
      <c r="BF397">
        <v>1528.202992</v>
      </c>
      <c r="BG397">
        <v>1046.5728158500001</v>
      </c>
      <c r="BH397">
        <v>1144.90967151</v>
      </c>
      <c r="BI397">
        <v>56598.909984450002</v>
      </c>
      <c r="BJ397">
        <v>1469.2918812800001</v>
      </c>
      <c r="BK397">
        <v>8016.5582127300004</v>
      </c>
      <c r="BL397">
        <v>9767.0504309600001</v>
      </c>
      <c r="BM397">
        <v>43.255615849999998</v>
      </c>
      <c r="BN397">
        <v>449.83333333000002</v>
      </c>
      <c r="BO397">
        <v>64</v>
      </c>
      <c r="BP397">
        <v>96.333333330000002</v>
      </c>
      <c r="BQ397">
        <v>68.666666660000004</v>
      </c>
      <c r="BR397">
        <v>82</v>
      </c>
      <c r="BS397">
        <v>74.5</v>
      </c>
      <c r="BT397">
        <v>79.166666660000004</v>
      </c>
      <c r="BU397">
        <v>73.166666660000004</v>
      </c>
      <c r="BV397">
        <v>60.833333330000002</v>
      </c>
      <c r="BW397">
        <v>61.166666659999997</v>
      </c>
      <c r="BX397">
        <v>54.166666659999997</v>
      </c>
      <c r="BY397">
        <v>28</v>
      </c>
      <c r="BZ397">
        <v>1191.83333333</v>
      </c>
      <c r="CA397">
        <v>59585.402333329999</v>
      </c>
      <c r="CC397">
        <v>10633.166666659999</v>
      </c>
      <c r="CD397">
        <v>912</v>
      </c>
      <c r="CE397">
        <v>8841.3333333299997</v>
      </c>
      <c r="CF397">
        <v>6395.3333333299997</v>
      </c>
      <c r="CG397">
        <v>1996.1666666599999</v>
      </c>
      <c r="CH397">
        <v>5915.8333333299997</v>
      </c>
      <c r="CI397">
        <v>34694.047500000001</v>
      </c>
      <c r="CJ397">
        <v>52.617353999999999</v>
      </c>
      <c r="CK397">
        <v>3.9423905700000001</v>
      </c>
      <c r="CL397">
        <v>13.770542000000001</v>
      </c>
      <c r="CM397">
        <v>2.4819585700000002</v>
      </c>
      <c r="CN397">
        <v>2.2790881399999998</v>
      </c>
      <c r="CO397">
        <v>14.42050442</v>
      </c>
      <c r="CP397">
        <v>2.74537085</v>
      </c>
      <c r="CQ397">
        <v>2.00664585</v>
      </c>
      <c r="CR397">
        <v>2.51412966</v>
      </c>
      <c r="CS397">
        <v>2.8471148300000002</v>
      </c>
      <c r="CT397">
        <v>735.85714284999995</v>
      </c>
      <c r="CU397">
        <v>3287.4271142799998</v>
      </c>
      <c r="CV397">
        <v>2244.3686332799998</v>
      </c>
      <c r="CW397">
        <v>2564.4158802799998</v>
      </c>
      <c r="CX397">
        <v>2759.47581928</v>
      </c>
      <c r="CY397">
        <v>2984.2729347099998</v>
      </c>
      <c r="CZ397">
        <v>4560.3065678499997</v>
      </c>
      <c r="DA397">
        <v>6018.67246342</v>
      </c>
      <c r="DB397">
        <v>1122.7622775699999</v>
      </c>
      <c r="DC397">
        <v>1493.4493342799999</v>
      </c>
      <c r="DD397">
        <v>671.24157500000001</v>
      </c>
      <c r="DE397">
        <v>35.320982000000001</v>
      </c>
      <c r="DF397">
        <v>1.6908086600000001</v>
      </c>
      <c r="DG397">
        <v>81.142857140000004</v>
      </c>
      <c r="DH397">
        <v>80.333333330000002</v>
      </c>
      <c r="DI397">
        <v>77.857142850000002</v>
      </c>
      <c r="DJ397">
        <v>71.285714279999993</v>
      </c>
      <c r="DK397">
        <v>74.571428569999995</v>
      </c>
      <c r="DL397">
        <v>21.714285709999999</v>
      </c>
      <c r="DM397">
        <v>49.166666659999997</v>
      </c>
      <c r="DN397">
        <v>36.142857139999997</v>
      </c>
      <c r="DO397">
        <v>26.714285709999999</v>
      </c>
      <c r="DP397">
        <v>21.14285714</v>
      </c>
      <c r="DQ397">
        <v>704.42211370999996</v>
      </c>
      <c r="DR397">
        <v>636.28980927999999</v>
      </c>
      <c r="DS397">
        <v>646.93450642000005</v>
      </c>
      <c r="DT397">
        <v>681.37867300000005</v>
      </c>
      <c r="DU397">
        <v>715.91259600000001</v>
      </c>
      <c r="DV397">
        <v>413.75087342</v>
      </c>
      <c r="DW397">
        <v>4.1035550000000001</v>
      </c>
      <c r="DX397">
        <v>286.57313427999998</v>
      </c>
      <c r="DY397">
        <v>129.62996385</v>
      </c>
      <c r="DZ397">
        <v>116.05456328</v>
      </c>
      <c r="EA397">
        <v>40.888613999999997</v>
      </c>
      <c r="EB397">
        <v>667.28882670999997</v>
      </c>
      <c r="EC397">
        <v>1233.5181665699999</v>
      </c>
      <c r="ED397">
        <v>4033.6573595700002</v>
      </c>
      <c r="EE397">
        <v>5455.3580389999997</v>
      </c>
      <c r="EF397">
        <v>4203.4567880000004</v>
      </c>
      <c r="EG397">
        <v>5959.2172582000003</v>
      </c>
      <c r="EH397">
        <v>5476.7079780000004</v>
      </c>
      <c r="EI397">
        <v>22.314799279999999</v>
      </c>
      <c r="EJ397">
        <v>0.27053263</v>
      </c>
      <c r="EK397">
        <v>0.20899140999999999</v>
      </c>
      <c r="EL397">
        <v>260.34004363000003</v>
      </c>
      <c r="EM397">
        <v>38.571428570000002</v>
      </c>
      <c r="EN397">
        <v>114.85714285</v>
      </c>
      <c r="EO397">
        <v>257.85714285</v>
      </c>
      <c r="EP397">
        <v>270.00098028000002</v>
      </c>
      <c r="EQ397">
        <v>75.642338570000007</v>
      </c>
      <c r="ER397">
        <v>741.70710556999995</v>
      </c>
      <c r="ES397">
        <v>8.8554842800000007</v>
      </c>
      <c r="ET397">
        <v>76.796296290000001</v>
      </c>
      <c r="EU397">
        <v>78.361111109999996</v>
      </c>
      <c r="EV397">
        <v>77.083333330000002</v>
      </c>
      <c r="EW397">
        <v>74.944444439999998</v>
      </c>
      <c r="EX397">
        <v>1280.9047423100001</v>
      </c>
      <c r="EY397">
        <v>1446.4578566499999</v>
      </c>
      <c r="EZ397">
        <v>77</v>
      </c>
      <c r="FA397">
        <v>80.599999999999994</v>
      </c>
      <c r="FB397">
        <v>22.57723025</v>
      </c>
      <c r="FC397">
        <v>7.2877390200000001</v>
      </c>
      <c r="FD397">
        <v>6.99242366</v>
      </c>
      <c r="FE397">
        <v>53.909662660000002</v>
      </c>
      <c r="FF397">
        <v>18.15704706</v>
      </c>
      <c r="FG397">
        <v>12.70072304</v>
      </c>
      <c r="FH397">
        <v>2.7507069400000002</v>
      </c>
      <c r="FI397">
        <v>88</v>
      </c>
      <c r="FJ397">
        <v>90</v>
      </c>
      <c r="FK397">
        <v>70</v>
      </c>
      <c r="FL397">
        <v>75</v>
      </c>
      <c r="FM397">
        <v>73.072893769999993</v>
      </c>
      <c r="FN397">
        <v>34.873580519999997</v>
      </c>
      <c r="FO397">
        <v>94.191861849999995</v>
      </c>
      <c r="FP397">
        <v>72.04489873</v>
      </c>
      <c r="FQ397">
        <v>72.704123139999993</v>
      </c>
      <c r="FR397">
        <v>18.93729364</v>
      </c>
      <c r="FS397">
        <v>5.8</v>
      </c>
      <c r="FT397">
        <v>49.8</v>
      </c>
      <c r="FU397">
        <v>39.4</v>
      </c>
      <c r="FV397">
        <v>92</v>
      </c>
      <c r="FW397">
        <v>70.985714279999996</v>
      </c>
      <c r="FX397">
        <v>25.724984160000002</v>
      </c>
      <c r="FY397">
        <v>13.753775129999999</v>
      </c>
      <c r="FZ397">
        <v>15.919091679999999</v>
      </c>
      <c r="GA397">
        <v>21.250726050000001</v>
      </c>
      <c r="GB397">
        <v>23.351422960000001</v>
      </c>
    </row>
    <row r="398" spans="1:184" x14ac:dyDescent="0.35">
      <c r="A398" t="s">
        <v>1513</v>
      </c>
      <c r="B398" t="s">
        <v>655</v>
      </c>
      <c r="C398">
        <v>398</v>
      </c>
      <c r="D398">
        <v>5.0406203840751873</v>
      </c>
      <c r="E398">
        <v>8.643735515075111</v>
      </c>
      <c r="F398">
        <v>5.7311722020443492</v>
      </c>
      <c r="G398">
        <v>3.7415586740485938</v>
      </c>
      <c r="H398">
        <v>3.5185523670325694</v>
      </c>
      <c r="I398">
        <v>12.832348592205495</v>
      </c>
      <c r="J398">
        <v>12.83193726521624</v>
      </c>
      <c r="K398">
        <v>13.163786155684297</v>
      </c>
      <c r="L398">
        <v>12.411023904065036</v>
      </c>
      <c r="M398">
        <v>12.063608110970687</v>
      </c>
      <c r="N398">
        <v>7392488.5249871211</v>
      </c>
      <c r="O398">
        <v>15838255.764421228</v>
      </c>
      <c r="P398">
        <v>1496.7515199899999</v>
      </c>
      <c r="Q398">
        <v>1547.42857142</v>
      </c>
      <c r="R398">
        <v>1603.1428571399999</v>
      </c>
      <c r="S398">
        <v>1595.2857142800001</v>
      </c>
      <c r="T398">
        <v>1565.42857142</v>
      </c>
      <c r="U398">
        <v>1563.1428571399999</v>
      </c>
      <c r="V398">
        <v>11.49393371</v>
      </c>
      <c r="W398">
        <v>6.3373622799999998</v>
      </c>
      <c r="X398">
        <v>2.9542802799999999</v>
      </c>
      <c r="Y398">
        <v>6.3881247099999996</v>
      </c>
      <c r="Z398">
        <v>8.3147217100000006</v>
      </c>
      <c r="AA398">
        <v>8.0463052800000003</v>
      </c>
      <c r="AB398">
        <v>8.3309274200000001</v>
      </c>
      <c r="AC398">
        <v>4.1131465699999996</v>
      </c>
      <c r="AD398">
        <v>45.563647000000003</v>
      </c>
      <c r="AE398">
        <v>86.94043542</v>
      </c>
      <c r="AF398">
        <v>77.793577569999997</v>
      </c>
      <c r="AG398">
        <v>70.95</v>
      </c>
      <c r="AH398">
        <v>75.014285709999996</v>
      </c>
      <c r="AI398">
        <v>81.235622419999999</v>
      </c>
      <c r="AJ398">
        <v>41.340871</v>
      </c>
      <c r="AK398">
        <v>43.2119</v>
      </c>
      <c r="AL398">
        <v>32.778442849999998</v>
      </c>
      <c r="AM398">
        <v>22.3551</v>
      </c>
      <c r="AN398">
        <v>29.197114280000001</v>
      </c>
      <c r="AO398">
        <v>35.393000000000001</v>
      </c>
      <c r="AP398">
        <v>5316.8291281399997</v>
      </c>
      <c r="AQ398">
        <v>4005.4300901400002</v>
      </c>
      <c r="AR398">
        <v>4255.42762657</v>
      </c>
      <c r="AS398">
        <v>4575.7286545699999</v>
      </c>
      <c r="AT398">
        <v>4856.0182277100002</v>
      </c>
      <c r="AU398">
        <v>3711.5869788499999</v>
      </c>
      <c r="AV398">
        <v>3014.7143404200001</v>
      </c>
      <c r="AW398">
        <v>3489.0047920000002</v>
      </c>
      <c r="AX398">
        <v>3540.6553972800002</v>
      </c>
      <c r="AY398">
        <v>3593.5710428500001</v>
      </c>
      <c r="AZ398">
        <v>10.499793</v>
      </c>
      <c r="BA398">
        <v>95.308142279999998</v>
      </c>
      <c r="BB398">
        <v>30.30303</v>
      </c>
      <c r="BC398">
        <v>45.558652000000002</v>
      </c>
      <c r="BE398">
        <v>67.975714280000005</v>
      </c>
      <c r="BF398">
        <v>1028.2174595700001</v>
      </c>
      <c r="BG398">
        <v>629.31891842000005</v>
      </c>
      <c r="BH398">
        <v>755.18036407</v>
      </c>
      <c r="BI398">
        <v>50165.940074470003</v>
      </c>
      <c r="BJ398">
        <v>945.69594042000006</v>
      </c>
      <c r="BK398">
        <v>7841.7253879299997</v>
      </c>
      <c r="BL398">
        <v>7216.0673518499998</v>
      </c>
      <c r="BM398">
        <v>32.295567660000003</v>
      </c>
      <c r="BN398">
        <v>63.833333330000002</v>
      </c>
      <c r="BO398">
        <v>9.6</v>
      </c>
      <c r="BP398">
        <v>21.666666660000001</v>
      </c>
      <c r="BQ398">
        <v>12.83333333</v>
      </c>
      <c r="BR398">
        <v>16.333333329999999</v>
      </c>
      <c r="BS398">
        <v>12.666666660000001</v>
      </c>
      <c r="BT398">
        <v>10.199999999999999</v>
      </c>
      <c r="BU398">
        <v>11.666666660000001</v>
      </c>
      <c r="BV398">
        <v>9.6666666600000006</v>
      </c>
      <c r="BW398">
        <v>11.33333333</v>
      </c>
      <c r="BX398">
        <v>8</v>
      </c>
      <c r="BY398">
        <v>7.25</v>
      </c>
      <c r="BZ398">
        <v>190.66666666</v>
      </c>
      <c r="CA398">
        <v>49620.979031659997</v>
      </c>
      <c r="CB398">
        <v>81</v>
      </c>
      <c r="CC398">
        <v>1935.5</v>
      </c>
      <c r="CD398">
        <v>193.66666666</v>
      </c>
      <c r="CE398">
        <v>999.83333332999996</v>
      </c>
      <c r="CF398">
        <v>862</v>
      </c>
      <c r="CG398">
        <v>228.83333332999999</v>
      </c>
      <c r="CH398">
        <v>735.66666666000003</v>
      </c>
      <c r="CI398">
        <v>4968.84783333</v>
      </c>
      <c r="CJ398">
        <v>48.834116710000004</v>
      </c>
      <c r="CK398">
        <v>4.8250178300000002</v>
      </c>
      <c r="CL398">
        <v>14.764022710000001</v>
      </c>
      <c r="CM398">
        <v>6.7464240000000002</v>
      </c>
      <c r="CN398">
        <v>3.1036554999999999</v>
      </c>
      <c r="CO398">
        <v>10.321916829999999</v>
      </c>
      <c r="CP398">
        <v>4.1570885000000004</v>
      </c>
      <c r="CQ398">
        <v>3.0965813999999998</v>
      </c>
      <c r="CR398">
        <v>5.3577855999999997</v>
      </c>
      <c r="CS398">
        <v>4.1138973999999999</v>
      </c>
      <c r="CT398">
        <v>129.85714285</v>
      </c>
      <c r="CU398">
        <v>3760.68238514</v>
      </c>
      <c r="CV398">
        <v>2555.2705249999999</v>
      </c>
      <c r="CW398">
        <v>2640.2988787099998</v>
      </c>
      <c r="CX398">
        <v>2791.3174112800002</v>
      </c>
      <c r="CY398">
        <v>3158.5848198499998</v>
      </c>
      <c r="CZ398">
        <v>4777.2728651400002</v>
      </c>
      <c r="DA398">
        <v>10235.209596709999</v>
      </c>
      <c r="DB398">
        <v>1000.6844149999999</v>
      </c>
      <c r="DC398">
        <v>2179.6547714200001</v>
      </c>
      <c r="DD398">
        <v>580.39650771000004</v>
      </c>
      <c r="DE398">
        <v>48.79376542</v>
      </c>
      <c r="DF398">
        <v>2.06846957</v>
      </c>
      <c r="DG398">
        <v>19.857142849999999</v>
      </c>
      <c r="DH398">
        <v>20.571428569999998</v>
      </c>
      <c r="DI398">
        <v>21</v>
      </c>
      <c r="DJ398">
        <v>19.428571420000001</v>
      </c>
      <c r="DK398">
        <v>18.857142849999999</v>
      </c>
      <c r="DL398">
        <v>7.8</v>
      </c>
      <c r="DM398">
        <v>13.857142850000001</v>
      </c>
      <c r="DN398">
        <v>9.1428571400000003</v>
      </c>
      <c r="DO398">
        <v>5.8571428499999998</v>
      </c>
      <c r="DP398">
        <v>5.5</v>
      </c>
      <c r="DQ398">
        <v>720.60524499999997</v>
      </c>
      <c r="DR398">
        <v>586.86506942000005</v>
      </c>
      <c r="DS398">
        <v>629.74335971000005</v>
      </c>
      <c r="DT398">
        <v>636.13203541999997</v>
      </c>
      <c r="DU398">
        <v>606.96224242000005</v>
      </c>
      <c r="DV398">
        <v>488.26584785</v>
      </c>
      <c r="DW398">
        <v>19.101314420000001</v>
      </c>
      <c r="DX398">
        <v>213.25914571000001</v>
      </c>
      <c r="DY398">
        <v>49.533329850000001</v>
      </c>
      <c r="DZ398">
        <v>85.37393428</v>
      </c>
      <c r="EA398">
        <v>78.351885710000005</v>
      </c>
      <c r="EB398">
        <v>644.92324771000006</v>
      </c>
      <c r="EC398">
        <v>1040.91102983</v>
      </c>
      <c r="ED398">
        <v>5163.62911566</v>
      </c>
      <c r="EE398">
        <v>3737.5387824999998</v>
      </c>
      <c r="EF398">
        <v>7781.36625671</v>
      </c>
      <c r="EG398">
        <v>5909.5151269999997</v>
      </c>
      <c r="EH398">
        <v>5976.5529790000001</v>
      </c>
      <c r="EI398">
        <v>29.353846570000002</v>
      </c>
      <c r="EJ398">
        <v>0.22898974999999999</v>
      </c>
      <c r="EK398">
        <v>0.20710582999999999</v>
      </c>
      <c r="EL398">
        <v>269.875</v>
      </c>
      <c r="EM398">
        <v>9.1428571400000003</v>
      </c>
      <c r="EN398">
        <v>25.285714280000001</v>
      </c>
      <c r="EO398">
        <v>44.714285709999999</v>
      </c>
      <c r="EP398">
        <v>318.38872600000002</v>
      </c>
      <c r="EQ398">
        <v>96.288089420000006</v>
      </c>
      <c r="ER398">
        <v>551.05557956999996</v>
      </c>
      <c r="ES398">
        <v>1.90959857</v>
      </c>
      <c r="ET398">
        <v>84.375</v>
      </c>
      <c r="EU398">
        <v>86.916666660000004</v>
      </c>
      <c r="EV398">
        <v>85.291666660000004</v>
      </c>
      <c r="EW398">
        <v>80.916666660000004</v>
      </c>
      <c r="EX398">
        <v>1312.54871579</v>
      </c>
      <c r="EY398">
        <v>936.42592175000004</v>
      </c>
      <c r="EZ398">
        <v>80.333333330000002</v>
      </c>
      <c r="FA398">
        <v>80.333333330000002</v>
      </c>
      <c r="FB398">
        <v>18.813286680000001</v>
      </c>
      <c r="FC398">
        <v>5.0808122400000002</v>
      </c>
      <c r="FD398">
        <v>7.2495333999999998</v>
      </c>
      <c r="FE398">
        <v>45.854626250000003</v>
      </c>
      <c r="FF398">
        <v>14.43101528</v>
      </c>
      <c r="FG398">
        <v>15.224002779999999</v>
      </c>
      <c r="FH398">
        <v>1.73665443</v>
      </c>
      <c r="FI398">
        <v>111</v>
      </c>
      <c r="FL398">
        <v>87.5</v>
      </c>
      <c r="FO398">
        <v>94.620169129999994</v>
      </c>
      <c r="FP398">
        <v>72.58564964</v>
      </c>
      <c r="FQ398">
        <v>77.790155920000004</v>
      </c>
      <c r="FR398">
        <v>15.66725611</v>
      </c>
      <c r="FT398">
        <v>56.166666659999997</v>
      </c>
      <c r="FU398">
        <v>46.666666659999997</v>
      </c>
      <c r="FV398">
        <v>88</v>
      </c>
      <c r="FW398">
        <v>68.828571420000003</v>
      </c>
      <c r="FX398">
        <v>16.58119658</v>
      </c>
      <c r="FY398">
        <v>27.094017090000001</v>
      </c>
      <c r="FZ398">
        <v>29.487179480000002</v>
      </c>
      <c r="GA398">
        <v>33.247863250000002</v>
      </c>
      <c r="GB398">
        <v>5.1282051299999996</v>
      </c>
    </row>
    <row r="399" spans="1:184" x14ac:dyDescent="0.35">
      <c r="A399" t="s">
        <v>1514</v>
      </c>
      <c r="B399" t="s">
        <v>656</v>
      </c>
      <c r="C399">
        <v>399</v>
      </c>
      <c r="D399">
        <v>2.9900266193914349</v>
      </c>
      <c r="E399">
        <v>6.9055300809614133</v>
      </c>
      <c r="F399">
        <v>7.1218629889456997</v>
      </c>
      <c r="G399">
        <v>6.6265060240963853</v>
      </c>
      <c r="H399">
        <v>3.280609256006608</v>
      </c>
      <c r="I399">
        <v>12.16871299443369</v>
      </c>
      <c r="J399">
        <v>12.679006056525383</v>
      </c>
      <c r="K399">
        <v>11.926294369246868</v>
      </c>
      <c r="L399">
        <v>11.359724610441766</v>
      </c>
      <c r="M399">
        <v>11.482132396023131</v>
      </c>
      <c r="N399">
        <v>14919821.083010865</v>
      </c>
      <c r="O399">
        <v>11987519.613469033</v>
      </c>
      <c r="P399">
        <v>2250.0311509900002</v>
      </c>
      <c r="Q399">
        <v>2396.8571428499999</v>
      </c>
      <c r="R399">
        <v>2523.8571428499999</v>
      </c>
      <c r="S399">
        <v>2527.42857142</v>
      </c>
      <c r="T399">
        <v>2490</v>
      </c>
      <c r="U399">
        <v>2438.5714285700001</v>
      </c>
      <c r="V399">
        <v>16.504019570000001</v>
      </c>
      <c r="W399">
        <v>12.93088728</v>
      </c>
      <c r="X399">
        <v>2.8447565699999999</v>
      </c>
      <c r="Y399">
        <v>15.89513814</v>
      </c>
      <c r="Z399">
        <v>10.254011999999999</v>
      </c>
      <c r="AA399">
        <v>10.358410279999999</v>
      </c>
      <c r="AB399">
        <v>9.7528558499999995</v>
      </c>
      <c r="AC399">
        <v>7.5416458500000001</v>
      </c>
      <c r="AD399">
        <v>28.340949999999999</v>
      </c>
      <c r="AE399">
        <v>72.321106139999998</v>
      </c>
      <c r="AF399">
        <v>56.59627528</v>
      </c>
      <c r="AG399">
        <v>58.042857140000002</v>
      </c>
      <c r="AH399">
        <v>58.614285709999997</v>
      </c>
      <c r="AI399">
        <v>79.679051999999999</v>
      </c>
      <c r="AJ399">
        <v>39.893180999999998</v>
      </c>
      <c r="AK399">
        <v>0.81172856999999998</v>
      </c>
      <c r="AL399">
        <v>-4.3873571399999998</v>
      </c>
      <c r="AM399">
        <v>-18.52497142</v>
      </c>
      <c r="AN399">
        <v>-12.005742850000001</v>
      </c>
      <c r="AO399">
        <v>-1.7045999999999999</v>
      </c>
      <c r="AP399">
        <v>5591.4857979999997</v>
      </c>
      <c r="AQ399">
        <v>3665.0735335700001</v>
      </c>
      <c r="AR399">
        <v>4121.7171185699999</v>
      </c>
      <c r="AS399">
        <v>4886.0618928499998</v>
      </c>
      <c r="AT399">
        <v>5455.5312197100002</v>
      </c>
      <c r="AU399">
        <v>5549.0402011400001</v>
      </c>
      <c r="AV399">
        <v>3859.1349137100001</v>
      </c>
      <c r="AW399">
        <v>5159.8446739999999</v>
      </c>
      <c r="AX399">
        <v>5566.67719528</v>
      </c>
      <c r="AY399">
        <v>5591.6984469999998</v>
      </c>
      <c r="AZ399">
        <v>-2.23508928</v>
      </c>
      <c r="BA399">
        <v>91.687328280000003</v>
      </c>
      <c r="BB399">
        <v>38.806671000000001</v>
      </c>
      <c r="BC399">
        <v>48.061442999999997</v>
      </c>
      <c r="BE399">
        <v>105.88571428</v>
      </c>
      <c r="BF399">
        <v>1552.72077657</v>
      </c>
      <c r="BG399">
        <v>1125.7564382800001</v>
      </c>
      <c r="BH399">
        <v>1356.6759621900001</v>
      </c>
      <c r="BI399">
        <v>51549.423450570001</v>
      </c>
      <c r="BJ399">
        <v>1443.9350861400001</v>
      </c>
      <c r="BK399">
        <v>7693.9329305299998</v>
      </c>
      <c r="BL399">
        <v>7628.1180931400004</v>
      </c>
      <c r="BM399">
        <v>37.620574570000002</v>
      </c>
      <c r="BN399">
        <v>218.14285713999999</v>
      </c>
      <c r="BO399">
        <v>28.14285714</v>
      </c>
      <c r="BP399">
        <v>45.857142850000002</v>
      </c>
      <c r="BQ399">
        <v>30</v>
      </c>
      <c r="BR399">
        <v>32.142857139999997</v>
      </c>
      <c r="BS399">
        <v>29.428571420000001</v>
      </c>
      <c r="BT399">
        <v>36.857142850000002</v>
      </c>
      <c r="BU399">
        <v>33.285714280000001</v>
      </c>
      <c r="BV399">
        <v>28.14285714</v>
      </c>
      <c r="BW399">
        <v>21.714285709999999</v>
      </c>
      <c r="BX399">
        <v>18.666666660000001</v>
      </c>
      <c r="BY399">
        <v>9</v>
      </c>
      <c r="BZ399">
        <v>526.28571427999998</v>
      </c>
      <c r="CA399">
        <v>52767.556758569997</v>
      </c>
      <c r="CC399">
        <v>3984.42857142</v>
      </c>
      <c r="CD399">
        <v>538</v>
      </c>
      <c r="CE399">
        <v>2439.5714285700001</v>
      </c>
      <c r="CF399">
        <v>2145.8571428499999</v>
      </c>
      <c r="CG399">
        <v>582</v>
      </c>
      <c r="CH399">
        <v>2961.7142857099998</v>
      </c>
      <c r="CI399">
        <v>12574.353428570001</v>
      </c>
      <c r="CJ399">
        <v>64.187724000000003</v>
      </c>
      <c r="CK399">
        <v>1.4127935</v>
      </c>
      <c r="CL399">
        <v>10.300799</v>
      </c>
      <c r="CM399">
        <v>3.7650777999999998</v>
      </c>
      <c r="CN399">
        <v>1.73063316</v>
      </c>
      <c r="CO399">
        <v>10.31743</v>
      </c>
      <c r="CP399">
        <v>3.2257196600000002</v>
      </c>
      <c r="CQ399">
        <v>2.8334297099999999</v>
      </c>
      <c r="CR399">
        <v>2.3913467499999999</v>
      </c>
      <c r="CS399">
        <v>3.0674437499999998</v>
      </c>
      <c r="CT399">
        <v>318.28571427999998</v>
      </c>
      <c r="CU399">
        <v>3322.2903428499999</v>
      </c>
      <c r="CV399">
        <v>2147.0015938500001</v>
      </c>
      <c r="CW399">
        <v>2328.55390928</v>
      </c>
      <c r="CX399">
        <v>2804.5810321399999</v>
      </c>
      <c r="CY399">
        <v>3145.08917071</v>
      </c>
      <c r="CZ399">
        <v>6224.7435678499996</v>
      </c>
      <c r="DA399">
        <v>5001.3492248499997</v>
      </c>
      <c r="DB399">
        <v>1478.12369042</v>
      </c>
      <c r="DC399">
        <v>1171.7577735699999</v>
      </c>
      <c r="DD399">
        <v>672.41625270999998</v>
      </c>
      <c r="DE399">
        <v>38.102584</v>
      </c>
      <c r="DF399">
        <v>2.4863033300000001</v>
      </c>
      <c r="DG399">
        <v>29.166666660000001</v>
      </c>
      <c r="DH399">
        <v>32</v>
      </c>
      <c r="DI399">
        <v>30.14285714</v>
      </c>
      <c r="DJ399">
        <v>28.285714280000001</v>
      </c>
      <c r="DK399">
        <v>28</v>
      </c>
      <c r="DL399">
        <v>7.1666666599999997</v>
      </c>
      <c r="DM399">
        <v>17.428571420000001</v>
      </c>
      <c r="DN399">
        <v>18</v>
      </c>
      <c r="DO399">
        <v>16.5</v>
      </c>
      <c r="DP399">
        <v>8</v>
      </c>
      <c r="DQ399">
        <v>747.64162784999996</v>
      </c>
      <c r="DR399">
        <v>612.25211827999999</v>
      </c>
      <c r="DS399">
        <v>707.66239227999995</v>
      </c>
      <c r="DT399">
        <v>607.42648327999996</v>
      </c>
      <c r="DU399">
        <v>710.72243557000002</v>
      </c>
      <c r="DV399">
        <v>470.52379185000001</v>
      </c>
      <c r="DW399">
        <v>5.7180792800000004</v>
      </c>
      <c r="DX399">
        <v>271.31953571000003</v>
      </c>
      <c r="DY399">
        <v>45.016752850000003</v>
      </c>
      <c r="DZ399">
        <v>166.05241957000001</v>
      </c>
      <c r="EA399">
        <v>60.250367140000002</v>
      </c>
      <c r="EB399">
        <v>702.80046271000003</v>
      </c>
      <c r="EC399">
        <v>571.61229949999995</v>
      </c>
      <c r="ED399">
        <v>3845.8362443300002</v>
      </c>
      <c r="EE399">
        <v>3430.1684362800002</v>
      </c>
      <c r="EF399">
        <v>4029.8023566000002</v>
      </c>
      <c r="EG399">
        <v>4124.7240604199997</v>
      </c>
      <c r="EH399">
        <v>3395.8014444999999</v>
      </c>
      <c r="EI399">
        <v>34.032127709999997</v>
      </c>
      <c r="EJ399">
        <v>0.17333865000000001</v>
      </c>
      <c r="EK399">
        <v>0.28816406999999999</v>
      </c>
      <c r="EL399">
        <v>221.84090909</v>
      </c>
      <c r="EM399">
        <v>13.666666660000001</v>
      </c>
      <c r="EN399">
        <v>28.857142849999999</v>
      </c>
      <c r="EO399">
        <v>45.571428570000002</v>
      </c>
      <c r="EP399">
        <v>326.44168827999999</v>
      </c>
      <c r="EQ399">
        <v>133.16782456999999</v>
      </c>
      <c r="ER399">
        <v>806.09606484999995</v>
      </c>
      <c r="ES399">
        <v>7.67839428</v>
      </c>
      <c r="ET399">
        <v>76.180555549999994</v>
      </c>
      <c r="EU399">
        <v>79.75</v>
      </c>
      <c r="EV399">
        <v>74</v>
      </c>
      <c r="EW399">
        <v>74.791666660000004</v>
      </c>
      <c r="EX399">
        <v>1132.97763476</v>
      </c>
      <c r="EY399">
        <v>1624.5683269900001</v>
      </c>
      <c r="EZ399">
        <v>75</v>
      </c>
      <c r="FA399">
        <v>67</v>
      </c>
      <c r="FB399">
        <v>19.025822730000002</v>
      </c>
      <c r="FC399">
        <v>11.421295649999999</v>
      </c>
      <c r="FD399">
        <v>10.904987</v>
      </c>
      <c r="FE399">
        <v>54.457315110000003</v>
      </c>
      <c r="FF399">
        <v>16.659343620000001</v>
      </c>
      <c r="FG399">
        <v>12.418907689999999</v>
      </c>
      <c r="FH399">
        <v>4.0613701999999998</v>
      </c>
      <c r="FI399">
        <v>96.333333330000002</v>
      </c>
      <c r="FM399">
        <v>73.913043479999999</v>
      </c>
      <c r="FO399">
        <v>91.544828069999994</v>
      </c>
      <c r="FP399">
        <v>66.832972679999997</v>
      </c>
      <c r="FQ399">
        <v>64.770498119999999</v>
      </c>
      <c r="FR399">
        <v>20.741012080000001</v>
      </c>
      <c r="FT399">
        <v>54.833333330000002</v>
      </c>
      <c r="FU399">
        <v>41.833333330000002</v>
      </c>
      <c r="FV399">
        <v>95</v>
      </c>
      <c r="FW399">
        <v>100</v>
      </c>
      <c r="FX399">
        <v>32.582674599999997</v>
      </c>
      <c r="FY399">
        <v>9.5925682099999996</v>
      </c>
      <c r="FZ399">
        <v>22.136819719999998</v>
      </c>
      <c r="GA399">
        <v>25.067515449999998</v>
      </c>
      <c r="GB399">
        <v>10.620422</v>
      </c>
    </row>
    <row r="400" spans="1:184" x14ac:dyDescent="0.35">
      <c r="A400" t="s">
        <v>1515</v>
      </c>
      <c r="B400" t="s">
        <v>657</v>
      </c>
      <c r="C400">
        <v>400</v>
      </c>
      <c r="D400">
        <v>2.2549609136366917</v>
      </c>
      <c r="E400">
        <v>2.9742162327187924</v>
      </c>
      <c r="F400">
        <v>3.2342522716792663</v>
      </c>
      <c r="G400">
        <v>2.6585023272202579</v>
      </c>
      <c r="H400">
        <v>1.9813975786566862</v>
      </c>
      <c r="I400">
        <v>5.5998196025047111</v>
      </c>
      <c r="J400">
        <v>6.4795425077098869</v>
      </c>
      <c r="K400">
        <v>6.1476461823028306</v>
      </c>
      <c r="L400">
        <v>5.8962314185364644</v>
      </c>
      <c r="M400">
        <v>5.9568131042323609</v>
      </c>
      <c r="N400">
        <v>34753231.313661605</v>
      </c>
      <c r="O400">
        <v>35420132.431027524</v>
      </c>
      <c r="P400">
        <v>1217.6264727099999</v>
      </c>
      <c r="Q400">
        <v>11403.42857142</v>
      </c>
      <c r="R400">
        <v>10983.28571428</v>
      </c>
      <c r="S400">
        <v>11130.85714285</v>
      </c>
      <c r="T400">
        <v>11221.85714285</v>
      </c>
      <c r="U400">
        <v>11319.57142857</v>
      </c>
      <c r="V400">
        <v>9.50101057</v>
      </c>
      <c r="W400">
        <v>4.8005464199999999</v>
      </c>
      <c r="X400">
        <v>1.6201967100000001</v>
      </c>
      <c r="Y400">
        <v>4.2900905700000003</v>
      </c>
      <c r="Z400">
        <v>6.8265525699999996</v>
      </c>
      <c r="AA400">
        <v>6.5595285700000003</v>
      </c>
      <c r="AB400">
        <v>6.85957171</v>
      </c>
      <c r="AC400">
        <v>3.8934771399999999</v>
      </c>
      <c r="AD400">
        <v>22.815482849999999</v>
      </c>
      <c r="AE400">
        <v>86.828717139999995</v>
      </c>
      <c r="AF400">
        <v>77.014258999999996</v>
      </c>
      <c r="AG400">
        <v>74.771428569999998</v>
      </c>
      <c r="AH400">
        <v>78.042857139999995</v>
      </c>
      <c r="AI400">
        <v>84.412631709999999</v>
      </c>
      <c r="AJ400">
        <v>59.069769710000003</v>
      </c>
      <c r="AK400">
        <v>4.3340571399999996</v>
      </c>
      <c r="AL400">
        <v>4.8243999999999998</v>
      </c>
      <c r="AM400">
        <v>5.2861714199999996</v>
      </c>
      <c r="AN400">
        <v>1.78818571</v>
      </c>
      <c r="AO400">
        <v>2.4650428500000001</v>
      </c>
      <c r="AP400">
        <v>3924.8550375700001</v>
      </c>
      <c r="AQ400">
        <v>3418.3699802800002</v>
      </c>
      <c r="AR400">
        <v>3615.21870928</v>
      </c>
      <c r="AS400">
        <v>3610.7815754200001</v>
      </c>
      <c r="AT400">
        <v>3761.52629957</v>
      </c>
      <c r="AU400">
        <v>3767.4891008499999</v>
      </c>
      <c r="AV400">
        <v>3287.2031320000001</v>
      </c>
      <c r="AW400">
        <v>3437.0668470000001</v>
      </c>
      <c r="AX400">
        <v>3553.0024117100002</v>
      </c>
      <c r="AY400">
        <v>3678.0044998499998</v>
      </c>
      <c r="AZ400">
        <v>5.5992722800000001</v>
      </c>
      <c r="BA400">
        <v>93.751871710000003</v>
      </c>
      <c r="BB400">
        <v>29.03573128</v>
      </c>
      <c r="BC400">
        <v>49.434389709999998</v>
      </c>
      <c r="BD400">
        <v>24.901185999999999</v>
      </c>
      <c r="BE400">
        <v>502.62285714000001</v>
      </c>
      <c r="BF400">
        <v>822.04140957000004</v>
      </c>
      <c r="BG400">
        <v>539.41363171</v>
      </c>
      <c r="BH400">
        <v>587.03037558999995</v>
      </c>
      <c r="BI400">
        <v>54869.03587698</v>
      </c>
      <c r="BJ400">
        <v>795.96398313999998</v>
      </c>
      <c r="BK400">
        <v>7832.0049473700001</v>
      </c>
      <c r="BL400">
        <v>10547.05306425</v>
      </c>
      <c r="BM400">
        <v>41.759803419999997</v>
      </c>
      <c r="BN400">
        <v>260.57142857000002</v>
      </c>
      <c r="BO400">
        <v>39.285714280000001</v>
      </c>
      <c r="BP400">
        <v>63.857142850000002</v>
      </c>
      <c r="BQ400">
        <v>52.142857139999997</v>
      </c>
      <c r="BR400">
        <v>64</v>
      </c>
      <c r="BS400">
        <v>60.714285709999999</v>
      </c>
      <c r="BT400">
        <v>58.857142850000002</v>
      </c>
      <c r="BU400">
        <v>50.857142850000002</v>
      </c>
      <c r="BV400">
        <v>41.571428570000002</v>
      </c>
      <c r="BW400">
        <v>45.857142850000002</v>
      </c>
      <c r="BX400">
        <v>35.857142850000002</v>
      </c>
      <c r="BY400">
        <v>24.857142849999999</v>
      </c>
      <c r="BZ400">
        <v>798.42857142000003</v>
      </c>
      <c r="CA400">
        <v>57650.227618570003</v>
      </c>
      <c r="CC400">
        <v>9090</v>
      </c>
      <c r="CD400">
        <v>628.42857142000003</v>
      </c>
      <c r="CE400">
        <v>7254</v>
      </c>
      <c r="CF400">
        <v>4038.5714285700001</v>
      </c>
      <c r="CG400">
        <v>954.57142856999997</v>
      </c>
      <c r="CH400">
        <v>3758.42857142</v>
      </c>
      <c r="CI400">
        <v>25723.632285709999</v>
      </c>
      <c r="CJ400">
        <v>43.571952850000002</v>
      </c>
      <c r="CK400">
        <v>8.3396861399999995</v>
      </c>
      <c r="CL400">
        <v>16.216532140000002</v>
      </c>
      <c r="CM400">
        <v>3.2155257100000001</v>
      </c>
      <c r="CN400">
        <v>1.80425642</v>
      </c>
      <c r="CO400">
        <v>16.287105709999999</v>
      </c>
      <c r="CP400">
        <v>2.2787350000000002</v>
      </c>
      <c r="CQ400">
        <v>2.2003378499999999</v>
      </c>
      <c r="CR400">
        <v>2.7357508500000001</v>
      </c>
      <c r="CS400">
        <v>2.8193872799999999</v>
      </c>
      <c r="CT400">
        <v>576.57142856999997</v>
      </c>
      <c r="CU400">
        <v>2256.8227934199999</v>
      </c>
      <c r="CV400">
        <v>2056.8985189999999</v>
      </c>
      <c r="CW400">
        <v>2183.0060429999999</v>
      </c>
      <c r="CX400">
        <v>2097.1740801400001</v>
      </c>
      <c r="CY400">
        <v>2150.03392085</v>
      </c>
      <c r="CZ400">
        <v>3047.61248742</v>
      </c>
      <c r="DA400">
        <v>3106.09499671</v>
      </c>
      <c r="DB400">
        <v>759.07042514</v>
      </c>
      <c r="DC400">
        <v>789.20048699999995</v>
      </c>
      <c r="DD400">
        <v>708.52718271000003</v>
      </c>
      <c r="DE400">
        <v>30.069489140000002</v>
      </c>
      <c r="DF400">
        <v>1.2295499999999999</v>
      </c>
      <c r="DG400">
        <v>63.857142850000002</v>
      </c>
      <c r="DH400">
        <v>71.166666660000004</v>
      </c>
      <c r="DI400">
        <v>68.428571419999997</v>
      </c>
      <c r="DJ400">
        <v>66.166666660000004</v>
      </c>
      <c r="DK400">
        <v>67.428571419999997</v>
      </c>
      <c r="DL400">
        <v>25.714285709999999</v>
      </c>
      <c r="DM400">
        <v>32.666666659999997</v>
      </c>
      <c r="DN400">
        <v>36</v>
      </c>
      <c r="DO400">
        <v>29.833333329999999</v>
      </c>
      <c r="DP400">
        <v>22.428571420000001</v>
      </c>
      <c r="DQ400">
        <v>742.79911928000001</v>
      </c>
      <c r="DR400">
        <v>638.38010770999995</v>
      </c>
      <c r="DS400">
        <v>682.44475256999999</v>
      </c>
      <c r="DT400">
        <v>662.13926785000001</v>
      </c>
      <c r="DU400">
        <v>676.51491584999997</v>
      </c>
      <c r="DV400">
        <v>282.21657299999998</v>
      </c>
      <c r="DW400">
        <v>14.186512710000001</v>
      </c>
      <c r="DX400">
        <v>446.40673857000002</v>
      </c>
      <c r="DY400">
        <v>251.35450900000001</v>
      </c>
      <c r="DZ400">
        <v>161.21834627999999</v>
      </c>
      <c r="EA400">
        <v>33.833888000000002</v>
      </c>
      <c r="EB400">
        <v>694.05682856999999</v>
      </c>
      <c r="EC400">
        <v>1308.86886071</v>
      </c>
      <c r="ED400">
        <v>4684.1732837099999</v>
      </c>
      <c r="EE400">
        <v>5255.1767448299997</v>
      </c>
      <c r="EF400">
        <v>4436.2782702799996</v>
      </c>
      <c r="EG400">
        <v>4621.4587408500001</v>
      </c>
      <c r="EH400">
        <v>6031.4500334200002</v>
      </c>
      <c r="EI400">
        <v>25.72854328</v>
      </c>
      <c r="EJ400">
        <v>0.29323017000000001</v>
      </c>
      <c r="EK400">
        <v>0.18205740000000001</v>
      </c>
      <c r="EL400">
        <v>184.43276979999999</v>
      </c>
      <c r="EM400">
        <v>39.857142850000002</v>
      </c>
      <c r="EN400">
        <v>138.85714285</v>
      </c>
      <c r="EO400">
        <v>314.85714285</v>
      </c>
      <c r="EP400">
        <v>209.17242714</v>
      </c>
      <c r="EQ400">
        <v>117.81960528</v>
      </c>
      <c r="ER400">
        <v>421.66248956999999</v>
      </c>
      <c r="ES400">
        <v>0.29114000000000001</v>
      </c>
      <c r="EX400">
        <v>1086.07382809</v>
      </c>
      <c r="EY400">
        <v>937.59217355999999</v>
      </c>
      <c r="EZ400">
        <v>82.285714279999993</v>
      </c>
      <c r="FA400">
        <v>87</v>
      </c>
      <c r="FB400">
        <v>22.120816439999999</v>
      </c>
      <c r="FC400">
        <v>3.2078309800000002</v>
      </c>
      <c r="FD400">
        <v>3.2020491400000002</v>
      </c>
      <c r="FE400">
        <v>58.3157359</v>
      </c>
      <c r="FF400">
        <v>15.687989140000001</v>
      </c>
      <c r="FG400">
        <v>11.315200669999999</v>
      </c>
      <c r="FH400">
        <v>1.05819957</v>
      </c>
      <c r="FI400">
        <v>94.142857140000004</v>
      </c>
      <c r="FJ400">
        <v>94</v>
      </c>
      <c r="FK400">
        <v>80</v>
      </c>
      <c r="FL400">
        <v>93</v>
      </c>
      <c r="FM400">
        <v>80.509562889999998</v>
      </c>
      <c r="FN400">
        <v>43.300413939999999</v>
      </c>
      <c r="FO400">
        <v>95.322057240000007</v>
      </c>
      <c r="FP400">
        <v>77.103686089999997</v>
      </c>
      <c r="FQ400">
        <v>81.554672909999994</v>
      </c>
      <c r="FR400">
        <v>24.879598619999999</v>
      </c>
      <c r="FS400">
        <v>2.1</v>
      </c>
      <c r="FT400">
        <v>46.714285709999999</v>
      </c>
      <c r="FU400">
        <v>36.428571419999997</v>
      </c>
      <c r="FV400">
        <v>77</v>
      </c>
      <c r="FW400">
        <v>89.883333329999999</v>
      </c>
      <c r="FX400">
        <v>30.495368630000002</v>
      </c>
      <c r="FY400">
        <v>12.5993341</v>
      </c>
      <c r="FZ400">
        <v>16.550887280000001</v>
      </c>
      <c r="GA400">
        <v>21.882768590000001</v>
      </c>
      <c r="GB400">
        <v>18.47164137</v>
      </c>
    </row>
    <row r="401" spans="1:184" x14ac:dyDescent="0.35">
      <c r="A401" t="s">
        <v>1516</v>
      </c>
      <c r="B401" t="s">
        <v>658</v>
      </c>
      <c r="C401">
        <v>401</v>
      </c>
      <c r="D401">
        <v>2.5234849878444594</v>
      </c>
      <c r="E401">
        <v>6.1464237251345217</v>
      </c>
      <c r="F401">
        <v>4.2376871641397491</v>
      </c>
      <c r="G401">
        <v>3.1969787604708335</v>
      </c>
      <c r="H401">
        <v>2.5164214994925618</v>
      </c>
      <c r="I401">
        <v>10.517590716343994</v>
      </c>
      <c r="J401">
        <v>11.538412769984228</v>
      </c>
      <c r="K401">
        <v>10.509464167435729</v>
      </c>
      <c r="L401">
        <v>9.7031109777930382</v>
      </c>
      <c r="M401">
        <v>9.8621519100804136</v>
      </c>
      <c r="N401">
        <v>31940685.361931764</v>
      </c>
      <c r="O401">
        <v>46586647.632597871</v>
      </c>
      <c r="P401">
        <v>2123.7463184200001</v>
      </c>
      <c r="Q401">
        <v>7755.7142857099998</v>
      </c>
      <c r="R401">
        <v>7511.1428571400002</v>
      </c>
      <c r="S401">
        <v>7585</v>
      </c>
      <c r="T401">
        <v>7641.1428571400002</v>
      </c>
      <c r="U401">
        <v>7720.7142857099998</v>
      </c>
      <c r="V401">
        <v>12.26198971</v>
      </c>
      <c r="W401">
        <v>8.4248881400000002</v>
      </c>
      <c r="X401">
        <v>1.9972701399999999</v>
      </c>
      <c r="Y401">
        <v>9.6128921399999996</v>
      </c>
      <c r="Z401">
        <v>9.2833197100000007</v>
      </c>
      <c r="AA401">
        <v>8.8428517099999997</v>
      </c>
      <c r="AB401">
        <v>8.7929735699999991</v>
      </c>
      <c r="AC401">
        <v>6.6094171399999997</v>
      </c>
      <c r="AD401">
        <v>27.183173570000001</v>
      </c>
      <c r="AE401">
        <v>83.885124140000002</v>
      </c>
      <c r="AF401">
        <v>67.411626420000005</v>
      </c>
      <c r="AG401">
        <v>68.671428570000003</v>
      </c>
      <c r="AH401">
        <v>70.65714285</v>
      </c>
      <c r="AI401">
        <v>84.173640710000001</v>
      </c>
      <c r="AJ401">
        <v>49.942390570000001</v>
      </c>
      <c r="AK401">
        <v>12.86185714</v>
      </c>
      <c r="AL401">
        <v>0.45975714000000001</v>
      </c>
      <c r="AM401">
        <v>1.64125714</v>
      </c>
      <c r="AN401">
        <v>6.9214000000000002</v>
      </c>
      <c r="AO401">
        <v>9.2602142799999996</v>
      </c>
      <c r="AP401">
        <v>5360.2522151399999</v>
      </c>
      <c r="AQ401">
        <v>4135.7529241399998</v>
      </c>
      <c r="AR401">
        <v>4359.7325739999997</v>
      </c>
      <c r="AS401">
        <v>4799.4647725699997</v>
      </c>
      <c r="AT401">
        <v>5102.9186512799997</v>
      </c>
      <c r="AU401">
        <v>4745.50978657</v>
      </c>
      <c r="AV401">
        <v>4117.1167547100004</v>
      </c>
      <c r="AW401">
        <v>4283.9325828499996</v>
      </c>
      <c r="AX401">
        <v>4488.9594597100004</v>
      </c>
      <c r="AY401">
        <v>4670.3910489999998</v>
      </c>
      <c r="AZ401">
        <v>16.45612985</v>
      </c>
      <c r="BA401">
        <v>93.686634710000007</v>
      </c>
      <c r="BB401">
        <v>28.61859428</v>
      </c>
      <c r="BC401">
        <v>50.298329850000002</v>
      </c>
      <c r="BE401">
        <v>379.72714285000001</v>
      </c>
      <c r="BF401">
        <v>1470.51286157</v>
      </c>
      <c r="BG401">
        <v>1040.80603142</v>
      </c>
      <c r="BH401">
        <v>1136.6122565799999</v>
      </c>
      <c r="BI401">
        <v>58232.958890330003</v>
      </c>
      <c r="BJ401">
        <v>1411.55474957</v>
      </c>
      <c r="BK401">
        <v>8258.3466505399992</v>
      </c>
      <c r="BL401">
        <v>9717.9407482499992</v>
      </c>
      <c r="BM401">
        <v>43.082996000000001</v>
      </c>
      <c r="BN401">
        <v>452.5</v>
      </c>
      <c r="BO401">
        <v>67.5</v>
      </c>
      <c r="BP401">
        <v>95.666666660000004</v>
      </c>
      <c r="BQ401">
        <v>69.333333330000002</v>
      </c>
      <c r="BR401">
        <v>80.666666660000004</v>
      </c>
      <c r="BS401">
        <v>80</v>
      </c>
      <c r="BT401">
        <v>77</v>
      </c>
      <c r="BU401">
        <v>72.5</v>
      </c>
      <c r="BV401">
        <v>59.333333330000002</v>
      </c>
      <c r="BW401">
        <v>63.333333330000002</v>
      </c>
      <c r="BX401">
        <v>51.5</v>
      </c>
      <c r="BY401">
        <v>27.666666660000001</v>
      </c>
      <c r="BZ401">
        <v>1197</v>
      </c>
      <c r="CA401">
        <v>61435.944391659999</v>
      </c>
      <c r="CC401">
        <v>10718.666666659999</v>
      </c>
      <c r="CD401">
        <v>814.33333332999996</v>
      </c>
      <c r="CE401">
        <v>8582.3333333299997</v>
      </c>
      <c r="CF401">
        <v>6459.8333333299997</v>
      </c>
      <c r="CG401">
        <v>1876.5</v>
      </c>
      <c r="CH401">
        <v>7012.6666666600004</v>
      </c>
      <c r="CI401">
        <v>35464.718333329998</v>
      </c>
      <c r="CJ401">
        <v>52.971984999999997</v>
      </c>
      <c r="CK401">
        <v>4.5714812800000004</v>
      </c>
      <c r="CL401">
        <v>14.027621570000001</v>
      </c>
      <c r="CM401">
        <v>2.7376925700000001</v>
      </c>
      <c r="CN401">
        <v>2.4167632800000001</v>
      </c>
      <c r="CO401">
        <v>12.877647850000001</v>
      </c>
      <c r="CP401">
        <v>2.73049271</v>
      </c>
      <c r="CQ401">
        <v>2.057061</v>
      </c>
      <c r="CR401">
        <v>2.5676185</v>
      </c>
      <c r="CS401">
        <v>2.6540113299999999</v>
      </c>
      <c r="CT401">
        <v>715.85714284999995</v>
      </c>
      <c r="CU401">
        <v>3221.83022514</v>
      </c>
      <c r="CV401">
        <v>2287.8300517100001</v>
      </c>
      <c r="CW401">
        <v>2543.8313269999999</v>
      </c>
      <c r="CX401">
        <v>2742.4994602800002</v>
      </c>
      <c r="CY401">
        <v>2866.38761342</v>
      </c>
      <c r="CZ401">
        <v>4118.3421907100001</v>
      </c>
      <c r="DA401">
        <v>6006.7513985699998</v>
      </c>
      <c r="DB401">
        <v>1013.22948357</v>
      </c>
      <c r="DC401">
        <v>1498.1141785699999</v>
      </c>
      <c r="DD401">
        <v>710.50816013999997</v>
      </c>
      <c r="DE401">
        <v>32.996509279999998</v>
      </c>
      <c r="DF401">
        <v>1.62285685</v>
      </c>
      <c r="DG401">
        <v>81.571428569999995</v>
      </c>
      <c r="DH401">
        <v>86.666666660000004</v>
      </c>
      <c r="DI401">
        <v>79.714285709999999</v>
      </c>
      <c r="DJ401">
        <v>74.142857140000004</v>
      </c>
      <c r="DK401">
        <v>76.142857140000004</v>
      </c>
      <c r="DL401">
        <v>19.571428569999998</v>
      </c>
      <c r="DM401">
        <v>46.166666659999997</v>
      </c>
      <c r="DN401">
        <v>32.142857139999997</v>
      </c>
      <c r="DO401">
        <v>24.428571420000001</v>
      </c>
      <c r="DP401">
        <v>19.428571420000001</v>
      </c>
      <c r="DQ401">
        <v>683.17173385000001</v>
      </c>
      <c r="DR401">
        <v>581.96838771</v>
      </c>
      <c r="DS401">
        <v>624.14435685000001</v>
      </c>
      <c r="DT401">
        <v>663.17576013999997</v>
      </c>
      <c r="DU401">
        <v>686.49234984999998</v>
      </c>
      <c r="DV401">
        <v>385.18782800000002</v>
      </c>
      <c r="DW401">
        <v>4.6458778499999998</v>
      </c>
      <c r="DX401">
        <v>293.34759428000001</v>
      </c>
      <c r="DY401">
        <v>141.99571571000001</v>
      </c>
      <c r="DZ401">
        <v>109.21529242</v>
      </c>
      <c r="EA401">
        <v>42.136592139999998</v>
      </c>
      <c r="EB401">
        <v>647.75078942000005</v>
      </c>
      <c r="EC401">
        <v>2455.3177658499999</v>
      </c>
      <c r="ED401">
        <v>3781.3158290000001</v>
      </c>
      <c r="EE401">
        <v>5213.8567033299996</v>
      </c>
      <c r="EF401">
        <v>4356.2262606000004</v>
      </c>
      <c r="EG401">
        <v>7140.8691098299996</v>
      </c>
      <c r="EH401">
        <v>5067.5964681599999</v>
      </c>
      <c r="EI401">
        <v>25.967731140000001</v>
      </c>
      <c r="EJ401">
        <v>0.21181106999999999</v>
      </c>
      <c r="EK401">
        <v>0.20905022000000001</v>
      </c>
      <c r="EL401">
        <v>258.50016584999997</v>
      </c>
      <c r="EM401">
        <v>35.428571419999997</v>
      </c>
      <c r="EN401">
        <v>116.71428571</v>
      </c>
      <c r="EO401">
        <v>272.14285713999999</v>
      </c>
      <c r="EP401">
        <v>327.33317785000003</v>
      </c>
      <c r="EQ401">
        <v>75.098115570000004</v>
      </c>
      <c r="ER401">
        <v>712.19156884999995</v>
      </c>
      <c r="ES401">
        <v>9.6788442799999999</v>
      </c>
      <c r="ET401">
        <v>76.847222220000006</v>
      </c>
      <c r="EU401">
        <v>78.270833330000002</v>
      </c>
      <c r="EV401">
        <v>76.895833330000002</v>
      </c>
      <c r="EW401">
        <v>75.375</v>
      </c>
      <c r="EX401">
        <v>1236.60643151</v>
      </c>
      <c r="EY401">
        <v>1440.14789602</v>
      </c>
      <c r="EZ401">
        <v>76</v>
      </c>
      <c r="FA401">
        <v>81.75</v>
      </c>
      <c r="FB401">
        <v>22.296461040000001</v>
      </c>
      <c r="FC401">
        <v>7.10830596</v>
      </c>
      <c r="FD401">
        <v>7.0478761600000004</v>
      </c>
      <c r="FE401">
        <v>53.028538609999998</v>
      </c>
      <c r="FF401">
        <v>19.25425259</v>
      </c>
      <c r="FG401">
        <v>12.58911782</v>
      </c>
      <c r="FH401">
        <v>2.7938704799999998</v>
      </c>
      <c r="FI401">
        <v>87.6</v>
      </c>
      <c r="FJ401">
        <v>90</v>
      </c>
      <c r="FK401">
        <v>70</v>
      </c>
      <c r="FL401">
        <v>75</v>
      </c>
      <c r="FM401">
        <v>77.254025839999997</v>
      </c>
      <c r="FN401">
        <v>34.63203463</v>
      </c>
      <c r="FO401">
        <v>94.421277399999994</v>
      </c>
      <c r="FP401">
        <v>69.385412860000002</v>
      </c>
      <c r="FQ401">
        <v>73.283644859999995</v>
      </c>
      <c r="FR401">
        <v>20.383574639999999</v>
      </c>
      <c r="FS401">
        <v>5.8</v>
      </c>
      <c r="FT401">
        <v>52.2</v>
      </c>
      <c r="FU401">
        <v>41.6</v>
      </c>
      <c r="FV401">
        <v>92</v>
      </c>
      <c r="FW401">
        <v>73.842857140000007</v>
      </c>
      <c r="FX401">
        <v>23.872015699999999</v>
      </c>
      <c r="FY401">
        <v>14.659000860000001</v>
      </c>
      <c r="FZ401">
        <v>19.453414500000001</v>
      </c>
      <c r="GA401">
        <v>18.983410039999999</v>
      </c>
      <c r="GB401">
        <v>23.032158890000002</v>
      </c>
    </row>
    <row r="402" spans="1:184" x14ac:dyDescent="0.35">
      <c r="A402" t="s">
        <v>1517</v>
      </c>
      <c r="B402" t="s">
        <v>659</v>
      </c>
      <c r="C402">
        <v>402</v>
      </c>
      <c r="D402">
        <v>3.8164611521070579</v>
      </c>
      <c r="E402">
        <v>5.3127002119171367</v>
      </c>
      <c r="F402">
        <v>5.0125558168150306</v>
      </c>
      <c r="G402">
        <v>4.7758750085283479</v>
      </c>
      <c r="H402">
        <v>3.9610288984678661</v>
      </c>
      <c r="I402">
        <v>6.2768193573052828</v>
      </c>
      <c r="J402">
        <v>7.1460253313298647</v>
      </c>
      <c r="K402">
        <v>6.8592869073645639</v>
      </c>
      <c r="L402">
        <v>6.6293693566214102</v>
      </c>
      <c r="M402">
        <v>6.4790423800101102</v>
      </c>
      <c r="N402">
        <v>53343869.458528168</v>
      </c>
      <c r="O402">
        <v>53147331.071767583</v>
      </c>
      <c r="P402">
        <v>1523.9977342699999</v>
      </c>
      <c r="Q402">
        <v>14748.142857139999</v>
      </c>
      <c r="R402">
        <v>14493.57142857</v>
      </c>
      <c r="S402">
        <v>14620.42857142</v>
      </c>
      <c r="T402">
        <v>14657</v>
      </c>
      <c r="U402">
        <v>14750.85714285</v>
      </c>
      <c r="V402">
        <v>8.1716017099999991</v>
      </c>
      <c r="W402">
        <v>4.64248014</v>
      </c>
      <c r="X402">
        <v>1.7220295699999999</v>
      </c>
      <c r="Y402">
        <v>5.4086437099999998</v>
      </c>
      <c r="Z402">
        <v>7.3296717100000004</v>
      </c>
      <c r="AA402">
        <v>7.0580714200000001</v>
      </c>
      <c r="AB402">
        <v>6.91953</v>
      </c>
      <c r="AC402">
        <v>4.28524014</v>
      </c>
      <c r="AD402">
        <v>24.60603957</v>
      </c>
      <c r="AE402">
        <v>86.199782850000005</v>
      </c>
      <c r="AF402">
        <v>77.155798849999996</v>
      </c>
      <c r="AG402">
        <v>75</v>
      </c>
      <c r="AH402">
        <v>77.885714280000002</v>
      </c>
      <c r="AI402">
        <v>81.413503570000003</v>
      </c>
      <c r="AJ402">
        <v>58.63258957</v>
      </c>
      <c r="AK402">
        <v>10.074928570000001</v>
      </c>
      <c r="AL402">
        <v>11.58151428</v>
      </c>
      <c r="AM402">
        <v>14.3286</v>
      </c>
      <c r="AN402">
        <v>13.382042849999999</v>
      </c>
      <c r="AO402">
        <v>11.03148571</v>
      </c>
      <c r="AP402">
        <v>4310.82254371</v>
      </c>
      <c r="AQ402">
        <v>4024.8216752799999</v>
      </c>
      <c r="AR402">
        <v>4092.0495761400002</v>
      </c>
      <c r="AS402">
        <v>4197.2206305700001</v>
      </c>
      <c r="AT402">
        <v>4257.7141229999997</v>
      </c>
      <c r="AU402">
        <v>3909.3946428499999</v>
      </c>
      <c r="AV402">
        <v>3584.9897310000001</v>
      </c>
      <c r="AW402">
        <v>3566.6906002800001</v>
      </c>
      <c r="AX402">
        <v>3695.5816422799999</v>
      </c>
      <c r="AY402">
        <v>3831.3718560000002</v>
      </c>
      <c r="AZ402">
        <v>24.52735942</v>
      </c>
      <c r="BA402">
        <v>91.690736569999999</v>
      </c>
      <c r="BB402">
        <v>28.023554570000002</v>
      </c>
      <c r="BC402">
        <v>49.568040000000003</v>
      </c>
      <c r="BD402">
        <v>27.501746749999999</v>
      </c>
      <c r="BE402">
        <v>735.70142856999996</v>
      </c>
      <c r="BF402">
        <v>1008.11965071</v>
      </c>
      <c r="BG402">
        <v>715.82479556999999</v>
      </c>
      <c r="BH402">
        <v>784.01056481000001</v>
      </c>
      <c r="BI402">
        <v>57073.74012884</v>
      </c>
      <c r="BJ402">
        <v>972.08511384999997</v>
      </c>
      <c r="BK402">
        <v>8063.3334559900004</v>
      </c>
      <c r="BL402">
        <v>9832.2132075499994</v>
      </c>
      <c r="BM402">
        <v>41.833756139999998</v>
      </c>
      <c r="BN402">
        <v>441</v>
      </c>
      <c r="BO402">
        <v>62</v>
      </c>
      <c r="BP402">
        <v>113</v>
      </c>
      <c r="BQ402">
        <v>96</v>
      </c>
      <c r="BR402">
        <v>117.71428571</v>
      </c>
      <c r="BS402">
        <v>98.714285709999999</v>
      </c>
      <c r="BT402">
        <v>95.857142850000002</v>
      </c>
      <c r="BU402">
        <v>81.142857140000004</v>
      </c>
      <c r="BV402">
        <v>78.142857140000004</v>
      </c>
      <c r="BW402">
        <v>75</v>
      </c>
      <c r="BX402">
        <v>56.857142850000002</v>
      </c>
      <c r="BY402">
        <v>43.857142850000002</v>
      </c>
      <c r="BZ402">
        <v>1359.2857142800001</v>
      </c>
      <c r="CA402">
        <v>59170.131057140003</v>
      </c>
      <c r="CB402">
        <v>1</v>
      </c>
      <c r="CC402">
        <v>16777.85714285</v>
      </c>
      <c r="CD402">
        <v>1151.1428571399999</v>
      </c>
      <c r="CE402">
        <v>11392.142857139999</v>
      </c>
      <c r="CF402">
        <v>6850.8571428499999</v>
      </c>
      <c r="CG402">
        <v>1760.42857142</v>
      </c>
      <c r="CH402">
        <v>6890.4285714199996</v>
      </c>
      <c r="CI402">
        <v>44822.917857139997</v>
      </c>
      <c r="CJ402">
        <v>50.175219419999998</v>
      </c>
      <c r="CK402">
        <v>5.627904</v>
      </c>
      <c r="CL402">
        <v>13.520873849999999</v>
      </c>
      <c r="CM402">
        <v>3.5891600000000001</v>
      </c>
      <c r="CN402">
        <v>1.8866963299999999</v>
      </c>
      <c r="CO402">
        <v>14.93042228</v>
      </c>
      <c r="CP402">
        <v>1.989465</v>
      </c>
      <c r="CQ402">
        <v>2.3919374200000001</v>
      </c>
      <c r="CR402">
        <v>2.9492884199999998</v>
      </c>
      <c r="CS402">
        <v>2.61803857</v>
      </c>
      <c r="CT402">
        <v>1004.57142857</v>
      </c>
      <c r="CU402">
        <v>2434.9734469999999</v>
      </c>
      <c r="CV402">
        <v>2352.3452004199999</v>
      </c>
      <c r="CW402">
        <v>2415.6552347100001</v>
      </c>
      <c r="CX402">
        <v>2397.4324451399998</v>
      </c>
      <c r="CY402">
        <v>2329.0759391400002</v>
      </c>
      <c r="CZ402">
        <v>3616.9889304200001</v>
      </c>
      <c r="DA402">
        <v>3603.66261614</v>
      </c>
      <c r="DB402">
        <v>867.63620571000001</v>
      </c>
      <c r="DC402">
        <v>865.10425256999997</v>
      </c>
      <c r="DD402">
        <v>702.23070757000005</v>
      </c>
      <c r="DE402">
        <v>29.92586528</v>
      </c>
      <c r="DF402">
        <v>1.4538691399999999</v>
      </c>
      <c r="DG402">
        <v>92.571428569999995</v>
      </c>
      <c r="DH402">
        <v>103.57142856999999</v>
      </c>
      <c r="DI402">
        <v>100.28571427999999</v>
      </c>
      <c r="DJ402">
        <v>97.166666660000004</v>
      </c>
      <c r="DK402">
        <v>95.571428569999995</v>
      </c>
      <c r="DL402">
        <v>56.285714280000001</v>
      </c>
      <c r="DM402">
        <v>77</v>
      </c>
      <c r="DN402">
        <v>73.285714279999993</v>
      </c>
      <c r="DO402">
        <v>70</v>
      </c>
      <c r="DP402">
        <v>58.428571419999997</v>
      </c>
      <c r="DQ402">
        <v>718.43240728000001</v>
      </c>
      <c r="DR402">
        <v>731.47444599999994</v>
      </c>
      <c r="DS402">
        <v>691.61938013999998</v>
      </c>
      <c r="DT402">
        <v>617.07689642000003</v>
      </c>
      <c r="DU402">
        <v>696.26576014</v>
      </c>
      <c r="DV402">
        <v>300.07846756999999</v>
      </c>
      <c r="DW402">
        <v>12.373213140000001</v>
      </c>
      <c r="DX402">
        <v>405.97996570999999</v>
      </c>
      <c r="DY402">
        <v>270.72149784999999</v>
      </c>
      <c r="DZ402">
        <v>103.20868014</v>
      </c>
      <c r="EA402">
        <v>32.049792709999998</v>
      </c>
      <c r="EB402">
        <v>656.70107728000005</v>
      </c>
      <c r="EC402">
        <v>1529.8328718299999</v>
      </c>
      <c r="ED402">
        <v>3928.90948871</v>
      </c>
      <c r="EE402">
        <v>3397.0442724999998</v>
      </c>
      <c r="EF402">
        <v>3926.60879385</v>
      </c>
      <c r="EG402">
        <v>3711.29555557</v>
      </c>
      <c r="EH402">
        <v>3444.8275278299998</v>
      </c>
      <c r="EI402">
        <v>26.444611420000001</v>
      </c>
      <c r="EJ402">
        <v>0.31417829000000003</v>
      </c>
      <c r="EK402">
        <v>0.18840512000000001</v>
      </c>
      <c r="EL402">
        <v>219.28378670000001</v>
      </c>
      <c r="EM402">
        <v>48.428571419999997</v>
      </c>
      <c r="EN402">
        <v>226.42857142</v>
      </c>
      <c r="EO402">
        <v>494.42857142000003</v>
      </c>
      <c r="EP402">
        <v>304.10013528000002</v>
      </c>
      <c r="EQ402">
        <v>104.20088314</v>
      </c>
      <c r="ER402">
        <v>551.91262042000005</v>
      </c>
      <c r="ES402">
        <v>1.99302428</v>
      </c>
      <c r="ET402">
        <v>80.572916669999998</v>
      </c>
      <c r="EU402">
        <v>83.489583330000002</v>
      </c>
      <c r="EV402">
        <v>81.25</v>
      </c>
      <c r="EW402">
        <v>76.979166669999998</v>
      </c>
      <c r="EX402">
        <v>1202.8282612</v>
      </c>
      <c r="EY402">
        <v>1039.4924189400001</v>
      </c>
      <c r="EZ402">
        <v>77.400000000000006</v>
      </c>
      <c r="FA402">
        <v>88</v>
      </c>
      <c r="FB402">
        <v>22.281980669999999</v>
      </c>
      <c r="FC402">
        <v>4.1260135</v>
      </c>
      <c r="FD402">
        <v>3.7152705699999999</v>
      </c>
      <c r="FE402">
        <v>54.116248890000001</v>
      </c>
      <c r="FF402">
        <v>19.434774520000001</v>
      </c>
      <c r="FG402">
        <v>10.72951578</v>
      </c>
      <c r="FH402">
        <v>1.5597323000000001</v>
      </c>
      <c r="FI402">
        <v>105</v>
      </c>
      <c r="FJ402">
        <v>91.5</v>
      </c>
      <c r="FK402">
        <v>75</v>
      </c>
      <c r="FL402">
        <v>91.25</v>
      </c>
      <c r="FM402">
        <v>77.501707280000005</v>
      </c>
      <c r="FN402">
        <v>41.969976090000003</v>
      </c>
      <c r="FO402">
        <v>96.051944070000005</v>
      </c>
      <c r="FP402">
        <v>77.364071050000007</v>
      </c>
      <c r="FQ402">
        <v>81.852874189999994</v>
      </c>
      <c r="FR402">
        <v>24.23876941</v>
      </c>
      <c r="FS402">
        <v>2.1</v>
      </c>
      <c r="FT402">
        <v>56</v>
      </c>
      <c r="FU402">
        <v>42</v>
      </c>
      <c r="FV402">
        <v>75</v>
      </c>
      <c r="FW402">
        <v>96.985714279999996</v>
      </c>
      <c r="FX402">
        <v>27.24538944</v>
      </c>
      <c r="FY402">
        <v>13.878096640000001</v>
      </c>
      <c r="FZ402">
        <v>15.22285757</v>
      </c>
      <c r="GA402">
        <v>24.11538822</v>
      </c>
      <c r="GB402">
        <v>19.538268110000001</v>
      </c>
    </row>
    <row r="403" spans="1:184" x14ac:dyDescent="0.35">
      <c r="A403" t="s">
        <v>1518</v>
      </c>
      <c r="B403" t="s">
        <v>660</v>
      </c>
      <c r="C403">
        <v>403</v>
      </c>
      <c r="D403">
        <v>4.2831793428457754</v>
      </c>
      <c r="E403">
        <v>5.3582156049191525</v>
      </c>
      <c r="F403">
        <v>4.8865619546333097</v>
      </c>
      <c r="G403">
        <v>5.2801277879760047</v>
      </c>
      <c r="H403">
        <v>3.6111111083333336</v>
      </c>
      <c r="I403">
        <v>14.705582409009436</v>
      </c>
      <c r="J403">
        <v>15.192915139271422</v>
      </c>
      <c r="K403">
        <v>12.759356213518487</v>
      </c>
      <c r="L403">
        <v>13.942298208626768</v>
      </c>
      <c r="M403">
        <v>12.857142854166666</v>
      </c>
      <c r="N403">
        <v>10237398.572450778</v>
      </c>
      <c r="O403">
        <v>15757862.880487435</v>
      </c>
      <c r="P403">
        <v>2605.5804294199997</v>
      </c>
      <c r="Q403">
        <v>2334.7142857099998</v>
      </c>
      <c r="R403">
        <v>2457.2857142799999</v>
      </c>
      <c r="S403">
        <v>2455.7142857099998</v>
      </c>
      <c r="T403">
        <v>2414.7142857099998</v>
      </c>
      <c r="U403">
        <v>2400</v>
      </c>
      <c r="V403">
        <v>16.74152514</v>
      </c>
      <c r="W403">
        <v>15.01075442</v>
      </c>
      <c r="X403">
        <v>2.3511008499999999</v>
      </c>
      <c r="Y403">
        <v>16.432062999999999</v>
      </c>
      <c r="Z403">
        <v>10.34214042</v>
      </c>
      <c r="AA403">
        <v>11.02677471</v>
      </c>
      <c r="AB403">
        <v>10.882669140000001</v>
      </c>
      <c r="AC403">
        <v>8.2982754199999995</v>
      </c>
      <c r="AD403">
        <v>31.988029709999999</v>
      </c>
      <c r="AE403">
        <v>75.74237171</v>
      </c>
      <c r="AF403">
        <v>58.987944419999998</v>
      </c>
      <c r="AG403">
        <v>55.033333329999998</v>
      </c>
      <c r="AH403">
        <v>54.071428570000002</v>
      </c>
      <c r="AI403">
        <v>77.17467757</v>
      </c>
      <c r="AJ403">
        <v>39.037271140000001</v>
      </c>
      <c r="AK403">
        <v>-8.6185714200000003</v>
      </c>
      <c r="AL403">
        <v>20.738485709999999</v>
      </c>
      <c r="AM403">
        <v>-10.54668571</v>
      </c>
      <c r="AN403">
        <v>-7.3505857099999998</v>
      </c>
      <c r="AO403">
        <v>-10.480542850000001</v>
      </c>
      <c r="AP403">
        <v>5470.5488711400003</v>
      </c>
      <c r="AQ403">
        <v>4853.755725</v>
      </c>
      <c r="AR403">
        <v>5021.6826118500003</v>
      </c>
      <c r="AS403">
        <v>5575.9284717099999</v>
      </c>
      <c r="AT403">
        <v>5362.2506135699996</v>
      </c>
      <c r="AU403">
        <v>6033.38793214</v>
      </c>
      <c r="AV403">
        <v>3970.5866327099998</v>
      </c>
      <c r="AW403">
        <v>5601.8892288500001</v>
      </c>
      <c r="AX403">
        <v>6037.4599855699998</v>
      </c>
      <c r="AY403">
        <v>6003.7920017099996</v>
      </c>
      <c r="AZ403">
        <v>-3.2918744200000001</v>
      </c>
      <c r="BA403">
        <v>93.291728419999998</v>
      </c>
      <c r="BB403">
        <v>30.588235000000001</v>
      </c>
      <c r="BC403">
        <v>54.472226329999998</v>
      </c>
      <c r="BE403">
        <v>120.23</v>
      </c>
      <c r="BF403">
        <v>1685.38543271</v>
      </c>
      <c r="BG403">
        <v>1315.09481185</v>
      </c>
      <c r="BH403">
        <v>1485.1650889699999</v>
      </c>
      <c r="BI403">
        <v>52110.864406059998</v>
      </c>
      <c r="BJ403">
        <v>1669.842036</v>
      </c>
      <c r="BK403">
        <v>7863.1928485300004</v>
      </c>
      <c r="BL403">
        <v>7390.5392260799999</v>
      </c>
      <c r="BM403">
        <v>37.191562329999996</v>
      </c>
      <c r="BN403">
        <v>261.83333333000002</v>
      </c>
      <c r="BO403">
        <v>30.666666660000001</v>
      </c>
      <c r="BP403">
        <v>45.333333330000002</v>
      </c>
      <c r="BQ403">
        <v>34.799999999999997</v>
      </c>
      <c r="BR403">
        <v>37.5</v>
      </c>
      <c r="BS403">
        <v>37</v>
      </c>
      <c r="BT403">
        <v>42.833333330000002</v>
      </c>
      <c r="BU403">
        <v>39.5</v>
      </c>
      <c r="BV403">
        <v>32.333333330000002</v>
      </c>
      <c r="BW403">
        <v>29.833333329999999</v>
      </c>
      <c r="BX403">
        <v>25</v>
      </c>
      <c r="BY403">
        <v>14</v>
      </c>
      <c r="BZ403">
        <v>617.66666666000003</v>
      </c>
      <c r="CA403">
        <v>54001.357994999998</v>
      </c>
      <c r="CB403">
        <v>15</v>
      </c>
      <c r="CC403">
        <v>4845.6666666600004</v>
      </c>
      <c r="CD403">
        <v>606.4</v>
      </c>
      <c r="CE403">
        <v>3136</v>
      </c>
      <c r="CF403">
        <v>2561.8333333300002</v>
      </c>
      <c r="CG403">
        <v>746.33333332999996</v>
      </c>
      <c r="CH403">
        <v>3567.5</v>
      </c>
      <c r="CI403">
        <v>15365.309166659999</v>
      </c>
      <c r="CJ403">
        <v>62.083914419999999</v>
      </c>
      <c r="CK403">
        <v>2.2395208000000002</v>
      </c>
      <c r="CL403">
        <v>11.22414528</v>
      </c>
      <c r="CM403">
        <v>1.3838212000000001</v>
      </c>
      <c r="CN403">
        <v>2.8525906600000002</v>
      </c>
      <c r="CO403">
        <v>9.1011341399999992</v>
      </c>
      <c r="CP403">
        <v>4.3284592799999997</v>
      </c>
      <c r="CQ403">
        <v>2.2677361600000001</v>
      </c>
      <c r="CR403">
        <v>1.5368269999999999</v>
      </c>
      <c r="CS403">
        <v>3.2086554999999999</v>
      </c>
      <c r="CT403">
        <v>347.42857142000003</v>
      </c>
      <c r="CU403">
        <v>3067.3908088500002</v>
      </c>
      <c r="CV403">
        <v>2973.6038079999998</v>
      </c>
      <c r="CW403">
        <v>2928.0638704200001</v>
      </c>
      <c r="CX403">
        <v>3118.5296101399999</v>
      </c>
      <c r="CY403">
        <v>3094.6438015700001</v>
      </c>
      <c r="CZ403">
        <v>4384.8614090000001</v>
      </c>
      <c r="DA403">
        <v>6749.3752777099999</v>
      </c>
      <c r="DB403">
        <v>997.86003814000003</v>
      </c>
      <c r="DC403">
        <v>1517.41327628</v>
      </c>
      <c r="DD403">
        <v>551.00077113999998</v>
      </c>
      <c r="DE403">
        <v>39.647347850000003</v>
      </c>
      <c r="DF403">
        <v>2.1576605999999998</v>
      </c>
      <c r="DG403">
        <v>34.333333330000002</v>
      </c>
      <c r="DH403">
        <v>37.333333330000002</v>
      </c>
      <c r="DI403">
        <v>31.333333329999999</v>
      </c>
      <c r="DJ403">
        <v>33.666666659999997</v>
      </c>
      <c r="DK403">
        <v>30.857142849999999</v>
      </c>
      <c r="DL403">
        <v>10</v>
      </c>
      <c r="DM403">
        <v>13.166666660000001</v>
      </c>
      <c r="DN403">
        <v>12</v>
      </c>
      <c r="DO403">
        <v>12.75</v>
      </c>
      <c r="DP403">
        <v>8.6666666600000006</v>
      </c>
      <c r="DQ403">
        <v>822.06021413999997</v>
      </c>
      <c r="DR403">
        <v>668.01247228</v>
      </c>
      <c r="DS403">
        <v>710.50350671000001</v>
      </c>
      <c r="DT403">
        <v>749.02375371000005</v>
      </c>
      <c r="DU403">
        <v>796.15139513999998</v>
      </c>
      <c r="DV403">
        <v>552.72220028000004</v>
      </c>
      <c r="DW403">
        <v>24.205042280000001</v>
      </c>
      <c r="DX403">
        <v>244.839</v>
      </c>
      <c r="DY403">
        <v>91.638373999999999</v>
      </c>
      <c r="DZ403">
        <v>111.21320442</v>
      </c>
      <c r="EA403">
        <v>41.987424709999999</v>
      </c>
      <c r="EB403">
        <v>748.81260213999997</v>
      </c>
      <c r="EC403">
        <v>754.18188250000003</v>
      </c>
      <c r="ED403">
        <v>4238.9854670000004</v>
      </c>
      <c r="EE403">
        <v>3253.3880303999999</v>
      </c>
      <c r="EF403">
        <v>5833.848105</v>
      </c>
      <c r="EG403">
        <v>3851.56010642</v>
      </c>
      <c r="EH403">
        <v>3896.6700340000002</v>
      </c>
      <c r="EI403">
        <v>47.733256279999999</v>
      </c>
      <c r="EJ403">
        <v>0.61783350999999997</v>
      </c>
      <c r="EK403">
        <v>0.21407339</v>
      </c>
      <c r="EL403">
        <v>244.88446969</v>
      </c>
      <c r="EM403">
        <v>15</v>
      </c>
      <c r="EN403">
        <v>35.857142850000002</v>
      </c>
      <c r="EO403">
        <v>61.714285709999999</v>
      </c>
      <c r="EP403">
        <v>325.68364828</v>
      </c>
      <c r="EQ403">
        <v>128.04774599999999</v>
      </c>
      <c r="ER403">
        <v>935.73839341999997</v>
      </c>
      <c r="ES403">
        <v>12.407271420000001</v>
      </c>
      <c r="ET403">
        <v>79.273504270000004</v>
      </c>
      <c r="EU403">
        <v>78.846153849999993</v>
      </c>
      <c r="EV403">
        <v>87.820512820000005</v>
      </c>
      <c r="EW403">
        <v>71.153846150000007</v>
      </c>
      <c r="EX403">
        <v>1152.1823868199999</v>
      </c>
      <c r="EY403">
        <v>1817.01883585</v>
      </c>
      <c r="EZ403">
        <v>77</v>
      </c>
      <c r="FA403">
        <v>83.5</v>
      </c>
      <c r="FB403">
        <v>19.907881830000001</v>
      </c>
      <c r="FC403">
        <v>13.7966464</v>
      </c>
      <c r="FD403">
        <v>10.56556733</v>
      </c>
      <c r="FE403">
        <v>57.726541210000001</v>
      </c>
      <c r="FF403">
        <v>13.137750090000001</v>
      </c>
      <c r="FG403">
        <v>12.94501799</v>
      </c>
      <c r="FH403">
        <v>4.4356807500000004</v>
      </c>
      <c r="FI403">
        <v>95.5</v>
      </c>
      <c r="FM403">
        <v>73.913043479999999</v>
      </c>
      <c r="FN403">
        <v>30.76923077</v>
      </c>
      <c r="FO403">
        <v>90.798898359999995</v>
      </c>
      <c r="FP403">
        <v>66.840396459999994</v>
      </c>
      <c r="FQ403">
        <v>64.828263710000002</v>
      </c>
      <c r="FR403">
        <v>17.520434810000001</v>
      </c>
      <c r="FS403">
        <v>4.8</v>
      </c>
      <c r="FT403">
        <v>45.5</v>
      </c>
      <c r="FU403">
        <v>30.25</v>
      </c>
      <c r="FV403">
        <v>97.5</v>
      </c>
      <c r="FW403">
        <v>77.783333330000005</v>
      </c>
      <c r="FX403">
        <v>29.17816092</v>
      </c>
      <c r="FY403">
        <v>15.30250783</v>
      </c>
      <c r="FZ403">
        <v>8.2586206900000008</v>
      </c>
      <c r="GA403">
        <v>43.692528729999999</v>
      </c>
      <c r="GB403">
        <v>3.56818181</v>
      </c>
    </row>
    <row r="404" spans="1:184" x14ac:dyDescent="0.35">
      <c r="A404" t="s">
        <v>1519</v>
      </c>
      <c r="B404" t="s">
        <v>661</v>
      </c>
      <c r="C404">
        <v>404</v>
      </c>
      <c r="D404">
        <v>3.3173939016736402</v>
      </c>
      <c r="E404">
        <v>6.4687638446429823</v>
      </c>
      <c r="F404">
        <v>5.2490342349183141</v>
      </c>
      <c r="G404">
        <v>4.3243565646740771</v>
      </c>
      <c r="H404">
        <v>3.5169289446253673</v>
      </c>
      <c r="I404">
        <v>11.92468619246862</v>
      </c>
      <c r="J404">
        <v>11.342490029557837</v>
      </c>
      <c r="K404">
        <v>10.792958036054602</v>
      </c>
      <c r="L404">
        <v>11.273150219206867</v>
      </c>
      <c r="M404">
        <v>11.266094420607574</v>
      </c>
      <c r="N404">
        <v>19129193.115879998</v>
      </c>
      <c r="O404">
        <v>25378893.271722998</v>
      </c>
      <c r="P404">
        <v>2134.8279215699999</v>
      </c>
      <c r="Q404">
        <v>4780</v>
      </c>
      <c r="R404">
        <v>4836.4285714199996</v>
      </c>
      <c r="S404">
        <v>4844.4285714199996</v>
      </c>
      <c r="T404">
        <v>4790.1428571400002</v>
      </c>
      <c r="U404">
        <v>4793.1428571400002</v>
      </c>
      <c r="V404">
        <v>12.49481628</v>
      </c>
      <c r="W404">
        <v>8.9713814200000002</v>
      </c>
      <c r="X404">
        <v>2.1397627099999998</v>
      </c>
      <c r="Y404">
        <v>10.184057279999999</v>
      </c>
      <c r="Z404">
        <v>9.1266461400000001</v>
      </c>
      <c r="AA404">
        <v>8.9152477099999992</v>
      </c>
      <c r="AB404">
        <v>9.11282514</v>
      </c>
      <c r="AC404">
        <v>6.1242070000000002</v>
      </c>
      <c r="AD404">
        <v>25.553119850000002</v>
      </c>
      <c r="AE404">
        <v>80.893747849999997</v>
      </c>
      <c r="AF404">
        <v>66.253467000000001</v>
      </c>
      <c r="AG404">
        <v>66.571428569999995</v>
      </c>
      <c r="AH404">
        <v>68.885714280000002</v>
      </c>
      <c r="AI404">
        <v>82.227030569999997</v>
      </c>
      <c r="AJ404">
        <v>45.377452140000003</v>
      </c>
      <c r="AK404">
        <v>11.446485709999999</v>
      </c>
      <c r="AL404">
        <v>2.3555000000000001</v>
      </c>
      <c r="AM404">
        <v>2.1059857100000001</v>
      </c>
      <c r="AN404">
        <v>6.0153999999999996</v>
      </c>
      <c r="AO404">
        <v>9.5274571399999992</v>
      </c>
      <c r="AP404">
        <v>5171.9196525699999</v>
      </c>
      <c r="AQ404">
        <v>4123.9362224200004</v>
      </c>
      <c r="AR404">
        <v>4347.1878872799998</v>
      </c>
      <c r="AS404">
        <v>4709.6869785700001</v>
      </c>
      <c r="AT404">
        <v>5011.26438942</v>
      </c>
      <c r="AU404">
        <v>4647.6022257100003</v>
      </c>
      <c r="AV404">
        <v>4026.0039058500001</v>
      </c>
      <c r="AW404">
        <v>4283.6212861399999</v>
      </c>
      <c r="AX404">
        <v>4463.9435698500001</v>
      </c>
      <c r="AY404">
        <v>4586.1401904200002</v>
      </c>
      <c r="AZ404">
        <v>9.33263</v>
      </c>
      <c r="BA404">
        <v>89.909169000000006</v>
      </c>
      <c r="BB404">
        <v>26.051017000000002</v>
      </c>
      <c r="BC404">
        <v>46.887445280000001</v>
      </c>
      <c r="BD404">
        <v>37.007874000000001</v>
      </c>
      <c r="BE404">
        <v>264.69714284999998</v>
      </c>
      <c r="BF404">
        <v>1444.7257857100001</v>
      </c>
      <c r="BG404">
        <v>989.14081113999998</v>
      </c>
      <c r="BH404">
        <v>1104.9039952000001</v>
      </c>
      <c r="BI404">
        <v>53110.178618129998</v>
      </c>
      <c r="BJ404">
        <v>1373.93206057</v>
      </c>
      <c r="BK404">
        <v>7674.8130318399999</v>
      </c>
      <c r="BL404">
        <v>7310.7793887099997</v>
      </c>
      <c r="BM404">
        <v>39.391418999999999</v>
      </c>
      <c r="BN404">
        <v>276</v>
      </c>
      <c r="BO404">
        <v>36.428571419999997</v>
      </c>
      <c r="BP404">
        <v>55.285714280000001</v>
      </c>
      <c r="BQ404">
        <v>50.571428570000002</v>
      </c>
      <c r="BR404">
        <v>58.714285709999999</v>
      </c>
      <c r="BS404">
        <v>52.857142850000002</v>
      </c>
      <c r="BT404">
        <v>47.571428570000002</v>
      </c>
      <c r="BU404">
        <v>43.285714280000001</v>
      </c>
      <c r="BV404">
        <v>36.142857139999997</v>
      </c>
      <c r="BW404">
        <v>45.142857139999997</v>
      </c>
      <c r="BX404">
        <v>31.428571420000001</v>
      </c>
      <c r="BY404">
        <v>17.428571420000001</v>
      </c>
      <c r="BZ404">
        <v>750.85714284999995</v>
      </c>
      <c r="CA404">
        <v>54324.463708570001</v>
      </c>
      <c r="CC404">
        <v>7053.2857142800003</v>
      </c>
      <c r="CD404">
        <v>609.85714284999995</v>
      </c>
      <c r="CE404">
        <v>5397.7142857099998</v>
      </c>
      <c r="CF404">
        <v>3556.8571428499999</v>
      </c>
      <c r="CG404">
        <v>1115.8571428499999</v>
      </c>
      <c r="CH404">
        <v>3307.8571428499999</v>
      </c>
      <c r="CI404">
        <v>21041.695</v>
      </c>
      <c r="CJ404">
        <v>56.105397140000001</v>
      </c>
      <c r="CK404">
        <v>2.5925039999999999</v>
      </c>
      <c r="CL404">
        <v>11.628183419999999</v>
      </c>
      <c r="CM404">
        <v>2.6260159999999999</v>
      </c>
      <c r="CN404">
        <v>1.92759214</v>
      </c>
      <c r="CO404">
        <v>15.05476228</v>
      </c>
      <c r="CP404">
        <v>2.6113601399999999</v>
      </c>
      <c r="CQ404">
        <v>2.1043731600000002</v>
      </c>
      <c r="CR404">
        <v>2.46243714</v>
      </c>
      <c r="CS404">
        <v>4.5301363300000004</v>
      </c>
      <c r="CT404">
        <v>493.71428571000001</v>
      </c>
      <c r="CU404">
        <v>2915.5538807100002</v>
      </c>
      <c r="CV404">
        <v>2049.9797931399999</v>
      </c>
      <c r="CW404">
        <v>2294.6788878500001</v>
      </c>
      <c r="CX404">
        <v>2538.9546664200002</v>
      </c>
      <c r="CY404">
        <v>2692.9425299999998</v>
      </c>
      <c r="CZ404">
        <v>4001.9232459999998</v>
      </c>
      <c r="DA404">
        <v>5309.3918978499996</v>
      </c>
      <c r="DB404">
        <v>930.97257128000001</v>
      </c>
      <c r="DC404">
        <v>1250.09122514</v>
      </c>
      <c r="DD404">
        <v>734.51015314000006</v>
      </c>
      <c r="DE404">
        <v>30.090438420000002</v>
      </c>
      <c r="DF404">
        <v>1.92480742</v>
      </c>
      <c r="DG404">
        <v>57</v>
      </c>
      <c r="DH404">
        <v>54.857142850000002</v>
      </c>
      <c r="DI404">
        <v>52.285714280000001</v>
      </c>
      <c r="DJ404">
        <v>54</v>
      </c>
      <c r="DK404">
        <v>54</v>
      </c>
      <c r="DL404">
        <v>15.857142850000001</v>
      </c>
      <c r="DM404">
        <v>31.285714280000001</v>
      </c>
      <c r="DN404">
        <v>25.428571420000001</v>
      </c>
      <c r="DO404">
        <v>20.714285709999999</v>
      </c>
      <c r="DP404">
        <v>16.857142849999999</v>
      </c>
      <c r="DQ404">
        <v>819.48936171000003</v>
      </c>
      <c r="DR404">
        <v>668.99916671000005</v>
      </c>
      <c r="DS404">
        <v>654.39870456999995</v>
      </c>
      <c r="DT404">
        <v>648.03932770999995</v>
      </c>
      <c r="DU404">
        <v>783.79533314000003</v>
      </c>
      <c r="DV404">
        <v>357.690878</v>
      </c>
      <c r="DW404">
        <v>6.6197797100000004</v>
      </c>
      <c r="DX404">
        <v>455.19099284999999</v>
      </c>
      <c r="DY404">
        <v>91.652212849999998</v>
      </c>
      <c r="DZ404">
        <v>243.46430799999999</v>
      </c>
      <c r="EA404">
        <v>120.07447827999999</v>
      </c>
      <c r="EB404">
        <v>776.89371242000004</v>
      </c>
      <c r="EC404">
        <v>602.91255433000003</v>
      </c>
      <c r="ED404">
        <v>4385.0611321599999</v>
      </c>
      <c r="EE404">
        <v>4061.6806487099998</v>
      </c>
      <c r="EF404">
        <v>3782.4563173299998</v>
      </c>
      <c r="EG404">
        <v>5151.1145103299996</v>
      </c>
      <c r="EH404">
        <v>5387.0903597099996</v>
      </c>
      <c r="EI404">
        <v>27.63450271</v>
      </c>
      <c r="EJ404">
        <v>0.32745469999999999</v>
      </c>
      <c r="EK404">
        <v>0.16204913000000001</v>
      </c>
      <c r="EL404">
        <v>243.70673077000001</v>
      </c>
      <c r="EM404">
        <v>36.333333330000002</v>
      </c>
      <c r="EN404">
        <v>77.857142850000002</v>
      </c>
      <c r="EO404">
        <v>148.14285713999999</v>
      </c>
      <c r="EP404">
        <v>281.67098785000002</v>
      </c>
      <c r="EQ404">
        <v>94.779888709999994</v>
      </c>
      <c r="ER404">
        <v>760.89586099999997</v>
      </c>
      <c r="ES404">
        <v>7.4793285699999998</v>
      </c>
      <c r="ET404">
        <v>81.208333330000002</v>
      </c>
      <c r="EU404">
        <v>83.041666660000004</v>
      </c>
      <c r="EV404">
        <v>82.166666660000004</v>
      </c>
      <c r="EW404">
        <v>78.416666660000004</v>
      </c>
      <c r="EX404">
        <v>1243.3944417499999</v>
      </c>
      <c r="EY404">
        <v>1392.73502009</v>
      </c>
      <c r="EZ404">
        <v>77.599999999999994</v>
      </c>
      <c r="FA404">
        <v>88.333333330000002</v>
      </c>
      <c r="FB404">
        <v>22.655361330000002</v>
      </c>
      <c r="FC404">
        <v>7.51551525</v>
      </c>
      <c r="FD404">
        <v>6.5498782799999997</v>
      </c>
      <c r="FE404">
        <v>52.416335609999997</v>
      </c>
      <c r="FF404">
        <v>18.604893140000001</v>
      </c>
      <c r="FG404">
        <v>13.30956512</v>
      </c>
      <c r="FH404">
        <v>2.79604673</v>
      </c>
      <c r="FI404">
        <v>91.333333330000002</v>
      </c>
      <c r="FJ404">
        <v>90</v>
      </c>
      <c r="FK404">
        <v>55</v>
      </c>
      <c r="FL404">
        <v>77.5</v>
      </c>
      <c r="FM404">
        <v>77.95628284</v>
      </c>
      <c r="FN404">
        <v>34.815462310000001</v>
      </c>
      <c r="FO404">
        <v>94.984043510000006</v>
      </c>
      <c r="FP404">
        <v>71.404869329999997</v>
      </c>
      <c r="FQ404">
        <v>73.362297960000006</v>
      </c>
      <c r="FR404">
        <v>21.38007288</v>
      </c>
      <c r="FS404">
        <v>13.9</v>
      </c>
      <c r="FT404">
        <v>45.5</v>
      </c>
      <c r="FU404">
        <v>34.5</v>
      </c>
      <c r="FV404">
        <v>100</v>
      </c>
      <c r="FW404">
        <v>80.283333330000005</v>
      </c>
      <c r="FX404">
        <v>25.495626909999999</v>
      </c>
      <c r="FY404">
        <v>12.46605284</v>
      </c>
      <c r="FZ404">
        <v>13.772246470000001</v>
      </c>
      <c r="GA404">
        <v>22.050813430000002</v>
      </c>
      <c r="GB404">
        <v>26.21526033</v>
      </c>
    </row>
    <row r="405" spans="1:184" x14ac:dyDescent="0.35">
      <c r="A405" t="s">
        <v>1520</v>
      </c>
      <c r="B405" t="s">
        <v>662</v>
      </c>
      <c r="C405">
        <v>405</v>
      </c>
      <c r="D405">
        <v>5.010438413361169</v>
      </c>
      <c r="E405">
        <v>5.5419070988020636</v>
      </c>
      <c r="F405">
        <v>5.4504556465724141</v>
      </c>
      <c r="G405">
        <v>5.7232961513820273</v>
      </c>
      <c r="H405">
        <v>4.3220039986039822</v>
      </c>
      <c r="I405">
        <v>16.005567152400836</v>
      </c>
      <c r="J405">
        <v>16.51145517688343</v>
      </c>
      <c r="K405">
        <v>14.938285846161433</v>
      </c>
      <c r="L405">
        <v>15.709863922228239</v>
      </c>
      <c r="M405">
        <v>14.818299423785081</v>
      </c>
      <c r="N405">
        <v>9479641.0661751498</v>
      </c>
      <c r="O405">
        <v>19198138.0384859</v>
      </c>
      <c r="P405">
        <v>2691.6940232699999</v>
      </c>
      <c r="Q405">
        <v>2395</v>
      </c>
      <c r="R405">
        <v>2500.42857142</v>
      </c>
      <c r="S405">
        <v>2476.8571428499999</v>
      </c>
      <c r="T405">
        <v>2446.1428571400002</v>
      </c>
      <c r="U405">
        <v>2429.42857142</v>
      </c>
      <c r="V405">
        <v>17.319897569999998</v>
      </c>
      <c r="W405">
        <v>14.382189</v>
      </c>
      <c r="X405">
        <v>2.6968830000000001</v>
      </c>
      <c r="Y405">
        <v>15.896731709999999</v>
      </c>
      <c r="Z405">
        <v>10.685314999999999</v>
      </c>
      <c r="AA405">
        <v>11.427809420000001</v>
      </c>
      <c r="AB405">
        <v>11.020429419999999</v>
      </c>
      <c r="AC405">
        <v>7.9544725700000001</v>
      </c>
      <c r="AD405">
        <v>35.780838850000002</v>
      </c>
      <c r="AE405">
        <v>76.522195710000005</v>
      </c>
      <c r="AF405">
        <v>60.671485709999999</v>
      </c>
      <c r="AG405">
        <v>59.95</v>
      </c>
      <c r="AH405">
        <v>56.485714280000003</v>
      </c>
      <c r="AI405">
        <v>78.068247709999994</v>
      </c>
      <c r="AJ405">
        <v>39.580076419999997</v>
      </c>
      <c r="AK405">
        <v>-9.1559142799999993</v>
      </c>
      <c r="AL405">
        <v>17.417914280000002</v>
      </c>
      <c r="AM405">
        <v>-4.9264571400000001</v>
      </c>
      <c r="AN405">
        <v>-5.8194285700000004</v>
      </c>
      <c r="AO405">
        <v>-11.71612857</v>
      </c>
      <c r="AP405">
        <v>5421.5164001399999</v>
      </c>
      <c r="AQ405">
        <v>4950.6766784199999</v>
      </c>
      <c r="AR405">
        <v>5285.3188305699996</v>
      </c>
      <c r="AS405">
        <v>5607.1019978499999</v>
      </c>
      <c r="AT405">
        <v>5214.8320618500002</v>
      </c>
      <c r="AU405">
        <v>5952.4419337099998</v>
      </c>
      <c r="AV405">
        <v>4132.4976461400001</v>
      </c>
      <c r="AW405">
        <v>5524.6687388500004</v>
      </c>
      <c r="AX405">
        <v>5929.4025865699996</v>
      </c>
      <c r="AY405">
        <v>5900.3619918499999</v>
      </c>
      <c r="AZ405">
        <v>-6.17540771</v>
      </c>
      <c r="BA405">
        <v>95.059188419999998</v>
      </c>
      <c r="BB405">
        <v>32.890365500000001</v>
      </c>
      <c r="BC405">
        <v>52.006211999999998</v>
      </c>
      <c r="BE405">
        <v>116.31</v>
      </c>
      <c r="BF405">
        <v>1728.7048988500001</v>
      </c>
      <c r="BG405">
        <v>1309.4092257100001</v>
      </c>
      <c r="BH405">
        <v>1449.2894062099999</v>
      </c>
      <c r="BI405">
        <v>51955.113312480004</v>
      </c>
      <c r="BJ405">
        <v>1672.40348642</v>
      </c>
      <c r="BK405">
        <v>7812.7960473499998</v>
      </c>
      <c r="BL405">
        <v>8154.8782773900002</v>
      </c>
      <c r="BM405">
        <v>36.3672325</v>
      </c>
      <c r="BN405">
        <v>256</v>
      </c>
      <c r="BO405">
        <v>33.333333330000002</v>
      </c>
      <c r="BP405">
        <v>47.333333330000002</v>
      </c>
      <c r="BQ405">
        <v>36.799999999999997</v>
      </c>
      <c r="BR405">
        <v>38.166666659999997</v>
      </c>
      <c r="BS405">
        <v>40</v>
      </c>
      <c r="BT405">
        <v>43.666666659999997</v>
      </c>
      <c r="BU405">
        <v>39.833333330000002</v>
      </c>
      <c r="BV405">
        <v>32.5</v>
      </c>
      <c r="BW405">
        <v>27.166666660000001</v>
      </c>
      <c r="BX405">
        <v>19.2</v>
      </c>
      <c r="BY405">
        <v>11.666666660000001</v>
      </c>
      <c r="BZ405">
        <v>618.5</v>
      </c>
      <c r="CA405">
        <v>52333.695568329997</v>
      </c>
      <c r="CC405">
        <v>4801.6666666600004</v>
      </c>
      <c r="CD405">
        <v>439.4</v>
      </c>
      <c r="CE405">
        <v>2940.6666666599999</v>
      </c>
      <c r="CF405">
        <v>2547.8333333300002</v>
      </c>
      <c r="CG405">
        <v>740.66666666000003</v>
      </c>
      <c r="CH405">
        <v>3595</v>
      </c>
      <c r="CI405">
        <v>14991.717000000001</v>
      </c>
      <c r="CJ405">
        <v>61.636171709999999</v>
      </c>
      <c r="CK405">
        <v>1.8678790000000001</v>
      </c>
      <c r="CL405">
        <v>11.260079709999999</v>
      </c>
      <c r="CM405">
        <v>2.9327207999999998</v>
      </c>
      <c r="CN405">
        <v>2.5865643299999999</v>
      </c>
      <c r="CO405">
        <v>9.9710055700000009</v>
      </c>
      <c r="CP405">
        <v>3.3856898499999999</v>
      </c>
      <c r="CQ405">
        <v>2.427975</v>
      </c>
      <c r="CR405">
        <v>1.5855349999999999</v>
      </c>
      <c r="CS405">
        <v>3.358714</v>
      </c>
      <c r="CT405">
        <v>334.85714285</v>
      </c>
      <c r="CU405">
        <v>3179.2429652800001</v>
      </c>
      <c r="CV405">
        <v>2802.16473228</v>
      </c>
      <c r="CW405">
        <v>3093.44602128</v>
      </c>
      <c r="CX405">
        <v>3328.7318264199998</v>
      </c>
      <c r="CY405">
        <v>3213.84159714</v>
      </c>
      <c r="CZ405">
        <v>3958.0964785699998</v>
      </c>
      <c r="DA405">
        <v>8015.92402442</v>
      </c>
      <c r="DB405">
        <v>904.74377642000002</v>
      </c>
      <c r="DC405">
        <v>1796.110406</v>
      </c>
      <c r="DD405">
        <v>477.23152113999998</v>
      </c>
      <c r="DE405">
        <v>42.577418000000002</v>
      </c>
      <c r="DF405">
        <v>2.4035131600000001</v>
      </c>
      <c r="DG405">
        <v>38.333333330000002</v>
      </c>
      <c r="DH405">
        <v>41.285714280000001</v>
      </c>
      <c r="DI405">
        <v>37</v>
      </c>
      <c r="DJ405">
        <v>38.428571419999997</v>
      </c>
      <c r="DK405">
        <v>36</v>
      </c>
      <c r="DL405">
        <v>12</v>
      </c>
      <c r="DM405">
        <v>13.857142850000001</v>
      </c>
      <c r="DN405">
        <v>13.5</v>
      </c>
      <c r="DO405">
        <v>14</v>
      </c>
      <c r="DP405">
        <v>10.5</v>
      </c>
      <c r="DQ405">
        <v>779.73204813999996</v>
      </c>
      <c r="DR405">
        <v>694.12416857000005</v>
      </c>
      <c r="DS405">
        <v>661.67569485000001</v>
      </c>
      <c r="DT405">
        <v>626.85242257000004</v>
      </c>
      <c r="DU405">
        <v>690.59909471000003</v>
      </c>
      <c r="DV405">
        <v>504.78103141999998</v>
      </c>
      <c r="DW405">
        <v>11.66122785</v>
      </c>
      <c r="DX405">
        <v>262.99581713999999</v>
      </c>
      <c r="DY405">
        <v>124.38707785</v>
      </c>
      <c r="DZ405">
        <v>96.621317849999997</v>
      </c>
      <c r="EA405">
        <v>41.987424709999999</v>
      </c>
      <c r="EB405">
        <v>731.08111227999996</v>
      </c>
      <c r="EC405">
        <v>989.56452100000001</v>
      </c>
      <c r="ED405">
        <v>4353.0583720000004</v>
      </c>
      <c r="EE405">
        <v>2862.6346346</v>
      </c>
      <c r="EF405">
        <v>5165.4405903999996</v>
      </c>
      <c r="EG405">
        <v>3563.6385869999999</v>
      </c>
      <c r="EH405">
        <v>3684.8118825000001</v>
      </c>
      <c r="EI405">
        <v>46.849728710000001</v>
      </c>
      <c r="EJ405">
        <v>0.27751564000000001</v>
      </c>
      <c r="EK405">
        <v>0.23485130000000001</v>
      </c>
      <c r="EL405">
        <v>193.61284721999999</v>
      </c>
      <c r="EM405">
        <v>26.6</v>
      </c>
      <c r="EN405">
        <v>33</v>
      </c>
      <c r="EO405">
        <v>60</v>
      </c>
      <c r="EP405">
        <v>241.92720571000001</v>
      </c>
      <c r="EQ405">
        <v>101.19390185</v>
      </c>
      <c r="ER405">
        <v>1019.29053685</v>
      </c>
      <c r="ES405">
        <v>14.28753</v>
      </c>
      <c r="ET405">
        <v>85.694444439999998</v>
      </c>
      <c r="EU405">
        <v>87.666666669999998</v>
      </c>
      <c r="EV405">
        <v>83.333333330000002</v>
      </c>
      <c r="EW405">
        <v>86.083333330000002</v>
      </c>
      <c r="EX405">
        <v>1189.4383151300001</v>
      </c>
      <c r="EY405">
        <v>1742.09332421</v>
      </c>
      <c r="EZ405">
        <v>77.75</v>
      </c>
      <c r="FA405">
        <v>83.5</v>
      </c>
      <c r="FB405">
        <v>20.097849920000002</v>
      </c>
      <c r="FC405">
        <v>12.646783770000001</v>
      </c>
      <c r="FD405">
        <v>11.381114500000001</v>
      </c>
      <c r="FE405">
        <v>55.334412010000001</v>
      </c>
      <c r="FF405">
        <v>15.157875819999999</v>
      </c>
      <c r="FG405">
        <v>13.069243330000001</v>
      </c>
      <c r="FH405">
        <v>4.2320089000000003</v>
      </c>
      <c r="FI405">
        <v>93.25</v>
      </c>
      <c r="FM405">
        <v>76.242236020000007</v>
      </c>
      <c r="FN405">
        <v>25.80645161</v>
      </c>
      <c r="FO405">
        <v>90.215404219999996</v>
      </c>
      <c r="FP405">
        <v>67.529794960000004</v>
      </c>
      <c r="FQ405">
        <v>63.701626750000003</v>
      </c>
      <c r="FR405">
        <v>16.66367065</v>
      </c>
      <c r="FT405">
        <v>44.5</v>
      </c>
      <c r="FU405">
        <v>29.75</v>
      </c>
      <c r="FV405">
        <v>97.5</v>
      </c>
      <c r="FW405">
        <v>78.571428569999995</v>
      </c>
      <c r="FX405">
        <v>31.57782285</v>
      </c>
      <c r="FY405">
        <v>14.59494744</v>
      </c>
      <c r="FZ405">
        <v>7.3127788999999996</v>
      </c>
      <c r="GA405">
        <v>39.189317099999997</v>
      </c>
      <c r="GB405">
        <v>7.3251336900000004</v>
      </c>
    </row>
    <row r="406" spans="1:184" x14ac:dyDescent="0.35">
      <c r="A406" t="s">
        <v>1521</v>
      </c>
      <c r="B406" t="s">
        <v>663</v>
      </c>
      <c r="C406">
        <v>406</v>
      </c>
      <c r="D406">
        <v>3.6619542878609392</v>
      </c>
      <c r="E406">
        <v>5.2005943536597341</v>
      </c>
      <c r="F406">
        <v>4.077597920435136</v>
      </c>
      <c r="G406">
        <v>3.5593855364123135</v>
      </c>
      <c r="H406">
        <v>3.484103776523964</v>
      </c>
      <c r="I406">
        <v>8.3556496618557503</v>
      </c>
      <c r="J406">
        <v>9.4725111410703526</v>
      </c>
      <c r="K406">
        <v>9.6997405128128005</v>
      </c>
      <c r="L406">
        <v>9.1170226021152434</v>
      </c>
      <c r="M406">
        <v>9.021340133775924</v>
      </c>
      <c r="N406">
        <v>11954321.129087338</v>
      </c>
      <c r="O406">
        <v>12844277.328831075</v>
      </c>
      <c r="P406">
        <v>1585.14813456</v>
      </c>
      <c r="Q406">
        <v>2293.8571428499999</v>
      </c>
      <c r="R406">
        <v>2307.42857142</v>
      </c>
      <c r="S406">
        <v>2312.2857142799999</v>
      </c>
      <c r="T406">
        <v>2287.7142857099998</v>
      </c>
      <c r="U406">
        <v>2296.1428571400002</v>
      </c>
      <c r="V406">
        <v>11.149438140000001</v>
      </c>
      <c r="W406">
        <v>5.9603034199999998</v>
      </c>
      <c r="X406">
        <v>2.44452428</v>
      </c>
      <c r="Y406">
        <v>6.9113057099999997</v>
      </c>
      <c r="Z406">
        <v>9.2280852800000002</v>
      </c>
      <c r="AA406">
        <v>9.0437188499999994</v>
      </c>
      <c r="AB406">
        <v>8.5052505699999994</v>
      </c>
      <c r="AC406">
        <v>3.9663931400000001</v>
      </c>
      <c r="AD406">
        <v>34.524042569999999</v>
      </c>
      <c r="AE406">
        <v>83.093401420000006</v>
      </c>
      <c r="AF406">
        <v>71.322749279999996</v>
      </c>
      <c r="AG406">
        <v>70.599999999999994</v>
      </c>
      <c r="AH406">
        <v>72.65714285</v>
      </c>
      <c r="AI406">
        <v>78.363230569999999</v>
      </c>
      <c r="AJ406">
        <v>42.778673419999997</v>
      </c>
      <c r="AK406">
        <v>19.739642849999999</v>
      </c>
      <c r="AL406">
        <v>14.32041428</v>
      </c>
      <c r="AM406">
        <v>10.082628570000001</v>
      </c>
      <c r="AN406">
        <v>19.5809</v>
      </c>
      <c r="AO406">
        <v>14.196</v>
      </c>
      <c r="AP406">
        <v>4421.0001798499998</v>
      </c>
      <c r="AQ406">
        <v>3530.9151644200001</v>
      </c>
      <c r="AR406">
        <v>3750.274277</v>
      </c>
      <c r="AS406">
        <v>4077.3691332799999</v>
      </c>
      <c r="AT406">
        <v>4072.5391251400001</v>
      </c>
      <c r="AU406">
        <v>3694.1943894199999</v>
      </c>
      <c r="AV406">
        <v>3090.4754707100001</v>
      </c>
      <c r="AW406">
        <v>3411.3876892799999</v>
      </c>
      <c r="AX406">
        <v>3419.0961341399998</v>
      </c>
      <c r="AY406">
        <v>3570.3335938499999</v>
      </c>
      <c r="AZ406">
        <v>7.6103759999999996</v>
      </c>
      <c r="BA406">
        <v>93.805922710000004</v>
      </c>
      <c r="BB406">
        <v>30.30303</v>
      </c>
      <c r="BC406">
        <v>48.27916742</v>
      </c>
      <c r="BE406">
        <v>109.20714285</v>
      </c>
      <c r="BF406">
        <v>1167.438316</v>
      </c>
      <c r="BG406">
        <v>790.64623428000004</v>
      </c>
      <c r="BH406">
        <v>808.25404048999997</v>
      </c>
      <c r="BI406">
        <v>49988.184522329997</v>
      </c>
      <c r="BJ406">
        <v>1092.27156128</v>
      </c>
      <c r="BK406">
        <v>7686.4773649299996</v>
      </c>
      <c r="BL406">
        <v>8078.6745584299997</v>
      </c>
      <c r="BM406">
        <v>39.246670999999999</v>
      </c>
      <c r="BN406">
        <v>101.85714285</v>
      </c>
      <c r="BO406">
        <v>14</v>
      </c>
      <c r="BP406">
        <v>30.428571420000001</v>
      </c>
      <c r="BQ406">
        <v>22.857142849999999</v>
      </c>
      <c r="BR406">
        <v>27.571428569999998</v>
      </c>
      <c r="BS406">
        <v>20.14285714</v>
      </c>
      <c r="BT406">
        <v>15.428571420000001</v>
      </c>
      <c r="BU406">
        <v>17.714285709999999</v>
      </c>
      <c r="BV406">
        <v>16.428571420000001</v>
      </c>
      <c r="BW406">
        <v>16.14285714</v>
      </c>
      <c r="BX406">
        <v>10.857142850000001</v>
      </c>
      <c r="BY406">
        <v>7.8333333300000003</v>
      </c>
      <c r="BZ406">
        <v>299.57142857000002</v>
      </c>
      <c r="CA406">
        <v>54436.276528570001</v>
      </c>
      <c r="CC406">
        <v>3407.42857142</v>
      </c>
      <c r="CD406">
        <v>318.85714285</v>
      </c>
      <c r="CE406">
        <v>2069.8571428499999</v>
      </c>
      <c r="CF406">
        <v>1425.5714285700001</v>
      </c>
      <c r="CG406">
        <v>343.71428571000001</v>
      </c>
      <c r="CH406">
        <v>1440</v>
      </c>
      <c r="CI406">
        <v>9005.1692857100006</v>
      </c>
      <c r="CJ406">
        <v>48.680023140000003</v>
      </c>
      <c r="CK406">
        <v>5.3920323300000002</v>
      </c>
      <c r="CL406">
        <v>14.510914140000001</v>
      </c>
      <c r="CM406">
        <v>4.221292</v>
      </c>
      <c r="CN406">
        <v>3.8103796600000002</v>
      </c>
      <c r="CO406">
        <v>13.23477314</v>
      </c>
      <c r="CP406">
        <v>2.9070214999999999</v>
      </c>
      <c r="CQ406">
        <v>3.0127964</v>
      </c>
      <c r="CR406">
        <v>3.9469161599999998</v>
      </c>
      <c r="CS406">
        <v>4.9328067999999998</v>
      </c>
      <c r="CT406">
        <v>202.14285713999999</v>
      </c>
      <c r="CU406">
        <v>2765.6510478499999</v>
      </c>
      <c r="CV406">
        <v>1998.0776372800001</v>
      </c>
      <c r="CW406">
        <v>2274.7785002800001</v>
      </c>
      <c r="CX406">
        <v>2407.9940082799999</v>
      </c>
      <c r="CY406">
        <v>2458.2160822800001</v>
      </c>
      <c r="CZ406">
        <v>5211.4497044199998</v>
      </c>
      <c r="DA406">
        <v>5599.4233855700004</v>
      </c>
      <c r="DB406">
        <v>1092.84420557</v>
      </c>
      <c r="DC406">
        <v>1172.5531960000001</v>
      </c>
      <c r="DD406">
        <v>500.28781371000002</v>
      </c>
      <c r="DE406">
        <v>39.988899000000004</v>
      </c>
      <c r="DF406">
        <v>2.3566604199999999</v>
      </c>
      <c r="DG406">
        <v>19.166666660000001</v>
      </c>
      <c r="DH406">
        <v>21.857142849999999</v>
      </c>
      <c r="DI406">
        <v>22.428571420000001</v>
      </c>
      <c r="DJ406">
        <v>20.857142849999999</v>
      </c>
      <c r="DK406">
        <v>20.714285709999999</v>
      </c>
      <c r="DL406">
        <v>8.4</v>
      </c>
      <c r="DM406">
        <v>12</v>
      </c>
      <c r="DN406">
        <v>9.4285714200000008</v>
      </c>
      <c r="DO406">
        <v>8.1428571400000003</v>
      </c>
      <c r="DP406">
        <v>8</v>
      </c>
      <c r="DQ406">
        <v>615.77511342000003</v>
      </c>
      <c r="DR406">
        <v>468.99944713999997</v>
      </c>
      <c r="DS406">
        <v>511.36247885</v>
      </c>
      <c r="DT406">
        <v>525.86344699999995</v>
      </c>
      <c r="DU406">
        <v>517.18406442000003</v>
      </c>
      <c r="DV406">
        <v>402.13105714</v>
      </c>
      <c r="DW406">
        <v>16.755685710000002</v>
      </c>
      <c r="DX406">
        <v>196.86926857</v>
      </c>
      <c r="DY406">
        <v>6.32409</v>
      </c>
      <c r="DZ406">
        <v>118.39402441999999</v>
      </c>
      <c r="EA406">
        <v>72.151160279999999</v>
      </c>
      <c r="EB406">
        <v>555.22647857000004</v>
      </c>
      <c r="EC406">
        <v>170.01446483000001</v>
      </c>
      <c r="ED406">
        <v>5278.5694622499996</v>
      </c>
      <c r="EE406">
        <v>3374.778687</v>
      </c>
      <c r="EF406">
        <v>3572.7854219999999</v>
      </c>
      <c r="EG406">
        <v>5796.3903704200002</v>
      </c>
      <c r="EH406">
        <v>3817.8792457499999</v>
      </c>
      <c r="EI406">
        <v>23.399766140000001</v>
      </c>
      <c r="EJ406">
        <v>0.19660453999999999</v>
      </c>
      <c r="EK406">
        <v>0.17693370999999999</v>
      </c>
      <c r="EL406">
        <v>267.93160173000001</v>
      </c>
      <c r="EM406">
        <v>15</v>
      </c>
      <c r="EN406">
        <v>41.142857139999997</v>
      </c>
      <c r="EO406">
        <v>66.857142850000002</v>
      </c>
      <c r="EP406">
        <v>147.40516842</v>
      </c>
      <c r="EQ406">
        <v>132.86651456999999</v>
      </c>
      <c r="ER406">
        <v>492.87657328</v>
      </c>
      <c r="ES406">
        <v>10.807829999999999</v>
      </c>
      <c r="ET406">
        <v>77.777777779999994</v>
      </c>
      <c r="EU406">
        <v>75</v>
      </c>
      <c r="EV406">
        <v>83.333333330000002</v>
      </c>
      <c r="EW406">
        <v>75</v>
      </c>
      <c r="EX406">
        <v>1517.16467726</v>
      </c>
      <c r="EY406">
        <v>905.69077174999995</v>
      </c>
      <c r="EZ406">
        <v>82.4</v>
      </c>
      <c r="FA406">
        <v>86</v>
      </c>
      <c r="FB406">
        <v>20.97825598</v>
      </c>
      <c r="FC406">
        <v>5.4291590999999997</v>
      </c>
      <c r="FD406">
        <v>6.5029001600000003</v>
      </c>
      <c r="FE406">
        <v>43.465471970000003</v>
      </c>
      <c r="FF406">
        <v>11.94347951</v>
      </c>
      <c r="FG406">
        <v>16.689681620000002</v>
      </c>
      <c r="FH406">
        <v>1.9936411999999999</v>
      </c>
      <c r="FI406">
        <v>103</v>
      </c>
      <c r="FL406">
        <v>75</v>
      </c>
      <c r="FN406">
        <v>34.782608699999997</v>
      </c>
      <c r="FO406">
        <v>95.774574900000005</v>
      </c>
      <c r="FP406">
        <v>76.141636140000003</v>
      </c>
      <c r="FQ406">
        <v>77.962597790000004</v>
      </c>
      <c r="FR406">
        <v>18.188182260000001</v>
      </c>
      <c r="FT406">
        <v>61.6</v>
      </c>
      <c r="FU406">
        <v>51.8</v>
      </c>
      <c r="FW406">
        <v>85.714285709999999</v>
      </c>
      <c r="FX406">
        <v>20.40572126</v>
      </c>
      <c r="FY406">
        <v>14.334205470000001</v>
      </c>
      <c r="FZ406">
        <v>35.635792770000002</v>
      </c>
      <c r="GA406">
        <v>22.559916269999999</v>
      </c>
      <c r="GB406">
        <v>17.739403450000001</v>
      </c>
    </row>
    <row r="407" spans="1:184" x14ac:dyDescent="0.35">
      <c r="A407" t="s">
        <v>1522</v>
      </c>
      <c r="B407" t="s">
        <v>664</v>
      </c>
      <c r="C407">
        <v>407</v>
      </c>
      <c r="D407">
        <v>3.4362628662024903</v>
      </c>
      <c r="E407">
        <v>9.9064391854705551</v>
      </c>
      <c r="F407">
        <v>7.3443693168684927</v>
      </c>
      <c r="G407">
        <v>4.8913043478260869</v>
      </c>
      <c r="H407">
        <v>3.9513916111390848</v>
      </c>
      <c r="I407">
        <v>11.797307993703237</v>
      </c>
      <c r="J407">
        <v>14.545168640616401</v>
      </c>
      <c r="K407">
        <v>14.870081084191918</v>
      </c>
      <c r="L407">
        <v>12.267080744565217</v>
      </c>
      <c r="M407">
        <v>11.995295958466476</v>
      </c>
      <c r="N407">
        <v>9693800.9829889126</v>
      </c>
      <c r="O407">
        <v>12006517.871142633</v>
      </c>
      <c r="P407">
        <v>1676.49975313</v>
      </c>
      <c r="Q407">
        <v>1804.2857142800001</v>
      </c>
      <c r="R407">
        <v>1817</v>
      </c>
      <c r="S407">
        <v>1838.1428571399999</v>
      </c>
      <c r="T407">
        <v>1840</v>
      </c>
      <c r="U407">
        <v>1822.1428571399999</v>
      </c>
      <c r="V407">
        <v>13.68145157</v>
      </c>
      <c r="W407">
        <v>9.4511372799999993</v>
      </c>
      <c r="X407">
        <v>2.2701907100000001</v>
      </c>
      <c r="Y407">
        <v>10.096496999999999</v>
      </c>
      <c r="Z407">
        <v>10.386127</v>
      </c>
      <c r="AA407">
        <v>9.9349497099999997</v>
      </c>
      <c r="AB407">
        <v>9.2344760000000008</v>
      </c>
      <c r="AC407">
        <v>5.8852008500000004</v>
      </c>
      <c r="AD407">
        <v>40.244217140000003</v>
      </c>
      <c r="AE407">
        <v>80.043140710000003</v>
      </c>
      <c r="AF407">
        <v>67.775447279999995</v>
      </c>
      <c r="AG407">
        <v>61.771428569999998</v>
      </c>
      <c r="AH407">
        <v>64.12857142</v>
      </c>
      <c r="AI407">
        <v>79.72501785</v>
      </c>
      <c r="AJ407">
        <v>40.118909850000001</v>
      </c>
      <c r="AK407">
        <v>13.50878571</v>
      </c>
      <c r="AL407">
        <v>7.6124999999999998</v>
      </c>
      <c r="AM407">
        <v>-1.27684285</v>
      </c>
      <c r="AN407">
        <v>8.7251714200000006</v>
      </c>
      <c r="AO407">
        <v>7.16798571</v>
      </c>
      <c r="AP407">
        <v>5155.7657449999997</v>
      </c>
      <c r="AQ407">
        <v>3919.4791347099999</v>
      </c>
      <c r="AR407">
        <v>4213.1838284200003</v>
      </c>
      <c r="AS407">
        <v>4833.4277841399999</v>
      </c>
      <c r="AT407">
        <v>4816.1198194199997</v>
      </c>
      <c r="AU407">
        <v>4540.20195857</v>
      </c>
      <c r="AV407">
        <v>3560.77605171</v>
      </c>
      <c r="AW407">
        <v>4294.5980941400003</v>
      </c>
      <c r="AX407">
        <v>4462.8902951399996</v>
      </c>
      <c r="AY407">
        <v>4503.3953507099995</v>
      </c>
      <c r="AZ407">
        <v>5.3250655699999996</v>
      </c>
      <c r="BA407">
        <v>87.300661570000003</v>
      </c>
      <c r="BB407">
        <v>43.295738999999998</v>
      </c>
      <c r="BC407">
        <v>50.595238250000001</v>
      </c>
      <c r="BE407">
        <v>94.042857139999995</v>
      </c>
      <c r="BF407">
        <v>1228.66956342</v>
      </c>
      <c r="BG407">
        <v>859.96375341999999</v>
      </c>
      <c r="BH407">
        <v>855.18163956000001</v>
      </c>
      <c r="BI407">
        <v>43239.764182550003</v>
      </c>
      <c r="BJ407">
        <v>1127.12169842</v>
      </c>
      <c r="BK407">
        <v>7546.5122604799999</v>
      </c>
      <c r="BL407">
        <v>6711.8972497300001</v>
      </c>
      <c r="BM407">
        <v>31.822888420000002</v>
      </c>
      <c r="BN407">
        <v>110.85714285</v>
      </c>
      <c r="BO407">
        <v>15.166666660000001</v>
      </c>
      <c r="BP407">
        <v>24.714285709999999</v>
      </c>
      <c r="BQ407">
        <v>21.714285709999999</v>
      </c>
      <c r="BR407">
        <v>25</v>
      </c>
      <c r="BS407">
        <v>20.285714280000001</v>
      </c>
      <c r="BT407">
        <v>17.285714280000001</v>
      </c>
      <c r="BU407">
        <v>15.857142850000001</v>
      </c>
      <c r="BV407">
        <v>15.857142850000001</v>
      </c>
      <c r="BW407">
        <v>14.428571420000001</v>
      </c>
      <c r="BX407">
        <v>10.71428571</v>
      </c>
      <c r="BY407">
        <v>10.166666660000001</v>
      </c>
      <c r="BZ407">
        <v>300.14285713999999</v>
      </c>
      <c r="CA407">
        <v>49510.859104280004</v>
      </c>
      <c r="CC407">
        <v>2543.7142857099998</v>
      </c>
      <c r="CD407">
        <v>153.42857142</v>
      </c>
      <c r="CE407">
        <v>1805.2857142800001</v>
      </c>
      <c r="CF407">
        <v>1495.8571428499999</v>
      </c>
      <c r="CG407">
        <v>389.33333333000002</v>
      </c>
      <c r="CH407">
        <v>1353.1428571399999</v>
      </c>
      <c r="CI407">
        <v>7685.2150000000001</v>
      </c>
      <c r="CJ407">
        <v>54.43772457</v>
      </c>
      <c r="CK407">
        <v>3.5677029999999998</v>
      </c>
      <c r="CL407">
        <v>13.22011157</v>
      </c>
      <c r="CM407">
        <v>4.4486911600000001</v>
      </c>
      <c r="CN407">
        <v>2.05726925</v>
      </c>
      <c r="CO407">
        <v>10.526699280000001</v>
      </c>
      <c r="CP407">
        <v>3.2620589999999998</v>
      </c>
      <c r="CQ407">
        <v>3.0673202000000002</v>
      </c>
      <c r="CR407">
        <v>4.9104206000000001</v>
      </c>
      <c r="CS407">
        <v>3.5808235000000002</v>
      </c>
      <c r="CT407">
        <v>190.85714285</v>
      </c>
      <c r="CU407">
        <v>3218.31993685</v>
      </c>
      <c r="CV407">
        <v>2219.1412007099998</v>
      </c>
      <c r="CW407">
        <v>2535.6554944200002</v>
      </c>
      <c r="CX407">
        <v>2683.3652815700002</v>
      </c>
      <c r="CY407">
        <v>2856.16758385</v>
      </c>
      <c r="CZ407">
        <v>5372.6529597099998</v>
      </c>
      <c r="DA407">
        <v>6654.4437924200001</v>
      </c>
      <c r="DB407">
        <v>1169.35041314</v>
      </c>
      <c r="DC407">
        <v>1494.1809308500001</v>
      </c>
      <c r="DD407">
        <v>554.78639699999997</v>
      </c>
      <c r="DE407">
        <v>48.545245280000003</v>
      </c>
      <c r="DF407">
        <v>1.735771</v>
      </c>
      <c r="DG407">
        <v>21.285714280000001</v>
      </c>
      <c r="DH407">
        <v>26.428571420000001</v>
      </c>
      <c r="DI407">
        <v>27.333333329999999</v>
      </c>
      <c r="DJ407">
        <v>22.571428569999998</v>
      </c>
      <c r="DK407">
        <v>21.857142849999999</v>
      </c>
      <c r="DL407">
        <v>6.2</v>
      </c>
      <c r="DM407">
        <v>18</v>
      </c>
      <c r="DN407">
        <v>13.5</v>
      </c>
      <c r="DO407">
        <v>9</v>
      </c>
      <c r="DP407">
        <v>7.2</v>
      </c>
      <c r="DQ407">
        <v>896.09509742</v>
      </c>
      <c r="DR407">
        <v>621.59446114000002</v>
      </c>
      <c r="DS407">
        <v>663.70950642000003</v>
      </c>
      <c r="DT407">
        <v>982.49008300000003</v>
      </c>
      <c r="DU407">
        <v>760.52045013999998</v>
      </c>
      <c r="DV407">
        <v>523.95454928000004</v>
      </c>
      <c r="DW407">
        <v>65.218500849999998</v>
      </c>
      <c r="DX407">
        <v>306.98428713999999</v>
      </c>
      <c r="DY407">
        <v>87.461343139999997</v>
      </c>
      <c r="DZ407">
        <v>138.17366770999999</v>
      </c>
      <c r="EA407">
        <v>81.349279710000005</v>
      </c>
      <c r="EB407">
        <v>824.70211971000003</v>
      </c>
      <c r="EC407">
        <v>2608.6208692</v>
      </c>
      <c r="ED407">
        <v>4970.2425985</v>
      </c>
      <c r="EE407">
        <v>5048.0720952800002</v>
      </c>
      <c r="EF407">
        <v>5303.0765692000004</v>
      </c>
      <c r="EG407">
        <v>4162.3931458300003</v>
      </c>
      <c r="EH407">
        <v>5010.4859647499998</v>
      </c>
      <c r="EI407">
        <v>34.275242570000003</v>
      </c>
      <c r="EJ407">
        <v>0.25506564999999998</v>
      </c>
      <c r="EK407">
        <v>0.36459072999999997</v>
      </c>
      <c r="EL407">
        <v>236.14285713999999</v>
      </c>
      <c r="EM407">
        <v>12.5</v>
      </c>
      <c r="EN407">
        <v>27</v>
      </c>
      <c r="EO407">
        <v>49.571428570000002</v>
      </c>
      <c r="EP407">
        <v>226.87714141999999</v>
      </c>
      <c r="EQ407">
        <v>121.36561742000001</v>
      </c>
      <c r="ER407">
        <v>549.37805471000001</v>
      </c>
      <c r="ES407">
        <v>8.1983999999999995</v>
      </c>
      <c r="ET407">
        <v>79.076388890000004</v>
      </c>
      <c r="EU407">
        <v>81.854166660000004</v>
      </c>
      <c r="EV407">
        <v>81.625</v>
      </c>
      <c r="EW407">
        <v>73.75</v>
      </c>
      <c r="EX407">
        <v>1097.3006314300001</v>
      </c>
      <c r="EY407">
        <v>1264.49395011</v>
      </c>
      <c r="EZ407">
        <v>82.3</v>
      </c>
      <c r="FB407">
        <v>14.72896772</v>
      </c>
      <c r="FC407">
        <v>7.80395795</v>
      </c>
      <c r="FD407">
        <v>7.6701361600000002</v>
      </c>
      <c r="FE407">
        <v>49.674828599999998</v>
      </c>
      <c r="FF407">
        <v>16.590713869999998</v>
      </c>
      <c r="FG407">
        <v>14.57291682</v>
      </c>
      <c r="FH407">
        <v>2.0818498399999998</v>
      </c>
      <c r="FI407">
        <v>98.166666660000004</v>
      </c>
      <c r="FO407">
        <v>93.787426890000006</v>
      </c>
      <c r="FP407">
        <v>63.261929520000002</v>
      </c>
      <c r="FQ407">
        <v>69.371704109999996</v>
      </c>
      <c r="FR407">
        <v>16.761880609999999</v>
      </c>
      <c r="FS407">
        <v>8.3000000000000007</v>
      </c>
      <c r="FT407">
        <v>67.06</v>
      </c>
      <c r="FU407">
        <v>47.3</v>
      </c>
      <c r="FW407">
        <v>41.666666659999997</v>
      </c>
      <c r="FX407">
        <v>22.735419050000001</v>
      </c>
      <c r="FY407">
        <v>16.363595100000001</v>
      </c>
      <c r="FZ407">
        <v>14.783268769999999</v>
      </c>
      <c r="GA407">
        <v>15.94084157</v>
      </c>
      <c r="GB407">
        <v>30.17687548</v>
      </c>
    </row>
    <row r="408" spans="1:184" x14ac:dyDescent="0.35">
      <c r="A408" t="s">
        <v>1523</v>
      </c>
      <c r="B408" t="s">
        <v>665</v>
      </c>
      <c r="C408">
        <v>408</v>
      </c>
      <c r="D408">
        <v>2.5547445255508565</v>
      </c>
      <c r="E408">
        <v>6.4381362119531005</v>
      </c>
      <c r="F408">
        <v>7.1227047777722436</v>
      </c>
      <c r="G408">
        <v>4.3018626122393959</v>
      </c>
      <c r="H408">
        <v>2.827521206409048</v>
      </c>
      <c r="I408">
        <v>6.9432081164415305</v>
      </c>
      <c r="J408">
        <v>8.371135948662543</v>
      </c>
      <c r="K408">
        <v>8.6489986573358983</v>
      </c>
      <c r="L408">
        <v>8.6494897258746271</v>
      </c>
      <c r="M408">
        <v>7.4502939710964489</v>
      </c>
      <c r="N408">
        <v>8774095.1939649358</v>
      </c>
      <c r="O408">
        <v>12016649.153277097</v>
      </c>
      <c r="P408">
        <v>1149.29835828</v>
      </c>
      <c r="Q408">
        <v>3209.7142857099998</v>
      </c>
      <c r="R408">
        <v>3054.7142857099998</v>
      </c>
      <c r="S408">
        <v>3088.7142857099998</v>
      </c>
      <c r="T408">
        <v>3121.5714285700001</v>
      </c>
      <c r="U408">
        <v>3183</v>
      </c>
      <c r="V408">
        <v>9.1857262800000008</v>
      </c>
      <c r="W408">
        <v>4.7956251400000003</v>
      </c>
      <c r="X408">
        <v>1.407942</v>
      </c>
      <c r="Y408">
        <v>4.5227578499999996</v>
      </c>
      <c r="Z408">
        <v>7.9766398499999998</v>
      </c>
      <c r="AA408">
        <v>7.3837299999999999</v>
      </c>
      <c r="AB408">
        <v>7.1543392800000003</v>
      </c>
      <c r="AC408">
        <v>3.4045291400000002</v>
      </c>
      <c r="AD408">
        <v>32.283606570000003</v>
      </c>
      <c r="AE408">
        <v>88.149795569999995</v>
      </c>
      <c r="AF408">
        <v>78.87719371</v>
      </c>
      <c r="AG408">
        <v>74.271428569999998</v>
      </c>
      <c r="AH408">
        <v>77.314285709999993</v>
      </c>
      <c r="AI408">
        <v>81.370554420000005</v>
      </c>
      <c r="AJ408">
        <v>48.521633000000001</v>
      </c>
      <c r="AK408">
        <v>30.839200000000002</v>
      </c>
      <c r="AL408">
        <v>25.330285709999998</v>
      </c>
      <c r="AM408">
        <v>36.438614280000003</v>
      </c>
      <c r="AN408">
        <v>38.249542849999997</v>
      </c>
      <c r="AO408">
        <v>29.28058571</v>
      </c>
      <c r="AP408">
        <v>3786.497327</v>
      </c>
      <c r="AQ408">
        <v>3443.15954728</v>
      </c>
      <c r="AR408">
        <v>3738.9545817100002</v>
      </c>
      <c r="AS408">
        <v>3882.4991137100001</v>
      </c>
      <c r="AT408">
        <v>3737.2426618499999</v>
      </c>
      <c r="AU408">
        <v>2895.6276364199998</v>
      </c>
      <c r="AV408">
        <v>2764.5439982799999</v>
      </c>
      <c r="AW408">
        <v>2756.4857222800001</v>
      </c>
      <c r="AX408">
        <v>2814.8264178499999</v>
      </c>
      <c r="AY408">
        <v>2894.1898447100002</v>
      </c>
      <c r="AZ408">
        <v>11.78396442</v>
      </c>
      <c r="BA408">
        <v>92.705933709999996</v>
      </c>
      <c r="BB408">
        <v>38.124986749999998</v>
      </c>
      <c r="BC408">
        <v>53.953852830000002</v>
      </c>
      <c r="BE408">
        <v>111.85428571</v>
      </c>
      <c r="BF408">
        <v>777.89137971000002</v>
      </c>
      <c r="BG408">
        <v>511.68008314000002</v>
      </c>
      <c r="BH408">
        <v>570.76029730000005</v>
      </c>
      <c r="BI408">
        <v>49263.754690889997</v>
      </c>
      <c r="BJ408">
        <v>739.60637913999994</v>
      </c>
      <c r="BK408">
        <v>7908.2486356999998</v>
      </c>
      <c r="BL408">
        <v>9550.0523694300009</v>
      </c>
      <c r="BM408">
        <v>32.045127139999998</v>
      </c>
      <c r="BN408">
        <v>77.428571419999997</v>
      </c>
      <c r="BO408">
        <v>15.5</v>
      </c>
      <c r="BP408">
        <v>20.714285709999999</v>
      </c>
      <c r="BQ408">
        <v>18.285714280000001</v>
      </c>
      <c r="BR408">
        <v>19.285714280000001</v>
      </c>
      <c r="BS408">
        <v>19.857142849999999</v>
      </c>
      <c r="BT408">
        <v>17</v>
      </c>
      <c r="BU408">
        <v>15.857142850000001</v>
      </c>
      <c r="BV408">
        <v>11.57142857</v>
      </c>
      <c r="BW408">
        <v>13.857142850000001</v>
      </c>
      <c r="BX408">
        <v>11</v>
      </c>
      <c r="BY408">
        <v>11.5</v>
      </c>
      <c r="BZ408">
        <v>247.28571428000001</v>
      </c>
      <c r="CA408">
        <v>51067.658192850002</v>
      </c>
      <c r="CB408">
        <v>22</v>
      </c>
      <c r="CC408">
        <v>2716</v>
      </c>
      <c r="CD408">
        <v>280</v>
      </c>
      <c r="CE408">
        <v>1828.8571428499999</v>
      </c>
      <c r="CF408">
        <v>1262.33333333</v>
      </c>
      <c r="CG408">
        <v>458.71428571000001</v>
      </c>
      <c r="CH408">
        <v>1013.16666666</v>
      </c>
      <c r="CI408">
        <v>7197.2020000000002</v>
      </c>
      <c r="CJ408">
        <v>48.168838280000003</v>
      </c>
      <c r="CK408">
        <v>7.52886085</v>
      </c>
      <c r="CL408">
        <v>14.318075</v>
      </c>
      <c r="CM408">
        <v>2.136695</v>
      </c>
      <c r="CN408">
        <v>2.7756181999999998</v>
      </c>
      <c r="CO408">
        <v>10.92881042</v>
      </c>
      <c r="CP408">
        <v>2.5812335000000002</v>
      </c>
      <c r="CQ408">
        <v>4.6026587499999998</v>
      </c>
      <c r="CR408">
        <v>4.9735126599999999</v>
      </c>
      <c r="CS408">
        <v>5.0388622500000002</v>
      </c>
      <c r="CT408">
        <v>179</v>
      </c>
      <c r="CU408">
        <v>2331.6532769999999</v>
      </c>
      <c r="CV408">
        <v>1892.63327228</v>
      </c>
      <c r="CW408">
        <v>2193.6095890000001</v>
      </c>
      <c r="CX408">
        <v>2126.91891842</v>
      </c>
      <c r="CY408">
        <v>2136.3025389999998</v>
      </c>
      <c r="CZ408">
        <v>2733.60630042</v>
      </c>
      <c r="DA408">
        <v>3743.8376389999999</v>
      </c>
      <c r="DB408">
        <v>685.48754384999995</v>
      </c>
      <c r="DC408">
        <v>940.28721341999994</v>
      </c>
      <c r="DD408">
        <v>705.92056571000001</v>
      </c>
      <c r="DE408">
        <v>39.744519420000003</v>
      </c>
      <c r="DF408">
        <v>1.4691964200000001</v>
      </c>
      <c r="DG408">
        <v>22.285714280000001</v>
      </c>
      <c r="DH408">
        <v>25.571428569999998</v>
      </c>
      <c r="DI408">
        <v>26.714285709999999</v>
      </c>
      <c r="DJ408">
        <v>27</v>
      </c>
      <c r="DK408">
        <v>23.714285709999999</v>
      </c>
      <c r="DL408">
        <v>8.1999999999999993</v>
      </c>
      <c r="DM408">
        <v>19.666666660000001</v>
      </c>
      <c r="DN408">
        <v>22</v>
      </c>
      <c r="DO408">
        <v>13.428571420000001</v>
      </c>
      <c r="DP408">
        <v>9</v>
      </c>
      <c r="DQ408">
        <v>706.69529199999999</v>
      </c>
      <c r="DR408">
        <v>750.40498014000002</v>
      </c>
      <c r="DS408">
        <v>770.64939928000001</v>
      </c>
      <c r="DT408">
        <v>784.42041185000005</v>
      </c>
      <c r="DU408">
        <v>589.50641556999994</v>
      </c>
      <c r="DV408">
        <v>282.87555500000002</v>
      </c>
      <c r="DW408">
        <v>38.33510785</v>
      </c>
      <c r="DX408">
        <v>385.50227142</v>
      </c>
      <c r="DY408">
        <v>150.14220871000001</v>
      </c>
      <c r="DZ408">
        <v>140.41132085000001</v>
      </c>
      <c r="EA408">
        <v>94.948746569999997</v>
      </c>
      <c r="EB408">
        <v>619.41592371000002</v>
      </c>
      <c r="EC408">
        <v>3621.0753112000002</v>
      </c>
      <c r="ED408">
        <v>5214.38299216</v>
      </c>
      <c r="EE408">
        <v>4810.4849124000002</v>
      </c>
      <c r="EF408">
        <v>5248.8376867500001</v>
      </c>
      <c r="EG408">
        <v>6276.5198639999999</v>
      </c>
      <c r="EH408">
        <v>6178.0068247500003</v>
      </c>
      <c r="EI408">
        <v>22.288609139999998</v>
      </c>
      <c r="EJ408">
        <v>0.12978700000000001</v>
      </c>
      <c r="EK408">
        <v>0.14852193999999999</v>
      </c>
      <c r="EL408">
        <v>201.55</v>
      </c>
      <c r="EM408">
        <v>11.428571420000001</v>
      </c>
      <c r="EN408">
        <v>34</v>
      </c>
      <c r="EO408">
        <v>64.428571419999997</v>
      </c>
      <c r="EP408">
        <v>219.95988156999999</v>
      </c>
      <c r="EQ408">
        <v>112.89167870999999</v>
      </c>
      <c r="ER408">
        <v>409.69197914</v>
      </c>
      <c r="ES408">
        <v>0.91976000000000002</v>
      </c>
      <c r="ET408">
        <v>73.629629629999997</v>
      </c>
      <c r="EU408">
        <v>75.194444439999998</v>
      </c>
      <c r="EV408">
        <v>75.555555549999994</v>
      </c>
      <c r="EW408">
        <v>70.138888879999996</v>
      </c>
      <c r="EX408">
        <v>1254.6247618800001</v>
      </c>
      <c r="EY408">
        <v>772.28621968000004</v>
      </c>
      <c r="EZ408">
        <v>79.599999999999994</v>
      </c>
      <c r="FA408">
        <v>90</v>
      </c>
      <c r="FB408">
        <v>17.518075150000001</v>
      </c>
      <c r="FC408">
        <v>3.0114856400000001</v>
      </c>
      <c r="FD408">
        <v>4.8297338300000003</v>
      </c>
      <c r="FE408">
        <v>52.46885906</v>
      </c>
      <c r="FF408">
        <v>20.150726160000001</v>
      </c>
      <c r="FG408">
        <v>13.203857790000001</v>
      </c>
      <c r="FH408">
        <v>0.86342090000000005</v>
      </c>
      <c r="FI408">
        <v>113.6</v>
      </c>
      <c r="FN408">
        <v>29.166666670000001</v>
      </c>
      <c r="FO408">
        <v>94.642211219999993</v>
      </c>
      <c r="FP408">
        <v>72.561049659999995</v>
      </c>
      <c r="FQ408">
        <v>80.101015810000007</v>
      </c>
      <c r="FR408">
        <v>19.550230970000001</v>
      </c>
      <c r="FS408">
        <v>0</v>
      </c>
      <c r="FT408">
        <v>57</v>
      </c>
      <c r="FU408">
        <v>51</v>
      </c>
      <c r="FW408">
        <v>96.666666660000004</v>
      </c>
      <c r="FX408">
        <v>40.894632680000001</v>
      </c>
      <c r="FY408">
        <v>10.34225397</v>
      </c>
      <c r="FZ408">
        <v>12.579822699999999</v>
      </c>
      <c r="GA408">
        <v>24.938952069999999</v>
      </c>
      <c r="GB408">
        <v>11.244338559999999</v>
      </c>
    </row>
    <row r="409" spans="1:184" x14ac:dyDescent="0.35">
      <c r="A409" t="s">
        <v>1524</v>
      </c>
      <c r="B409" t="s">
        <v>666</v>
      </c>
      <c r="C409">
        <v>409</v>
      </c>
      <c r="D409">
        <v>3.3720921675551301</v>
      </c>
      <c r="E409">
        <v>6.6880145692739514</v>
      </c>
      <c r="F409">
        <v>5.2407177111854866</v>
      </c>
      <c r="G409">
        <v>4.0391486717414944</v>
      </c>
      <c r="H409">
        <v>3.0722305709085038</v>
      </c>
      <c r="I409">
        <v>9.1785627593115056</v>
      </c>
      <c r="J409">
        <v>10.162647139532472</v>
      </c>
      <c r="K409">
        <v>10.148338958078764</v>
      </c>
      <c r="L409">
        <v>9.5874298135777529</v>
      </c>
      <c r="M409">
        <v>9.4598178759739984</v>
      </c>
      <c r="N409">
        <v>22149114.59054083</v>
      </c>
      <c r="O409">
        <v>33297887.094985548</v>
      </c>
      <c r="P409">
        <v>1763.6975704199999</v>
      </c>
      <c r="Q409">
        <v>6474.7142857099998</v>
      </c>
      <c r="R409">
        <v>6379.5714285699996</v>
      </c>
      <c r="S409">
        <v>6433.1428571400002</v>
      </c>
      <c r="T409">
        <v>6437</v>
      </c>
      <c r="U409">
        <v>6463.4285714199996</v>
      </c>
      <c r="V409">
        <v>12.292389569999999</v>
      </c>
      <c r="W409">
        <v>7.6842344200000001</v>
      </c>
      <c r="X409">
        <v>2.16076142</v>
      </c>
      <c r="Y409">
        <v>8.2082104200000003</v>
      </c>
      <c r="Z409">
        <v>8.9835014199999996</v>
      </c>
      <c r="AA409">
        <v>8.7948587099999997</v>
      </c>
      <c r="AB409">
        <v>9.3589578499999995</v>
      </c>
      <c r="AC409">
        <v>6.1801310000000003</v>
      </c>
      <c r="AD409">
        <v>22.932431279999999</v>
      </c>
      <c r="AE409">
        <v>83.087299419999994</v>
      </c>
      <c r="AF409">
        <v>68.825198999999998</v>
      </c>
      <c r="AG409">
        <v>70.142857140000004</v>
      </c>
      <c r="AH409">
        <v>72.214285709999999</v>
      </c>
      <c r="AI409">
        <v>81.609072710000007</v>
      </c>
      <c r="AJ409">
        <v>46.061494000000003</v>
      </c>
      <c r="AK409">
        <v>12.321671419999999</v>
      </c>
      <c r="AL409">
        <v>6.5389714200000002</v>
      </c>
      <c r="AM409">
        <v>-0.81555714000000001</v>
      </c>
      <c r="AN409">
        <v>10.115371420000001</v>
      </c>
      <c r="AO409">
        <v>12.570614279999999</v>
      </c>
      <c r="AP409">
        <v>4933.81446942</v>
      </c>
      <c r="AQ409">
        <v>3987.5759691399999</v>
      </c>
      <c r="AR409">
        <v>4022.9783601399999</v>
      </c>
      <c r="AS409">
        <v>4573.2046114200002</v>
      </c>
      <c r="AT409">
        <v>4871.7869698499999</v>
      </c>
      <c r="AU409">
        <v>4392.0399450000004</v>
      </c>
      <c r="AV409">
        <v>3759.4250808500001</v>
      </c>
      <c r="AW409">
        <v>4052.0233308500001</v>
      </c>
      <c r="AX409">
        <v>4148.6916992799997</v>
      </c>
      <c r="AY409">
        <v>4327.6941452800002</v>
      </c>
      <c r="AZ409">
        <v>15.618245849999999</v>
      </c>
      <c r="BA409">
        <v>94.840298709999999</v>
      </c>
      <c r="BB409">
        <v>26.429323570000001</v>
      </c>
      <c r="BC409">
        <v>52.347979850000002</v>
      </c>
      <c r="BE409">
        <v>282.64999999999998</v>
      </c>
      <c r="BF409">
        <v>1380.1673057099999</v>
      </c>
      <c r="BG409">
        <v>899.30147327999998</v>
      </c>
      <c r="BH409">
        <v>879.23238369000001</v>
      </c>
      <c r="BI409">
        <v>52362.097023540002</v>
      </c>
      <c r="BJ409">
        <v>1307.8468068499999</v>
      </c>
      <c r="BK409">
        <v>7635.0070313400001</v>
      </c>
      <c r="BL409">
        <v>8406.2636601699996</v>
      </c>
      <c r="BM409">
        <v>42.414843279999999</v>
      </c>
      <c r="BN409">
        <v>289.5</v>
      </c>
      <c r="BO409">
        <v>42.333333330000002</v>
      </c>
      <c r="BP409">
        <v>79.833333330000002</v>
      </c>
      <c r="BQ409">
        <v>51</v>
      </c>
      <c r="BR409">
        <v>55.5</v>
      </c>
      <c r="BS409">
        <v>53.666666659999997</v>
      </c>
      <c r="BT409">
        <v>50.833333330000002</v>
      </c>
      <c r="BU409">
        <v>51.166666659999997</v>
      </c>
      <c r="BV409">
        <v>49</v>
      </c>
      <c r="BW409">
        <v>45.5</v>
      </c>
      <c r="BX409">
        <v>38.333333330000002</v>
      </c>
      <c r="BY409">
        <v>27.333333329999999</v>
      </c>
      <c r="BZ409">
        <v>834</v>
      </c>
      <c r="CA409">
        <v>53684.909911659997</v>
      </c>
      <c r="CB409">
        <v>44.5</v>
      </c>
      <c r="CC409">
        <v>8162</v>
      </c>
      <c r="CD409">
        <v>547.66666666000003</v>
      </c>
      <c r="CE409">
        <v>5709.3333333299997</v>
      </c>
      <c r="CF409">
        <v>3532.8333333300002</v>
      </c>
      <c r="CG409">
        <v>1293.33333333</v>
      </c>
      <c r="CH409">
        <v>4063.1666666599999</v>
      </c>
      <c r="CI409">
        <v>23323.432166660001</v>
      </c>
      <c r="CJ409">
        <v>53.08103028</v>
      </c>
      <c r="CK409">
        <v>3.95803328</v>
      </c>
      <c r="CL409">
        <v>11.924894419999999</v>
      </c>
      <c r="CM409">
        <v>2.4715470000000002</v>
      </c>
      <c r="CN409">
        <v>2.2180789999999999</v>
      </c>
      <c r="CO409">
        <v>15.77337414</v>
      </c>
      <c r="CP409">
        <v>2.2345825700000002</v>
      </c>
      <c r="CQ409">
        <v>2.6312663299999999</v>
      </c>
      <c r="CR409">
        <v>2.0935211599999999</v>
      </c>
      <c r="CS409">
        <v>3.3677412800000002</v>
      </c>
      <c r="CT409">
        <v>530.71428571000001</v>
      </c>
      <c r="CU409">
        <v>2776.8147568499999</v>
      </c>
      <c r="CV409">
        <v>2263.2163730000002</v>
      </c>
      <c r="CW409">
        <v>2276.74614114</v>
      </c>
      <c r="CX409">
        <v>2675.976107</v>
      </c>
      <c r="CY409">
        <v>2865.054995</v>
      </c>
      <c r="CZ409">
        <v>3420.8636262800001</v>
      </c>
      <c r="DA409">
        <v>5142.7577535700002</v>
      </c>
      <c r="DB409">
        <v>816.73235584999998</v>
      </c>
      <c r="DC409">
        <v>1249.32048657</v>
      </c>
      <c r="DD409">
        <v>710.74100413999997</v>
      </c>
      <c r="DE409">
        <v>28.92279671</v>
      </c>
      <c r="DF409">
        <v>1.7046762799999999</v>
      </c>
      <c r="DG409">
        <v>59.428571419999997</v>
      </c>
      <c r="DH409">
        <v>64.833333330000002</v>
      </c>
      <c r="DI409">
        <v>65.285714279999993</v>
      </c>
      <c r="DJ409">
        <v>61.714285709999999</v>
      </c>
      <c r="DK409">
        <v>61.142857139999997</v>
      </c>
      <c r="DL409">
        <v>21.833333329999999</v>
      </c>
      <c r="DM409">
        <v>42.666666659999997</v>
      </c>
      <c r="DN409">
        <v>33.714285709999999</v>
      </c>
      <c r="DO409">
        <v>26</v>
      </c>
      <c r="DP409">
        <v>19.857142849999999</v>
      </c>
      <c r="DQ409">
        <v>756.14924785000005</v>
      </c>
      <c r="DR409">
        <v>704.47191399999997</v>
      </c>
      <c r="DS409">
        <v>727.777602</v>
      </c>
      <c r="DT409">
        <v>720.11436228000002</v>
      </c>
      <c r="DU409">
        <v>694.37347770999997</v>
      </c>
      <c r="DV409">
        <v>414.02978557</v>
      </c>
      <c r="DW409">
        <v>22.77579428</v>
      </c>
      <c r="DX409">
        <v>319.34222713999998</v>
      </c>
      <c r="DY409">
        <v>169.68194313999999</v>
      </c>
      <c r="DZ409">
        <v>106.42270413999999</v>
      </c>
      <c r="EA409">
        <v>43.237583710000003</v>
      </c>
      <c r="EB409">
        <v>697.36744813999996</v>
      </c>
      <c r="EC409">
        <v>2727.9002512000002</v>
      </c>
      <c r="ED409">
        <v>5886.8226754999996</v>
      </c>
      <c r="EE409">
        <v>4481.2406428300001</v>
      </c>
      <c r="EF409">
        <v>7308.2360189999999</v>
      </c>
      <c r="EG409">
        <v>6044.1239003299997</v>
      </c>
      <c r="EH409">
        <v>5632.6324033999999</v>
      </c>
      <c r="EI409">
        <v>23.31722328</v>
      </c>
      <c r="EJ409">
        <v>0.26282041</v>
      </c>
      <c r="EK409">
        <v>0.18343476</v>
      </c>
      <c r="EL409">
        <v>207.43650793</v>
      </c>
      <c r="EM409">
        <v>35</v>
      </c>
      <c r="EN409">
        <v>111.57142856999999</v>
      </c>
      <c r="EO409">
        <v>231.71428571000001</v>
      </c>
      <c r="EP409">
        <v>284.92208957000003</v>
      </c>
      <c r="EQ409">
        <v>95.310439849999995</v>
      </c>
      <c r="ER409">
        <v>455.85076357000003</v>
      </c>
      <c r="ES409">
        <v>7.15252</v>
      </c>
      <c r="ET409">
        <v>71.759259259999993</v>
      </c>
      <c r="EU409">
        <v>78.014705879999994</v>
      </c>
      <c r="EV409">
        <v>72.522875819999996</v>
      </c>
      <c r="EW409">
        <v>64.740196080000004</v>
      </c>
      <c r="EX409">
        <v>1299.4394082700001</v>
      </c>
      <c r="EY409">
        <v>1265.6414274599999</v>
      </c>
      <c r="EZ409">
        <v>85</v>
      </c>
      <c r="FA409">
        <v>75.333333330000002</v>
      </c>
      <c r="FB409">
        <v>17.99770333</v>
      </c>
      <c r="FC409">
        <v>5.7620732600000002</v>
      </c>
      <c r="FD409">
        <v>6.77466233</v>
      </c>
      <c r="FE409">
        <v>54.143156740000002</v>
      </c>
      <c r="FF409">
        <v>17.841497</v>
      </c>
      <c r="FG409">
        <v>15.831372460000001</v>
      </c>
      <c r="FH409">
        <v>2.0662438700000001</v>
      </c>
      <c r="FI409">
        <v>93.6</v>
      </c>
      <c r="FJ409">
        <v>96.5</v>
      </c>
      <c r="FK409">
        <v>77.5</v>
      </c>
      <c r="FL409">
        <v>84</v>
      </c>
      <c r="FM409">
        <v>73.372863269999996</v>
      </c>
      <c r="FN409">
        <v>34.816184280000002</v>
      </c>
      <c r="FO409">
        <v>94.260858760000005</v>
      </c>
      <c r="FP409">
        <v>74.023360830000001</v>
      </c>
      <c r="FQ409">
        <v>73.741845929999997</v>
      </c>
      <c r="FR409">
        <v>24.195914729999998</v>
      </c>
      <c r="FS409">
        <v>0</v>
      </c>
      <c r="FT409">
        <v>60</v>
      </c>
      <c r="FU409">
        <v>41.8</v>
      </c>
      <c r="FV409">
        <v>97</v>
      </c>
      <c r="FW409">
        <v>63.766666659999999</v>
      </c>
      <c r="FX409">
        <v>28.210351809999999</v>
      </c>
      <c r="FY409">
        <v>11.654035889999999</v>
      </c>
      <c r="FZ409">
        <v>9.5142794899999998</v>
      </c>
      <c r="GA409">
        <v>33.527887389999997</v>
      </c>
      <c r="GB409">
        <v>17.0934454</v>
      </c>
    </row>
    <row r="410" spans="1:184" x14ac:dyDescent="0.35">
      <c r="A410" t="s">
        <v>1525</v>
      </c>
      <c r="B410" t="s">
        <v>667</v>
      </c>
      <c r="C410">
        <v>410</v>
      </c>
      <c r="D410">
        <v>3.7180301368410067</v>
      </c>
      <c r="E410">
        <v>4.8974943029640645</v>
      </c>
      <c r="F410">
        <v>3.7593984928229665</v>
      </c>
      <c r="G410">
        <v>3.9598278307121033</v>
      </c>
      <c r="H410">
        <v>3.915697337912921</v>
      </c>
      <c r="I410">
        <v>10.161076149218271</v>
      </c>
      <c r="J410">
        <v>8.5990888377042136</v>
      </c>
      <c r="K410">
        <v>10.309865570175438</v>
      </c>
      <c r="L410">
        <v>9.7560975587024537</v>
      </c>
      <c r="M410">
        <v>9.3861568559523967</v>
      </c>
      <c r="N410">
        <v>11839016.726964826</v>
      </c>
      <c r="O410">
        <v>13587509.809538782</v>
      </c>
      <c r="P410">
        <v>1875.25559514</v>
      </c>
      <c r="Q410">
        <v>2474.42857142</v>
      </c>
      <c r="R410">
        <v>2508.5714285700001</v>
      </c>
      <c r="S410">
        <v>2508</v>
      </c>
      <c r="T410">
        <v>2489.2857142799999</v>
      </c>
      <c r="U410">
        <v>2480.8571428499999</v>
      </c>
      <c r="V410">
        <v>11.44823514</v>
      </c>
      <c r="W410">
        <v>7.1457059999999997</v>
      </c>
      <c r="X410">
        <v>2.1402028500000001</v>
      </c>
      <c r="Y410">
        <v>7.7715367100000003</v>
      </c>
      <c r="Z410">
        <v>10.03459528</v>
      </c>
      <c r="AA410">
        <v>9.5279868499999996</v>
      </c>
      <c r="AB410">
        <v>9.3746021400000004</v>
      </c>
      <c r="AC410">
        <v>4.4827694200000003</v>
      </c>
      <c r="AD410">
        <v>30.922518849999999</v>
      </c>
      <c r="AE410">
        <v>83.362017420000001</v>
      </c>
      <c r="AF410">
        <v>74.547150569999999</v>
      </c>
      <c r="AG410">
        <v>71.442857140000001</v>
      </c>
      <c r="AH410">
        <v>72.371428570000006</v>
      </c>
      <c r="AI410">
        <v>77.684035420000001</v>
      </c>
      <c r="AJ410">
        <v>46.310584710000001</v>
      </c>
      <c r="AK410">
        <v>22.34115714</v>
      </c>
      <c r="AL410">
        <v>19.245042850000001</v>
      </c>
      <c r="AM410">
        <v>24.04884285</v>
      </c>
      <c r="AN410">
        <v>17.636042849999999</v>
      </c>
      <c r="AO410">
        <v>21.225957139999998</v>
      </c>
      <c r="AP410">
        <v>4855.4384325700003</v>
      </c>
      <c r="AQ410">
        <v>4109.5085642800004</v>
      </c>
      <c r="AR410">
        <v>4560.59542642</v>
      </c>
      <c r="AS410">
        <v>4456.4276405700002</v>
      </c>
      <c r="AT410">
        <v>4821.0637444200001</v>
      </c>
      <c r="AU410">
        <v>3967.4875861400001</v>
      </c>
      <c r="AV410">
        <v>3442.6809897100002</v>
      </c>
      <c r="AW410">
        <v>3681.7967601400001</v>
      </c>
      <c r="AX410">
        <v>3785.8921934199998</v>
      </c>
      <c r="AY410">
        <v>3979.8725451400001</v>
      </c>
      <c r="AZ410">
        <v>9.1331072800000008</v>
      </c>
      <c r="BA410">
        <v>92.055020999999996</v>
      </c>
      <c r="BB410">
        <v>43.518518659999998</v>
      </c>
      <c r="BC410">
        <v>51.56577266</v>
      </c>
      <c r="BE410">
        <v>132.50285714</v>
      </c>
      <c r="BF410">
        <v>1395.74454657</v>
      </c>
      <c r="BG410">
        <v>980.22401200000002</v>
      </c>
      <c r="BH410">
        <v>1046.96383784</v>
      </c>
      <c r="BI410">
        <v>52696.481648599998</v>
      </c>
      <c r="BJ410">
        <v>1315.2852511399999</v>
      </c>
      <c r="BK410">
        <v>8093.32831609</v>
      </c>
      <c r="BL410">
        <v>8938.4783835800008</v>
      </c>
      <c r="BM410">
        <v>36.262450569999999</v>
      </c>
      <c r="BN410">
        <v>137.42857142</v>
      </c>
      <c r="BO410">
        <v>16.285714280000001</v>
      </c>
      <c r="BP410">
        <v>37.714285709999999</v>
      </c>
      <c r="BQ410">
        <v>25.285714280000001</v>
      </c>
      <c r="BR410">
        <v>32.571428570000002</v>
      </c>
      <c r="BS410">
        <v>24.571428569999998</v>
      </c>
      <c r="BT410">
        <v>20.571428569999998</v>
      </c>
      <c r="BU410">
        <v>24</v>
      </c>
      <c r="BV410">
        <v>24</v>
      </c>
      <c r="BW410">
        <v>15.428571420000001</v>
      </c>
      <c r="BX410">
        <v>14.71428571</v>
      </c>
      <c r="BY410">
        <v>10.857142850000001</v>
      </c>
      <c r="BZ410">
        <v>383.42857142000003</v>
      </c>
      <c r="CA410">
        <v>55709.324614279998</v>
      </c>
      <c r="CB410">
        <v>13</v>
      </c>
      <c r="CC410">
        <v>4057.42857142</v>
      </c>
      <c r="CD410">
        <v>326.85714285</v>
      </c>
      <c r="CE410">
        <v>2664</v>
      </c>
      <c r="CF410">
        <v>1822.8571428499999</v>
      </c>
      <c r="CG410">
        <v>299.28571427999998</v>
      </c>
      <c r="CH410">
        <v>1973.2857142800001</v>
      </c>
      <c r="CI410">
        <v>11145.522999999999</v>
      </c>
      <c r="CJ410">
        <v>54.721747999999998</v>
      </c>
      <c r="CK410">
        <v>4.5358875000000003</v>
      </c>
      <c r="CL410">
        <v>10.550403279999999</v>
      </c>
      <c r="CM410">
        <v>3.1474343999999999</v>
      </c>
      <c r="CN410">
        <v>3.7463662000000002</v>
      </c>
      <c r="CO410">
        <v>11.493606</v>
      </c>
      <c r="CP410">
        <v>2.2681782500000001</v>
      </c>
      <c r="CQ410">
        <v>2.9594298299999999</v>
      </c>
      <c r="CR410">
        <v>4.3913655699999996</v>
      </c>
      <c r="CS410">
        <v>4.6110810000000004</v>
      </c>
      <c r="CT410">
        <v>263.71428571000001</v>
      </c>
      <c r="CU410">
        <v>2911.03236414</v>
      </c>
      <c r="CV410">
        <v>2406.4907577099998</v>
      </c>
      <c r="CW410">
        <v>2662.4285128500001</v>
      </c>
      <c r="CX410">
        <v>2552.8015865699999</v>
      </c>
      <c r="CY410">
        <v>2822.8522754199998</v>
      </c>
      <c r="CZ410">
        <v>4784.5457588500003</v>
      </c>
      <c r="DA410">
        <v>5491.1707561399999</v>
      </c>
      <c r="DB410">
        <v>1091.476009</v>
      </c>
      <c r="DC410">
        <v>1224.6063717100001</v>
      </c>
      <c r="DD410">
        <v>594.94998313999997</v>
      </c>
      <c r="DE410">
        <v>37.388413569999997</v>
      </c>
      <c r="DF410">
        <v>1.997546</v>
      </c>
      <c r="DG410">
        <v>25.14285714</v>
      </c>
      <c r="DH410">
        <v>21.571428569999998</v>
      </c>
      <c r="DI410">
        <v>25.857142849999999</v>
      </c>
      <c r="DJ410">
        <v>24.285714280000001</v>
      </c>
      <c r="DK410">
        <v>23.285714280000001</v>
      </c>
      <c r="DL410">
        <v>9.1999999999999993</v>
      </c>
      <c r="DM410">
        <v>12.285714280000001</v>
      </c>
      <c r="DN410">
        <v>9.4285714200000008</v>
      </c>
      <c r="DO410">
        <v>9.8571428500000007</v>
      </c>
      <c r="DP410">
        <v>9.7142857100000004</v>
      </c>
      <c r="DQ410">
        <v>706.92980170999999</v>
      </c>
      <c r="DR410">
        <v>531.44129699999996</v>
      </c>
      <c r="DS410">
        <v>571.91530799999998</v>
      </c>
      <c r="DT410">
        <v>528.26672256999996</v>
      </c>
      <c r="DU410">
        <v>689.20060114</v>
      </c>
      <c r="DV410">
        <v>551.22449542000004</v>
      </c>
      <c r="DW410">
        <v>18.292495420000002</v>
      </c>
      <c r="DX410">
        <v>137.41280570999999</v>
      </c>
      <c r="DY410">
        <v>13.15125228</v>
      </c>
      <c r="DZ410">
        <v>104.57414971</v>
      </c>
      <c r="EA410">
        <v>19.687408850000001</v>
      </c>
      <c r="EB410">
        <v>676.98662357000001</v>
      </c>
      <c r="EC410">
        <v>722.75636925000003</v>
      </c>
      <c r="ED410">
        <v>7754.7199945700004</v>
      </c>
      <c r="EE410">
        <v>13116.12428242</v>
      </c>
      <c r="EF410">
        <v>5823.1333757100001</v>
      </c>
      <c r="EG410">
        <v>4980.3732158499997</v>
      </c>
      <c r="EH410">
        <v>4567.2072964999998</v>
      </c>
      <c r="EI410">
        <v>26.62467814</v>
      </c>
      <c r="EJ410">
        <v>2.1410970000000001E-2</v>
      </c>
      <c r="EK410">
        <v>0.17730033000000001</v>
      </c>
      <c r="EM410">
        <v>14.8</v>
      </c>
      <c r="EN410">
        <v>40.142857139999997</v>
      </c>
      <c r="EO410">
        <v>71.857142850000002</v>
      </c>
      <c r="EP410">
        <v>198.49216171</v>
      </c>
      <c r="EQ410">
        <v>86.237466139999995</v>
      </c>
      <c r="ER410">
        <v>559.97034399999995</v>
      </c>
      <c r="ES410">
        <v>4.0096671400000004</v>
      </c>
      <c r="ET410">
        <v>72.777777779999994</v>
      </c>
      <c r="EU410">
        <v>76.666666669999998</v>
      </c>
      <c r="EV410">
        <v>75</v>
      </c>
      <c r="EW410">
        <v>66.666666669999998</v>
      </c>
      <c r="EX410">
        <v>1623.8690873600001</v>
      </c>
      <c r="EY410">
        <v>1032.78067708</v>
      </c>
      <c r="EZ410">
        <v>79.75</v>
      </c>
      <c r="FA410">
        <v>94.75</v>
      </c>
      <c r="FB410">
        <v>19.086144610000002</v>
      </c>
      <c r="FC410">
        <v>7.2133226500000003</v>
      </c>
      <c r="FD410">
        <v>7.6171498499999997</v>
      </c>
      <c r="FE410">
        <v>55.796537440000002</v>
      </c>
      <c r="FF410">
        <v>16.249771930000001</v>
      </c>
      <c r="FG410">
        <v>11.974424580000001</v>
      </c>
      <c r="FH410">
        <v>2.4851155299999999</v>
      </c>
      <c r="FI410">
        <v>90.2</v>
      </c>
      <c r="FJ410">
        <v>79</v>
      </c>
      <c r="FK410">
        <v>59</v>
      </c>
      <c r="FN410">
        <v>47.826086959999998</v>
      </c>
      <c r="FO410">
        <v>95.077761670000001</v>
      </c>
      <c r="FP410">
        <v>72.182795850000005</v>
      </c>
      <c r="FQ410">
        <v>74.592037489999996</v>
      </c>
      <c r="FR410">
        <v>20.47137176</v>
      </c>
      <c r="FT410">
        <v>44</v>
      </c>
      <c r="FU410">
        <v>37</v>
      </c>
      <c r="FV410">
        <v>85</v>
      </c>
      <c r="FW410">
        <v>61.914285710000001</v>
      </c>
      <c r="FX410">
        <v>21.932396789999999</v>
      </c>
      <c r="FY410">
        <v>9.0621996199999995</v>
      </c>
      <c r="FZ410">
        <v>11.6316603</v>
      </c>
      <c r="GA410">
        <v>42.343737820000001</v>
      </c>
      <c r="GB410">
        <v>15.030005450000001</v>
      </c>
    </row>
    <row r="411" spans="1:184" x14ac:dyDescent="0.35">
      <c r="A411" t="s">
        <v>1526</v>
      </c>
      <c r="B411" t="s">
        <v>668</v>
      </c>
      <c r="C411">
        <v>411</v>
      </c>
      <c r="D411">
        <v>4.0431266832174773</v>
      </c>
      <c r="E411">
        <v>6.6875355677290838</v>
      </c>
      <c r="F411">
        <v>4.4043475136747885</v>
      </c>
      <c r="G411">
        <v>4.5676998368743424</v>
      </c>
      <c r="H411">
        <v>3.7916254500494557</v>
      </c>
      <c r="I411">
        <v>10.497942969215492</v>
      </c>
      <c r="J411">
        <v>11.169607280876495</v>
      </c>
      <c r="K411">
        <v>10.655679472899056</v>
      </c>
      <c r="L411">
        <v>10.213490317767519</v>
      </c>
      <c r="M411">
        <v>10.739013704253214</v>
      </c>
      <c r="N411">
        <v>13114010.889369879</v>
      </c>
      <c r="O411">
        <v>14770071.46480998</v>
      </c>
      <c r="P411">
        <v>1462.0444724200001</v>
      </c>
      <c r="Q411">
        <v>2014</v>
      </c>
      <c r="R411">
        <v>2008</v>
      </c>
      <c r="S411">
        <v>2011</v>
      </c>
      <c r="T411">
        <v>2014.1428571399999</v>
      </c>
      <c r="U411">
        <v>2022</v>
      </c>
      <c r="V411">
        <v>11.401175139999999</v>
      </c>
      <c r="W411">
        <v>6.45598457</v>
      </c>
      <c r="X411">
        <v>2.4029600000000002</v>
      </c>
      <c r="Y411">
        <v>6.4924402800000003</v>
      </c>
      <c r="Z411">
        <v>8.1217830000000006</v>
      </c>
      <c r="AA411">
        <v>7.6618558500000002</v>
      </c>
      <c r="AB411">
        <v>8.6434942800000005</v>
      </c>
      <c r="AC411">
        <v>4.4047522800000003</v>
      </c>
      <c r="AD411">
        <v>31.715301140000001</v>
      </c>
      <c r="AE411">
        <v>83.399240849999998</v>
      </c>
      <c r="AF411">
        <v>73.45820157</v>
      </c>
      <c r="AG411">
        <v>65.757142849999994</v>
      </c>
      <c r="AH411">
        <v>67.871428570000006</v>
      </c>
      <c r="AI411">
        <v>81.882758140000007</v>
      </c>
      <c r="AJ411">
        <v>46.993831569999998</v>
      </c>
      <c r="AK411">
        <v>40.841142849999997</v>
      </c>
      <c r="AL411">
        <v>18.829885709999999</v>
      </c>
      <c r="AM411">
        <v>19.71542857</v>
      </c>
      <c r="AN411">
        <v>24.092057140000001</v>
      </c>
      <c r="AO411">
        <v>22.771857140000002</v>
      </c>
      <c r="AP411">
        <v>5022.9870279999996</v>
      </c>
      <c r="AQ411">
        <v>3662.1837344199998</v>
      </c>
      <c r="AR411">
        <v>4230.1602775700003</v>
      </c>
      <c r="AS411">
        <v>4270.5279701400004</v>
      </c>
      <c r="AT411">
        <v>4435.97767742</v>
      </c>
      <c r="AU411">
        <v>3564.6717619999999</v>
      </c>
      <c r="AV411">
        <v>3105.9182955699998</v>
      </c>
      <c r="AW411">
        <v>3534.0769678500001</v>
      </c>
      <c r="AX411">
        <v>3453.9519651400001</v>
      </c>
      <c r="AY411">
        <v>3615.9626891399998</v>
      </c>
      <c r="AZ411">
        <v>10.943631999999999</v>
      </c>
      <c r="BA411">
        <v>96.248464850000005</v>
      </c>
      <c r="BB411">
        <v>23.913042999999998</v>
      </c>
      <c r="BC411">
        <v>53.970092749999999</v>
      </c>
      <c r="BE411">
        <v>100.38142857</v>
      </c>
      <c r="BF411">
        <v>980.40075956999999</v>
      </c>
      <c r="BG411">
        <v>587.68378814000005</v>
      </c>
      <c r="BH411">
        <v>608.86245437000002</v>
      </c>
      <c r="BI411">
        <v>41495.472846850003</v>
      </c>
      <c r="BJ411">
        <v>913.47454500000003</v>
      </c>
      <c r="BK411">
        <v>7140.9851694500003</v>
      </c>
      <c r="BL411">
        <v>8803.9142994400008</v>
      </c>
      <c r="BM411">
        <v>28.54931685</v>
      </c>
      <c r="BN411">
        <v>70.285714279999993</v>
      </c>
      <c r="BO411">
        <v>12.166666660000001</v>
      </c>
      <c r="BP411">
        <v>18.714285709999999</v>
      </c>
      <c r="BQ411">
        <v>14</v>
      </c>
      <c r="BR411">
        <v>16.285714280000001</v>
      </c>
      <c r="BS411">
        <v>15.57142857</v>
      </c>
      <c r="BT411">
        <v>13.5</v>
      </c>
      <c r="BU411">
        <v>12.71428571</v>
      </c>
      <c r="BV411">
        <v>11.71428571</v>
      </c>
      <c r="BW411">
        <v>12.428571420000001</v>
      </c>
      <c r="BX411">
        <v>11</v>
      </c>
      <c r="BY411">
        <v>7.4285714199999999</v>
      </c>
      <c r="BZ411">
        <v>211.28571428000001</v>
      </c>
      <c r="CA411">
        <v>44327.856240000001</v>
      </c>
      <c r="CC411">
        <v>1889.71428571</v>
      </c>
      <c r="CD411">
        <v>178.42857142</v>
      </c>
      <c r="CE411">
        <v>1421.2857142800001</v>
      </c>
      <c r="CF411">
        <v>688.28571427999998</v>
      </c>
      <c r="CG411">
        <v>352.57142857000002</v>
      </c>
      <c r="CH411">
        <v>731.42857142000003</v>
      </c>
      <c r="CI411">
        <v>5261.5169999999998</v>
      </c>
      <c r="CJ411">
        <v>47.602751849999997</v>
      </c>
      <c r="CK411">
        <v>6.2252223999999998</v>
      </c>
      <c r="CL411">
        <v>14.72869642</v>
      </c>
      <c r="CM411">
        <v>3.99917766</v>
      </c>
      <c r="CN411">
        <v>3.8585096600000002</v>
      </c>
      <c r="CO411">
        <v>9.9694350000000007</v>
      </c>
      <c r="CP411">
        <v>2.9346390000000002</v>
      </c>
      <c r="CQ411">
        <v>3.0163202500000001</v>
      </c>
      <c r="CR411">
        <v>2.864735</v>
      </c>
      <c r="CS411">
        <v>6.3140454200000002</v>
      </c>
      <c r="CT411">
        <v>152.28571428000001</v>
      </c>
      <c r="CU411">
        <v>3490.05938014</v>
      </c>
      <c r="CV411">
        <v>2194.7593404200002</v>
      </c>
      <c r="CW411">
        <v>2779.7133789999998</v>
      </c>
      <c r="CX411">
        <v>2768.889365</v>
      </c>
      <c r="CY411">
        <v>2848.7949875700001</v>
      </c>
      <c r="CZ411">
        <v>6511.4254664199998</v>
      </c>
      <c r="DA411">
        <v>7333.69983357</v>
      </c>
      <c r="DB411">
        <v>1375.9644771400001</v>
      </c>
      <c r="DC411">
        <v>1536.53740485</v>
      </c>
      <c r="DD411">
        <v>578.24950457</v>
      </c>
      <c r="DE411">
        <v>37.953538569999999</v>
      </c>
      <c r="DF411">
        <v>2.0997381399999999</v>
      </c>
      <c r="DG411">
        <v>21.14285714</v>
      </c>
      <c r="DH411">
        <v>22.428571420000001</v>
      </c>
      <c r="DI411">
        <v>21.428571420000001</v>
      </c>
      <c r="DJ411">
        <v>20.571428569999998</v>
      </c>
      <c r="DK411">
        <v>21.714285709999999</v>
      </c>
      <c r="DL411">
        <v>8.1428571400000003</v>
      </c>
      <c r="DM411">
        <v>13.428571420000001</v>
      </c>
      <c r="DN411">
        <v>8.8571428500000007</v>
      </c>
      <c r="DO411">
        <v>9.1999999999999993</v>
      </c>
      <c r="DP411">
        <v>7.6666666599999997</v>
      </c>
      <c r="DQ411">
        <v>650.29579100000001</v>
      </c>
      <c r="DR411">
        <v>621.36615185000005</v>
      </c>
      <c r="DS411">
        <v>651.66344614000002</v>
      </c>
      <c r="DT411">
        <v>527.24370441999997</v>
      </c>
      <c r="DU411">
        <v>547.94986800000004</v>
      </c>
      <c r="DV411">
        <v>434.69813527999997</v>
      </c>
      <c r="DW411">
        <v>0.33495227999999999</v>
      </c>
      <c r="DX411">
        <v>216.14311570999999</v>
      </c>
      <c r="DY411">
        <v>39.096270709999999</v>
      </c>
      <c r="DZ411">
        <v>142.55592927999999</v>
      </c>
      <c r="EA411">
        <v>34.490920709999997</v>
      </c>
      <c r="EB411">
        <v>594.50190984999995</v>
      </c>
      <c r="EC411">
        <v>790.67364199999997</v>
      </c>
      <c r="ED411">
        <v>8951.3128175000002</v>
      </c>
      <c r="EE411">
        <v>5265.4261002800004</v>
      </c>
      <c r="EF411">
        <v>6064.0802321600004</v>
      </c>
      <c r="EG411">
        <v>5341.3338383299997</v>
      </c>
      <c r="EH411">
        <v>6584.0794432000002</v>
      </c>
      <c r="EI411">
        <v>28.882110279999999</v>
      </c>
      <c r="EJ411">
        <v>0.24352605999999999</v>
      </c>
      <c r="EK411">
        <v>0.16115433000000001</v>
      </c>
      <c r="EL411">
        <v>234.51666666</v>
      </c>
      <c r="EM411">
        <v>17</v>
      </c>
      <c r="EN411">
        <v>28.571428569999998</v>
      </c>
      <c r="EO411">
        <v>46.285714280000001</v>
      </c>
      <c r="EP411">
        <v>222.91899584999999</v>
      </c>
      <c r="EQ411">
        <v>107.03049157</v>
      </c>
      <c r="ER411">
        <v>548.56992742</v>
      </c>
      <c r="ES411">
        <v>0</v>
      </c>
      <c r="ET411">
        <v>74.597222220000006</v>
      </c>
      <c r="EU411">
        <v>72</v>
      </c>
      <c r="EV411">
        <v>78.583333330000002</v>
      </c>
      <c r="EW411">
        <v>73.208333330000002</v>
      </c>
      <c r="EX411">
        <v>1242.7460721099999</v>
      </c>
      <c r="EY411">
        <v>923.41511674000003</v>
      </c>
      <c r="EZ411">
        <v>71</v>
      </c>
      <c r="FA411">
        <v>75</v>
      </c>
      <c r="FB411">
        <v>14.794473979999999</v>
      </c>
      <c r="FC411">
        <v>5.1652487000000002</v>
      </c>
      <c r="FD411">
        <v>5.9174093299999999</v>
      </c>
      <c r="FE411">
        <v>44.529889060000002</v>
      </c>
      <c r="FF411">
        <v>22.223118360000001</v>
      </c>
      <c r="FG411">
        <v>16.213611279999999</v>
      </c>
      <c r="FH411">
        <v>0.89274849999999994</v>
      </c>
      <c r="FI411">
        <v>128</v>
      </c>
      <c r="FJ411">
        <v>100</v>
      </c>
      <c r="FK411">
        <v>75</v>
      </c>
      <c r="FL411">
        <v>82</v>
      </c>
      <c r="FN411">
        <v>42.30769231</v>
      </c>
      <c r="FO411">
        <v>95.023401680000006</v>
      </c>
      <c r="FP411">
        <v>72.644471559999999</v>
      </c>
      <c r="FQ411">
        <v>75.762617579999997</v>
      </c>
      <c r="FR411">
        <v>16.897364710000002</v>
      </c>
      <c r="FT411">
        <v>68.333333330000002</v>
      </c>
      <c r="FU411">
        <v>49</v>
      </c>
      <c r="FV411">
        <v>97</v>
      </c>
      <c r="FW411">
        <v>83.333333330000002</v>
      </c>
      <c r="FX411">
        <v>34.188919409999997</v>
      </c>
      <c r="FY411">
        <v>8.5069902299999995</v>
      </c>
      <c r="FZ411">
        <v>11.19822954</v>
      </c>
      <c r="GA411">
        <v>28.345665440000001</v>
      </c>
      <c r="GB411">
        <v>17.760195360000001</v>
      </c>
    </row>
    <row r="412" spans="1:184" x14ac:dyDescent="0.35">
      <c r="A412" t="s">
        <v>1527</v>
      </c>
      <c r="B412" t="s">
        <v>669</v>
      </c>
      <c r="C412">
        <v>412</v>
      </c>
      <c r="D412">
        <v>3.5739682125541403</v>
      </c>
      <c r="E412">
        <v>4.7138744094963805</v>
      </c>
      <c r="F412">
        <v>4.6889274190412813</v>
      </c>
      <c r="G412">
        <v>4.1930475361433439</v>
      </c>
      <c r="H412">
        <v>3.7275468486059751</v>
      </c>
      <c r="I412">
        <v>6.6954184866507207</v>
      </c>
      <c r="J412">
        <v>7.2636946986333086</v>
      </c>
      <c r="K412">
        <v>7.1685590166336528</v>
      </c>
      <c r="L412">
        <v>6.5452449352454511</v>
      </c>
      <c r="M412">
        <v>6.7983794883210305</v>
      </c>
      <c r="N412">
        <v>58420123.726594321</v>
      </c>
      <c r="O412">
        <v>58342980.815775983</v>
      </c>
      <c r="P412">
        <v>1590.97440671</v>
      </c>
      <c r="Q412">
        <v>15469</v>
      </c>
      <c r="R412">
        <v>15183.142857139999</v>
      </c>
      <c r="S412">
        <v>15324.85714285</v>
      </c>
      <c r="T412">
        <v>15365.57142857</v>
      </c>
      <c r="U412">
        <v>15444.85714285</v>
      </c>
      <c r="V412">
        <v>7.7312882800000002</v>
      </c>
      <c r="W412">
        <v>4.7972324200000003</v>
      </c>
      <c r="X412">
        <v>1.92936971</v>
      </c>
      <c r="Y412">
        <v>5.1931258500000004</v>
      </c>
      <c r="Z412">
        <v>6.9420537099999997</v>
      </c>
      <c r="AA412">
        <v>6.7731378500000003</v>
      </c>
      <c r="AB412">
        <v>6.7095501400000002</v>
      </c>
      <c r="AC412">
        <v>4.1724885699999996</v>
      </c>
      <c r="AD412">
        <v>25.663180000000001</v>
      </c>
      <c r="AE412">
        <v>86.079383419999999</v>
      </c>
      <c r="AF412">
        <v>76.629220000000004</v>
      </c>
      <c r="AG412">
        <v>75.400000000000006</v>
      </c>
      <c r="AH412">
        <v>77.328571420000003</v>
      </c>
      <c r="AI412">
        <v>81.920169000000001</v>
      </c>
      <c r="AJ412">
        <v>58.237161999999998</v>
      </c>
      <c r="AK412">
        <v>12.90764285</v>
      </c>
      <c r="AL412">
        <v>4.3974714199999996</v>
      </c>
      <c r="AM412">
        <v>11.33457142</v>
      </c>
      <c r="AN412">
        <v>13.1119</v>
      </c>
      <c r="AO412">
        <v>12.47738571</v>
      </c>
      <c r="AP412">
        <v>4396.19650714</v>
      </c>
      <c r="AQ412">
        <v>3883.77340628</v>
      </c>
      <c r="AR412">
        <v>3971.7063227100002</v>
      </c>
      <c r="AS412">
        <v>4141.7298131400003</v>
      </c>
      <c r="AT412">
        <v>4262.8391608499996</v>
      </c>
      <c r="AU412">
        <v>3884.2883065699998</v>
      </c>
      <c r="AV412">
        <v>3696.6425387099998</v>
      </c>
      <c r="AW412">
        <v>3556.969744</v>
      </c>
      <c r="AX412">
        <v>3651.3714911400002</v>
      </c>
      <c r="AY412">
        <v>3781.7912820000001</v>
      </c>
      <c r="AZ412">
        <v>31.30747642</v>
      </c>
      <c r="BA412">
        <v>92.564032139999995</v>
      </c>
      <c r="BB412">
        <v>26.458231999999999</v>
      </c>
      <c r="BC412">
        <v>51.698596709999997</v>
      </c>
      <c r="BD412">
        <v>25.10436966</v>
      </c>
      <c r="BE412">
        <v>862.63857141999995</v>
      </c>
      <c r="BF412">
        <v>1062.0960307099999</v>
      </c>
      <c r="BG412">
        <v>732.19030127999997</v>
      </c>
      <c r="BH412">
        <v>819.89373922000004</v>
      </c>
      <c r="BI412">
        <v>56761.10307315</v>
      </c>
      <c r="BJ412">
        <v>1021.36139971</v>
      </c>
      <c r="BK412">
        <v>8019.2559121200002</v>
      </c>
      <c r="BL412">
        <v>9230.3808710899993</v>
      </c>
      <c r="BM412">
        <v>42.828769139999999</v>
      </c>
      <c r="BN412">
        <v>472.85714285</v>
      </c>
      <c r="BO412">
        <v>71.285714279999993</v>
      </c>
      <c r="BP412">
        <v>129.71428571000001</v>
      </c>
      <c r="BQ412">
        <v>105.57142856999999</v>
      </c>
      <c r="BR412">
        <v>127.57142856999999</v>
      </c>
      <c r="BS412">
        <v>114.14285714</v>
      </c>
      <c r="BT412">
        <v>101.28571427999999</v>
      </c>
      <c r="BU412">
        <v>90.857142850000002</v>
      </c>
      <c r="BV412">
        <v>83.857142850000002</v>
      </c>
      <c r="BW412">
        <v>79.428571419999997</v>
      </c>
      <c r="BX412">
        <v>60.714285709999999</v>
      </c>
      <c r="BY412">
        <v>47.142857139999997</v>
      </c>
      <c r="BZ412">
        <v>1484.42857142</v>
      </c>
      <c r="CA412">
        <v>59674.118367139999</v>
      </c>
      <c r="CB412">
        <v>1</v>
      </c>
      <c r="CC412">
        <v>19053.142857139999</v>
      </c>
      <c r="CD412">
        <v>1344.71428571</v>
      </c>
      <c r="CE412">
        <v>13211.85714285</v>
      </c>
      <c r="CF412">
        <v>7044.5714285699996</v>
      </c>
      <c r="CG412">
        <v>2162.5714285700001</v>
      </c>
      <c r="CH412">
        <v>7438.4285714199996</v>
      </c>
      <c r="CI412">
        <v>50255.579857140001</v>
      </c>
      <c r="CJ412">
        <v>52.955689</v>
      </c>
      <c r="CK412">
        <v>3.5831409999999999</v>
      </c>
      <c r="CL412">
        <v>14.160904</v>
      </c>
      <c r="CM412">
        <v>2.6806019999999999</v>
      </c>
      <c r="CN412">
        <v>1.7497441600000001</v>
      </c>
      <c r="CO412">
        <v>14.032311569999999</v>
      </c>
      <c r="CP412">
        <v>1.8401976600000001</v>
      </c>
      <c r="CQ412">
        <v>2.3574974200000001</v>
      </c>
      <c r="CR412">
        <v>3.2073072800000002</v>
      </c>
      <c r="CS412">
        <v>3.10533342</v>
      </c>
      <c r="CT412">
        <v>1080.5714285700001</v>
      </c>
      <c r="CU412">
        <v>2470.8380775700002</v>
      </c>
      <c r="CV412">
        <v>2156.4042444199999</v>
      </c>
      <c r="CW412">
        <v>2224.27333542</v>
      </c>
      <c r="CX412">
        <v>2253.3857357100001</v>
      </c>
      <c r="CY412">
        <v>2268.6398612799999</v>
      </c>
      <c r="CZ412">
        <v>3776.59342728</v>
      </c>
      <c r="DA412">
        <v>3771.6064914200001</v>
      </c>
      <c r="DB412">
        <v>910.10687857000005</v>
      </c>
      <c r="DC412">
        <v>907.86489171000005</v>
      </c>
      <c r="DD412">
        <v>652.86459371000001</v>
      </c>
      <c r="DE412">
        <v>31.338954999999999</v>
      </c>
      <c r="DF412">
        <v>1.26940542</v>
      </c>
      <c r="DG412">
        <v>103.57142856999999</v>
      </c>
      <c r="DH412">
        <v>110.28571427999999</v>
      </c>
      <c r="DI412">
        <v>109.85714285</v>
      </c>
      <c r="DJ412">
        <v>100.57142856999999</v>
      </c>
      <c r="DK412">
        <v>105</v>
      </c>
      <c r="DL412">
        <v>55.285714280000001</v>
      </c>
      <c r="DM412">
        <v>71.571428569999995</v>
      </c>
      <c r="DN412">
        <v>71.857142850000002</v>
      </c>
      <c r="DO412">
        <v>64.428571419999997</v>
      </c>
      <c r="DP412">
        <v>57.571428570000002</v>
      </c>
      <c r="DQ412">
        <v>714.27641314000005</v>
      </c>
      <c r="DR412">
        <v>731.83573670999999</v>
      </c>
      <c r="DS412">
        <v>705.15178542000001</v>
      </c>
      <c r="DT412">
        <v>614.18483128000003</v>
      </c>
      <c r="DU412">
        <v>719.41757742000004</v>
      </c>
      <c r="DV412">
        <v>282.73247027999997</v>
      </c>
      <c r="DW412">
        <v>14.232913849999999</v>
      </c>
      <c r="DX412">
        <v>417.30446284999999</v>
      </c>
      <c r="DY412">
        <v>218.89700585</v>
      </c>
      <c r="DZ412">
        <v>109.83440185000001</v>
      </c>
      <c r="EA412">
        <v>88.573059850000007</v>
      </c>
      <c r="EB412">
        <v>646.90916314000003</v>
      </c>
      <c r="EC412">
        <v>1351.9146441600001</v>
      </c>
      <c r="ED412">
        <v>4211.81528514</v>
      </c>
      <c r="EE412">
        <v>3287.7221808499999</v>
      </c>
      <c r="EF412">
        <v>4096.9705374200003</v>
      </c>
      <c r="EG412">
        <v>3944.2482427099999</v>
      </c>
      <c r="EH412">
        <v>3925.2201848499999</v>
      </c>
      <c r="EI412">
        <v>24.802123000000002</v>
      </c>
      <c r="EJ412">
        <v>0.27866411000000002</v>
      </c>
      <c r="EK412">
        <v>0.13836198999999999</v>
      </c>
      <c r="EL412">
        <v>208.41244602</v>
      </c>
      <c r="EM412">
        <v>75</v>
      </c>
      <c r="EN412">
        <v>185.85714285</v>
      </c>
      <c r="EO412">
        <v>337.71428571000001</v>
      </c>
      <c r="EP412">
        <v>311.33075228000001</v>
      </c>
      <c r="EQ412">
        <v>107.41789571</v>
      </c>
      <c r="ER412">
        <v>569.61300700000004</v>
      </c>
      <c r="ES412">
        <v>4.5832742800000004</v>
      </c>
      <c r="EX412">
        <v>1315.56355005</v>
      </c>
      <c r="EY412">
        <v>1003.13170046</v>
      </c>
      <c r="EZ412">
        <v>73.25</v>
      </c>
      <c r="FA412">
        <v>84.333333330000002</v>
      </c>
      <c r="FB412">
        <v>23.530156959999999</v>
      </c>
      <c r="FC412">
        <v>4.2367860000000004</v>
      </c>
      <c r="FD412">
        <v>4.1083372799999998</v>
      </c>
      <c r="FE412">
        <v>53.723388380000003</v>
      </c>
      <c r="FF412">
        <v>19.407764660000002</v>
      </c>
      <c r="FG412">
        <v>12.80781983</v>
      </c>
      <c r="FH412">
        <v>1.6213724599999999</v>
      </c>
      <c r="FI412">
        <v>103.2</v>
      </c>
      <c r="FJ412">
        <v>90.333333330000002</v>
      </c>
      <c r="FK412">
        <v>74.333333330000002</v>
      </c>
      <c r="FL412">
        <v>91.333333330000002</v>
      </c>
      <c r="FM412">
        <v>79.292778909999996</v>
      </c>
      <c r="FN412">
        <v>40.308556930000002</v>
      </c>
      <c r="FO412">
        <v>95.828907439999995</v>
      </c>
      <c r="FP412">
        <v>77.56737674</v>
      </c>
      <c r="FQ412">
        <v>81.976331239999993</v>
      </c>
      <c r="FR412">
        <v>24.772356859999999</v>
      </c>
      <c r="FT412">
        <v>51.2</v>
      </c>
      <c r="FU412">
        <v>37.4</v>
      </c>
      <c r="FV412">
        <v>75.25</v>
      </c>
      <c r="FW412">
        <v>100</v>
      </c>
      <c r="FX412">
        <v>25.841387560000001</v>
      </c>
      <c r="FY412">
        <v>13.26042157</v>
      </c>
      <c r="FZ412">
        <v>12.514890360000001</v>
      </c>
      <c r="GA412">
        <v>28.83090812</v>
      </c>
      <c r="GB412">
        <v>19.55239237</v>
      </c>
    </row>
    <row r="413" spans="1:184" x14ac:dyDescent="0.35">
      <c r="A413" t="s">
        <v>1528</v>
      </c>
      <c r="B413" t="s">
        <v>670</v>
      </c>
      <c r="C413">
        <v>413</v>
      </c>
      <c r="D413">
        <v>2.792781733376354</v>
      </c>
      <c r="E413">
        <v>7.2986177311855913</v>
      </c>
      <c r="F413">
        <v>5.7866220455394926</v>
      </c>
      <c r="G413">
        <v>4.2923200615224921</v>
      </c>
      <c r="H413">
        <v>2.8044190846284001</v>
      </c>
      <c r="I413">
        <v>10.373189294170292</v>
      </c>
      <c r="J413">
        <v>11.91611058093169</v>
      </c>
      <c r="K413">
        <v>11.294370742208255</v>
      </c>
      <c r="L413">
        <v>9.9919581797406458</v>
      </c>
      <c r="M413">
        <v>9.9550807296708346</v>
      </c>
      <c r="N413">
        <v>8676190.6626806464</v>
      </c>
      <c r="O413">
        <v>15074320.844514674</v>
      </c>
      <c r="P413">
        <v>2280.23565156</v>
      </c>
      <c r="Q413">
        <v>2327.42857142</v>
      </c>
      <c r="R413">
        <v>2397.7142857099998</v>
      </c>
      <c r="S413">
        <v>2390.5714285700001</v>
      </c>
      <c r="T413">
        <v>2368.5714285700001</v>
      </c>
      <c r="U413">
        <v>2353.42857142</v>
      </c>
      <c r="V413">
        <v>13.873912710000001</v>
      </c>
      <c r="W413">
        <v>9.0436511399999997</v>
      </c>
      <c r="X413">
        <v>2.0480779999999998</v>
      </c>
      <c r="Y413">
        <v>11.03131028</v>
      </c>
      <c r="Z413">
        <v>10.51328857</v>
      </c>
      <c r="AA413">
        <v>10.170382</v>
      </c>
      <c r="AB413">
        <v>9.8988062800000005</v>
      </c>
      <c r="AC413">
        <v>6.4884089999999999</v>
      </c>
      <c r="AD413">
        <v>32.473991849999997</v>
      </c>
      <c r="AE413">
        <v>83.361692000000005</v>
      </c>
      <c r="AF413">
        <v>67.323173999999995</v>
      </c>
      <c r="AG413">
        <v>62.071428570000002</v>
      </c>
      <c r="AH413">
        <v>63.514285710000003</v>
      </c>
      <c r="AI413">
        <v>75.620867570000001</v>
      </c>
      <c r="AJ413">
        <v>42.825306849999997</v>
      </c>
      <c r="AK413">
        <v>12.63167142</v>
      </c>
      <c r="AL413">
        <v>22.064942850000001</v>
      </c>
      <c r="AM413">
        <v>15.68367142</v>
      </c>
      <c r="AN413">
        <v>9.0084285699999995</v>
      </c>
      <c r="AO413">
        <v>11.680657139999999</v>
      </c>
      <c r="AP413">
        <v>5273.0420104200002</v>
      </c>
      <c r="AQ413">
        <v>4522.3306461399998</v>
      </c>
      <c r="AR413">
        <v>4942.6626564199996</v>
      </c>
      <c r="AS413">
        <v>4895.3855187099998</v>
      </c>
      <c r="AT413">
        <v>5287.8276984200002</v>
      </c>
      <c r="AU413">
        <v>4683.48229257</v>
      </c>
      <c r="AV413">
        <v>3685.23824457</v>
      </c>
      <c r="AW413">
        <v>4283.3771948499998</v>
      </c>
      <c r="AX413">
        <v>4511.4694375700001</v>
      </c>
      <c r="AY413">
        <v>4728.8222242800002</v>
      </c>
      <c r="AZ413">
        <v>4.8842214200000003</v>
      </c>
      <c r="BA413">
        <v>92.910303569999996</v>
      </c>
      <c r="BB413">
        <v>34.833117999999999</v>
      </c>
      <c r="BC413">
        <v>50.430153420000003</v>
      </c>
      <c r="BE413">
        <v>113.79285714</v>
      </c>
      <c r="BF413">
        <v>1595.2839160000001</v>
      </c>
      <c r="BG413">
        <v>1029.0856605700001</v>
      </c>
      <c r="BH413">
        <v>1003.63872556</v>
      </c>
      <c r="BI413">
        <v>46066.283280470001</v>
      </c>
      <c r="BJ413">
        <v>1518.1857177100001</v>
      </c>
      <c r="BK413">
        <v>7466.5820064400004</v>
      </c>
      <c r="BL413">
        <v>6899.4814687099997</v>
      </c>
      <c r="BM413">
        <v>34.559186279999999</v>
      </c>
      <c r="BN413">
        <v>153</v>
      </c>
      <c r="BO413">
        <v>24.4</v>
      </c>
      <c r="BP413">
        <v>32.714285709999999</v>
      </c>
      <c r="BQ413">
        <v>25.714285709999999</v>
      </c>
      <c r="BR413">
        <v>33.428571419999997</v>
      </c>
      <c r="BS413">
        <v>25.14285714</v>
      </c>
      <c r="BT413">
        <v>26.666666660000001</v>
      </c>
      <c r="BU413">
        <v>28.166666660000001</v>
      </c>
      <c r="BV413">
        <v>21.428571420000001</v>
      </c>
      <c r="BW413">
        <v>19.14285714</v>
      </c>
      <c r="BX413">
        <v>15</v>
      </c>
      <c r="BY413">
        <v>14</v>
      </c>
      <c r="BZ413">
        <v>404.57142857000002</v>
      </c>
      <c r="CA413">
        <v>49950.428034279998</v>
      </c>
      <c r="CC413">
        <v>3557.8571428499999</v>
      </c>
      <c r="CD413">
        <v>298.85714285</v>
      </c>
      <c r="CE413">
        <v>1953</v>
      </c>
      <c r="CF413">
        <v>1761.8571428499999</v>
      </c>
      <c r="CG413">
        <v>638.66666666000003</v>
      </c>
      <c r="CH413">
        <v>2335.42857142</v>
      </c>
      <c r="CI413">
        <v>10454.585142849999</v>
      </c>
      <c r="CJ413">
        <v>52.287085660000002</v>
      </c>
      <c r="CK413">
        <v>2.83962</v>
      </c>
      <c r="CL413">
        <v>14.2269615</v>
      </c>
      <c r="CM413">
        <v>3.0659852500000002</v>
      </c>
      <c r="CN413">
        <v>2.919883</v>
      </c>
      <c r="CO413">
        <v>10.669484000000001</v>
      </c>
      <c r="CP413">
        <v>3.6414270000000002</v>
      </c>
      <c r="CQ413">
        <v>4.3667670000000003</v>
      </c>
      <c r="CR413">
        <v>3.8928175</v>
      </c>
      <c r="CS413">
        <v>5.7072875999999999</v>
      </c>
      <c r="CT413">
        <v>234.66666666</v>
      </c>
      <c r="CU413">
        <v>2791.7406658499999</v>
      </c>
      <c r="CV413">
        <v>2446.56933428</v>
      </c>
      <c r="CW413">
        <v>2645.7091127100002</v>
      </c>
      <c r="CX413">
        <v>2470.7480712800002</v>
      </c>
      <c r="CY413">
        <v>2711.2828778500002</v>
      </c>
      <c r="CZ413">
        <v>3727.8010458499998</v>
      </c>
      <c r="DA413">
        <v>6476.8135227100001</v>
      </c>
      <c r="DB413">
        <v>851.55935099999999</v>
      </c>
      <c r="DC413">
        <v>1442.9751687099999</v>
      </c>
      <c r="DD413">
        <v>497.21878585000002</v>
      </c>
      <c r="DE413">
        <v>38.533089570000001</v>
      </c>
      <c r="DF413">
        <v>1.25604</v>
      </c>
      <c r="DG413">
        <v>24.14285714</v>
      </c>
      <c r="DH413">
        <v>28.571428569999998</v>
      </c>
      <c r="DI413">
        <v>27</v>
      </c>
      <c r="DJ413">
        <v>23.666666660000001</v>
      </c>
      <c r="DK413">
        <v>23.428571420000001</v>
      </c>
      <c r="DL413">
        <v>6.5</v>
      </c>
      <c r="DM413">
        <v>17.5</v>
      </c>
      <c r="DN413">
        <v>13.83333333</v>
      </c>
      <c r="DO413">
        <v>10.166666660000001</v>
      </c>
      <c r="DP413">
        <v>6.6</v>
      </c>
      <c r="DQ413">
        <v>981.69528600000001</v>
      </c>
      <c r="DR413">
        <v>820.56060600000001</v>
      </c>
      <c r="DS413">
        <v>775.18415757000002</v>
      </c>
      <c r="DT413">
        <v>754.07269113999996</v>
      </c>
      <c r="DU413">
        <v>866.31116227999996</v>
      </c>
      <c r="DV413">
        <v>612.44799513999999</v>
      </c>
      <c r="DW413">
        <v>64.554593280000006</v>
      </c>
      <c r="DX413">
        <v>304.72870856999998</v>
      </c>
      <c r="DY413">
        <v>50.556299000000003</v>
      </c>
      <c r="DZ413">
        <v>158.88895299999999</v>
      </c>
      <c r="EA413">
        <v>95.283461419999995</v>
      </c>
      <c r="EB413">
        <v>905.44164699999999</v>
      </c>
      <c r="EC413">
        <v>1690.1235936600001</v>
      </c>
      <c r="ED413">
        <v>6580.2287569999999</v>
      </c>
      <c r="EE413">
        <v>6104.9297656600002</v>
      </c>
      <c r="EF413">
        <v>16582.061110999999</v>
      </c>
      <c r="EG413">
        <v>8358.5221765000006</v>
      </c>
      <c r="EH413">
        <v>6260.0048534999996</v>
      </c>
      <c r="EI413">
        <v>32.377733280000001</v>
      </c>
      <c r="EJ413">
        <v>0.24336559999999999</v>
      </c>
      <c r="EK413">
        <v>0.20032385</v>
      </c>
      <c r="EL413">
        <v>200.15968254000001</v>
      </c>
      <c r="EM413">
        <v>17.285714280000001</v>
      </c>
      <c r="EN413">
        <v>32.857142850000002</v>
      </c>
      <c r="EO413">
        <v>55.714285709999999</v>
      </c>
      <c r="EP413">
        <v>135.14748270999999</v>
      </c>
      <c r="EQ413">
        <v>151.75656085</v>
      </c>
      <c r="ER413">
        <v>762.04993385</v>
      </c>
      <c r="ES413">
        <v>2.17124571</v>
      </c>
      <c r="ET413">
        <v>73.902777779999994</v>
      </c>
      <c r="EU413">
        <v>76.125</v>
      </c>
      <c r="EV413">
        <v>73.416666660000004</v>
      </c>
      <c r="EW413">
        <v>72.166666660000004</v>
      </c>
      <c r="EX413">
        <v>1330.6812643000001</v>
      </c>
      <c r="EY413">
        <v>1430.7075691099999</v>
      </c>
      <c r="EZ413">
        <v>82.4</v>
      </c>
      <c r="FA413">
        <v>100</v>
      </c>
      <c r="FB413">
        <v>14.813670739999999</v>
      </c>
      <c r="FC413">
        <v>7.3776329299999999</v>
      </c>
      <c r="FD413">
        <v>9.7234631999999994</v>
      </c>
      <c r="FE413">
        <v>52.976683979999997</v>
      </c>
      <c r="FF413">
        <v>17.100771300000002</v>
      </c>
      <c r="FG413">
        <v>14.22370256</v>
      </c>
      <c r="FH413">
        <v>2.7485930500000002</v>
      </c>
      <c r="FI413">
        <v>97.75</v>
      </c>
      <c r="FJ413">
        <v>100</v>
      </c>
      <c r="FK413">
        <v>40</v>
      </c>
      <c r="FL413">
        <v>88</v>
      </c>
      <c r="FN413">
        <v>42.857142860000003</v>
      </c>
      <c r="FO413">
        <v>92.995164590000002</v>
      </c>
      <c r="FP413">
        <v>72.572870899999998</v>
      </c>
      <c r="FQ413">
        <v>69.021513479999996</v>
      </c>
      <c r="FR413">
        <v>19.72412735</v>
      </c>
      <c r="FS413">
        <v>8.3000000000000007</v>
      </c>
      <c r="FT413">
        <v>55.5</v>
      </c>
      <c r="FU413">
        <v>53.75</v>
      </c>
      <c r="FW413">
        <v>19.042857139999999</v>
      </c>
      <c r="FX413">
        <v>25.277770570000001</v>
      </c>
      <c r="FY413">
        <v>10.974235090000001</v>
      </c>
      <c r="FZ413">
        <v>13.91583938</v>
      </c>
      <c r="GA413">
        <v>28.915583730000002</v>
      </c>
      <c r="GB413">
        <v>25.04736887</v>
      </c>
    </row>
    <row r="414" spans="1:184" x14ac:dyDescent="0.35">
      <c r="A414" t="s">
        <v>1529</v>
      </c>
      <c r="B414" t="s">
        <v>671</v>
      </c>
      <c r="C414">
        <v>414</v>
      </c>
      <c r="D414">
        <v>3.7000330337187322</v>
      </c>
      <c r="E414">
        <v>6.7488262861959596</v>
      </c>
      <c r="F414">
        <v>6.5077638216190747</v>
      </c>
      <c r="G414">
        <v>2.6018435920412402</v>
      </c>
      <c r="H414">
        <v>5.1969906949221878</v>
      </c>
      <c r="I414">
        <v>8.6223984083763483</v>
      </c>
      <c r="J414">
        <v>8.9984350528257036</v>
      </c>
      <c r="K414">
        <v>10.186925128138782</v>
      </c>
      <c r="L414">
        <v>10.506492217307985</v>
      </c>
      <c r="M414">
        <v>8.4141754088465923</v>
      </c>
      <c r="N414">
        <v>4698087.8173146062</v>
      </c>
      <c r="O414">
        <v>7023915.4340189761</v>
      </c>
      <c r="P414">
        <v>1233.49990357</v>
      </c>
      <c r="Q414">
        <v>1441.42857142</v>
      </c>
      <c r="R414">
        <v>1460.5714285700001</v>
      </c>
      <c r="S414">
        <v>1444.42857142</v>
      </c>
      <c r="T414">
        <v>1441.2857142800001</v>
      </c>
      <c r="U414">
        <v>1443.1428571399999</v>
      </c>
      <c r="V414">
        <v>10.649157710000001</v>
      </c>
      <c r="W414">
        <v>5.7525114200000003</v>
      </c>
      <c r="X414">
        <v>2.20907857</v>
      </c>
      <c r="Y414">
        <v>4.9353235700000004</v>
      </c>
      <c r="Z414">
        <v>8.15380942</v>
      </c>
      <c r="AA414">
        <v>7.1208908500000003</v>
      </c>
      <c r="AB414">
        <v>7.5889572799999998</v>
      </c>
      <c r="AC414">
        <v>3.7219444199999998</v>
      </c>
      <c r="AD414">
        <v>32.10359742</v>
      </c>
      <c r="AE414">
        <v>85.548730280000001</v>
      </c>
      <c r="AF414">
        <v>77.038437000000002</v>
      </c>
      <c r="AG414">
        <v>74.12857142</v>
      </c>
      <c r="AH414">
        <v>76.599999999999994</v>
      </c>
      <c r="AI414">
        <v>80.312783999999994</v>
      </c>
      <c r="AJ414">
        <v>43.199265570000001</v>
      </c>
      <c r="AK414">
        <v>11.37271428</v>
      </c>
      <c r="AL414">
        <v>8.2849428500000002</v>
      </c>
      <c r="AM414">
        <v>4.6762285700000001</v>
      </c>
      <c r="AN414">
        <v>5.6756714199999996</v>
      </c>
      <c r="AO414">
        <v>4.3052571400000001</v>
      </c>
      <c r="AP414">
        <v>3603.49607771</v>
      </c>
      <c r="AQ414">
        <v>3112.2683851400002</v>
      </c>
      <c r="AR414">
        <v>3250.1230634200001</v>
      </c>
      <c r="AS414">
        <v>3304.1125155700001</v>
      </c>
      <c r="AT414">
        <v>3348.4995114200001</v>
      </c>
      <c r="AU414">
        <v>3226.0337559999998</v>
      </c>
      <c r="AV414">
        <v>2860.6954941399999</v>
      </c>
      <c r="AW414">
        <v>3137.50572057</v>
      </c>
      <c r="AX414">
        <v>3132.9772422800002</v>
      </c>
      <c r="AY414">
        <v>3194.3872357099999</v>
      </c>
      <c r="AZ414">
        <v>1.8470835699999999</v>
      </c>
      <c r="BA414">
        <v>88.594934140000007</v>
      </c>
      <c r="BC414">
        <v>56.190475999999997</v>
      </c>
      <c r="BE414">
        <v>59.932857140000003</v>
      </c>
      <c r="BF414">
        <v>792.78527384999995</v>
      </c>
      <c r="BG414">
        <v>477.77996414</v>
      </c>
      <c r="BH414">
        <v>565.77599871999996</v>
      </c>
      <c r="BI414">
        <v>40737.240020210003</v>
      </c>
      <c r="BJ414">
        <v>750.95438357</v>
      </c>
      <c r="BK414">
        <v>7480.3760920900004</v>
      </c>
      <c r="BL414">
        <v>8412.0442102300003</v>
      </c>
      <c r="BM414">
        <v>26.79149542</v>
      </c>
      <c r="BN414">
        <v>40.857142850000002</v>
      </c>
      <c r="BO414">
        <v>8</v>
      </c>
      <c r="BP414">
        <v>15</v>
      </c>
      <c r="BQ414">
        <v>10.14285714</v>
      </c>
      <c r="BR414">
        <v>12.428571420000001</v>
      </c>
      <c r="BS414">
        <v>9.7142857100000004</v>
      </c>
      <c r="BT414">
        <v>10</v>
      </c>
      <c r="BU414">
        <v>10.5</v>
      </c>
      <c r="BV414">
        <v>9.1999999999999993</v>
      </c>
      <c r="BW414">
        <v>7</v>
      </c>
      <c r="BX414">
        <v>8.5</v>
      </c>
      <c r="BY414">
        <v>7.7142857100000004</v>
      </c>
      <c r="BZ414">
        <v>139.42857142</v>
      </c>
      <c r="CA414">
        <v>43968.638485709998</v>
      </c>
      <c r="CC414">
        <v>1344.5714285700001</v>
      </c>
      <c r="CD414">
        <v>154.75</v>
      </c>
      <c r="CE414">
        <v>1191</v>
      </c>
      <c r="CF414">
        <v>427.85714285</v>
      </c>
      <c r="CG414">
        <v>139</v>
      </c>
      <c r="CH414">
        <v>518.42857142000003</v>
      </c>
      <c r="CI414">
        <v>3689.5081428499998</v>
      </c>
      <c r="CJ414">
        <v>43.513005139999997</v>
      </c>
      <c r="CK414">
        <v>7.3185752800000001</v>
      </c>
      <c r="CL414">
        <v>18.26028385</v>
      </c>
      <c r="CM414">
        <v>5.0697257499999999</v>
      </c>
      <c r="CN414">
        <v>6.0469355</v>
      </c>
      <c r="CO414">
        <v>7.8786208499999999</v>
      </c>
      <c r="CP414">
        <v>1.6835016599999999</v>
      </c>
      <c r="CQ414">
        <v>3.508772</v>
      </c>
      <c r="CR414">
        <v>5.4205075999999996</v>
      </c>
      <c r="CS414">
        <v>3.9388049999999999</v>
      </c>
      <c r="CT414">
        <v>109.71428571</v>
      </c>
      <c r="CU414">
        <v>2325.1104217100001</v>
      </c>
      <c r="CV414">
        <v>1869.1534234200001</v>
      </c>
      <c r="CW414">
        <v>2042.1659784200001</v>
      </c>
      <c r="CX414">
        <v>1969.4118855700001</v>
      </c>
      <c r="CY414">
        <v>2084.3809489999999</v>
      </c>
      <c r="CZ414">
        <v>3259.3275244199999</v>
      </c>
      <c r="DA414">
        <v>4872.8848402800004</v>
      </c>
      <c r="DB414">
        <v>705.13642057000004</v>
      </c>
      <c r="DC414">
        <v>1048.3216418500001</v>
      </c>
      <c r="DD414">
        <v>571.64886713999999</v>
      </c>
      <c r="DE414">
        <v>35.797262000000003</v>
      </c>
      <c r="DF414">
        <v>1.653956</v>
      </c>
      <c r="DG414">
        <v>12.428571420000001</v>
      </c>
      <c r="DH414">
        <v>13.14285714</v>
      </c>
      <c r="DI414">
        <v>14.71428571</v>
      </c>
      <c r="DJ414">
        <v>15.14285714</v>
      </c>
      <c r="DK414">
        <v>12.14285714</v>
      </c>
      <c r="DL414">
        <v>5.3333333300000003</v>
      </c>
      <c r="DM414">
        <v>9.8571428500000007</v>
      </c>
      <c r="DN414">
        <v>9.4</v>
      </c>
      <c r="DO414">
        <v>3.75</v>
      </c>
      <c r="DP414">
        <v>7.5</v>
      </c>
      <c r="DQ414">
        <v>485.34507228000001</v>
      </c>
      <c r="DR414">
        <v>398.79212357</v>
      </c>
      <c r="DS414">
        <v>383.00147313999997</v>
      </c>
      <c r="DT414">
        <v>404.41299113999997</v>
      </c>
      <c r="DU414">
        <v>426.23883641999998</v>
      </c>
      <c r="DV414">
        <v>239.76718356999999</v>
      </c>
      <c r="DW414">
        <v>12.57018085</v>
      </c>
      <c r="DX414">
        <v>232.90693571</v>
      </c>
      <c r="DY414">
        <v>107.996791</v>
      </c>
      <c r="DZ414">
        <v>94.650427570000005</v>
      </c>
      <c r="EA414">
        <v>30.259723139999998</v>
      </c>
      <c r="EB414">
        <v>430.39007185000003</v>
      </c>
      <c r="EC414">
        <v>60275.051496200002</v>
      </c>
      <c r="ED414">
        <v>4522.7514633299998</v>
      </c>
      <c r="EE414">
        <v>20733.1857218</v>
      </c>
      <c r="EF414">
        <v>7943.0727360000001</v>
      </c>
      <c r="EG414">
        <v>7213.4456873299996</v>
      </c>
      <c r="EH414">
        <v>4049.3096650000002</v>
      </c>
      <c r="EI414">
        <v>36.536354850000002</v>
      </c>
      <c r="EJ414">
        <v>0.15967253000000001</v>
      </c>
      <c r="EK414">
        <v>0.17933804</v>
      </c>
      <c r="EL414">
        <v>248.5</v>
      </c>
      <c r="EM414">
        <v>5.6</v>
      </c>
      <c r="EN414">
        <v>17.428571420000001</v>
      </c>
      <c r="EO414">
        <v>29.714285709999999</v>
      </c>
      <c r="EP414">
        <v>305.68365627999998</v>
      </c>
      <c r="EQ414">
        <v>101.88556570999999</v>
      </c>
      <c r="ER414">
        <v>482.54552000000001</v>
      </c>
      <c r="ES414">
        <v>0</v>
      </c>
      <c r="ET414">
        <v>70.751633990000002</v>
      </c>
      <c r="EU414">
        <v>75.490196080000004</v>
      </c>
      <c r="EV414">
        <v>74.509803919999996</v>
      </c>
      <c r="EW414">
        <v>62.254901959999998</v>
      </c>
      <c r="EX414">
        <v>1109.50577879</v>
      </c>
      <c r="EY414">
        <v>857.53811044999998</v>
      </c>
      <c r="EZ414">
        <v>77</v>
      </c>
      <c r="FB414">
        <v>11.39676774</v>
      </c>
      <c r="FC414">
        <v>4.1249716100000002</v>
      </c>
      <c r="FD414">
        <v>5.5637791999999999</v>
      </c>
      <c r="FE414">
        <v>48.293374569999997</v>
      </c>
      <c r="FF414">
        <v>19.790456720000002</v>
      </c>
      <c r="FG414">
        <v>17.956901850000001</v>
      </c>
      <c r="FH414">
        <v>0.81433783000000004</v>
      </c>
      <c r="FI414">
        <v>100.4</v>
      </c>
      <c r="FL414">
        <v>83</v>
      </c>
      <c r="FO414">
        <v>94.599085310000007</v>
      </c>
      <c r="FP414">
        <v>70.238095240000007</v>
      </c>
      <c r="FQ414">
        <v>72.647481440000007</v>
      </c>
      <c r="FR414">
        <v>15.04583678</v>
      </c>
      <c r="FT414">
        <v>40.75</v>
      </c>
      <c r="FU414">
        <v>33.75</v>
      </c>
      <c r="FW414">
        <v>71.428571419999997</v>
      </c>
      <c r="FX414">
        <v>26.743804239999999</v>
      </c>
      <c r="FY414">
        <v>8.0662393100000003</v>
      </c>
      <c r="FZ414">
        <v>27.116250860000001</v>
      </c>
      <c r="GA414">
        <v>6.3663663599999998</v>
      </c>
      <c r="GB414">
        <v>31.7073392</v>
      </c>
    </row>
    <row r="415" spans="1:184" x14ac:dyDescent="0.35">
      <c r="A415" t="s">
        <v>1530</v>
      </c>
      <c r="B415" t="s">
        <v>672</v>
      </c>
      <c r="C415">
        <v>415</v>
      </c>
      <c r="D415">
        <v>6.2814760553177953</v>
      </c>
      <c r="E415">
        <v>8.8399233583307435</v>
      </c>
      <c r="F415">
        <v>9.6727496052278372</v>
      </c>
      <c r="G415">
        <v>5.7455826128532177</v>
      </c>
      <c r="H415">
        <v>4.5232495006414393</v>
      </c>
      <c r="I415">
        <v>13.277172417385362</v>
      </c>
      <c r="J415">
        <v>12.018812051078275</v>
      </c>
      <c r="K415">
        <v>11.405509737713301</v>
      </c>
      <c r="L415">
        <v>12.983524352684366</v>
      </c>
      <c r="M415">
        <v>14.022073455787989</v>
      </c>
      <c r="N415">
        <v>8430000.0910933968</v>
      </c>
      <c r="O415">
        <v>9502044.154007731</v>
      </c>
      <c r="P415">
        <v>2624.6967442799996</v>
      </c>
      <c r="Q415">
        <v>1560.1428571399999</v>
      </c>
      <c r="R415">
        <v>1640.2857142800001</v>
      </c>
      <c r="S415">
        <v>1628.2857142800001</v>
      </c>
      <c r="T415">
        <v>1595.42857142</v>
      </c>
      <c r="U415">
        <v>1579.1428571399999</v>
      </c>
      <c r="V415">
        <v>14.004308569999999</v>
      </c>
      <c r="W415">
        <v>9.3767905700000007</v>
      </c>
      <c r="X415">
        <v>2.4697325700000001</v>
      </c>
      <c r="Y415">
        <v>11.676933569999999</v>
      </c>
      <c r="Z415">
        <v>10.750890999999999</v>
      </c>
      <c r="AA415">
        <v>9.6836418500000008</v>
      </c>
      <c r="AB415">
        <v>9.9874557100000008</v>
      </c>
      <c r="AC415">
        <v>6.1723668500000004</v>
      </c>
      <c r="AD415">
        <v>29.575138710000001</v>
      </c>
      <c r="AE415">
        <v>82.085557140000006</v>
      </c>
      <c r="AF415">
        <v>66.88362171</v>
      </c>
      <c r="AG415">
        <v>66.2</v>
      </c>
      <c r="AH415">
        <v>67.8</v>
      </c>
      <c r="AI415">
        <v>75.467448709999999</v>
      </c>
      <c r="AJ415">
        <v>39.752486279999999</v>
      </c>
      <c r="AK415">
        <v>21.928657139999999</v>
      </c>
      <c r="AL415">
        <v>6.2626428499999998</v>
      </c>
      <c r="AM415">
        <v>10.04731428</v>
      </c>
      <c r="AN415">
        <v>16.732114280000001</v>
      </c>
      <c r="AO415">
        <v>21.172814280000001</v>
      </c>
      <c r="AP415">
        <v>5765.2520127099997</v>
      </c>
      <c r="AQ415">
        <v>4291.5152831400001</v>
      </c>
      <c r="AR415">
        <v>4894.0879142800004</v>
      </c>
      <c r="AS415">
        <v>5412.1329354199997</v>
      </c>
      <c r="AT415">
        <v>5882.1401488499996</v>
      </c>
      <c r="AU415">
        <v>4732.9626909999997</v>
      </c>
      <c r="AV415">
        <v>4061.9692961400001</v>
      </c>
      <c r="AW415">
        <v>4462.0056455699996</v>
      </c>
      <c r="AX415">
        <v>4632.49697414</v>
      </c>
      <c r="AY415">
        <v>4851.0322610000003</v>
      </c>
      <c r="AZ415">
        <v>9.7014720000000008</v>
      </c>
      <c r="BA415">
        <v>89.916674569999998</v>
      </c>
      <c r="BB415">
        <v>33.1253545</v>
      </c>
      <c r="BC415">
        <v>58.520902399999997</v>
      </c>
      <c r="BE415">
        <v>73.267142849999999</v>
      </c>
      <c r="BF415">
        <v>1858.04644214</v>
      </c>
      <c r="BG415">
        <v>1156.1670995699999</v>
      </c>
      <c r="BH415">
        <v>1163.57047872</v>
      </c>
      <c r="BI415">
        <v>47154.145155120001</v>
      </c>
      <c r="BJ415">
        <v>1708.5606507099999</v>
      </c>
      <c r="BK415">
        <v>7494.04532604</v>
      </c>
      <c r="BL415">
        <v>9385.5314203500002</v>
      </c>
      <c r="BM415">
        <v>33.949215850000002</v>
      </c>
      <c r="BN415">
        <v>105.57142856999999</v>
      </c>
      <c r="BO415">
        <v>18</v>
      </c>
      <c r="BP415">
        <v>25.857142849999999</v>
      </c>
      <c r="BQ415">
        <v>21</v>
      </c>
      <c r="BR415">
        <v>25.285714280000001</v>
      </c>
      <c r="BS415">
        <v>18</v>
      </c>
      <c r="BT415">
        <v>20</v>
      </c>
      <c r="BU415">
        <v>19.428571420000001</v>
      </c>
      <c r="BV415">
        <v>18.857142849999999</v>
      </c>
      <c r="BW415">
        <v>15.857142850000001</v>
      </c>
      <c r="BX415">
        <v>16</v>
      </c>
      <c r="BY415">
        <v>9.1666666600000006</v>
      </c>
      <c r="BZ415">
        <v>307</v>
      </c>
      <c r="CA415">
        <v>50623.519998570002</v>
      </c>
      <c r="CC415">
        <v>3460.5714285700001</v>
      </c>
      <c r="CD415">
        <v>198.71428571000001</v>
      </c>
      <c r="CE415">
        <v>1873.2857142800001</v>
      </c>
      <c r="CF415">
        <v>1150.2857142800001</v>
      </c>
      <c r="CG415">
        <v>430.14285713999999</v>
      </c>
      <c r="CH415">
        <v>1598.42857142</v>
      </c>
      <c r="CI415">
        <v>8711.2935714199994</v>
      </c>
      <c r="CJ415">
        <v>58.177638999999999</v>
      </c>
      <c r="CK415">
        <v>1.8930800000000001</v>
      </c>
      <c r="CL415">
        <v>11.837809200000001</v>
      </c>
      <c r="CM415">
        <v>2.9843320000000002</v>
      </c>
      <c r="CN415">
        <v>2.3952100000000001</v>
      </c>
      <c r="CO415">
        <v>12.9561382</v>
      </c>
      <c r="CP415">
        <v>2.9140730000000001</v>
      </c>
      <c r="CQ415">
        <v>3.4970059999999998</v>
      </c>
      <c r="CR415">
        <v>3.8880815000000002</v>
      </c>
      <c r="CS415">
        <v>4.4701069999999996</v>
      </c>
      <c r="CT415">
        <v>189.33333332999999</v>
      </c>
      <c r="CU415">
        <v>3183.1869421400002</v>
      </c>
      <c r="CV415">
        <v>2237.8490871399999</v>
      </c>
      <c r="CW415">
        <v>2627.6683419999999</v>
      </c>
      <c r="CX415">
        <v>2783.8920221399999</v>
      </c>
      <c r="CY415">
        <v>3061.36379042</v>
      </c>
      <c r="CZ415">
        <v>5403.3513998500002</v>
      </c>
      <c r="DA415">
        <v>6090.4962071399996</v>
      </c>
      <c r="DB415">
        <v>1192.33640257</v>
      </c>
      <c r="DC415">
        <v>1298.8954891400001</v>
      </c>
      <c r="DD415">
        <v>691.94756500000005</v>
      </c>
      <c r="DE415">
        <v>36.107270710000002</v>
      </c>
      <c r="DF415">
        <v>2.3141047100000001</v>
      </c>
      <c r="DG415">
        <v>20.714285709999999</v>
      </c>
      <c r="DH415">
        <v>19.714285709999999</v>
      </c>
      <c r="DI415">
        <v>18.571428569999998</v>
      </c>
      <c r="DJ415">
        <v>20.714285709999999</v>
      </c>
      <c r="DK415">
        <v>22.14285714</v>
      </c>
      <c r="DL415">
        <v>9.8000000000000007</v>
      </c>
      <c r="DM415">
        <v>14.5</v>
      </c>
      <c r="DN415">
        <v>15.75</v>
      </c>
      <c r="DO415">
        <v>9.1666666600000006</v>
      </c>
      <c r="DP415">
        <v>7.1428571400000003</v>
      </c>
      <c r="DQ415">
        <v>1167.6943192799999</v>
      </c>
      <c r="DR415">
        <v>764.73808727999995</v>
      </c>
      <c r="DS415">
        <v>802.05272628</v>
      </c>
      <c r="DT415">
        <v>813.17374785000004</v>
      </c>
      <c r="DU415">
        <v>1051.2316385700001</v>
      </c>
      <c r="DV415">
        <v>664.22903871000005</v>
      </c>
      <c r="DW415">
        <v>59.390399000000002</v>
      </c>
      <c r="DX415">
        <v>444.24303142000002</v>
      </c>
      <c r="DY415">
        <v>19.654908280000001</v>
      </c>
      <c r="DZ415">
        <v>334.40054342000002</v>
      </c>
      <c r="EA415">
        <v>90.187585850000005</v>
      </c>
      <c r="EB415">
        <v>935.13678442000003</v>
      </c>
      <c r="EC415">
        <v>215.28106579999999</v>
      </c>
      <c r="ED415">
        <v>5454.6881002500004</v>
      </c>
      <c r="EE415">
        <v>6999.42674885</v>
      </c>
      <c r="EF415">
        <v>16504.9239352</v>
      </c>
      <c r="EG415">
        <v>9949.0695688300002</v>
      </c>
      <c r="EH415">
        <v>6204.3223037999996</v>
      </c>
      <c r="EI415">
        <v>28.904841279999999</v>
      </c>
      <c r="EJ415">
        <v>0.41965769000000003</v>
      </c>
      <c r="EK415">
        <v>0.36637563000000001</v>
      </c>
      <c r="EL415">
        <v>235.70636363</v>
      </c>
      <c r="EM415">
        <v>22.428571420000001</v>
      </c>
      <c r="EN415">
        <v>26.714285709999999</v>
      </c>
      <c r="EO415">
        <v>49.571428570000002</v>
      </c>
      <c r="EP415">
        <v>287.03580813999997</v>
      </c>
      <c r="EQ415">
        <v>170.27322314</v>
      </c>
      <c r="ER415">
        <v>916.13609356999996</v>
      </c>
      <c r="ES415">
        <v>6.4905557099999998</v>
      </c>
      <c r="ET415">
        <v>80.097222220000006</v>
      </c>
      <c r="EU415">
        <v>79.583333330000002</v>
      </c>
      <c r="EV415">
        <v>82.541666660000004</v>
      </c>
      <c r="EW415">
        <v>78.166666660000004</v>
      </c>
      <c r="EX415">
        <v>1542.00857165</v>
      </c>
      <c r="EY415">
        <v>1392.22856379</v>
      </c>
      <c r="EZ415">
        <v>84.6</v>
      </c>
      <c r="FA415">
        <v>67</v>
      </c>
      <c r="FB415">
        <v>17.43353595</v>
      </c>
      <c r="FC415">
        <v>7.9642683999999999</v>
      </c>
      <c r="FD415">
        <v>9.3758756000000005</v>
      </c>
      <c r="FE415">
        <v>55.359893810000003</v>
      </c>
      <c r="FF415">
        <v>20.13940367</v>
      </c>
      <c r="FG415">
        <v>12.908564370000001</v>
      </c>
      <c r="FH415">
        <v>2.5118170499999999</v>
      </c>
      <c r="FI415">
        <v>87.25</v>
      </c>
      <c r="FN415">
        <v>58.620689659999996</v>
      </c>
      <c r="FO415">
        <v>93.298797059999998</v>
      </c>
      <c r="FP415">
        <v>69.925089959999994</v>
      </c>
      <c r="FQ415">
        <v>68.303070129999995</v>
      </c>
      <c r="FR415">
        <v>20.044334970000001</v>
      </c>
      <c r="FT415">
        <v>51.75</v>
      </c>
      <c r="FU415">
        <v>47.5</v>
      </c>
      <c r="FW415">
        <v>42.857142850000002</v>
      </c>
      <c r="FX415">
        <v>27.275568109999998</v>
      </c>
      <c r="FY415">
        <v>13.10199604</v>
      </c>
      <c r="FZ415">
        <v>25.201573920000001</v>
      </c>
      <c r="GA415">
        <v>8.7011349300000003</v>
      </c>
      <c r="GB415">
        <v>27.459953970000001</v>
      </c>
    </row>
    <row r="416" spans="1:184" x14ac:dyDescent="0.35">
      <c r="A416" t="s">
        <v>1531</v>
      </c>
      <c r="B416" t="s">
        <v>673</v>
      </c>
      <c r="C416">
        <v>416</v>
      </c>
      <c r="D416">
        <v>3.1521028394891601</v>
      </c>
      <c r="E416">
        <v>4.676069084025456</v>
      </c>
      <c r="F416">
        <v>3.9186134118400573</v>
      </c>
      <c r="G416">
        <v>2.6406126221283337</v>
      </c>
      <c r="H416">
        <v>1.8753193009614129</v>
      </c>
      <c r="I416">
        <v>6.1808357063662251</v>
      </c>
      <c r="J416">
        <v>8.5602232423388784</v>
      </c>
      <c r="K416">
        <v>7.79954785193926</v>
      </c>
      <c r="L416">
        <v>7.1296540797465013</v>
      </c>
      <c r="M416">
        <v>6.6165750798125735</v>
      </c>
      <c r="N416">
        <v>15158313.793278398</v>
      </c>
      <c r="O416">
        <v>14138987.967199549</v>
      </c>
      <c r="P416">
        <v>1203.5151947100001</v>
      </c>
      <c r="Q416">
        <v>3859.8571428499999</v>
      </c>
      <c r="R416">
        <v>3788.2857142799999</v>
      </c>
      <c r="S416">
        <v>3791.42857142</v>
      </c>
      <c r="T416">
        <v>3787</v>
      </c>
      <c r="U416">
        <v>3821.5714285700001</v>
      </c>
      <c r="V416">
        <v>11.22993928</v>
      </c>
      <c r="W416">
        <v>5.66457385</v>
      </c>
      <c r="X416">
        <v>2.0165765699999998</v>
      </c>
      <c r="Y416">
        <v>4.5362087100000004</v>
      </c>
      <c r="Z416">
        <v>8.8209521399999993</v>
      </c>
      <c r="AA416">
        <v>8.5893141400000008</v>
      </c>
      <c r="AB416">
        <v>8.98478128</v>
      </c>
      <c r="AC416">
        <v>4.3863965699999996</v>
      </c>
      <c r="AD416">
        <v>30.590441569999999</v>
      </c>
      <c r="AE416">
        <v>81.398732999999993</v>
      </c>
      <c r="AF416">
        <v>68.289081139999993</v>
      </c>
      <c r="AG416">
        <v>68.585714280000005</v>
      </c>
      <c r="AH416">
        <v>70.785714279999993</v>
      </c>
      <c r="AI416">
        <v>82.566039279999998</v>
      </c>
      <c r="AJ416">
        <v>50.883065420000001</v>
      </c>
      <c r="AK416">
        <v>7.5149714200000002</v>
      </c>
      <c r="AL416">
        <v>-0.48717142000000002</v>
      </c>
      <c r="AM416">
        <v>5.1740571400000004</v>
      </c>
      <c r="AN416">
        <v>0.8276</v>
      </c>
      <c r="AO416">
        <v>1.0014285700000001</v>
      </c>
      <c r="AP416">
        <v>3724.8408625699999</v>
      </c>
      <c r="AQ416">
        <v>3132.4015557100001</v>
      </c>
      <c r="AR416">
        <v>3470.6684052800001</v>
      </c>
      <c r="AS416">
        <v>3389.3656012800002</v>
      </c>
      <c r="AT416">
        <v>3482.32035842</v>
      </c>
      <c r="AU416">
        <v>3468.44343871</v>
      </c>
      <c r="AV416">
        <v>3156.7612755700002</v>
      </c>
      <c r="AW416">
        <v>3316.3572414199998</v>
      </c>
      <c r="AX416">
        <v>3376.6241982800002</v>
      </c>
      <c r="AY416">
        <v>3453.8007582800001</v>
      </c>
      <c r="AZ416">
        <v>2.7359627099999999</v>
      </c>
      <c r="BA416">
        <v>92.564596420000001</v>
      </c>
      <c r="BB416">
        <v>30.784550329999998</v>
      </c>
      <c r="BC416">
        <v>51.615392710000002</v>
      </c>
      <c r="BE416">
        <v>148.19857142000001</v>
      </c>
      <c r="BF416">
        <v>871.76695857000004</v>
      </c>
      <c r="BG416">
        <v>536.45994542000005</v>
      </c>
      <c r="BH416">
        <v>642.25449275999995</v>
      </c>
      <c r="BI416">
        <v>52243.113487570001</v>
      </c>
      <c r="BJ416">
        <v>831.95038656999998</v>
      </c>
      <c r="BK416">
        <v>7860.9661054300004</v>
      </c>
      <c r="BL416">
        <v>9856.9809142699996</v>
      </c>
      <c r="BM416">
        <v>37.834712709999998</v>
      </c>
      <c r="BN416">
        <v>69.857142850000002</v>
      </c>
      <c r="BO416">
        <v>13.5</v>
      </c>
      <c r="BP416">
        <v>23.857142849999999</v>
      </c>
      <c r="BQ416">
        <v>20.285714280000001</v>
      </c>
      <c r="BR416">
        <v>22.714285709999999</v>
      </c>
      <c r="BS416">
        <v>19.857142849999999</v>
      </c>
      <c r="BT416">
        <v>18.857142849999999</v>
      </c>
      <c r="BU416">
        <v>15</v>
      </c>
      <c r="BV416">
        <v>18.571428569999998</v>
      </c>
      <c r="BW416">
        <v>15.71428571</v>
      </c>
      <c r="BX416">
        <v>14.428571420000001</v>
      </c>
      <c r="BY416">
        <v>9.25</v>
      </c>
      <c r="BZ416">
        <v>256.85714285</v>
      </c>
      <c r="CA416">
        <v>56760.403137139998</v>
      </c>
      <c r="CC416">
        <v>3366.7142857099998</v>
      </c>
      <c r="CD416">
        <v>217.83333332999999</v>
      </c>
      <c r="CE416">
        <v>2298.8571428499999</v>
      </c>
      <c r="CF416">
        <v>1078.83333333</v>
      </c>
      <c r="CG416">
        <v>806.28571427999998</v>
      </c>
      <c r="CH416">
        <v>1257</v>
      </c>
      <c r="CI416">
        <v>8660.8487142800004</v>
      </c>
      <c r="CJ416">
        <v>51.359301279999997</v>
      </c>
      <c r="CK416">
        <v>6.6349516599999996</v>
      </c>
      <c r="CL416">
        <v>11.910418999999999</v>
      </c>
      <c r="CM416">
        <v>3.0981269999999999</v>
      </c>
      <c r="CN416">
        <v>2.9193799999999999</v>
      </c>
      <c r="CO416">
        <v>16.075284570000001</v>
      </c>
      <c r="CP416">
        <v>2.3746809999999998</v>
      </c>
      <c r="CQ416">
        <v>3.7042793299999999</v>
      </c>
      <c r="CR416">
        <v>2.60922857</v>
      </c>
      <c r="CS416">
        <v>2.9765201600000002</v>
      </c>
      <c r="CT416">
        <v>216.71428571000001</v>
      </c>
      <c r="CU416">
        <v>2386.55519142</v>
      </c>
      <c r="CV416">
        <v>1992.96994857</v>
      </c>
      <c r="CW416">
        <v>2163.96812271</v>
      </c>
      <c r="CX416">
        <v>2099.9152028499998</v>
      </c>
      <c r="CY416">
        <v>2086.3899251399998</v>
      </c>
      <c r="CZ416">
        <v>3927.1696418500001</v>
      </c>
      <c r="DA416">
        <v>3663.0858199999998</v>
      </c>
      <c r="DB416">
        <v>943.48056699999995</v>
      </c>
      <c r="DC416">
        <v>896.32046557000001</v>
      </c>
      <c r="DD416">
        <v>546.74681199999998</v>
      </c>
      <c r="DE416">
        <v>36.762781420000003</v>
      </c>
      <c r="DF416">
        <v>1.2683862800000001</v>
      </c>
      <c r="DG416">
        <v>23.857142849999999</v>
      </c>
      <c r="DH416">
        <v>32.428571419999997</v>
      </c>
      <c r="DI416">
        <v>29.571428569999998</v>
      </c>
      <c r="DJ416">
        <v>27</v>
      </c>
      <c r="DK416">
        <v>25.285714280000001</v>
      </c>
      <c r="DL416">
        <v>12.166666660000001</v>
      </c>
      <c r="DM416">
        <v>17.714285709999999</v>
      </c>
      <c r="DN416">
        <v>14.857142850000001</v>
      </c>
      <c r="DO416">
        <v>10</v>
      </c>
      <c r="DP416">
        <v>7.1666666599999997</v>
      </c>
      <c r="DQ416">
        <v>497.21770371000002</v>
      </c>
      <c r="DR416">
        <v>533.30394741999999</v>
      </c>
      <c r="DS416">
        <v>543.74465970999995</v>
      </c>
      <c r="DT416">
        <v>447.96139756999997</v>
      </c>
      <c r="DU416">
        <v>402.27122142000002</v>
      </c>
      <c r="DV416">
        <v>298.21611428</v>
      </c>
      <c r="DW416">
        <v>8.1075711399999992</v>
      </c>
      <c r="DX416">
        <v>190.88743428000001</v>
      </c>
      <c r="DY416">
        <v>88.113039139999998</v>
      </c>
      <c r="DZ416">
        <v>71.50331328</v>
      </c>
      <c r="EA416">
        <v>31.271087420000001</v>
      </c>
      <c r="EB416">
        <v>459.44782314000003</v>
      </c>
      <c r="EC416">
        <v>608.34695099999999</v>
      </c>
      <c r="ED416">
        <v>7622.6348908</v>
      </c>
      <c r="EE416">
        <v>4735.9782194199997</v>
      </c>
      <c r="EF416">
        <v>4953.3062875699998</v>
      </c>
      <c r="EG416">
        <v>7437.8765657100002</v>
      </c>
      <c r="EH416">
        <v>2709.9119384999999</v>
      </c>
      <c r="EI416">
        <v>24.174478279999999</v>
      </c>
      <c r="EJ416">
        <v>0.12832373</v>
      </c>
      <c r="EK416">
        <v>9.5364470000000007E-2</v>
      </c>
      <c r="EL416">
        <v>229.51082251</v>
      </c>
      <c r="EM416">
        <v>16.333333329999999</v>
      </c>
      <c r="EN416">
        <v>49.714285709999999</v>
      </c>
      <c r="EO416">
        <v>103.57142856999999</v>
      </c>
      <c r="EP416">
        <v>163.42562513999999</v>
      </c>
      <c r="EQ416">
        <v>92.991061419999994</v>
      </c>
      <c r="ER416">
        <v>371.56480814000003</v>
      </c>
      <c r="ES416">
        <v>2.7983628500000002</v>
      </c>
      <c r="EX416">
        <v>1114.8476707899999</v>
      </c>
      <c r="EY416">
        <v>970.32206182000004</v>
      </c>
      <c r="EZ416">
        <v>84.75</v>
      </c>
      <c r="FA416">
        <v>73</v>
      </c>
      <c r="FB416">
        <v>21.648660110000002</v>
      </c>
      <c r="FC416">
        <v>3.41006206</v>
      </c>
      <c r="FD416">
        <v>3.7969845000000002</v>
      </c>
      <c r="FE416">
        <v>50.951963210000002</v>
      </c>
      <c r="FF416">
        <v>14.93801418</v>
      </c>
      <c r="FG416">
        <v>15.867547780000001</v>
      </c>
      <c r="FH416">
        <v>1.0152155199999999</v>
      </c>
      <c r="FI416">
        <v>91.25</v>
      </c>
      <c r="FJ416">
        <v>95.666666660000004</v>
      </c>
      <c r="FK416">
        <v>88.666666660000004</v>
      </c>
      <c r="FL416">
        <v>87</v>
      </c>
      <c r="FM416">
        <v>63.636363639999999</v>
      </c>
      <c r="FN416">
        <v>36.363636360000001</v>
      </c>
      <c r="FO416">
        <v>95.198272880000005</v>
      </c>
      <c r="FP416">
        <v>68.406326719999996</v>
      </c>
      <c r="FQ416">
        <v>77.451842929999998</v>
      </c>
      <c r="FR416">
        <v>20.80926904</v>
      </c>
      <c r="FS416">
        <v>0</v>
      </c>
      <c r="FT416">
        <v>52.75</v>
      </c>
      <c r="FU416">
        <v>45</v>
      </c>
      <c r="FV416">
        <v>93</v>
      </c>
      <c r="FW416">
        <v>100</v>
      </c>
      <c r="FX416">
        <v>53</v>
      </c>
      <c r="FY416">
        <v>16</v>
      </c>
      <c r="FZ416">
        <v>2.6666666600000002</v>
      </c>
      <c r="GA416">
        <v>6</v>
      </c>
      <c r="GB416">
        <v>22.333333329999999</v>
      </c>
    </row>
    <row r="417" spans="1:184" x14ac:dyDescent="0.35">
      <c r="A417" t="s">
        <v>1532</v>
      </c>
      <c r="B417" t="s">
        <v>674</v>
      </c>
      <c r="C417">
        <v>417</v>
      </c>
      <c r="D417">
        <v>2.4710502240128269</v>
      </c>
      <c r="E417">
        <v>4.2398546335554208</v>
      </c>
      <c r="F417">
        <v>3.8147138964584153</v>
      </c>
      <c r="G417">
        <v>3.1015693601544316</v>
      </c>
      <c r="H417">
        <v>2.8371572464467172</v>
      </c>
      <c r="I417">
        <v>7.1900310135230567</v>
      </c>
      <c r="J417">
        <v>8.0182284906117491</v>
      </c>
      <c r="K417">
        <v>8.013548289170302</v>
      </c>
      <c r="L417">
        <v>7.0193411837769961</v>
      </c>
      <c r="M417">
        <v>7.1684387241190359</v>
      </c>
      <c r="N417">
        <v>88765804.603082001</v>
      </c>
      <c r="O417">
        <v>102184527.08836389</v>
      </c>
      <c r="P417">
        <v>1789.9042521399999</v>
      </c>
      <c r="Q417">
        <v>25610.85714285</v>
      </c>
      <c r="R417">
        <v>24765</v>
      </c>
      <c r="S417">
        <v>25165.714285710001</v>
      </c>
      <c r="T417">
        <v>25378.85714285</v>
      </c>
      <c r="U417">
        <v>25528.571428570001</v>
      </c>
      <c r="V417">
        <v>10.700474420000001</v>
      </c>
      <c r="W417">
        <v>6.8221952799999999</v>
      </c>
      <c r="X417">
        <v>1.8671695699999999</v>
      </c>
      <c r="Y417">
        <v>7.3343545700000004</v>
      </c>
      <c r="Z417">
        <v>8.002122</v>
      </c>
      <c r="AA417">
        <v>7.8033967100000003</v>
      </c>
      <c r="AB417">
        <v>7.7180848500000003</v>
      </c>
      <c r="AC417">
        <v>6.1192574200000003</v>
      </c>
      <c r="AD417">
        <v>25.667557710000001</v>
      </c>
      <c r="AE417">
        <v>84.50628571</v>
      </c>
      <c r="AF417">
        <v>73.994032140000002</v>
      </c>
      <c r="AG417">
        <v>68.757142849999994</v>
      </c>
      <c r="AH417">
        <v>72.442857140000001</v>
      </c>
      <c r="AI417">
        <v>82.161490709999995</v>
      </c>
      <c r="AJ417">
        <v>56.731711570000002</v>
      </c>
      <c r="AK417">
        <v>-2.9933999999999998</v>
      </c>
      <c r="AL417">
        <v>-3.1912714200000001</v>
      </c>
      <c r="AM417">
        <v>-4.41798571</v>
      </c>
      <c r="AN417">
        <v>-3.8172285700000002</v>
      </c>
      <c r="AO417">
        <v>-4.8723285699999996</v>
      </c>
      <c r="AP417">
        <v>4710.5266469999997</v>
      </c>
      <c r="AQ417">
        <v>4096.30608914</v>
      </c>
      <c r="AR417">
        <v>4254.0422265699999</v>
      </c>
      <c r="AS417">
        <v>4405.1959021399998</v>
      </c>
      <c r="AT417">
        <v>4540.8046018499999</v>
      </c>
      <c r="AU417">
        <v>4863.2883347099996</v>
      </c>
      <c r="AV417">
        <v>4232.6025061399996</v>
      </c>
      <c r="AW417">
        <v>4463.0642747100001</v>
      </c>
      <c r="AX417">
        <v>4591.49731514</v>
      </c>
      <c r="AY417">
        <v>4795.9523237100002</v>
      </c>
      <c r="AZ417">
        <v>-19.460440420000001</v>
      </c>
      <c r="BA417">
        <v>93.176749139999998</v>
      </c>
      <c r="BB417">
        <v>27.041615849999999</v>
      </c>
      <c r="BC417">
        <v>47.926411420000001</v>
      </c>
      <c r="BD417">
        <v>24.98918166</v>
      </c>
      <c r="BE417">
        <v>1026.42857142</v>
      </c>
      <c r="BF417">
        <v>1289.6598448499999</v>
      </c>
      <c r="BG417">
        <v>884.48534842000004</v>
      </c>
      <c r="BH417">
        <v>912.86234385</v>
      </c>
      <c r="BI417">
        <v>58996.457884520001</v>
      </c>
      <c r="BJ417">
        <v>1251.9816269999999</v>
      </c>
      <c r="BK417">
        <v>8308.9404855199991</v>
      </c>
      <c r="BL417">
        <v>9201.2391296299993</v>
      </c>
      <c r="BM417">
        <v>43.455997279999998</v>
      </c>
      <c r="BN417">
        <v>802.85714284999995</v>
      </c>
      <c r="BO417">
        <v>124.14285714</v>
      </c>
      <c r="BP417">
        <v>203.85714285</v>
      </c>
      <c r="BQ417">
        <v>172.28571428000001</v>
      </c>
      <c r="BR417">
        <v>198.85714285</v>
      </c>
      <c r="BS417">
        <v>189.28571428000001</v>
      </c>
      <c r="BT417">
        <v>182</v>
      </c>
      <c r="BU417">
        <v>158.71428571000001</v>
      </c>
      <c r="BV417">
        <v>159.42857142</v>
      </c>
      <c r="BW417">
        <v>162.28571428000001</v>
      </c>
      <c r="BX417">
        <v>123.71428571</v>
      </c>
      <c r="BY417">
        <v>81.857142850000002</v>
      </c>
      <c r="BZ417">
        <v>2559.2857142799999</v>
      </c>
      <c r="CA417">
        <v>61742.43091142</v>
      </c>
      <c r="CB417">
        <v>56.666666659999997</v>
      </c>
      <c r="CC417">
        <v>32842.571428570001</v>
      </c>
      <c r="CD417">
        <v>2010.42857142</v>
      </c>
      <c r="CE417">
        <v>23988.142857139999</v>
      </c>
      <c r="CF417">
        <v>13176.142857139999</v>
      </c>
      <c r="CG417">
        <v>4715.5714285699996</v>
      </c>
      <c r="CH417">
        <v>13320.57142857</v>
      </c>
      <c r="CI417">
        <v>90077.438571420003</v>
      </c>
      <c r="CJ417">
        <v>50.116701999999997</v>
      </c>
      <c r="CK417">
        <v>3.8313044199999999</v>
      </c>
      <c r="CL417">
        <v>13.717396000000001</v>
      </c>
      <c r="CM417">
        <v>3.16402742</v>
      </c>
      <c r="CN417">
        <v>1.8075407100000001</v>
      </c>
      <c r="CO417">
        <v>15.63934585</v>
      </c>
      <c r="CP417">
        <v>1.7332195699999999</v>
      </c>
      <c r="CQ417">
        <v>2.1253501400000001</v>
      </c>
      <c r="CR417">
        <v>2.1938448500000001</v>
      </c>
      <c r="CS417">
        <v>5.3153577099999998</v>
      </c>
      <c r="CT417">
        <v>1800.2857142800001</v>
      </c>
      <c r="CU417">
        <v>2490.8313520000002</v>
      </c>
      <c r="CV417">
        <v>2030.58926342</v>
      </c>
      <c r="CW417">
        <v>2079.4246751400001</v>
      </c>
      <c r="CX417">
        <v>2108.5406859999998</v>
      </c>
      <c r="CY417">
        <v>2294.6439554200001</v>
      </c>
      <c r="CZ417">
        <v>3465.9443105700002</v>
      </c>
      <c r="DA417">
        <v>3989.8909481400001</v>
      </c>
      <c r="DB417">
        <v>860.86378371000001</v>
      </c>
      <c r="DC417">
        <v>995.16019585000004</v>
      </c>
      <c r="DD417">
        <v>634.80426313999999</v>
      </c>
      <c r="DE417">
        <v>32.218868139999998</v>
      </c>
      <c r="DF417">
        <v>1.23685416</v>
      </c>
      <c r="DG417">
        <v>184.14285713999999</v>
      </c>
      <c r="DH417">
        <v>198.57142856999999</v>
      </c>
      <c r="DI417">
        <v>201.66666666</v>
      </c>
      <c r="DJ417">
        <v>178.14285713999999</v>
      </c>
      <c r="DK417">
        <v>183</v>
      </c>
      <c r="DL417">
        <v>63.285714280000001</v>
      </c>
      <c r="DM417">
        <v>105</v>
      </c>
      <c r="DN417">
        <v>96</v>
      </c>
      <c r="DO417">
        <v>78.714285709999999</v>
      </c>
      <c r="DP417">
        <v>72.428571419999997</v>
      </c>
      <c r="DQ417">
        <v>914.54965757000002</v>
      </c>
      <c r="DR417">
        <v>857.75241242000004</v>
      </c>
      <c r="DS417">
        <v>853.86762284999998</v>
      </c>
      <c r="DT417">
        <v>890.23600827999996</v>
      </c>
      <c r="DU417">
        <v>899.41341356999999</v>
      </c>
      <c r="DV417">
        <v>331.12244914000001</v>
      </c>
      <c r="DW417">
        <v>24.875453709999999</v>
      </c>
      <c r="DX417">
        <v>558.55615570999998</v>
      </c>
      <c r="DY417">
        <v>366.54803299999998</v>
      </c>
      <c r="DZ417">
        <v>135.67897085000001</v>
      </c>
      <c r="EA417">
        <v>56.329157279999997</v>
      </c>
      <c r="EB417">
        <v>830.27356127999997</v>
      </c>
      <c r="EC417">
        <v>1469.937709</v>
      </c>
      <c r="ED417">
        <v>4942.0170575000002</v>
      </c>
      <c r="EE417">
        <v>3393.769014</v>
      </c>
      <c r="EF417">
        <v>4129.1424014200002</v>
      </c>
      <c r="EG417">
        <v>4341.2667115000004</v>
      </c>
      <c r="EH417">
        <v>5028.9607076599996</v>
      </c>
      <c r="EI417">
        <v>23.555384570000001</v>
      </c>
      <c r="EJ417">
        <v>0.51158751999999996</v>
      </c>
      <c r="EK417">
        <v>0.13355602</v>
      </c>
      <c r="EL417">
        <v>186.23157287000001</v>
      </c>
      <c r="EM417">
        <v>118.83333333</v>
      </c>
      <c r="EN417">
        <v>378.71428571000001</v>
      </c>
      <c r="EO417">
        <v>889.85714284999995</v>
      </c>
      <c r="EP417">
        <v>281.54023699999999</v>
      </c>
      <c r="EQ417">
        <v>99.894394000000005</v>
      </c>
      <c r="ER417">
        <v>537.92262514000004</v>
      </c>
      <c r="ES417">
        <v>9.4411542799999992</v>
      </c>
      <c r="ET417">
        <v>81.911208389999999</v>
      </c>
      <c r="EU417">
        <v>81.201731080000002</v>
      </c>
      <c r="EV417">
        <v>83.394829680000001</v>
      </c>
      <c r="EW417">
        <v>81.137064409999994</v>
      </c>
      <c r="EX417">
        <v>1117.3165652</v>
      </c>
      <c r="EY417">
        <v>1405.1942117900001</v>
      </c>
      <c r="EZ417">
        <v>75.433333329999996</v>
      </c>
      <c r="FA417">
        <v>85.833333330000002</v>
      </c>
      <c r="FB417">
        <v>23.225672759999998</v>
      </c>
      <c r="FC417">
        <v>4.3047861000000003</v>
      </c>
      <c r="FD417">
        <v>3.93648928</v>
      </c>
      <c r="FE417">
        <v>57.713036049999999</v>
      </c>
      <c r="FF417">
        <v>15.90988112</v>
      </c>
      <c r="FG417">
        <v>13.119490669999999</v>
      </c>
      <c r="FH417">
        <v>1.6493362199999999</v>
      </c>
      <c r="FI417">
        <v>94.6</v>
      </c>
      <c r="FJ417">
        <v>86</v>
      </c>
      <c r="FK417">
        <v>68.5</v>
      </c>
      <c r="FL417">
        <v>83</v>
      </c>
      <c r="FM417">
        <v>76.635274280000004</v>
      </c>
      <c r="FN417">
        <v>38.452550039999998</v>
      </c>
      <c r="FO417">
        <v>95.629286109999995</v>
      </c>
      <c r="FP417">
        <v>74.796996300000004</v>
      </c>
      <c r="FQ417">
        <v>78.505462280000003</v>
      </c>
      <c r="FR417">
        <v>28.830168010000001</v>
      </c>
      <c r="FS417">
        <v>4.5999999999999996</v>
      </c>
      <c r="FT417">
        <v>60.6</v>
      </c>
      <c r="FU417">
        <v>48.4</v>
      </c>
      <c r="FV417">
        <v>88.75</v>
      </c>
      <c r="FW417">
        <v>88.571428569999995</v>
      </c>
      <c r="FX417">
        <v>29.30282708</v>
      </c>
      <c r="FY417">
        <v>9.6449900100000008</v>
      </c>
      <c r="FZ417">
        <v>17.116690299999998</v>
      </c>
      <c r="GA417">
        <v>20.752503520000001</v>
      </c>
      <c r="GB417">
        <v>23.182989070000001</v>
      </c>
    </row>
    <row r="418" spans="1:184" x14ac:dyDescent="0.35">
      <c r="A418" t="s">
        <v>1533</v>
      </c>
      <c r="B418" t="s">
        <v>675</v>
      </c>
      <c r="C418">
        <v>418</v>
      </c>
      <c r="D418">
        <v>3.0085134529433581</v>
      </c>
      <c r="E418">
        <v>4.2115133317843627</v>
      </c>
      <c r="F418">
        <v>3.4952946196517671</v>
      </c>
      <c r="G418">
        <v>2.72008685532216</v>
      </c>
      <c r="H418">
        <v>3.0680400168588848</v>
      </c>
      <c r="I418">
        <v>6.6745936760894633</v>
      </c>
      <c r="J418">
        <v>7.3596744107181955</v>
      </c>
      <c r="K418">
        <v>6.4690400422539618</v>
      </c>
      <c r="L418">
        <v>5.3288708026117515</v>
      </c>
      <c r="M418">
        <v>6.7473519660574119</v>
      </c>
      <c r="N418">
        <v>264201936.75592649</v>
      </c>
      <c r="O418">
        <v>305811163.08943892</v>
      </c>
      <c r="P418">
        <v>2671.5545154199999</v>
      </c>
      <c r="Q418">
        <v>73648.142857140003</v>
      </c>
      <c r="R418">
        <v>71606.428571419994</v>
      </c>
      <c r="S418">
        <v>72859.85714285</v>
      </c>
      <c r="T418">
        <v>73159.428571419994</v>
      </c>
      <c r="U418">
        <v>73383.285714280006</v>
      </c>
      <c r="V418">
        <v>10.136552569999999</v>
      </c>
      <c r="W418">
        <v>7.8027899999999999</v>
      </c>
      <c r="X418">
        <v>1.70863257</v>
      </c>
      <c r="Y418">
        <v>10.72881785</v>
      </c>
      <c r="Z418">
        <v>8.3376059999999992</v>
      </c>
      <c r="AA418">
        <v>8.0843374200000007</v>
      </c>
      <c r="AB418">
        <v>7.8546224200000001</v>
      </c>
      <c r="AC418">
        <v>7.0627430000000002</v>
      </c>
      <c r="AD418">
        <v>29.250636140000001</v>
      </c>
      <c r="AE418">
        <v>84.622178140000003</v>
      </c>
      <c r="AF418">
        <v>73.518072000000004</v>
      </c>
      <c r="AG418">
        <v>69.028571420000006</v>
      </c>
      <c r="AH418">
        <v>72.2</v>
      </c>
      <c r="AI418">
        <v>82.868238419999997</v>
      </c>
      <c r="AJ418">
        <v>59.005448000000001</v>
      </c>
      <c r="AK418">
        <v>0.26977141999999998</v>
      </c>
      <c r="AL418">
        <v>1.7651571399999999</v>
      </c>
      <c r="AM418">
        <v>7.5918857099999997</v>
      </c>
      <c r="AN418">
        <v>5.9214142799999996</v>
      </c>
      <c r="AO418">
        <v>2.32861428</v>
      </c>
      <c r="AP418">
        <v>5945.6985848499999</v>
      </c>
      <c r="AQ418">
        <v>5691.5388784200004</v>
      </c>
      <c r="AR418">
        <v>5814.00184042</v>
      </c>
      <c r="AS418">
        <v>5945.79612542</v>
      </c>
      <c r="AT418">
        <v>5969.7846011399997</v>
      </c>
      <c r="AU418">
        <v>5948.1738952799997</v>
      </c>
      <c r="AV418">
        <v>5571.7112545700002</v>
      </c>
      <c r="AW418">
        <v>5453.5021801399998</v>
      </c>
      <c r="AX418">
        <v>5641.3964551400004</v>
      </c>
      <c r="AY418">
        <v>5855.52702228</v>
      </c>
      <c r="AZ418">
        <v>-249.90623814</v>
      </c>
      <c r="BA418">
        <v>91.443642999999994</v>
      </c>
      <c r="BB418">
        <v>35.62718366</v>
      </c>
      <c r="BC418">
        <v>43.030254159999998</v>
      </c>
      <c r="BD418">
        <v>21.34256233</v>
      </c>
      <c r="BE418">
        <v>2669.2128571399999</v>
      </c>
      <c r="BF418">
        <v>1997.8447815699999</v>
      </c>
      <c r="BG418">
        <v>1474.8394598499999</v>
      </c>
      <c r="BH418">
        <v>1646.4282444600001</v>
      </c>
      <c r="BI418">
        <v>70617.702829839996</v>
      </c>
      <c r="BJ418">
        <v>1896.03258557</v>
      </c>
      <c r="BK418">
        <v>9097.5940226999992</v>
      </c>
      <c r="BL418">
        <v>9670.6035631899995</v>
      </c>
      <c r="BM418">
        <v>51.017536280000002</v>
      </c>
      <c r="BN418">
        <v>3604.1428571400002</v>
      </c>
      <c r="BO418">
        <v>492.71428571000001</v>
      </c>
      <c r="BP418">
        <v>726.85714284999995</v>
      </c>
      <c r="BQ418">
        <v>599.28571427999998</v>
      </c>
      <c r="BR418">
        <v>732</v>
      </c>
      <c r="BS418">
        <v>784.71428571000001</v>
      </c>
      <c r="BT418">
        <v>754.28571427999998</v>
      </c>
      <c r="BU418">
        <v>707.14285714000005</v>
      </c>
      <c r="BV418">
        <v>696.14285714000005</v>
      </c>
      <c r="BW418">
        <v>697.57142856999997</v>
      </c>
      <c r="BX418">
        <v>622.42857142000003</v>
      </c>
      <c r="BY418">
        <v>342.85714285</v>
      </c>
      <c r="BZ418">
        <v>10760.142857139999</v>
      </c>
      <c r="CA418">
        <v>72639.556252850001</v>
      </c>
      <c r="CB418">
        <v>80.25</v>
      </c>
      <c r="CC418">
        <v>142732.28571428001</v>
      </c>
      <c r="CD418">
        <v>10415.28571428</v>
      </c>
      <c r="CE418">
        <v>116059.85714285</v>
      </c>
      <c r="CF418">
        <v>72063.428571419994</v>
      </c>
      <c r="CG418">
        <v>23138.142857139999</v>
      </c>
      <c r="CH418">
        <v>72619.85714285</v>
      </c>
      <c r="CI418">
        <v>437074.68871428003</v>
      </c>
      <c r="CJ418">
        <v>51.193116140000001</v>
      </c>
      <c r="CK418">
        <v>2.73627485</v>
      </c>
      <c r="CL418">
        <v>9.4490639999999999</v>
      </c>
      <c r="CM418">
        <v>2.8386261400000001</v>
      </c>
      <c r="CN418">
        <v>2.4353907100000001</v>
      </c>
      <c r="CO418">
        <v>21.186146000000001</v>
      </c>
      <c r="CP418">
        <v>2.3846022800000002</v>
      </c>
      <c r="CQ418">
        <v>2.33552757</v>
      </c>
      <c r="CR418">
        <v>2.8210118500000001</v>
      </c>
      <c r="CS418">
        <v>2.42762571</v>
      </c>
      <c r="CT418">
        <v>7562.8571428499999</v>
      </c>
      <c r="CU418">
        <v>2862.2709561400002</v>
      </c>
      <c r="CV418">
        <v>2430.9171327099998</v>
      </c>
      <c r="CW418">
        <v>2548.1718415700002</v>
      </c>
      <c r="CX418">
        <v>2723.98717485</v>
      </c>
      <c r="CY418">
        <v>2748.7354201399999</v>
      </c>
      <c r="CZ418">
        <v>3587.3536861399998</v>
      </c>
      <c r="DA418">
        <v>4152.3268778499996</v>
      </c>
      <c r="DB418">
        <v>872.92956742000001</v>
      </c>
      <c r="DC418">
        <v>1012.3563314199999</v>
      </c>
      <c r="DD418">
        <v>976.98214113999995</v>
      </c>
      <c r="DE418">
        <v>33.987561849999999</v>
      </c>
      <c r="DF418">
        <v>1.28744685</v>
      </c>
      <c r="DG418">
        <v>491.57142857000002</v>
      </c>
      <c r="DH418">
        <v>527</v>
      </c>
      <c r="DI418">
        <v>471.33333333000002</v>
      </c>
      <c r="DJ418">
        <v>389.85714285</v>
      </c>
      <c r="DK418">
        <v>495.14285713999999</v>
      </c>
      <c r="DL418">
        <v>221.57142856999999</v>
      </c>
      <c r="DM418">
        <v>301.57142857000002</v>
      </c>
      <c r="DN418">
        <v>254.66666666</v>
      </c>
      <c r="DO418">
        <v>199</v>
      </c>
      <c r="DP418">
        <v>225.14285713999999</v>
      </c>
      <c r="DQ418">
        <v>951.79586157000006</v>
      </c>
      <c r="DR418">
        <v>961.80290585</v>
      </c>
      <c r="DS418">
        <v>981.57749428</v>
      </c>
      <c r="DT418">
        <v>956.49092828000005</v>
      </c>
      <c r="DU418">
        <v>922.59197700000004</v>
      </c>
      <c r="DV418">
        <v>319.39357813999999</v>
      </c>
      <c r="DW418">
        <v>10.054043139999999</v>
      </c>
      <c r="DX418">
        <v>622.34889856999996</v>
      </c>
      <c r="DY418">
        <v>330.25824613999998</v>
      </c>
      <c r="DZ418">
        <v>232.40282328000001</v>
      </c>
      <c r="EA418">
        <v>59.687834000000002</v>
      </c>
      <c r="EB418">
        <v>865.65301284999998</v>
      </c>
      <c r="EC418">
        <v>866.19933942</v>
      </c>
      <c r="ED418">
        <v>5735.6292954199998</v>
      </c>
      <c r="EE418">
        <v>3746.1482117099999</v>
      </c>
      <c r="EF418">
        <v>4043.5858101399999</v>
      </c>
      <c r="EG418">
        <v>4247.6575724200002</v>
      </c>
      <c r="EH418">
        <v>4334.2273859999996</v>
      </c>
      <c r="EI418">
        <v>24.29386242</v>
      </c>
      <c r="EJ418">
        <v>0.66460277999999995</v>
      </c>
      <c r="EK418">
        <v>0.12353896</v>
      </c>
      <c r="EL418">
        <v>212.44430082</v>
      </c>
      <c r="EM418">
        <v>245</v>
      </c>
      <c r="EN418">
        <v>1588.42857142</v>
      </c>
      <c r="EO418">
        <v>4232.5714285699996</v>
      </c>
      <c r="EP418">
        <v>441.30591242000003</v>
      </c>
      <c r="EQ418">
        <v>90.883415999999997</v>
      </c>
      <c r="ER418">
        <v>775.52192984999999</v>
      </c>
      <c r="ES418">
        <v>7.2282585700000004</v>
      </c>
      <c r="ET418">
        <v>79.479162079999995</v>
      </c>
      <c r="EU418">
        <v>78.349489289999994</v>
      </c>
      <c r="EV418">
        <v>81.02951376</v>
      </c>
      <c r="EW418">
        <v>79.058483179999996</v>
      </c>
      <c r="EX418">
        <v>1522.15956381</v>
      </c>
      <c r="EY418">
        <v>1541.86059456</v>
      </c>
      <c r="EZ418">
        <v>73.7</v>
      </c>
      <c r="FA418">
        <v>84</v>
      </c>
      <c r="FB418">
        <v>32.106056010000003</v>
      </c>
      <c r="FC418">
        <v>7.5982600600000003</v>
      </c>
      <c r="FD418">
        <v>5.2007397099999997</v>
      </c>
      <c r="FE418">
        <v>51.997166880000002</v>
      </c>
      <c r="FF418">
        <v>17.8087567</v>
      </c>
      <c r="FG418">
        <v>15.88422782</v>
      </c>
      <c r="FH418">
        <v>3.8495214799999999</v>
      </c>
      <c r="FI418">
        <v>102.6</v>
      </c>
      <c r="FJ418">
        <v>78</v>
      </c>
      <c r="FK418">
        <v>67</v>
      </c>
      <c r="FL418">
        <v>86.5</v>
      </c>
      <c r="FM418">
        <v>79.582014389999998</v>
      </c>
      <c r="FN418">
        <v>33.837881400000001</v>
      </c>
      <c r="FO418">
        <v>94.609736089999998</v>
      </c>
      <c r="FP418">
        <v>77.830223450000005</v>
      </c>
      <c r="FQ418">
        <v>77.903704649999995</v>
      </c>
      <c r="FR418">
        <v>26.47936932</v>
      </c>
      <c r="FS418">
        <v>12.2</v>
      </c>
      <c r="FT418">
        <v>86.2</v>
      </c>
      <c r="FU418">
        <v>68.2</v>
      </c>
      <c r="FV418">
        <v>90</v>
      </c>
      <c r="FW418">
        <v>84.2</v>
      </c>
      <c r="FX418">
        <v>30.52720948</v>
      </c>
      <c r="FY418">
        <v>11.636006070000001</v>
      </c>
      <c r="FZ418">
        <v>4.9887372799999996</v>
      </c>
      <c r="GA418">
        <v>30.57695476</v>
      </c>
      <c r="GB418">
        <v>22.27109239</v>
      </c>
    </row>
    <row r="419" spans="1:184" x14ac:dyDescent="0.35">
      <c r="A419" t="s">
        <v>1534</v>
      </c>
      <c r="B419" t="s">
        <v>676</v>
      </c>
      <c r="C419">
        <v>419</v>
      </c>
      <c r="D419">
        <v>2.8672856362700307</v>
      </c>
      <c r="E419">
        <v>5.4181389858657241</v>
      </c>
      <c r="F419">
        <v>2.459222082817945</v>
      </c>
      <c r="G419">
        <v>2.8836975634277229</v>
      </c>
      <c r="H419">
        <v>2.5321824169269855</v>
      </c>
      <c r="I419">
        <v>7.6460950300534156</v>
      </c>
      <c r="J419">
        <v>8.9853609257950531</v>
      </c>
      <c r="K419">
        <v>9.0338770374174153</v>
      </c>
      <c r="L419">
        <v>8.7917608641089142</v>
      </c>
      <c r="M419">
        <v>7.3345973455816127</v>
      </c>
      <c r="N419">
        <v>9190352.5487034246</v>
      </c>
      <c r="O419">
        <v>12497418.939405</v>
      </c>
      <c r="P419">
        <v>1412.9725467000001</v>
      </c>
      <c r="Q419">
        <v>2877.2857142799999</v>
      </c>
      <c r="R419">
        <v>2830</v>
      </c>
      <c r="S419">
        <v>2846.42857142</v>
      </c>
      <c r="T419">
        <v>2843.5714285700001</v>
      </c>
      <c r="U419">
        <v>2863.1428571400002</v>
      </c>
      <c r="V419">
        <v>11.399683850000001</v>
      </c>
      <c r="W419">
        <v>5.1416282799999999</v>
      </c>
      <c r="X419">
        <v>2.0135961400000002</v>
      </c>
      <c r="Y419">
        <v>4.9255492800000003</v>
      </c>
      <c r="Z419">
        <v>8.6618501400000003</v>
      </c>
      <c r="AA419">
        <v>8.5578621399999992</v>
      </c>
      <c r="AB419">
        <v>8.5443551400000004</v>
      </c>
      <c r="AC419">
        <v>3.8392524200000002</v>
      </c>
      <c r="AD419">
        <v>32.438166000000002</v>
      </c>
      <c r="AE419">
        <v>81.269279999999995</v>
      </c>
      <c r="AF419">
        <v>66.270741139999998</v>
      </c>
      <c r="AG419">
        <v>71.342857140000007</v>
      </c>
      <c r="AH419">
        <v>74.185714279999999</v>
      </c>
      <c r="AI419">
        <v>81.412157280000002</v>
      </c>
      <c r="AJ419">
        <v>47.932833000000002</v>
      </c>
      <c r="AK419">
        <v>16.19877142</v>
      </c>
      <c r="AL419">
        <v>2.1200857100000001</v>
      </c>
      <c r="AM419">
        <v>8.7941857100000007</v>
      </c>
      <c r="AN419">
        <v>15.90048571</v>
      </c>
      <c r="AO419">
        <v>15.54828571</v>
      </c>
      <c r="AP419">
        <v>3882.4876055700001</v>
      </c>
      <c r="AQ419">
        <v>3047.88845171</v>
      </c>
      <c r="AR419">
        <v>3343.4769444200001</v>
      </c>
      <c r="AS419">
        <v>3657.8458552799998</v>
      </c>
      <c r="AT419">
        <v>3800.7471118499998</v>
      </c>
      <c r="AU419">
        <v>3339.5018774199998</v>
      </c>
      <c r="AV419">
        <v>3008.58529942</v>
      </c>
      <c r="AW419">
        <v>3077.9750825699998</v>
      </c>
      <c r="AX419">
        <v>3167.5026188500001</v>
      </c>
      <c r="AY419">
        <v>3290.7903004200002</v>
      </c>
      <c r="AZ419">
        <v>6.8816790000000001</v>
      </c>
      <c r="BA419">
        <v>92.938495849999995</v>
      </c>
      <c r="BB419">
        <v>37.715255659999997</v>
      </c>
      <c r="BC419">
        <v>47.785535850000002</v>
      </c>
      <c r="BE419">
        <v>125.36714284999999</v>
      </c>
      <c r="BF419">
        <v>959.01883113999997</v>
      </c>
      <c r="BG419">
        <v>628.82903813999997</v>
      </c>
      <c r="BH419">
        <v>699.97787129999995</v>
      </c>
      <c r="BI419">
        <v>51284.663479870003</v>
      </c>
      <c r="BJ419">
        <v>909.35575928000003</v>
      </c>
      <c r="BK419">
        <v>7700.2520512499996</v>
      </c>
      <c r="BL419">
        <v>7879.9139591900002</v>
      </c>
      <c r="BM419">
        <v>38.071466000000001</v>
      </c>
      <c r="BN419">
        <v>83.142857140000004</v>
      </c>
      <c r="BO419">
        <v>12.666666660000001</v>
      </c>
      <c r="BP419">
        <v>25.428571420000001</v>
      </c>
      <c r="BQ419">
        <v>23.428571420000001</v>
      </c>
      <c r="BR419">
        <v>22.714285709999999</v>
      </c>
      <c r="BS419">
        <v>17.857142849999999</v>
      </c>
      <c r="BT419">
        <v>18.428571420000001</v>
      </c>
      <c r="BU419">
        <v>12.14285714</v>
      </c>
      <c r="BV419">
        <v>13.71428571</v>
      </c>
      <c r="BW419">
        <v>16.428571420000001</v>
      </c>
      <c r="BX419">
        <v>10.857142850000001</v>
      </c>
      <c r="BY419">
        <v>9.8333333300000003</v>
      </c>
      <c r="BZ419">
        <v>264.85714285</v>
      </c>
      <c r="CA419">
        <v>54633.436121420003</v>
      </c>
      <c r="CC419">
        <v>3257.42857142</v>
      </c>
      <c r="CD419">
        <v>351.16666665999998</v>
      </c>
      <c r="CE419">
        <v>2075.42857142</v>
      </c>
      <c r="CF419">
        <v>1191.5714285700001</v>
      </c>
      <c r="CG419">
        <v>214.14285713999999</v>
      </c>
      <c r="CH419">
        <v>1240.71428571</v>
      </c>
      <c r="CI419">
        <v>8280.7971428500005</v>
      </c>
      <c r="CJ419">
        <v>50.262285419999998</v>
      </c>
      <c r="CK419">
        <v>6.0025783300000004</v>
      </c>
      <c r="CL419">
        <v>12.23212285</v>
      </c>
      <c r="CM419">
        <v>2.8523326600000001</v>
      </c>
      <c r="CN419">
        <v>3.3384247500000002</v>
      </c>
      <c r="CO419">
        <v>15.54639471</v>
      </c>
      <c r="CP419">
        <v>2.5200793300000002</v>
      </c>
      <c r="CQ419">
        <v>3.33323342</v>
      </c>
      <c r="CR419">
        <v>3.8885863299999999</v>
      </c>
      <c r="CS419">
        <v>3.73581925</v>
      </c>
      <c r="CT419">
        <v>196.42857142</v>
      </c>
      <c r="CU419">
        <v>2343.66043571</v>
      </c>
      <c r="CV419">
        <v>1795.5528134199999</v>
      </c>
      <c r="CW419">
        <v>1957.66520928</v>
      </c>
      <c r="CX419">
        <v>2118.5682492800001</v>
      </c>
      <c r="CY419">
        <v>2169.47969857</v>
      </c>
      <c r="CZ419">
        <v>3194.10495214</v>
      </c>
      <c r="DA419">
        <v>4343.4751291399998</v>
      </c>
      <c r="DB419">
        <v>744.13560985000004</v>
      </c>
      <c r="DC419">
        <v>996.03501685000003</v>
      </c>
      <c r="DD419">
        <v>603.48844813999995</v>
      </c>
      <c r="DE419">
        <v>37.804272279999999</v>
      </c>
      <c r="DF419">
        <v>2.0168491400000002</v>
      </c>
      <c r="DG419">
        <v>22</v>
      </c>
      <c r="DH419">
        <v>25.428571420000001</v>
      </c>
      <c r="DI419">
        <v>25.714285709999999</v>
      </c>
      <c r="DJ419">
        <v>25</v>
      </c>
      <c r="DK419">
        <v>21</v>
      </c>
      <c r="DL419">
        <v>8.25</v>
      </c>
      <c r="DM419">
        <v>15.33333333</v>
      </c>
      <c r="DN419">
        <v>7</v>
      </c>
      <c r="DO419">
        <v>8.1999999999999993</v>
      </c>
      <c r="DP419">
        <v>7.25</v>
      </c>
      <c r="DQ419">
        <v>453.48378542</v>
      </c>
      <c r="DR419">
        <v>411.02173656999997</v>
      </c>
      <c r="DS419">
        <v>475.78367557000001</v>
      </c>
      <c r="DT419">
        <v>462.62115513999998</v>
      </c>
      <c r="DU419">
        <v>423.33261384999997</v>
      </c>
      <c r="DV419">
        <v>238.39643441999999</v>
      </c>
      <c r="DW419">
        <v>37.142520419999997</v>
      </c>
      <c r="DX419">
        <v>177.95588000000001</v>
      </c>
      <c r="DY419">
        <v>39.188372710000003</v>
      </c>
      <c r="DZ419">
        <v>56.926034139999999</v>
      </c>
      <c r="EA419">
        <v>81.841478850000001</v>
      </c>
      <c r="EB419">
        <v>426.51671384999997</v>
      </c>
      <c r="EC419">
        <v>388.57420966000001</v>
      </c>
      <c r="ED419">
        <v>6718.1169861600001</v>
      </c>
      <c r="EE419">
        <v>3008.8552427099999</v>
      </c>
      <c r="EF419">
        <v>4419.8410974199996</v>
      </c>
      <c r="EG419">
        <v>5170.4693438499999</v>
      </c>
      <c r="EH419">
        <v>7613.6149518000002</v>
      </c>
      <c r="EI419">
        <v>22.81178242</v>
      </c>
      <c r="EJ419">
        <v>0.29293626</v>
      </c>
      <c r="EK419">
        <v>9.485209E-2</v>
      </c>
      <c r="EL419">
        <v>201.76190475999999</v>
      </c>
      <c r="EM419">
        <v>16.428571420000001</v>
      </c>
      <c r="EN419">
        <v>40.857142850000002</v>
      </c>
      <c r="EO419">
        <v>66.857142850000002</v>
      </c>
      <c r="EP419">
        <v>398.47262799999999</v>
      </c>
      <c r="EQ419">
        <v>67.550866709999994</v>
      </c>
      <c r="ER419">
        <v>503.61678741999998</v>
      </c>
      <c r="ES419">
        <v>1.9247799999999999</v>
      </c>
      <c r="ET419">
        <v>78.458333330000002</v>
      </c>
      <c r="EU419">
        <v>82.041666660000004</v>
      </c>
      <c r="EV419">
        <v>82.5</v>
      </c>
      <c r="EW419">
        <v>70.833333330000002</v>
      </c>
      <c r="EX419">
        <v>1461.1672560100001</v>
      </c>
      <c r="EY419">
        <v>811.59024247000002</v>
      </c>
      <c r="EZ419">
        <v>79</v>
      </c>
      <c r="FA419">
        <v>95</v>
      </c>
      <c r="FB419">
        <v>17.238065670000001</v>
      </c>
      <c r="FC419">
        <v>4.0254300799999996</v>
      </c>
      <c r="FD419">
        <v>5.2113430000000003</v>
      </c>
      <c r="FE419">
        <v>54.051475949999997</v>
      </c>
      <c r="FF419">
        <v>17.50150919</v>
      </c>
      <c r="FG419">
        <v>14.319642010000001</v>
      </c>
      <c r="FH419">
        <v>1.2289221299999999</v>
      </c>
      <c r="FI419">
        <v>96.666666660000004</v>
      </c>
      <c r="FL419">
        <v>100</v>
      </c>
      <c r="FO419">
        <v>96.339172930000004</v>
      </c>
      <c r="FP419">
        <v>72.563619189999997</v>
      </c>
      <c r="FQ419">
        <v>75.372064530000003</v>
      </c>
      <c r="FR419">
        <v>18.451632790000001</v>
      </c>
      <c r="FT419">
        <v>60.666666659999997</v>
      </c>
      <c r="FU419">
        <v>52.5</v>
      </c>
      <c r="FV419">
        <v>81.333333330000002</v>
      </c>
      <c r="FW419">
        <v>57.942857140000001</v>
      </c>
      <c r="FX419">
        <v>28.284938740000001</v>
      </c>
      <c r="FY419">
        <v>14.183839900000001</v>
      </c>
      <c r="FZ419">
        <v>16.224190549999999</v>
      </c>
      <c r="GA419">
        <v>4.0903246500000003</v>
      </c>
      <c r="GB419">
        <v>37.21670615</v>
      </c>
    </row>
    <row r="420" spans="1:184" x14ac:dyDescent="0.35">
      <c r="A420" t="s">
        <v>1535</v>
      </c>
      <c r="B420" t="s">
        <v>677</v>
      </c>
      <c r="C420">
        <v>420</v>
      </c>
      <c r="D420">
        <v>0.36220635268617613</v>
      </c>
      <c r="E420">
        <v>4.8351648351648349</v>
      </c>
      <c r="F420">
        <v>4.1032676477963053</v>
      </c>
      <c r="G420">
        <v>1.7483063282472422</v>
      </c>
      <c r="H420">
        <v>0.652275198012924</v>
      </c>
      <c r="I420">
        <v>3.5206457621922151</v>
      </c>
      <c r="J420">
        <v>4.2700156967032967</v>
      </c>
      <c r="K420">
        <v>3.7727612858603514</v>
      </c>
      <c r="L420">
        <v>3.7775904579997155</v>
      </c>
      <c r="M420">
        <v>3.3234974362519938</v>
      </c>
      <c r="N420">
        <v>5595854.491952261</v>
      </c>
      <c r="O420">
        <v>10068417.174446957</v>
      </c>
      <c r="P420">
        <v>967.31344870999999</v>
      </c>
      <c r="Q420">
        <v>4601.4285714199996</v>
      </c>
      <c r="R420">
        <v>4550</v>
      </c>
      <c r="S420">
        <v>4581.7142857099998</v>
      </c>
      <c r="T420">
        <v>4575.8571428499999</v>
      </c>
      <c r="U420">
        <v>4599.2857142800003</v>
      </c>
      <c r="V420">
        <v>6.7764922800000003</v>
      </c>
      <c r="W420">
        <v>3.1988217099999998</v>
      </c>
      <c r="X420">
        <v>1.10608785</v>
      </c>
      <c r="Y420">
        <v>2.8533537099999999</v>
      </c>
      <c r="Z420">
        <v>6.6468055699999997</v>
      </c>
      <c r="AA420">
        <v>6.4719685699999996</v>
      </c>
      <c r="AB420">
        <v>6.3137634199999999</v>
      </c>
      <c r="AC420">
        <v>2.9012308500000001</v>
      </c>
      <c r="AD420">
        <v>15.60808885</v>
      </c>
      <c r="AE420">
        <v>91.583388420000006</v>
      </c>
      <c r="AF420">
        <v>83.351603420000004</v>
      </c>
      <c r="AG420">
        <v>84.014285709999996</v>
      </c>
      <c r="AH420">
        <v>84.357142850000002</v>
      </c>
      <c r="AI420">
        <v>83.855792710000003</v>
      </c>
      <c r="AJ420">
        <v>66.636740419999995</v>
      </c>
      <c r="AK420">
        <v>9.3978000000000002</v>
      </c>
      <c r="AL420">
        <v>-6.9503571400000004</v>
      </c>
      <c r="AM420">
        <v>7.13184285</v>
      </c>
      <c r="AN420">
        <v>5.5928571399999996</v>
      </c>
      <c r="AO420">
        <v>9.5744142799999992</v>
      </c>
      <c r="AP420">
        <v>2741.35239228</v>
      </c>
      <c r="AQ420">
        <v>2360.4589552799998</v>
      </c>
      <c r="AR420">
        <v>2491.8476384199998</v>
      </c>
      <c r="AS420">
        <v>2497.2984491399998</v>
      </c>
      <c r="AT420">
        <v>2632.1454317100001</v>
      </c>
      <c r="AU420">
        <v>2469.6303634199999</v>
      </c>
      <c r="AV420">
        <v>2510.7065145699999</v>
      </c>
      <c r="AW420">
        <v>2293.1429812800002</v>
      </c>
      <c r="AX420">
        <v>2334.2423202800001</v>
      </c>
      <c r="AY420">
        <v>2374.2715062799998</v>
      </c>
      <c r="AZ420">
        <v>4.60319871</v>
      </c>
      <c r="BA420">
        <v>92.728795849999997</v>
      </c>
      <c r="BB420">
        <v>37.339002000000001</v>
      </c>
      <c r="BC420">
        <v>47.580004000000002</v>
      </c>
      <c r="BE420">
        <v>130.56428571000001</v>
      </c>
      <c r="BF420">
        <v>677.38157527999999</v>
      </c>
      <c r="BG420">
        <v>453.28419285000001</v>
      </c>
      <c r="BH420">
        <v>464.15808750000002</v>
      </c>
      <c r="BI420">
        <v>58809.050523409998</v>
      </c>
      <c r="BJ420">
        <v>655.81025399999999</v>
      </c>
      <c r="BK420">
        <v>8779.6392368699999</v>
      </c>
      <c r="BL420">
        <v>10581.216638620001</v>
      </c>
      <c r="BM420">
        <v>37.574692849999998</v>
      </c>
      <c r="BN420">
        <v>85.857142850000002</v>
      </c>
      <c r="BO420">
        <v>14.428571420000001</v>
      </c>
      <c r="BP420">
        <v>26.571428569999998</v>
      </c>
      <c r="BQ420">
        <v>17.571428569999998</v>
      </c>
      <c r="BR420">
        <v>21</v>
      </c>
      <c r="BS420">
        <v>19.428571420000001</v>
      </c>
      <c r="BT420">
        <v>17.833333329999999</v>
      </c>
      <c r="BU420">
        <v>15.285714280000001</v>
      </c>
      <c r="BV420">
        <v>12.57142857</v>
      </c>
      <c r="BW420">
        <v>16</v>
      </c>
      <c r="BX420">
        <v>10.166666660000001</v>
      </c>
      <c r="BY420">
        <v>6.7142857100000004</v>
      </c>
      <c r="BZ420">
        <v>260.57142857000002</v>
      </c>
      <c r="CA420">
        <v>59546.678898569997</v>
      </c>
      <c r="CC420">
        <v>3094.7142857099998</v>
      </c>
      <c r="CD420">
        <v>227.28571428000001</v>
      </c>
      <c r="CE420">
        <v>2005.2857142800001</v>
      </c>
      <c r="CF420">
        <v>1567.5714285700001</v>
      </c>
      <c r="CG420">
        <v>207.28571428000001</v>
      </c>
      <c r="CH420">
        <v>1426.2857142800001</v>
      </c>
      <c r="CI420">
        <v>8528.5759999999991</v>
      </c>
      <c r="CJ420">
        <v>43.598053419999999</v>
      </c>
      <c r="CK420">
        <v>12.78189371</v>
      </c>
      <c r="CL420">
        <v>17.58866742</v>
      </c>
      <c r="CM420">
        <v>4.7390893299999997</v>
      </c>
      <c r="CN420">
        <v>0</v>
      </c>
      <c r="CO420">
        <v>9.8266177100000007</v>
      </c>
      <c r="CP420">
        <v>1.1351141600000001</v>
      </c>
      <c r="CQ420">
        <v>3.1746029999999998</v>
      </c>
      <c r="CR420">
        <v>3.8681535999999999</v>
      </c>
      <c r="CS420">
        <v>3.7880607500000001</v>
      </c>
      <c r="CT420">
        <v>159.14285713999999</v>
      </c>
      <c r="CU420">
        <v>1375.885863</v>
      </c>
      <c r="CV420">
        <v>1410.71226071</v>
      </c>
      <c r="CW420">
        <v>1416.4910578500001</v>
      </c>
      <c r="CX420">
        <v>1384.05374942</v>
      </c>
      <c r="CY420">
        <v>1396.1307334200001</v>
      </c>
      <c r="CZ420">
        <v>1216.1124322799999</v>
      </c>
      <c r="DA420">
        <v>2188.1068059999998</v>
      </c>
      <c r="DB420">
        <v>316.27192014000002</v>
      </c>
      <c r="DC420">
        <v>561.03545570999995</v>
      </c>
      <c r="DD420">
        <v>498.57480013999998</v>
      </c>
      <c r="DE420">
        <v>21.266770000000001</v>
      </c>
      <c r="DF420">
        <v>0.830758</v>
      </c>
      <c r="DG420">
        <v>16.2</v>
      </c>
      <c r="DH420">
        <v>19.428571420000001</v>
      </c>
      <c r="DI420">
        <v>17.285714280000001</v>
      </c>
      <c r="DJ420">
        <v>17.285714280000001</v>
      </c>
      <c r="DK420">
        <v>15.285714280000001</v>
      </c>
      <c r="DL420">
        <v>1.66666666</v>
      </c>
      <c r="DM420">
        <v>22</v>
      </c>
      <c r="DN420">
        <v>18.8</v>
      </c>
      <c r="DO420">
        <v>8</v>
      </c>
      <c r="DP420">
        <v>3</v>
      </c>
      <c r="DQ420">
        <v>466.58247570999998</v>
      </c>
      <c r="DR420">
        <v>376.89449714</v>
      </c>
      <c r="DS420">
        <v>404.92593470999998</v>
      </c>
      <c r="DT420">
        <v>395.74682171000001</v>
      </c>
      <c r="DU420">
        <v>419.09039684999999</v>
      </c>
      <c r="DV420">
        <v>213.76416227999999</v>
      </c>
      <c r="DW420">
        <v>6.4997722800000002</v>
      </c>
      <c r="DX420">
        <v>246.31100570999999</v>
      </c>
      <c r="DY420">
        <v>106.19285884999999</v>
      </c>
      <c r="DZ420">
        <v>126.09563442</v>
      </c>
      <c r="EA420">
        <v>14.02251671</v>
      </c>
      <c r="EB420">
        <v>431.95897214000001</v>
      </c>
      <c r="EC420">
        <v>2881.1637372</v>
      </c>
      <c r="ED420">
        <v>5412.2845096000001</v>
      </c>
      <c r="EE420">
        <v>5170.5756261400002</v>
      </c>
      <c r="EF420">
        <v>4480.3592618299999</v>
      </c>
      <c r="EG420">
        <v>33045.88690433</v>
      </c>
      <c r="EH420">
        <v>4665.12551325</v>
      </c>
      <c r="EI420">
        <v>26.270406139999999</v>
      </c>
      <c r="EJ420">
        <v>9.6905000000000005E-2</v>
      </c>
      <c r="EK420">
        <v>8.595709E-2</v>
      </c>
      <c r="EL420">
        <v>169.88878788</v>
      </c>
      <c r="EM420">
        <v>16.571428569999998</v>
      </c>
      <c r="EN420">
        <v>50.285714280000001</v>
      </c>
      <c r="EO420">
        <v>104.71428571</v>
      </c>
      <c r="EP420">
        <v>246.58423642</v>
      </c>
      <c r="EQ420">
        <v>143.14874628000001</v>
      </c>
      <c r="ER420">
        <v>311.50319471</v>
      </c>
      <c r="ES420">
        <v>4.0998185700000001</v>
      </c>
      <c r="ET420">
        <v>77.298628809999997</v>
      </c>
      <c r="EU420">
        <v>78.855580689999996</v>
      </c>
      <c r="EV420">
        <v>79.320652170000002</v>
      </c>
      <c r="EW420">
        <v>73.719653570000006</v>
      </c>
      <c r="EX420">
        <v>1559.96893006</v>
      </c>
      <c r="EY420">
        <v>546.56457168999998</v>
      </c>
      <c r="EZ420">
        <v>80.599999999999994</v>
      </c>
      <c r="FA420">
        <v>58.666666659999997</v>
      </c>
      <c r="FB420">
        <v>18.757585110000001</v>
      </c>
      <c r="FC420">
        <v>2.06067482</v>
      </c>
      <c r="FD420">
        <v>4.0892291399999996</v>
      </c>
      <c r="FE420">
        <v>55.755849820000002</v>
      </c>
      <c r="FF420">
        <v>16.930818649999999</v>
      </c>
      <c r="FG420">
        <v>12.195599720000001</v>
      </c>
      <c r="FH420">
        <v>0.79355045999999996</v>
      </c>
      <c r="FI420">
        <v>82.5</v>
      </c>
      <c r="FL420">
        <v>90</v>
      </c>
      <c r="FO420">
        <v>97.328440509999993</v>
      </c>
      <c r="FP420">
        <v>74.549940190000001</v>
      </c>
      <c r="FQ420">
        <v>83.843012259999995</v>
      </c>
      <c r="FR420">
        <v>23.635149569999999</v>
      </c>
      <c r="FS420">
        <v>3.45</v>
      </c>
      <c r="FT420">
        <v>31.166666660000001</v>
      </c>
      <c r="FU420">
        <v>27.333333329999999</v>
      </c>
      <c r="FV420">
        <v>96.666666660000004</v>
      </c>
      <c r="FW420">
        <v>79.016666659999999</v>
      </c>
      <c r="FX420">
        <v>59.68062982</v>
      </c>
      <c r="FY420">
        <v>13.609625660000001</v>
      </c>
      <c r="FZ420">
        <v>3.8042186500000001</v>
      </c>
      <c r="GA420">
        <v>3.6764705900000001</v>
      </c>
      <c r="GB420">
        <v>20.454545450000001</v>
      </c>
    </row>
    <row r="421" spans="1:184" x14ac:dyDescent="0.35">
      <c r="A421" t="s">
        <v>1536</v>
      </c>
      <c r="B421" t="s">
        <v>678</v>
      </c>
      <c r="C421">
        <v>421</v>
      </c>
      <c r="D421">
        <v>2.6549555843909847</v>
      </c>
      <c r="E421">
        <v>5.3607214408978781</v>
      </c>
      <c r="F421">
        <v>3.8381018841591068</v>
      </c>
      <c r="G421">
        <v>3.2715740265480009</v>
      </c>
      <c r="H421">
        <v>3.1545741324921135</v>
      </c>
      <c r="I421">
        <v>13.624114183059</v>
      </c>
      <c r="J421">
        <v>14.028056112266617</v>
      </c>
      <c r="K421">
        <v>14.13119330076762</v>
      </c>
      <c r="L421">
        <v>13.570355531831673</v>
      </c>
      <c r="M421">
        <v>12.676714567122326</v>
      </c>
      <c r="N421">
        <v>11851708.447799843</v>
      </c>
      <c r="O421">
        <v>18924020.149658747</v>
      </c>
      <c r="P421">
        <v>1968.2274049900002</v>
      </c>
      <c r="Q421">
        <v>2862.5714285700001</v>
      </c>
      <c r="R421">
        <v>2851.42857142</v>
      </c>
      <c r="S421">
        <v>2866</v>
      </c>
      <c r="T421">
        <v>2852.8571428499999</v>
      </c>
      <c r="U421">
        <v>2853</v>
      </c>
      <c r="V421">
        <v>14.534898569999999</v>
      </c>
      <c r="W421">
        <v>8.4225969999999997</v>
      </c>
      <c r="X421">
        <v>2.389491</v>
      </c>
      <c r="Y421">
        <v>8.6728145699999999</v>
      </c>
      <c r="Z421">
        <v>9.2230048500000006</v>
      </c>
      <c r="AA421">
        <v>9.41693085</v>
      </c>
      <c r="AB421">
        <v>10.265860999999999</v>
      </c>
      <c r="AC421">
        <v>5.9661125699999999</v>
      </c>
      <c r="AD421">
        <v>29.650050709999999</v>
      </c>
      <c r="AE421">
        <v>76.115163999999993</v>
      </c>
      <c r="AF421">
        <v>60.447881709999997</v>
      </c>
      <c r="AG421">
        <v>66.7</v>
      </c>
      <c r="AH421">
        <v>69.685714279999999</v>
      </c>
      <c r="AI421">
        <v>82.998855570000003</v>
      </c>
      <c r="AJ421">
        <v>43.225590850000003</v>
      </c>
      <c r="AK421">
        <v>22.729214280000001</v>
      </c>
      <c r="AL421">
        <v>28.90438571</v>
      </c>
      <c r="AM421">
        <v>18.381614280000001</v>
      </c>
      <c r="AN421">
        <v>21.404299999999999</v>
      </c>
      <c r="AO421">
        <v>23.392900000000001</v>
      </c>
      <c r="AP421">
        <v>5389.8624134199999</v>
      </c>
      <c r="AQ421">
        <v>4434.3070878500002</v>
      </c>
      <c r="AR421">
        <v>4641.7688424199996</v>
      </c>
      <c r="AS421">
        <v>5043.9123985699998</v>
      </c>
      <c r="AT421">
        <v>5261.8043010000001</v>
      </c>
      <c r="AU421">
        <v>4388.610807</v>
      </c>
      <c r="AV421">
        <v>3440.6198194200001</v>
      </c>
      <c r="AW421">
        <v>3926.9997634199999</v>
      </c>
      <c r="AX421">
        <v>4154.5188648499998</v>
      </c>
      <c r="AY421">
        <v>4270.5092514199996</v>
      </c>
      <c r="AZ421">
        <v>11.372935139999999</v>
      </c>
      <c r="BA421">
        <v>92.597917140000007</v>
      </c>
      <c r="BB421">
        <v>36.032538799999998</v>
      </c>
      <c r="BC421">
        <v>50.158081709999998</v>
      </c>
      <c r="BE421">
        <v>128.36285713999999</v>
      </c>
      <c r="BF421">
        <v>1455.12576642</v>
      </c>
      <c r="BG421">
        <v>1079.1786664199999</v>
      </c>
      <c r="BH421">
        <v>1050.9420673300001</v>
      </c>
      <c r="BI421">
        <v>54888.221673040003</v>
      </c>
      <c r="BJ421">
        <v>1400.9265125700001</v>
      </c>
      <c r="BK421">
        <v>8055.5363600000001</v>
      </c>
      <c r="BL421">
        <v>8468.7389137499995</v>
      </c>
      <c r="BM421">
        <v>40.792544569999997</v>
      </c>
      <c r="BN421">
        <v>135.42857142</v>
      </c>
      <c r="BO421">
        <v>24.833333329999999</v>
      </c>
      <c r="BP421">
        <v>40.428571419999997</v>
      </c>
      <c r="BQ421">
        <v>26.285714280000001</v>
      </c>
      <c r="BR421">
        <v>30.285714280000001</v>
      </c>
      <c r="BS421">
        <v>28</v>
      </c>
      <c r="BT421">
        <v>29.428571420000001</v>
      </c>
      <c r="BU421">
        <v>24.714285709999999</v>
      </c>
      <c r="BV421">
        <v>25.428571420000001</v>
      </c>
      <c r="BW421">
        <v>25.285714280000001</v>
      </c>
      <c r="BX421">
        <v>18.857142849999999</v>
      </c>
      <c r="BY421">
        <v>14</v>
      </c>
      <c r="BZ421">
        <v>418.71428571000001</v>
      </c>
      <c r="CA421">
        <v>57829.740325710001</v>
      </c>
      <c r="CC421">
        <v>4099.4285714199996</v>
      </c>
      <c r="CD421">
        <v>307.33333333000002</v>
      </c>
      <c r="CE421">
        <v>3406.5714285700001</v>
      </c>
      <c r="CF421">
        <v>2043</v>
      </c>
      <c r="CG421">
        <v>1317.1428571399999</v>
      </c>
      <c r="CH421">
        <v>2697.8333333300002</v>
      </c>
      <c r="CI421">
        <v>13149.88442857</v>
      </c>
      <c r="CJ421">
        <v>57.210148830000001</v>
      </c>
      <c r="CK421">
        <v>2.7559002000000001</v>
      </c>
      <c r="CL421">
        <v>13.778977830000001</v>
      </c>
      <c r="CM421">
        <v>2.21495533</v>
      </c>
      <c r="CN421">
        <v>2.13374233</v>
      </c>
      <c r="CO421">
        <v>12.76392016</v>
      </c>
      <c r="CP421">
        <v>3.98252425</v>
      </c>
      <c r="CQ421">
        <v>2.2530019999999999</v>
      </c>
      <c r="CR421">
        <v>2.5959034999999999</v>
      </c>
      <c r="CS421">
        <v>2.89440966</v>
      </c>
      <c r="CT421">
        <v>266.83333333000002</v>
      </c>
      <c r="CU421">
        <v>3331.4804781399998</v>
      </c>
      <c r="CV421">
        <v>2466.37621257</v>
      </c>
      <c r="CW421">
        <v>2703.845307</v>
      </c>
      <c r="CX421">
        <v>2978.1734822799999</v>
      </c>
      <c r="CY421">
        <v>3066.2723255699998</v>
      </c>
      <c r="CZ421">
        <v>4140.2315168499999</v>
      </c>
      <c r="DA421">
        <v>6610.8464441400001</v>
      </c>
      <c r="DB421">
        <v>984.70426499999996</v>
      </c>
      <c r="DC421">
        <v>1563.4470232799999</v>
      </c>
      <c r="DD421">
        <v>783.36464984999998</v>
      </c>
      <c r="DE421">
        <v>34.127706570000001</v>
      </c>
      <c r="DF421">
        <v>2.1412052799999999</v>
      </c>
      <c r="DG421">
        <v>39</v>
      </c>
      <c r="DH421">
        <v>40</v>
      </c>
      <c r="DI421">
        <v>40.5</v>
      </c>
      <c r="DJ421">
        <v>38.714285709999999</v>
      </c>
      <c r="DK421">
        <v>36.166666659999997</v>
      </c>
      <c r="DL421">
        <v>7.6</v>
      </c>
      <c r="DM421">
        <v>15.285714280000001</v>
      </c>
      <c r="DN421">
        <v>11</v>
      </c>
      <c r="DO421">
        <v>9.3333333300000003</v>
      </c>
      <c r="DP421">
        <v>9</v>
      </c>
      <c r="DQ421">
        <v>777.50629528000002</v>
      </c>
      <c r="DR421">
        <v>817.13113141999997</v>
      </c>
      <c r="DS421">
        <v>746.66412757000001</v>
      </c>
      <c r="DT421">
        <v>671.34238185000004</v>
      </c>
      <c r="DU421">
        <v>826.04525100000001</v>
      </c>
      <c r="DV421">
        <v>367.65670641999998</v>
      </c>
      <c r="DW421">
        <v>51.201433280000003</v>
      </c>
      <c r="DX421">
        <v>358.66247714000002</v>
      </c>
      <c r="DY421">
        <v>56.863981279999997</v>
      </c>
      <c r="DZ421">
        <v>272.68139941999999</v>
      </c>
      <c r="EA421">
        <v>29.117101850000001</v>
      </c>
      <c r="EB421">
        <v>722.39131941999995</v>
      </c>
      <c r="EC421">
        <v>825.16055549999999</v>
      </c>
      <c r="ED421">
        <v>12359.757399800001</v>
      </c>
      <c r="EE421">
        <v>7453.0796204999997</v>
      </c>
      <c r="EF421">
        <v>6784.2376386599999</v>
      </c>
      <c r="EG421">
        <v>6559.2700985000001</v>
      </c>
      <c r="EH421">
        <v>4061.4558943299999</v>
      </c>
      <c r="EI421">
        <v>30.404000280000002</v>
      </c>
      <c r="EJ421">
        <v>0.14630420999999999</v>
      </c>
      <c r="EK421">
        <v>0.15472399000000001</v>
      </c>
      <c r="EL421">
        <v>149.75019841</v>
      </c>
      <c r="EM421">
        <v>18</v>
      </c>
      <c r="EN421">
        <v>35.857142850000002</v>
      </c>
      <c r="EO421">
        <v>71.571428569999995</v>
      </c>
      <c r="EP421">
        <v>86.730865140000006</v>
      </c>
      <c r="EQ421">
        <v>76.870840000000001</v>
      </c>
      <c r="ER421">
        <v>567.30089241999997</v>
      </c>
      <c r="ES421">
        <v>4.4906742800000004</v>
      </c>
      <c r="ET421">
        <v>73.416666660000004</v>
      </c>
      <c r="EU421">
        <v>76.166666660000004</v>
      </c>
      <c r="EV421">
        <v>74.375</v>
      </c>
      <c r="EW421">
        <v>69.708333330000002</v>
      </c>
      <c r="EX421">
        <v>1337.5648836400001</v>
      </c>
      <c r="EY421">
        <v>1316.6158663599999</v>
      </c>
      <c r="EZ421">
        <v>78.166666660000004</v>
      </c>
      <c r="FA421">
        <v>76.5</v>
      </c>
      <c r="FB421">
        <v>21.746130950000001</v>
      </c>
      <c r="FC421">
        <v>7.2441571900000001</v>
      </c>
      <c r="FD421">
        <v>8.2180354999999992</v>
      </c>
      <c r="FE421">
        <v>60.081233339999997</v>
      </c>
      <c r="FF421">
        <v>14.850929089999999</v>
      </c>
      <c r="FG421">
        <v>13.69890805</v>
      </c>
      <c r="FH421">
        <v>2.6240717999999998</v>
      </c>
      <c r="FI421">
        <v>94</v>
      </c>
      <c r="FJ421">
        <v>100</v>
      </c>
      <c r="FK421">
        <v>100</v>
      </c>
      <c r="FL421">
        <v>77</v>
      </c>
      <c r="FM421">
        <v>65.217391300000003</v>
      </c>
      <c r="FO421">
        <v>93.539108029999994</v>
      </c>
      <c r="FP421">
        <v>71.399471539999993</v>
      </c>
      <c r="FQ421">
        <v>72.081919839999998</v>
      </c>
      <c r="FR421">
        <v>21.03022473</v>
      </c>
      <c r="FS421">
        <v>4.3</v>
      </c>
      <c r="FT421">
        <v>32.166666659999997</v>
      </c>
      <c r="FU421">
        <v>24.166666660000001</v>
      </c>
      <c r="FW421">
        <v>80.55</v>
      </c>
      <c r="FX421">
        <v>36.253478129999998</v>
      </c>
      <c r="FY421">
        <v>7.9235298700000003</v>
      </c>
      <c r="FZ421">
        <v>21.10843465</v>
      </c>
      <c r="GA421">
        <v>14.272144900000001</v>
      </c>
      <c r="GB421">
        <v>20.442412430000001</v>
      </c>
    </row>
    <row r="422" spans="1:184" x14ac:dyDescent="0.35">
      <c r="A422" t="s">
        <v>1537</v>
      </c>
      <c r="B422" t="s">
        <v>679</v>
      </c>
      <c r="C422">
        <v>422</v>
      </c>
      <c r="D422">
        <v>3.1725648676281435</v>
      </c>
      <c r="E422">
        <v>5.0621260910454522</v>
      </c>
      <c r="F422">
        <v>3.6549150982314096</v>
      </c>
      <c r="G422">
        <v>3.8492168834616405</v>
      </c>
      <c r="H422">
        <v>2.9568265478903601</v>
      </c>
      <c r="I422">
        <v>11.708275105212167</v>
      </c>
      <c r="J422">
        <v>12.847062430980861</v>
      </c>
      <c r="K422">
        <v>11.611969846587394</v>
      </c>
      <c r="L422">
        <v>10.997762521900716</v>
      </c>
      <c r="M422">
        <v>10.635749229085578</v>
      </c>
      <c r="N422">
        <v>17556557.054785028</v>
      </c>
      <c r="O422">
        <v>23051128.855888128</v>
      </c>
      <c r="P422">
        <v>1999.65396171</v>
      </c>
      <c r="Q422">
        <v>3782.42857142</v>
      </c>
      <c r="R422">
        <v>3725.1428571400002</v>
      </c>
      <c r="S422">
        <v>3752.2857142799999</v>
      </c>
      <c r="T422">
        <v>3767</v>
      </c>
      <c r="U422">
        <v>3776.5714285700001</v>
      </c>
      <c r="V422">
        <v>13.056760280000001</v>
      </c>
      <c r="W422">
        <v>7.6618648499999997</v>
      </c>
      <c r="X422">
        <v>2.551984</v>
      </c>
      <c r="Y422">
        <v>8.2499065700000003</v>
      </c>
      <c r="Z422">
        <v>9.5781817100000008</v>
      </c>
      <c r="AA422">
        <v>9.2939677100000004</v>
      </c>
      <c r="AB422">
        <v>9.8931234200000002</v>
      </c>
      <c r="AC422">
        <v>5.2954742799999996</v>
      </c>
      <c r="AD422">
        <v>23.840193280000001</v>
      </c>
      <c r="AE422">
        <v>77.368515279999997</v>
      </c>
      <c r="AF422">
        <v>64.088580140000005</v>
      </c>
      <c r="AG422">
        <v>65.742857139999998</v>
      </c>
      <c r="AH422">
        <v>68.65714285</v>
      </c>
      <c r="AI422">
        <v>81.194689569999994</v>
      </c>
      <c r="AJ422">
        <v>42.277008420000001</v>
      </c>
      <c r="AK422">
        <v>23.669371420000001</v>
      </c>
      <c r="AL422">
        <v>36.551514279999999</v>
      </c>
      <c r="AM422">
        <v>24.644585710000001</v>
      </c>
      <c r="AN422">
        <v>23.525828570000002</v>
      </c>
      <c r="AO422">
        <v>28.73135714</v>
      </c>
      <c r="AP422">
        <v>5364.2337167100004</v>
      </c>
      <c r="AQ422">
        <v>4761.5820795700001</v>
      </c>
      <c r="AR422">
        <v>4865.3886141399998</v>
      </c>
      <c r="AS422">
        <v>4979.1679345700004</v>
      </c>
      <c r="AT422">
        <v>5420.0724171399997</v>
      </c>
      <c r="AU422">
        <v>4335.9717760000003</v>
      </c>
      <c r="AV422">
        <v>3472.3048467100002</v>
      </c>
      <c r="AW422">
        <v>3900.7868325700001</v>
      </c>
      <c r="AX422">
        <v>4030.148651</v>
      </c>
      <c r="AY422">
        <v>4226.0135635699999</v>
      </c>
      <c r="AZ422">
        <v>15.85215071</v>
      </c>
      <c r="BA422">
        <v>91.310147000000001</v>
      </c>
      <c r="BB422">
        <v>25.312975160000001</v>
      </c>
      <c r="BC422">
        <v>51.880461850000003</v>
      </c>
      <c r="BE422">
        <v>195.65714285000001</v>
      </c>
      <c r="BF422">
        <v>1502.7466118499999</v>
      </c>
      <c r="BG422">
        <v>1068.5130397099999</v>
      </c>
      <c r="BH422">
        <v>1051.1225671499999</v>
      </c>
      <c r="BI422">
        <v>54060.091555860003</v>
      </c>
      <c r="BJ422">
        <v>1439.39269371</v>
      </c>
      <c r="BK422">
        <v>8075.3080852100002</v>
      </c>
      <c r="BL422">
        <v>8641.8128651700008</v>
      </c>
      <c r="BM422">
        <v>39.009394999999998</v>
      </c>
      <c r="BN422">
        <v>192.14285713999999</v>
      </c>
      <c r="BO422">
        <v>28.857142849999999</v>
      </c>
      <c r="BP422">
        <v>53.428571419999997</v>
      </c>
      <c r="BQ422">
        <v>39.142857139999997</v>
      </c>
      <c r="BR422">
        <v>41.714285709999999</v>
      </c>
      <c r="BS422">
        <v>35.857142850000002</v>
      </c>
      <c r="BT422">
        <v>36.142857139999997</v>
      </c>
      <c r="BU422">
        <v>33.857142850000002</v>
      </c>
      <c r="BV422">
        <v>30.571428569999998</v>
      </c>
      <c r="BW422">
        <v>25.571428569999998</v>
      </c>
      <c r="BX422">
        <v>20</v>
      </c>
      <c r="BY422">
        <v>15</v>
      </c>
      <c r="BZ422">
        <v>552.28571427999998</v>
      </c>
      <c r="CA422">
        <v>56170.458655709997</v>
      </c>
      <c r="CB422">
        <v>0</v>
      </c>
      <c r="CC422">
        <v>5893.8571428499999</v>
      </c>
      <c r="CD422">
        <v>469</v>
      </c>
      <c r="CE422">
        <v>4223.7142857099998</v>
      </c>
      <c r="CF422">
        <v>2485.42857142</v>
      </c>
      <c r="CG422">
        <v>764.42857142000003</v>
      </c>
      <c r="CH422">
        <v>2977</v>
      </c>
      <c r="CI422">
        <v>16813.086714280002</v>
      </c>
      <c r="CJ422">
        <v>51.029836660000001</v>
      </c>
      <c r="CK422">
        <v>4.1236744999999999</v>
      </c>
      <c r="CL422">
        <v>14.19376583</v>
      </c>
      <c r="CM422">
        <v>2.3193945999999999</v>
      </c>
      <c r="CN422">
        <v>1.5673712500000001</v>
      </c>
      <c r="CO422">
        <v>14.194203</v>
      </c>
      <c r="CP422">
        <v>3.115243</v>
      </c>
      <c r="CQ422">
        <v>2.29866766</v>
      </c>
      <c r="CR422">
        <v>3.0907165999999999</v>
      </c>
      <c r="CS422">
        <v>4.2598908299999998</v>
      </c>
      <c r="CT422">
        <v>368.16666665999998</v>
      </c>
      <c r="CU422">
        <v>3187.7098691400001</v>
      </c>
      <c r="CV422">
        <v>2757.7264881400001</v>
      </c>
      <c r="CW422">
        <v>2813.046883</v>
      </c>
      <c r="CX422">
        <v>2781.9507871400001</v>
      </c>
      <c r="CY422">
        <v>3051.6586379999999</v>
      </c>
      <c r="CZ422">
        <v>4641.6096757100004</v>
      </c>
      <c r="DA422">
        <v>6094.26679728</v>
      </c>
      <c r="DB422">
        <v>1111.00530585</v>
      </c>
      <c r="DC422">
        <v>1439.1916655699999</v>
      </c>
      <c r="DD422">
        <v>637.51619228000004</v>
      </c>
      <c r="DE422">
        <v>28.163860419999999</v>
      </c>
      <c r="DF422">
        <v>2.0873908499999998</v>
      </c>
      <c r="DG422">
        <v>44.285714280000001</v>
      </c>
      <c r="DH422">
        <v>47.857142850000002</v>
      </c>
      <c r="DI422">
        <v>43.571428570000002</v>
      </c>
      <c r="DJ422">
        <v>41.428571419999997</v>
      </c>
      <c r="DK422">
        <v>40.166666659999997</v>
      </c>
      <c r="DL422">
        <v>12</v>
      </c>
      <c r="DM422">
        <v>18.857142849999999</v>
      </c>
      <c r="DN422">
        <v>13.71428571</v>
      </c>
      <c r="DO422">
        <v>14.5</v>
      </c>
      <c r="DP422">
        <v>11.166666660000001</v>
      </c>
      <c r="DQ422">
        <v>706.03722128000004</v>
      </c>
      <c r="DR422">
        <v>858.22617385000001</v>
      </c>
      <c r="DS422">
        <v>776.79428499999995</v>
      </c>
      <c r="DT422">
        <v>628.37438013999997</v>
      </c>
      <c r="DU422">
        <v>824.76665128000002</v>
      </c>
      <c r="DV422">
        <v>302.82005127999997</v>
      </c>
      <c r="DW422">
        <v>55.412725279999997</v>
      </c>
      <c r="DX422">
        <v>347.78844428000002</v>
      </c>
      <c r="DY422">
        <v>86.001671709999997</v>
      </c>
      <c r="DZ422">
        <v>210.88330913999999</v>
      </c>
      <c r="EA422">
        <v>50.903467849999998</v>
      </c>
      <c r="EB422">
        <v>650.15092914000002</v>
      </c>
      <c r="EC422">
        <v>634.68611380000004</v>
      </c>
      <c r="ED422">
        <v>4936.8615234999997</v>
      </c>
      <c r="EE422">
        <v>4206.8870872799998</v>
      </c>
      <c r="EF422">
        <v>5699.3052731999996</v>
      </c>
      <c r="EG422">
        <v>6125.5232338300002</v>
      </c>
      <c r="EH422">
        <v>6436.5174290000004</v>
      </c>
      <c r="EI422">
        <v>28.06957057</v>
      </c>
      <c r="EJ422">
        <v>0.31715137999999998</v>
      </c>
      <c r="EK422">
        <v>0.12902074999999999</v>
      </c>
      <c r="EL422">
        <v>267.91404762000002</v>
      </c>
      <c r="EM422">
        <v>31.5</v>
      </c>
      <c r="EN422">
        <v>52.142857139999997</v>
      </c>
      <c r="EO422">
        <v>105.71428571</v>
      </c>
      <c r="EP422">
        <v>234.58662228</v>
      </c>
      <c r="EQ422">
        <v>105.10943714</v>
      </c>
      <c r="ER422">
        <v>560.26126799999997</v>
      </c>
      <c r="ES422">
        <v>0</v>
      </c>
      <c r="ET422">
        <v>79.27777777</v>
      </c>
      <c r="EU422">
        <v>80.583333330000002</v>
      </c>
      <c r="EV422">
        <v>80.166666660000004</v>
      </c>
      <c r="EW422">
        <v>77.083333330000002</v>
      </c>
      <c r="EX422">
        <v>1490.22693407</v>
      </c>
      <c r="EY422">
        <v>1226.13680561</v>
      </c>
      <c r="EZ422">
        <v>86</v>
      </c>
      <c r="FA422">
        <v>100</v>
      </c>
      <c r="FB422">
        <v>21.38024059</v>
      </c>
      <c r="FC422">
        <v>6.8130871800000001</v>
      </c>
      <c r="FD422">
        <v>7.5826462799999996</v>
      </c>
      <c r="FE422">
        <v>52.21950691</v>
      </c>
      <c r="FF422">
        <v>19.94282235</v>
      </c>
      <c r="FG422">
        <v>14.06897167</v>
      </c>
      <c r="FH422">
        <v>2.5429750499999999</v>
      </c>
      <c r="FI422">
        <v>99.285714279999993</v>
      </c>
      <c r="FJ422">
        <v>62</v>
      </c>
      <c r="FK422">
        <v>43</v>
      </c>
      <c r="FL422">
        <v>92</v>
      </c>
      <c r="FM422">
        <v>68.914956009999997</v>
      </c>
      <c r="FO422">
        <v>93.227022629999993</v>
      </c>
      <c r="FP422">
        <v>72.965922320000004</v>
      </c>
      <c r="FQ422">
        <v>74.009818100000004</v>
      </c>
      <c r="FR422">
        <v>24.59160163</v>
      </c>
      <c r="FS422">
        <v>4.3</v>
      </c>
      <c r="FT422">
        <v>45.333333330000002</v>
      </c>
      <c r="FU422">
        <v>37.166666659999997</v>
      </c>
      <c r="FV422">
        <v>100</v>
      </c>
      <c r="FW422">
        <v>52.62</v>
      </c>
      <c r="FX422">
        <v>28.452406839999998</v>
      </c>
      <c r="FY422">
        <v>7.5481377900000002</v>
      </c>
      <c r="FZ422">
        <v>27.322086840000001</v>
      </c>
      <c r="GA422">
        <v>25.672286379999999</v>
      </c>
      <c r="GB422">
        <v>11.005082140000001</v>
      </c>
    </row>
    <row r="423" spans="1:184" x14ac:dyDescent="0.35">
      <c r="A423" t="s">
        <v>1538</v>
      </c>
      <c r="B423" t="s">
        <v>680</v>
      </c>
      <c r="C423">
        <v>423</v>
      </c>
      <c r="D423">
        <v>3.3505353131094906</v>
      </c>
      <c r="E423">
        <v>6.4215045730963336</v>
      </c>
      <c r="F423">
        <v>5.0961142106758262</v>
      </c>
      <c r="G423">
        <v>4.0047293947152838</v>
      </c>
      <c r="H423">
        <v>3.945453151391892</v>
      </c>
      <c r="I423">
        <v>9.8205345428864366</v>
      </c>
      <c r="J423">
        <v>11.834982264726902</v>
      </c>
      <c r="K423">
        <v>9.7800427159510921</v>
      </c>
      <c r="L423">
        <v>10.450436705446602</v>
      </c>
      <c r="M423">
        <v>10.802114454939405</v>
      </c>
      <c r="N423">
        <v>16670412.248521764</v>
      </c>
      <c r="O423">
        <v>19072494.649173889</v>
      </c>
      <c r="P423">
        <v>2122.6944892700003</v>
      </c>
      <c r="Q423">
        <v>3709.42857142</v>
      </c>
      <c r="R423">
        <v>3826.42857142</v>
      </c>
      <c r="S423">
        <v>3812.42857142</v>
      </c>
      <c r="T423">
        <v>3745.5714285700001</v>
      </c>
      <c r="U423">
        <v>3729.42857142</v>
      </c>
      <c r="V423">
        <v>11.95081328</v>
      </c>
      <c r="W423">
        <v>8.2093185700000006</v>
      </c>
      <c r="X423">
        <v>2.2860681399999998</v>
      </c>
      <c r="Y423">
        <v>10.436469280000001</v>
      </c>
      <c r="Z423">
        <v>9.0852920000000008</v>
      </c>
      <c r="AA423">
        <v>8.3709810000000004</v>
      </c>
      <c r="AB423">
        <v>8.6247910000000001</v>
      </c>
      <c r="AC423">
        <v>5.5709475700000004</v>
      </c>
      <c r="AD423">
        <v>33.611317710000002</v>
      </c>
      <c r="AE423">
        <v>79.706963999999999</v>
      </c>
      <c r="AF423">
        <v>69.961414570000002</v>
      </c>
      <c r="AG423">
        <v>67.528571420000006</v>
      </c>
      <c r="AH423">
        <v>69.857142850000002</v>
      </c>
      <c r="AI423">
        <v>83.785289849999998</v>
      </c>
      <c r="AJ423">
        <v>45.386129279999999</v>
      </c>
      <c r="AK423">
        <v>19.93691428</v>
      </c>
      <c r="AL423">
        <v>8.4682999999999993</v>
      </c>
      <c r="AM423">
        <v>9.6646571399999992</v>
      </c>
      <c r="AN423">
        <v>10.61971428</v>
      </c>
      <c r="AO423">
        <v>18.562657139999999</v>
      </c>
      <c r="AP423">
        <v>5444.3056561399999</v>
      </c>
      <c r="AQ423">
        <v>4174.0863980000004</v>
      </c>
      <c r="AR423">
        <v>4544.5844020000004</v>
      </c>
      <c r="AS423">
        <v>4822.7105339999998</v>
      </c>
      <c r="AT423">
        <v>5391.9407568500001</v>
      </c>
      <c r="AU423">
        <v>4542.8897287099999</v>
      </c>
      <c r="AV423">
        <v>3814.3496930000001</v>
      </c>
      <c r="AW423">
        <v>4151.1071797100003</v>
      </c>
      <c r="AX423">
        <v>4364.0310797100001</v>
      </c>
      <c r="AY423">
        <v>4555.0930555699997</v>
      </c>
      <c r="AZ423">
        <v>15.148991000000001</v>
      </c>
      <c r="BA423">
        <v>87.488033000000001</v>
      </c>
      <c r="BB423">
        <v>32.8070515</v>
      </c>
      <c r="BC423">
        <v>46.567682849999997</v>
      </c>
      <c r="BD423">
        <v>37.007874000000001</v>
      </c>
      <c r="BE423">
        <v>218.18</v>
      </c>
      <c r="BF423">
        <v>1614.8263314200001</v>
      </c>
      <c r="BG423">
        <v>1164.67523557</v>
      </c>
      <c r="BH423">
        <v>1290.33036462</v>
      </c>
      <c r="BI423">
        <v>55302.661195009998</v>
      </c>
      <c r="BJ423">
        <v>1520.31631485</v>
      </c>
      <c r="BK423">
        <v>7994.1051818599999</v>
      </c>
      <c r="BL423">
        <v>6979.3158227499998</v>
      </c>
      <c r="BM423">
        <v>40.681789569999999</v>
      </c>
      <c r="BN423">
        <v>232.71428571000001</v>
      </c>
      <c r="BO423">
        <v>31.14285714</v>
      </c>
      <c r="BP423">
        <v>53.285714280000001</v>
      </c>
      <c r="BQ423">
        <v>47.857142850000002</v>
      </c>
      <c r="BR423">
        <v>54.428571419999997</v>
      </c>
      <c r="BS423">
        <v>46.285714280000001</v>
      </c>
      <c r="BT423">
        <v>43</v>
      </c>
      <c r="BU423">
        <v>38.285714280000001</v>
      </c>
      <c r="BV423">
        <v>34.714285709999999</v>
      </c>
      <c r="BW423">
        <v>38.428571419999997</v>
      </c>
      <c r="BX423">
        <v>24.857142849999999</v>
      </c>
      <c r="BY423">
        <v>16.714285709999999</v>
      </c>
      <c r="BZ423">
        <v>661.71428571000001</v>
      </c>
      <c r="CA423">
        <v>56944.074978570003</v>
      </c>
      <c r="CB423">
        <v>0</v>
      </c>
      <c r="CC423">
        <v>6777</v>
      </c>
      <c r="CD423">
        <v>390.85714285</v>
      </c>
      <c r="CE423">
        <v>4744.5714285699996</v>
      </c>
      <c r="CF423">
        <v>2995.1428571400002</v>
      </c>
      <c r="CG423">
        <v>1237</v>
      </c>
      <c r="CH423">
        <v>3483.1428571400002</v>
      </c>
      <c r="CI423">
        <v>19627.910571420001</v>
      </c>
      <c r="CJ423">
        <v>58.417292279999998</v>
      </c>
      <c r="CK423">
        <v>3.1793559999999998</v>
      </c>
      <c r="CL423">
        <v>12.627466999999999</v>
      </c>
      <c r="CM423">
        <v>2.6128871600000001</v>
      </c>
      <c r="CN423">
        <v>1.9647407100000001</v>
      </c>
      <c r="CO423">
        <v>9.1162517100000002</v>
      </c>
      <c r="CP423">
        <v>3.5383398499999998</v>
      </c>
      <c r="CQ423">
        <v>1.9316500000000001</v>
      </c>
      <c r="CR423">
        <v>2.87378942</v>
      </c>
      <c r="CS423">
        <v>4.2196152800000002</v>
      </c>
      <c r="CT423">
        <v>454.71428571000001</v>
      </c>
      <c r="CU423">
        <v>2898.6044758500002</v>
      </c>
      <c r="CV423">
        <v>2150.4693682799998</v>
      </c>
      <c r="CW423">
        <v>2250.0833008499999</v>
      </c>
      <c r="CX423">
        <v>2448.96804157</v>
      </c>
      <c r="CY423">
        <v>2762.4285122800002</v>
      </c>
      <c r="CZ423">
        <v>4494.0647669999998</v>
      </c>
      <c r="DA423">
        <v>5141.6260704200004</v>
      </c>
      <c r="DB423">
        <v>996.02609227999994</v>
      </c>
      <c r="DC423">
        <v>1133.7327057099999</v>
      </c>
      <c r="DD423">
        <v>768.84280428</v>
      </c>
      <c r="DE423">
        <v>39.916754849999997</v>
      </c>
      <c r="DF423">
        <v>2.0773797100000002</v>
      </c>
      <c r="DG423">
        <v>36.428571419999997</v>
      </c>
      <c r="DH423">
        <v>45.285714280000001</v>
      </c>
      <c r="DI423">
        <v>37.285714280000001</v>
      </c>
      <c r="DJ423">
        <v>39.142857139999997</v>
      </c>
      <c r="DK423">
        <v>40.285714280000001</v>
      </c>
      <c r="DL423">
        <v>12.428571420000001</v>
      </c>
      <c r="DM423">
        <v>24.571428569999998</v>
      </c>
      <c r="DN423">
        <v>19.428571420000001</v>
      </c>
      <c r="DO423">
        <v>15</v>
      </c>
      <c r="DP423">
        <v>14.71428571</v>
      </c>
      <c r="DQ423">
        <v>906.51436927999998</v>
      </c>
      <c r="DR423">
        <v>737.93324285000006</v>
      </c>
      <c r="DS423">
        <v>707.20514485000001</v>
      </c>
      <c r="DT423">
        <v>670.24997327999995</v>
      </c>
      <c r="DU423">
        <v>863.48016628000005</v>
      </c>
      <c r="DV423">
        <v>421.66218228000002</v>
      </c>
      <c r="DW423">
        <v>10.75551542</v>
      </c>
      <c r="DX423">
        <v>474.08660714000001</v>
      </c>
      <c r="DY423">
        <v>77.961101139999997</v>
      </c>
      <c r="DZ423">
        <v>273.60644385000001</v>
      </c>
      <c r="EA423">
        <v>122.51906557</v>
      </c>
      <c r="EB423">
        <v>873.98892484999999</v>
      </c>
      <c r="EC423">
        <v>3890.5119645</v>
      </c>
      <c r="ED423">
        <v>4242.1450340000001</v>
      </c>
      <c r="EE423">
        <v>3139.63840385</v>
      </c>
      <c r="EF423">
        <v>3108.2580773300001</v>
      </c>
      <c r="EG423">
        <v>3791.2787476600001</v>
      </c>
      <c r="EH423">
        <v>4158.5695328299998</v>
      </c>
      <c r="EI423">
        <v>24.611518</v>
      </c>
      <c r="EJ423">
        <v>0.37648756</v>
      </c>
      <c r="EK423">
        <v>0.23425752999999999</v>
      </c>
      <c r="EL423">
        <v>295.73151847999998</v>
      </c>
      <c r="EM423">
        <v>41.333333330000002</v>
      </c>
      <c r="EN423">
        <v>62.285714280000001</v>
      </c>
      <c r="EO423">
        <v>110.85714285</v>
      </c>
      <c r="EP423">
        <v>298.17389371000002</v>
      </c>
      <c r="EQ423">
        <v>98.777763140000005</v>
      </c>
      <c r="ER423">
        <v>602.37817442000005</v>
      </c>
      <c r="ES423">
        <v>8.0921500000000002</v>
      </c>
      <c r="ET423">
        <v>75.152777779999994</v>
      </c>
      <c r="EU423">
        <v>75.625</v>
      </c>
      <c r="EV423">
        <v>77.291666660000004</v>
      </c>
      <c r="EW423">
        <v>72.541666660000004</v>
      </c>
      <c r="EX423">
        <v>1502.1087528</v>
      </c>
      <c r="EY423">
        <v>1273.3785665</v>
      </c>
      <c r="EZ423">
        <v>82.166666660000004</v>
      </c>
      <c r="FA423">
        <v>85</v>
      </c>
      <c r="FB423">
        <v>23.32856486</v>
      </c>
      <c r="FC423">
        <v>8.7419597800000002</v>
      </c>
      <c r="FD423">
        <v>7.3606389999999999</v>
      </c>
      <c r="FE423">
        <v>50.521740659999999</v>
      </c>
      <c r="FF423">
        <v>20.471232619999999</v>
      </c>
      <c r="FG423">
        <v>14.31155315</v>
      </c>
      <c r="FH423">
        <v>3.3014156300000002</v>
      </c>
      <c r="FI423">
        <v>94.142857140000004</v>
      </c>
      <c r="FM423">
        <v>71.022160869999993</v>
      </c>
      <c r="FN423">
        <v>31.635802470000002</v>
      </c>
      <c r="FO423">
        <v>94.639278649999994</v>
      </c>
      <c r="FP423">
        <v>74.536675250000002</v>
      </c>
      <c r="FQ423">
        <v>73.846618230000004</v>
      </c>
      <c r="FR423">
        <v>23.511646030000001</v>
      </c>
      <c r="FT423">
        <v>50.142857139999997</v>
      </c>
      <c r="FU423">
        <v>37.142857139999997</v>
      </c>
      <c r="FW423">
        <v>38.716666660000001</v>
      </c>
      <c r="FX423">
        <v>23.108040639999999</v>
      </c>
      <c r="FY423">
        <v>11.792424909999999</v>
      </c>
      <c r="FZ423">
        <v>11.1066755</v>
      </c>
      <c r="GA423">
        <v>20.981643819999999</v>
      </c>
      <c r="GB423">
        <v>33.011215110000002</v>
      </c>
    </row>
    <row r="424" spans="1:184" x14ac:dyDescent="0.35">
      <c r="A424" t="s">
        <v>1539</v>
      </c>
      <c r="B424" t="s">
        <v>681</v>
      </c>
      <c r="C424">
        <v>424</v>
      </c>
      <c r="D424">
        <v>2.2059258700769404</v>
      </c>
      <c r="E424">
        <v>4.8355791537465702</v>
      </c>
      <c r="F424">
        <v>3.5364556488988783</v>
      </c>
      <c r="G424">
        <v>2.9885421038688502</v>
      </c>
      <c r="H424">
        <v>2.4522380720766193</v>
      </c>
      <c r="I424">
        <v>5.7676891042342389</v>
      </c>
      <c r="J424">
        <v>6.9828663213357212</v>
      </c>
      <c r="K424">
        <v>6.5904181240343656</v>
      </c>
      <c r="L424">
        <v>5.7971172563778213</v>
      </c>
      <c r="M424">
        <v>5.9199403684305052</v>
      </c>
      <c r="N424">
        <v>69312454.819964752</v>
      </c>
      <c r="O424">
        <v>85034767.402417362</v>
      </c>
      <c r="P424">
        <v>1593.28940928</v>
      </c>
      <c r="Q424">
        <v>26551.85714285</v>
      </c>
      <c r="R424">
        <v>25613.714285710001</v>
      </c>
      <c r="S424">
        <v>26055.142857139999</v>
      </c>
      <c r="T424">
        <v>26195.285714279999</v>
      </c>
      <c r="U424">
        <v>26448.142857139999</v>
      </c>
      <c r="V424">
        <v>8.2508802800000005</v>
      </c>
      <c r="W424">
        <v>5.4459095700000004</v>
      </c>
      <c r="X424">
        <v>1.4236988500000001</v>
      </c>
      <c r="Y424">
        <v>6.7482337100000001</v>
      </c>
      <c r="Z424">
        <v>7.0395724199999998</v>
      </c>
      <c r="AA424">
        <v>6.6665361399999998</v>
      </c>
      <c r="AB424">
        <v>6.3555201400000003</v>
      </c>
      <c r="AC424">
        <v>5.4211282799999996</v>
      </c>
      <c r="AD424">
        <v>26.54768885</v>
      </c>
      <c r="AE424">
        <v>87.825601849999998</v>
      </c>
      <c r="AF424">
        <v>78.987275850000003</v>
      </c>
      <c r="AG424">
        <v>75.371428570000006</v>
      </c>
      <c r="AH424">
        <v>78.314285709999993</v>
      </c>
      <c r="AI424">
        <v>84.341603710000001</v>
      </c>
      <c r="AJ424">
        <v>62.642257139999998</v>
      </c>
      <c r="AK424">
        <v>-5.8277714200000004</v>
      </c>
      <c r="AL424">
        <v>-7.30127142</v>
      </c>
      <c r="AM424">
        <v>-5.99447142</v>
      </c>
      <c r="AN424">
        <v>-3.9062142799999999</v>
      </c>
      <c r="AO424">
        <v>-5.7574285700000001</v>
      </c>
      <c r="AP424">
        <v>4258.6800454200002</v>
      </c>
      <c r="AQ424">
        <v>3860.1718377100001</v>
      </c>
      <c r="AR424">
        <v>3924.6635209999999</v>
      </c>
      <c r="AS424">
        <v>4119.8754669999998</v>
      </c>
      <c r="AT424">
        <v>4171.9452895699997</v>
      </c>
      <c r="AU424">
        <v>4528.2353227100002</v>
      </c>
      <c r="AV424">
        <v>4153.1962637099996</v>
      </c>
      <c r="AW424">
        <v>4170.0908371400001</v>
      </c>
      <c r="AX424">
        <v>4296.5622674200004</v>
      </c>
      <c r="AY424">
        <v>4440.7972582800003</v>
      </c>
      <c r="AZ424">
        <v>-31.438163280000001</v>
      </c>
      <c r="BA424">
        <v>91.632157570000004</v>
      </c>
      <c r="BB424">
        <v>29.76269971</v>
      </c>
      <c r="BC424">
        <v>47.795549569999999</v>
      </c>
      <c r="BD424">
        <v>21.818166000000002</v>
      </c>
      <c r="BE424">
        <v>903.48285713999996</v>
      </c>
      <c r="BF424">
        <v>1198.8656942800001</v>
      </c>
      <c r="BG424">
        <v>848.04913684999997</v>
      </c>
      <c r="BH424">
        <v>892.51842239999996</v>
      </c>
      <c r="BI424">
        <v>61673.079059609998</v>
      </c>
      <c r="BJ424">
        <v>1159.57523771</v>
      </c>
      <c r="BK424">
        <v>8588.68842726</v>
      </c>
      <c r="BL424">
        <v>9789.1758658399995</v>
      </c>
      <c r="BM424">
        <v>44.643128279999999</v>
      </c>
      <c r="BN424">
        <v>843.57142856999997</v>
      </c>
      <c r="BO424">
        <v>125.14285714</v>
      </c>
      <c r="BP424">
        <v>204.85714285</v>
      </c>
      <c r="BQ424">
        <v>179.28571428000001</v>
      </c>
      <c r="BR424">
        <v>202.28571428000001</v>
      </c>
      <c r="BS424">
        <v>193.14285713999999</v>
      </c>
      <c r="BT424">
        <v>179.42857142</v>
      </c>
      <c r="BU424">
        <v>153.28571428000001</v>
      </c>
      <c r="BV424">
        <v>143.71428571000001</v>
      </c>
      <c r="BW424">
        <v>145.28571428000001</v>
      </c>
      <c r="BX424">
        <v>108.71428571</v>
      </c>
      <c r="BY424">
        <v>75.285714279999993</v>
      </c>
      <c r="BZ424">
        <v>2554</v>
      </c>
      <c r="CA424">
        <v>65640.689159999994</v>
      </c>
      <c r="CB424">
        <v>84</v>
      </c>
      <c r="CC424">
        <v>32745.142857139999</v>
      </c>
      <c r="CD424">
        <v>2498</v>
      </c>
      <c r="CE424">
        <v>23895.714285710001</v>
      </c>
      <c r="CF424">
        <v>15774.85714285</v>
      </c>
      <c r="CG424">
        <v>4300.7142857099998</v>
      </c>
      <c r="CH424">
        <v>13871.85714285</v>
      </c>
      <c r="CI424">
        <v>93097.936857139997</v>
      </c>
      <c r="CJ424">
        <v>50.379852710000002</v>
      </c>
      <c r="CK424">
        <v>4.8779937100000001</v>
      </c>
      <c r="CL424">
        <v>12.482178709999999</v>
      </c>
      <c r="CM424">
        <v>3.0554635700000001</v>
      </c>
      <c r="CN424">
        <v>1.60628985</v>
      </c>
      <c r="CO424">
        <v>17.008030420000001</v>
      </c>
      <c r="CP424">
        <v>1.79567985</v>
      </c>
      <c r="CQ424">
        <v>2.2957709999999998</v>
      </c>
      <c r="CR424">
        <v>2.3095444199999999</v>
      </c>
      <c r="CS424">
        <v>3.5592887100000001</v>
      </c>
      <c r="CT424">
        <v>1766.8571428499999</v>
      </c>
      <c r="CU424">
        <v>2184.8474615700002</v>
      </c>
      <c r="CV424">
        <v>1979.66650914</v>
      </c>
      <c r="CW424">
        <v>1905.952577</v>
      </c>
      <c r="CX424">
        <v>1971.33146528</v>
      </c>
      <c r="CY424">
        <v>2018.9272461400001</v>
      </c>
      <c r="CZ424">
        <v>2610.4560011399999</v>
      </c>
      <c r="DA424">
        <v>3202.5920802800001</v>
      </c>
      <c r="DB424">
        <v>653.19572871000003</v>
      </c>
      <c r="DC424">
        <v>811.63103870999998</v>
      </c>
      <c r="DD424">
        <v>720.01919727999996</v>
      </c>
      <c r="DE424">
        <v>30.515852710000001</v>
      </c>
      <c r="DF424">
        <v>1.2632245</v>
      </c>
      <c r="DG424">
        <v>153.14285713999999</v>
      </c>
      <c r="DH424">
        <v>178.85714285</v>
      </c>
      <c r="DI424">
        <v>171.71428571000001</v>
      </c>
      <c r="DJ424">
        <v>151.85714285</v>
      </c>
      <c r="DK424">
        <v>156.57142856999999</v>
      </c>
      <c r="DL424">
        <v>58.571428570000002</v>
      </c>
      <c r="DM424">
        <v>123.85714285</v>
      </c>
      <c r="DN424">
        <v>92.142857140000004</v>
      </c>
      <c r="DO424">
        <v>78.285714279999993</v>
      </c>
      <c r="DP424">
        <v>64.857142850000002</v>
      </c>
      <c r="DQ424">
        <v>769.47167171000001</v>
      </c>
      <c r="DR424">
        <v>801.36808642000005</v>
      </c>
      <c r="DS424">
        <v>811.30690100000004</v>
      </c>
      <c r="DT424">
        <v>787.49531100000002</v>
      </c>
      <c r="DU424">
        <v>763.97271257</v>
      </c>
      <c r="DV424">
        <v>287.58127727999999</v>
      </c>
      <c r="DW424">
        <v>16.55425271</v>
      </c>
      <c r="DX424">
        <v>465.33157570999998</v>
      </c>
      <c r="DY424">
        <v>303.07345414000002</v>
      </c>
      <c r="DZ424">
        <v>133.03529642000001</v>
      </c>
      <c r="EA424">
        <v>29.222829000000001</v>
      </c>
      <c r="EB424">
        <v>716.45780827999999</v>
      </c>
      <c r="EC424">
        <v>1676.9483895000001</v>
      </c>
      <c r="ED424">
        <v>4232.1637756</v>
      </c>
      <c r="EE424">
        <v>3257.87252485</v>
      </c>
      <c r="EF424">
        <v>3686.878847</v>
      </c>
      <c r="EG424">
        <v>3990.7310773300001</v>
      </c>
      <c r="EH424">
        <v>3968.2689073299998</v>
      </c>
      <c r="EI424">
        <v>32.594741419999998</v>
      </c>
      <c r="EJ424">
        <v>0.35829155000000001</v>
      </c>
      <c r="EK424">
        <v>0.14759189</v>
      </c>
      <c r="EL424">
        <v>198.02961117000001</v>
      </c>
      <c r="EM424">
        <v>111.6</v>
      </c>
      <c r="EN424">
        <v>414.57142857000002</v>
      </c>
      <c r="EO424">
        <v>975.57142856999997</v>
      </c>
      <c r="EP424">
        <v>324.84391141999998</v>
      </c>
      <c r="EQ424">
        <v>107.75419513999999</v>
      </c>
      <c r="ER424">
        <v>433.71417157000002</v>
      </c>
      <c r="ES424">
        <v>5.1713542800000001</v>
      </c>
      <c r="ET424">
        <v>81.039522270000006</v>
      </c>
      <c r="EU424">
        <v>80.581384869999994</v>
      </c>
      <c r="EV424">
        <v>82.437530409999994</v>
      </c>
      <c r="EW424">
        <v>80.099651530000003</v>
      </c>
      <c r="EX424">
        <v>1103.6914052300001</v>
      </c>
      <c r="EY424">
        <v>1318.6919438</v>
      </c>
      <c r="EZ424">
        <v>77.5</v>
      </c>
      <c r="FA424">
        <v>89.5</v>
      </c>
      <c r="FB424">
        <v>24.664154199999999</v>
      </c>
      <c r="FC424">
        <v>4.3996623000000001</v>
      </c>
      <c r="FD424">
        <v>3.4135502799999999</v>
      </c>
      <c r="FE424">
        <v>57.571070769999999</v>
      </c>
      <c r="FF424">
        <v>13.71672131</v>
      </c>
      <c r="FG424">
        <v>13.04188012</v>
      </c>
      <c r="FH424">
        <v>1.86698977</v>
      </c>
      <c r="FI424">
        <v>97</v>
      </c>
      <c r="FJ424">
        <v>92.666666660000004</v>
      </c>
      <c r="FK424">
        <v>75.666666660000004</v>
      </c>
      <c r="FL424">
        <v>81.5</v>
      </c>
      <c r="FM424">
        <v>76.535788740000001</v>
      </c>
      <c r="FN424">
        <v>35.10242169</v>
      </c>
      <c r="FO424">
        <v>95.919136449999996</v>
      </c>
      <c r="FP424">
        <v>74.736903519999998</v>
      </c>
      <c r="FQ424">
        <v>81.858905280000002</v>
      </c>
      <c r="FR424">
        <v>27.652954040000001</v>
      </c>
      <c r="FS424">
        <v>6.9</v>
      </c>
      <c r="FT424">
        <v>55.4</v>
      </c>
      <c r="FU424">
        <v>42.8</v>
      </c>
      <c r="FV424">
        <v>91.75</v>
      </c>
      <c r="FW424">
        <v>91.4</v>
      </c>
      <c r="FX424">
        <v>30.794641980000002</v>
      </c>
      <c r="FY424">
        <v>9.6318339700000006</v>
      </c>
      <c r="FZ424">
        <v>12.367260679999999</v>
      </c>
      <c r="GA424">
        <v>16.96254609</v>
      </c>
      <c r="GB424">
        <v>30.24371726</v>
      </c>
    </row>
    <row r="425" spans="1:184" x14ac:dyDescent="0.35">
      <c r="A425" t="s">
        <v>1540</v>
      </c>
      <c r="B425" t="s">
        <v>682</v>
      </c>
      <c r="C425">
        <v>425</v>
      </c>
      <c r="D425">
        <v>1.5858078907040043</v>
      </c>
      <c r="E425">
        <v>4.6609559458714802</v>
      </c>
      <c r="F425">
        <v>4.6226886556721638</v>
      </c>
      <c r="G425">
        <v>3.7423815803569465</v>
      </c>
      <c r="H425">
        <v>2.1461859210203582</v>
      </c>
      <c r="I425">
        <v>6.6359960964844484</v>
      </c>
      <c r="J425">
        <v>6.0106536117952851</v>
      </c>
      <c r="K425">
        <v>6.24687656171914</v>
      </c>
      <c r="L425">
        <v>6.0234522571950118</v>
      </c>
      <c r="M425">
        <v>5.4311643708609276</v>
      </c>
      <c r="N425">
        <v>8343475.173295523</v>
      </c>
      <c r="O425">
        <v>13475785.428531947</v>
      </c>
      <c r="P425">
        <v>1006.0059747</v>
      </c>
      <c r="Q425">
        <v>4098.8571428499999</v>
      </c>
      <c r="R425">
        <v>3969.1428571400002</v>
      </c>
      <c r="S425">
        <v>4002</v>
      </c>
      <c r="T425">
        <v>4008.1428571400002</v>
      </c>
      <c r="U425">
        <v>4077</v>
      </c>
      <c r="V425">
        <v>8.1329784200000006</v>
      </c>
      <c r="W425">
        <v>3.733514</v>
      </c>
      <c r="X425">
        <v>1.60414385</v>
      </c>
      <c r="Y425">
        <v>3.15868671</v>
      </c>
      <c r="Z425">
        <v>7.2115728499999996</v>
      </c>
      <c r="AA425">
        <v>6.6319039999999996</v>
      </c>
      <c r="AB425">
        <v>7.0879682800000001</v>
      </c>
      <c r="AC425">
        <v>2.88338414</v>
      </c>
      <c r="AD425">
        <v>25.731184420000002</v>
      </c>
      <c r="AE425">
        <v>88.108200999999994</v>
      </c>
      <c r="AF425">
        <v>78.556940569999995</v>
      </c>
      <c r="AG425">
        <v>79.214285709999999</v>
      </c>
      <c r="AH425">
        <v>80.085714280000005</v>
      </c>
      <c r="AI425">
        <v>83.33962957</v>
      </c>
      <c r="AJ425">
        <v>57.516247569999997</v>
      </c>
      <c r="AK425">
        <v>21.738771419999999</v>
      </c>
      <c r="AL425">
        <v>14.026757140000001</v>
      </c>
      <c r="AM425">
        <v>27.147542850000001</v>
      </c>
      <c r="AN425">
        <v>23.516328569999999</v>
      </c>
      <c r="AO425">
        <v>21.652571420000001</v>
      </c>
      <c r="AP425">
        <v>3242.7307584199998</v>
      </c>
      <c r="AQ425">
        <v>2982.0053710000002</v>
      </c>
      <c r="AR425">
        <v>3210.31996385</v>
      </c>
      <c r="AS425">
        <v>3149.6920599999999</v>
      </c>
      <c r="AT425">
        <v>3176.0755851399999</v>
      </c>
      <c r="AU425">
        <v>2630.66728057</v>
      </c>
      <c r="AV425">
        <v>2575.22024728</v>
      </c>
      <c r="AW425">
        <v>2489.9410582800001</v>
      </c>
      <c r="AX425">
        <v>2521.9139938500002</v>
      </c>
      <c r="AY425">
        <v>2588.2930224199999</v>
      </c>
      <c r="AZ425">
        <v>10.122705140000001</v>
      </c>
      <c r="BA425">
        <v>92.397700999999998</v>
      </c>
      <c r="BB425">
        <v>31.5429374</v>
      </c>
      <c r="BC425">
        <v>54.208194849999998</v>
      </c>
      <c r="BE425">
        <v>134.83571427999999</v>
      </c>
      <c r="BF425">
        <v>652.95472485000005</v>
      </c>
      <c r="BG425">
        <v>436.25717757000001</v>
      </c>
      <c r="BH425">
        <v>460.16394624999998</v>
      </c>
      <c r="BI425">
        <v>49338.27085909</v>
      </c>
      <c r="BJ425">
        <v>631.47641284999997</v>
      </c>
      <c r="BK425">
        <v>7866.1451646699998</v>
      </c>
      <c r="BL425">
        <v>9673.2352210999998</v>
      </c>
      <c r="BM425">
        <v>34.939673710000001</v>
      </c>
      <c r="BN425">
        <v>83.571428569999995</v>
      </c>
      <c r="BO425">
        <v>15.285714280000001</v>
      </c>
      <c r="BP425">
        <v>26.428571420000001</v>
      </c>
      <c r="BQ425">
        <v>20.428571420000001</v>
      </c>
      <c r="BR425">
        <v>19.571428569999998</v>
      </c>
      <c r="BS425">
        <v>21.14285714</v>
      </c>
      <c r="BT425">
        <v>19.166666660000001</v>
      </c>
      <c r="BU425">
        <v>14.71428571</v>
      </c>
      <c r="BV425">
        <v>11.428571420000001</v>
      </c>
      <c r="BW425">
        <v>16.285714280000001</v>
      </c>
      <c r="BX425">
        <v>12.2</v>
      </c>
      <c r="BY425">
        <v>7.5</v>
      </c>
      <c r="BZ425">
        <v>262.71428571000001</v>
      </c>
      <c r="CA425">
        <v>50652.078252849999</v>
      </c>
      <c r="CC425">
        <v>3184.7142857099998</v>
      </c>
      <c r="CD425">
        <v>280</v>
      </c>
      <c r="CE425">
        <v>1621</v>
      </c>
      <c r="CF425">
        <v>1093.8571428499999</v>
      </c>
      <c r="CG425">
        <v>351.57142857000002</v>
      </c>
      <c r="CH425">
        <v>994.14285714000005</v>
      </c>
      <c r="CI425">
        <v>7525.6459999999997</v>
      </c>
      <c r="CJ425">
        <v>42.979969420000003</v>
      </c>
      <c r="CK425">
        <v>10.92185842</v>
      </c>
      <c r="CL425">
        <v>17.660261420000001</v>
      </c>
      <c r="CM425">
        <v>4.3622209999999999</v>
      </c>
      <c r="CN425">
        <v>3.2525745000000001</v>
      </c>
      <c r="CO425">
        <v>9.0655128499999993</v>
      </c>
      <c r="CP425">
        <v>0.72859733000000004</v>
      </c>
      <c r="CQ425">
        <v>6.3492059999999997</v>
      </c>
      <c r="CR425">
        <v>4.5536103299999997</v>
      </c>
      <c r="CS425">
        <v>4.0790101999999999</v>
      </c>
      <c r="CT425">
        <v>173.85714285</v>
      </c>
      <c r="CU425">
        <v>1998.435581</v>
      </c>
      <c r="CV425">
        <v>1937.0638038500001</v>
      </c>
      <c r="CW425">
        <v>2011.22931857</v>
      </c>
      <c r="CX425">
        <v>1923.8619557100001</v>
      </c>
      <c r="CY425">
        <v>1971.0026707100001</v>
      </c>
      <c r="CZ425">
        <v>2035.5613485700001</v>
      </c>
      <c r="DA425">
        <v>3287.6933640000002</v>
      </c>
      <c r="DB425">
        <v>521.65145900000005</v>
      </c>
      <c r="DC425">
        <v>831.83911270999999</v>
      </c>
      <c r="DD425">
        <v>644.96114556999999</v>
      </c>
      <c r="DE425">
        <v>33.344251999999997</v>
      </c>
      <c r="DF425">
        <v>1.33610283</v>
      </c>
      <c r="DG425">
        <v>27.2</v>
      </c>
      <c r="DH425">
        <v>23.857142849999999</v>
      </c>
      <c r="DI425">
        <v>25</v>
      </c>
      <c r="DJ425">
        <v>24.14285714</v>
      </c>
      <c r="DK425">
        <v>22.14285714</v>
      </c>
      <c r="DL425">
        <v>6.5</v>
      </c>
      <c r="DM425">
        <v>18.5</v>
      </c>
      <c r="DN425">
        <v>18.5</v>
      </c>
      <c r="DO425">
        <v>15</v>
      </c>
      <c r="DP425">
        <v>8.75</v>
      </c>
      <c r="DQ425">
        <v>458.56613399999998</v>
      </c>
      <c r="DR425">
        <v>448.62603242</v>
      </c>
      <c r="DS425">
        <v>521.87019170999997</v>
      </c>
      <c r="DT425">
        <v>456.75208771000001</v>
      </c>
      <c r="DU425">
        <v>426.46027442000002</v>
      </c>
      <c r="DV425">
        <v>213.90263870999999</v>
      </c>
      <c r="DW425">
        <v>21.168869999999998</v>
      </c>
      <c r="DX425">
        <v>223.49808714</v>
      </c>
      <c r="DY425">
        <v>63.601184279999998</v>
      </c>
      <c r="DZ425">
        <v>104.81417999999999</v>
      </c>
      <c r="EA425">
        <v>55.08272771</v>
      </c>
      <c r="EB425">
        <v>430.09946785</v>
      </c>
      <c r="EC425">
        <v>2865.72326716</v>
      </c>
      <c r="ED425">
        <v>5458.9576782000004</v>
      </c>
      <c r="EE425">
        <v>5809.3181059999997</v>
      </c>
      <c r="EF425">
        <v>5359.649437</v>
      </c>
      <c r="EG425">
        <v>32728.474932659999</v>
      </c>
      <c r="EH425">
        <v>4023.9065847500001</v>
      </c>
      <c r="EI425">
        <v>33.401299710000004</v>
      </c>
      <c r="EJ425">
        <v>0.15613942</v>
      </c>
      <c r="EK425">
        <v>0.10567838</v>
      </c>
      <c r="EL425">
        <v>188.64545454</v>
      </c>
      <c r="EM425">
        <v>13</v>
      </c>
      <c r="EN425">
        <v>45.428571419999997</v>
      </c>
      <c r="EO425">
        <v>79.571428569999995</v>
      </c>
      <c r="EP425">
        <v>205.86358999999999</v>
      </c>
      <c r="EQ425">
        <v>127.43657671</v>
      </c>
      <c r="ER425">
        <v>374.52956184999999</v>
      </c>
      <c r="ES425">
        <v>0.91976000000000002</v>
      </c>
      <c r="ET425">
        <v>74.236111109999996</v>
      </c>
      <c r="EU425">
        <v>73.625</v>
      </c>
      <c r="EV425">
        <v>77.166666669999998</v>
      </c>
      <c r="EW425">
        <v>71.916666660000004</v>
      </c>
      <c r="EX425">
        <v>1410.8608169500001</v>
      </c>
      <c r="EY425">
        <v>588.03187147999995</v>
      </c>
      <c r="EZ425">
        <v>81.5</v>
      </c>
      <c r="FA425">
        <v>62</v>
      </c>
      <c r="FB425">
        <v>16.683446790000001</v>
      </c>
      <c r="FC425">
        <v>2.55876305</v>
      </c>
      <c r="FD425">
        <v>4.4662961399999999</v>
      </c>
      <c r="FE425">
        <v>57.725790070000002</v>
      </c>
      <c r="FF425">
        <v>15.80066744</v>
      </c>
      <c r="FG425">
        <v>13.33719645</v>
      </c>
      <c r="FH425">
        <v>0.68951408999999997</v>
      </c>
      <c r="FI425">
        <v>93.033333330000005</v>
      </c>
      <c r="FL425">
        <v>90</v>
      </c>
      <c r="FO425">
        <v>96.936260709999999</v>
      </c>
      <c r="FP425">
        <v>71.025950289999997</v>
      </c>
      <c r="FQ425">
        <v>81.014653609999996</v>
      </c>
      <c r="FR425">
        <v>19.654761969999999</v>
      </c>
      <c r="FS425">
        <v>6.9</v>
      </c>
      <c r="FT425">
        <v>31.716666660000001</v>
      </c>
      <c r="FU425">
        <v>29.5</v>
      </c>
      <c r="FV425">
        <v>100</v>
      </c>
      <c r="FW425">
        <v>95.683333329999996</v>
      </c>
      <c r="FX425">
        <v>44.298892279999997</v>
      </c>
      <c r="FY425">
        <v>7.45234912</v>
      </c>
      <c r="FZ425">
        <v>7.3434237299999996</v>
      </c>
      <c r="GA425">
        <v>17.470811049999998</v>
      </c>
      <c r="GB425">
        <v>23.434523810000002</v>
      </c>
    </row>
    <row r="426" spans="1:184" x14ac:dyDescent="0.35">
      <c r="A426" t="s">
        <v>1541</v>
      </c>
      <c r="B426" t="s">
        <v>683</v>
      </c>
      <c r="C426">
        <v>426</v>
      </c>
      <c r="D426">
        <v>2.990085802405634</v>
      </c>
      <c r="E426">
        <v>5.0578411001687078</v>
      </c>
      <c r="F426">
        <v>4.1239112700850518</v>
      </c>
      <c r="G426">
        <v>3.699584647745279</v>
      </c>
      <c r="H426">
        <v>3.2490281166945234</v>
      </c>
      <c r="I426">
        <v>7.5515210433647226</v>
      </c>
      <c r="J426">
        <v>8.472173193328878</v>
      </c>
      <c r="K426">
        <v>8.0595942250987083</v>
      </c>
      <c r="L426">
        <v>7.3707982477477572</v>
      </c>
      <c r="M426">
        <v>7.5433957145053681</v>
      </c>
      <c r="N426">
        <v>92525848.59382236</v>
      </c>
      <c r="O426">
        <v>101891353.38397418</v>
      </c>
      <c r="P426">
        <v>1989.6015075700002</v>
      </c>
      <c r="Q426">
        <v>25274</v>
      </c>
      <c r="R426">
        <v>24685.85714285</v>
      </c>
      <c r="S426">
        <v>25045.571428570001</v>
      </c>
      <c r="T426">
        <v>25176.571428570001</v>
      </c>
      <c r="U426">
        <v>25282.285714279999</v>
      </c>
      <c r="V426">
        <v>10.264519849999999</v>
      </c>
      <c r="W426">
        <v>7.0820058499999998</v>
      </c>
      <c r="X426">
        <v>1.8361355699999999</v>
      </c>
      <c r="Y426">
        <v>8.1096905699999997</v>
      </c>
      <c r="Z426">
        <v>7.7786087100000003</v>
      </c>
      <c r="AA426">
        <v>7.5730424200000002</v>
      </c>
      <c r="AB426">
        <v>7.3919804200000003</v>
      </c>
      <c r="AC426">
        <v>6.4029887099999998</v>
      </c>
      <c r="AD426">
        <v>24.815746709999999</v>
      </c>
      <c r="AE426">
        <v>84.688525850000005</v>
      </c>
      <c r="AF426">
        <v>73.802236570000005</v>
      </c>
      <c r="AG426">
        <v>71.185714279999999</v>
      </c>
      <c r="AH426">
        <v>73.871428570000006</v>
      </c>
      <c r="AI426">
        <v>82.270677849999998</v>
      </c>
      <c r="AJ426">
        <v>56.949745569999997</v>
      </c>
      <c r="AK426">
        <v>2.17541428</v>
      </c>
      <c r="AL426">
        <v>2.95197142</v>
      </c>
      <c r="AM426">
        <v>0.15747142</v>
      </c>
      <c r="AN426">
        <v>2.2150285699999999</v>
      </c>
      <c r="AO426">
        <v>0.94634284999999996</v>
      </c>
      <c r="AP426">
        <v>4997.7875797099996</v>
      </c>
      <c r="AQ426">
        <v>4366.1187034200002</v>
      </c>
      <c r="AR426">
        <v>4480.6314235700002</v>
      </c>
      <c r="AS426">
        <v>4685.9495788499999</v>
      </c>
      <c r="AT426">
        <v>4827.7086897099998</v>
      </c>
      <c r="AU426">
        <v>4873.2902068499998</v>
      </c>
      <c r="AV426">
        <v>4243.8673394199996</v>
      </c>
      <c r="AW426">
        <v>4482.2768711400004</v>
      </c>
      <c r="AX426">
        <v>4578.7106515699998</v>
      </c>
      <c r="AY426">
        <v>4781.3235168499996</v>
      </c>
      <c r="AZ426">
        <v>9.6603545700000009</v>
      </c>
      <c r="BA426">
        <v>93.509022279999996</v>
      </c>
      <c r="BB426">
        <v>28.126397709999999</v>
      </c>
      <c r="BC426">
        <v>47.553431420000003</v>
      </c>
      <c r="BD426">
        <v>24.58359475</v>
      </c>
      <c r="BE426">
        <v>1079.8685714200001</v>
      </c>
      <c r="BF426">
        <v>1374.06035228</v>
      </c>
      <c r="BG426">
        <v>997.84880970999995</v>
      </c>
      <c r="BH426">
        <v>992.00291439</v>
      </c>
      <c r="BI426">
        <v>55337.17657756</v>
      </c>
      <c r="BJ426">
        <v>1332.4164510000001</v>
      </c>
      <c r="BK426">
        <v>7851.5944825400002</v>
      </c>
      <c r="BL426">
        <v>8430.8491245500009</v>
      </c>
      <c r="BM426">
        <v>44.292958140000003</v>
      </c>
      <c r="BN426">
        <v>1002.42857142</v>
      </c>
      <c r="BO426">
        <v>152.28571428000001</v>
      </c>
      <c r="BP426">
        <v>258.14285713999999</v>
      </c>
      <c r="BQ426">
        <v>210.14285713999999</v>
      </c>
      <c r="BR426">
        <v>236.42857142</v>
      </c>
      <c r="BS426">
        <v>217.71428571000001</v>
      </c>
      <c r="BT426">
        <v>199.57142856999999</v>
      </c>
      <c r="BU426">
        <v>181</v>
      </c>
      <c r="BV426">
        <v>178.14285713999999</v>
      </c>
      <c r="BW426">
        <v>176.28571428000001</v>
      </c>
      <c r="BX426">
        <v>131.71428571000001</v>
      </c>
      <c r="BY426">
        <v>80.428571419999997</v>
      </c>
      <c r="BZ426">
        <v>3024.2857142799999</v>
      </c>
      <c r="CA426">
        <v>59796.192307140002</v>
      </c>
      <c r="CB426">
        <v>43</v>
      </c>
      <c r="CC426">
        <v>35754.285714279999</v>
      </c>
      <c r="CD426">
        <v>3108.5714285700001</v>
      </c>
      <c r="CE426">
        <v>25706.285714279999</v>
      </c>
      <c r="CF426">
        <v>15865.714285710001</v>
      </c>
      <c r="CG426">
        <v>4769.5714285699996</v>
      </c>
      <c r="CH426">
        <v>15056.85714285</v>
      </c>
      <c r="CI426">
        <v>100273.40614285</v>
      </c>
      <c r="CJ426">
        <v>53.596727280000003</v>
      </c>
      <c r="CK426">
        <v>2.9167160000000001</v>
      </c>
      <c r="CL426">
        <v>12.17500085</v>
      </c>
      <c r="CM426">
        <v>2.8746465699999999</v>
      </c>
      <c r="CN426">
        <v>1.9220962800000001</v>
      </c>
      <c r="CO426">
        <v>14.715914140000001</v>
      </c>
      <c r="CP426">
        <v>1.73372014</v>
      </c>
      <c r="CQ426">
        <v>2.31683642</v>
      </c>
      <c r="CR426">
        <v>2.2970928499999999</v>
      </c>
      <c r="CS426">
        <v>5.03938957</v>
      </c>
      <c r="CT426">
        <v>2083.7142857099998</v>
      </c>
      <c r="CU426">
        <v>2590.8329937100002</v>
      </c>
      <c r="CV426">
        <v>2148.6280814199999</v>
      </c>
      <c r="CW426">
        <v>2137.45938557</v>
      </c>
      <c r="CX426">
        <v>2206.09817428</v>
      </c>
      <c r="CY426">
        <v>2375.4633688499998</v>
      </c>
      <c r="CZ426">
        <v>3660.91036614</v>
      </c>
      <c r="DA426">
        <v>4031.4692325699998</v>
      </c>
      <c r="DB426">
        <v>892.42818613999998</v>
      </c>
      <c r="DC426">
        <v>992.72040028000004</v>
      </c>
      <c r="DD426">
        <v>705.69518357000004</v>
      </c>
      <c r="DE426">
        <v>30.699396570000001</v>
      </c>
      <c r="DF426">
        <v>1.2483488300000001</v>
      </c>
      <c r="DG426">
        <v>190.85714285</v>
      </c>
      <c r="DH426">
        <v>209.14285713999999</v>
      </c>
      <c r="DI426">
        <v>201.85714285</v>
      </c>
      <c r="DJ426">
        <v>185.57142856999999</v>
      </c>
      <c r="DK426">
        <v>190.71428571000001</v>
      </c>
      <c r="DL426">
        <v>75.571428569999995</v>
      </c>
      <c r="DM426">
        <v>124.85714285</v>
      </c>
      <c r="DN426">
        <v>103.28571427999999</v>
      </c>
      <c r="DO426">
        <v>93.142857140000004</v>
      </c>
      <c r="DP426">
        <v>82.142857140000004</v>
      </c>
      <c r="DQ426">
        <v>1020.80434928</v>
      </c>
      <c r="DR426">
        <v>922.33023485000001</v>
      </c>
      <c r="DS426">
        <v>930.65038100000004</v>
      </c>
      <c r="DT426">
        <v>1000.33052328</v>
      </c>
      <c r="DU426">
        <v>1042.4062827099999</v>
      </c>
      <c r="DV426">
        <v>304.84056285000003</v>
      </c>
      <c r="DW426">
        <v>19.11372385</v>
      </c>
      <c r="DX426">
        <v>696.85154</v>
      </c>
      <c r="DY426">
        <v>469.05737914000002</v>
      </c>
      <c r="DZ426">
        <v>186.18549100000001</v>
      </c>
      <c r="EA426">
        <v>41.608674000000001</v>
      </c>
      <c r="EB426">
        <v>910.41501285000004</v>
      </c>
      <c r="EC426">
        <v>2122.2631111999999</v>
      </c>
      <c r="ED426">
        <v>3634.6583448299998</v>
      </c>
      <c r="EE426">
        <v>3196.07605014</v>
      </c>
      <c r="EF426">
        <v>3440.2567469999999</v>
      </c>
      <c r="EG426">
        <v>3587.89118366</v>
      </c>
      <c r="EH426">
        <v>3635.2423998300001</v>
      </c>
      <c r="EI426">
        <v>25.953738569999999</v>
      </c>
      <c r="EJ426">
        <v>0.50647207000000005</v>
      </c>
      <c r="EK426">
        <v>0.16510253999999999</v>
      </c>
      <c r="EL426">
        <v>182.55564158000001</v>
      </c>
      <c r="EM426">
        <v>134.16666666</v>
      </c>
      <c r="EN426">
        <v>335.57142857000002</v>
      </c>
      <c r="EO426">
        <v>715.57142856999997</v>
      </c>
      <c r="EP426">
        <v>315.12996227999997</v>
      </c>
      <c r="EQ426">
        <v>95.158223280000001</v>
      </c>
      <c r="ER426">
        <v>657.18505657000003</v>
      </c>
      <c r="ES426">
        <v>8.2831200000000003</v>
      </c>
      <c r="ET426">
        <v>81.390375059999997</v>
      </c>
      <c r="EU426">
        <v>80.264231080000002</v>
      </c>
      <c r="EV426">
        <v>83.457329680000001</v>
      </c>
      <c r="EW426">
        <v>80.449564409999994</v>
      </c>
      <c r="EX426">
        <v>1166.2855776199999</v>
      </c>
      <c r="EY426">
        <v>1430.3696346199999</v>
      </c>
      <c r="EZ426">
        <v>73.766666659999999</v>
      </c>
      <c r="FA426">
        <v>83.75</v>
      </c>
      <c r="FB426">
        <v>23.177458519999998</v>
      </c>
      <c r="FC426">
        <v>5.54799708</v>
      </c>
      <c r="FD426">
        <v>4.7640662799999998</v>
      </c>
      <c r="FE426">
        <v>56.631824620000003</v>
      </c>
      <c r="FF426">
        <v>13.86454994</v>
      </c>
      <c r="FG426">
        <v>15.50492133</v>
      </c>
      <c r="FH426">
        <v>2.1957977500000001</v>
      </c>
      <c r="FI426">
        <v>90</v>
      </c>
      <c r="FJ426">
        <v>88</v>
      </c>
      <c r="FK426">
        <v>75</v>
      </c>
      <c r="FL426">
        <v>69</v>
      </c>
      <c r="FM426">
        <v>76.526168729999995</v>
      </c>
      <c r="FN426">
        <v>37.456377279999998</v>
      </c>
      <c r="FO426">
        <v>95.657546460000006</v>
      </c>
      <c r="FP426">
        <v>75.341613249999995</v>
      </c>
      <c r="FQ426">
        <v>79.255891739999996</v>
      </c>
      <c r="FR426">
        <v>28.486688820000001</v>
      </c>
      <c r="FS426">
        <v>0</v>
      </c>
      <c r="FT426">
        <v>51.2</v>
      </c>
      <c r="FU426">
        <v>40.200000000000003</v>
      </c>
      <c r="FV426">
        <v>91.5</v>
      </c>
      <c r="FW426">
        <v>85.1</v>
      </c>
      <c r="FX426">
        <v>29.96815131</v>
      </c>
      <c r="FY426">
        <v>11.45581516</v>
      </c>
      <c r="FZ426">
        <v>15.99735181</v>
      </c>
      <c r="GA426">
        <v>15.73972768</v>
      </c>
      <c r="GB426">
        <v>26.838954009999998</v>
      </c>
    </row>
    <row r="427" spans="1:184" x14ac:dyDescent="0.35">
      <c r="A427" t="s">
        <v>1542</v>
      </c>
      <c r="B427" t="s">
        <v>684</v>
      </c>
      <c r="C427">
        <v>427</v>
      </c>
      <c r="D427">
        <v>2.7691699083591401</v>
      </c>
      <c r="E427">
        <v>6.8905036312997314</v>
      </c>
      <c r="F427">
        <v>8.6648983200707352</v>
      </c>
      <c r="G427">
        <v>6.6292110904722144</v>
      </c>
      <c r="H427">
        <v>4.4536778549806675</v>
      </c>
      <c r="I427">
        <v>11.46128656361468</v>
      </c>
      <c r="J427">
        <v>10.669840472945795</v>
      </c>
      <c r="K427">
        <v>11.810029049513703</v>
      </c>
      <c r="L427">
        <v>10.853604032440051</v>
      </c>
      <c r="M427">
        <v>9.8465666831520338</v>
      </c>
      <c r="N427">
        <v>13889711.063381832</v>
      </c>
      <c r="O427">
        <v>10454145.580281056</v>
      </c>
      <c r="P427">
        <v>2495.3338959900002</v>
      </c>
      <c r="Q427">
        <v>2166.7142857099998</v>
      </c>
      <c r="R427">
        <v>2280.5714285700001</v>
      </c>
      <c r="S427">
        <v>2262</v>
      </c>
      <c r="T427">
        <v>2237.5714285700001</v>
      </c>
      <c r="U427">
        <v>2200.42857142</v>
      </c>
      <c r="V427">
        <v>14.78058042</v>
      </c>
      <c r="W427">
        <v>11.87240428</v>
      </c>
      <c r="X427">
        <v>2.76345814</v>
      </c>
      <c r="Y427">
        <v>16.196804140000001</v>
      </c>
      <c r="Z427">
        <v>10.612527569999999</v>
      </c>
      <c r="AA427">
        <v>9.8947420000000008</v>
      </c>
      <c r="AB427">
        <v>9.5839762799999999</v>
      </c>
      <c r="AC427">
        <v>7.48581757</v>
      </c>
      <c r="AD427">
        <v>28.402705709999999</v>
      </c>
      <c r="AE427">
        <v>73.871412419999999</v>
      </c>
      <c r="AF427">
        <v>59.561950000000003</v>
      </c>
      <c r="AG427">
        <v>57.857142850000002</v>
      </c>
      <c r="AH427">
        <v>60.9</v>
      </c>
      <c r="AI427">
        <v>79.636869419999996</v>
      </c>
      <c r="AJ427">
        <v>40.865841000000003</v>
      </c>
      <c r="AK427">
        <v>7.4803428500000004</v>
      </c>
      <c r="AL427">
        <v>-5.8253285699999999</v>
      </c>
      <c r="AM427">
        <v>-11.66508571</v>
      </c>
      <c r="AN427">
        <v>-3.8808714200000001</v>
      </c>
      <c r="AO427">
        <v>7.75448571</v>
      </c>
      <c r="AP427">
        <v>5723.9382407100002</v>
      </c>
      <c r="AQ427">
        <v>3710.4436864200002</v>
      </c>
      <c r="AR427">
        <v>4133.6170974200004</v>
      </c>
      <c r="AS427">
        <v>4900.0810265700002</v>
      </c>
      <c r="AT427">
        <v>5793.6083165700002</v>
      </c>
      <c r="AU427">
        <v>5325.06293757</v>
      </c>
      <c r="AV427">
        <v>3958.6894762799998</v>
      </c>
      <c r="AW427">
        <v>4753.89201228</v>
      </c>
      <c r="AX427">
        <v>5120.3356257100004</v>
      </c>
      <c r="AY427">
        <v>5385.1746160000002</v>
      </c>
      <c r="AZ427">
        <v>3.3250412800000002</v>
      </c>
      <c r="BA427">
        <v>89.959978570000004</v>
      </c>
      <c r="BB427">
        <v>36.868686500000003</v>
      </c>
      <c r="BC427">
        <v>48.85992933</v>
      </c>
      <c r="BE427">
        <v>96.722857140000002</v>
      </c>
      <c r="BF427">
        <v>1824.8427385699999</v>
      </c>
      <c r="BG427">
        <v>1310.11751071</v>
      </c>
      <c r="BH427">
        <v>1641.0317391799999</v>
      </c>
      <c r="BI427">
        <v>55789.328291389997</v>
      </c>
      <c r="BJ427">
        <v>1725.1177598500001</v>
      </c>
      <c r="BK427">
        <v>8034.9600865299999</v>
      </c>
      <c r="BL427">
        <v>6917.6075174699999</v>
      </c>
      <c r="BM427">
        <v>38.054448710000003</v>
      </c>
      <c r="BN427">
        <v>212.57142856999999</v>
      </c>
      <c r="BO427">
        <v>26</v>
      </c>
      <c r="BP427">
        <v>48.714285709999999</v>
      </c>
      <c r="BQ427">
        <v>28.428571420000001</v>
      </c>
      <c r="BR427">
        <v>34.285714280000001</v>
      </c>
      <c r="BS427">
        <v>35.428571419999997</v>
      </c>
      <c r="BT427">
        <v>36.285714280000001</v>
      </c>
      <c r="BU427">
        <v>32.571428570000002</v>
      </c>
      <c r="BV427">
        <v>25.285714280000001</v>
      </c>
      <c r="BW427">
        <v>21.714285709999999</v>
      </c>
      <c r="BX427">
        <v>18.571428569999998</v>
      </c>
      <c r="BY427">
        <v>9.2857142800000005</v>
      </c>
      <c r="BZ427">
        <v>529.14285714000005</v>
      </c>
      <c r="CA427">
        <v>54261.884618570002</v>
      </c>
      <c r="CC427">
        <v>4287.7142857099998</v>
      </c>
      <c r="CD427">
        <v>411.14285713999999</v>
      </c>
      <c r="CE427">
        <v>2898.42857142</v>
      </c>
      <c r="CF427">
        <v>2382.7142857099998</v>
      </c>
      <c r="CG427">
        <v>601.14285714000005</v>
      </c>
      <c r="CH427">
        <v>3233.1428571400002</v>
      </c>
      <c r="CI427">
        <v>13814.10914285</v>
      </c>
      <c r="CJ427">
        <v>64.602153139999999</v>
      </c>
      <c r="CK427">
        <v>1.20105266</v>
      </c>
      <c r="CL427">
        <v>9.3048692800000001</v>
      </c>
      <c r="CM427">
        <v>2.6510608000000002</v>
      </c>
      <c r="CN427">
        <v>1.5471416600000001</v>
      </c>
      <c r="CO427">
        <v>10.410392160000001</v>
      </c>
      <c r="CP427">
        <v>3.3609108299999999</v>
      </c>
      <c r="CQ427">
        <v>2.4443792000000002</v>
      </c>
      <c r="CR427">
        <v>2.9732058000000001</v>
      </c>
      <c r="CS427">
        <v>4.0021541999999997</v>
      </c>
      <c r="CT427">
        <v>339.42857142000003</v>
      </c>
      <c r="CU427">
        <v>3215.0472532799999</v>
      </c>
      <c r="CV427">
        <v>1765.76361471</v>
      </c>
      <c r="CW427">
        <v>2081.60289728</v>
      </c>
      <c r="CX427">
        <v>2444.1500565699998</v>
      </c>
      <c r="CY427">
        <v>3111.4873784199999</v>
      </c>
      <c r="CZ427">
        <v>6410.4949854200004</v>
      </c>
      <c r="DA427">
        <v>4824.8842264200002</v>
      </c>
      <c r="DB427">
        <v>1483.37701457</v>
      </c>
      <c r="DC427">
        <v>1115.98073714</v>
      </c>
      <c r="DD427">
        <v>615.72719571000005</v>
      </c>
      <c r="DE427">
        <v>38.172013849999999</v>
      </c>
      <c r="DF427">
        <v>2.6372176600000001</v>
      </c>
      <c r="DG427">
        <v>24.833333329999999</v>
      </c>
      <c r="DH427">
        <v>24.333333329999999</v>
      </c>
      <c r="DI427">
        <v>26.714285709999999</v>
      </c>
      <c r="DJ427">
        <v>24.285714280000001</v>
      </c>
      <c r="DK427">
        <v>21.666666660000001</v>
      </c>
      <c r="DL427">
        <v>6</v>
      </c>
      <c r="DM427">
        <v>15.71428571</v>
      </c>
      <c r="DN427">
        <v>19.600000000000001</v>
      </c>
      <c r="DO427">
        <v>14.83333333</v>
      </c>
      <c r="DP427">
        <v>9.8000000000000007</v>
      </c>
      <c r="DQ427">
        <v>720.51545784999996</v>
      </c>
      <c r="DR427">
        <v>725.02778341999999</v>
      </c>
      <c r="DS427">
        <v>809.34121557000003</v>
      </c>
      <c r="DT427">
        <v>765.27524071000005</v>
      </c>
      <c r="DU427">
        <v>761.89526656999999</v>
      </c>
      <c r="DV427">
        <v>439.59976784999998</v>
      </c>
      <c r="DW427">
        <v>15.93993614</v>
      </c>
      <c r="DX427">
        <v>264.94670000000002</v>
      </c>
      <c r="DY427">
        <v>39.291745280000001</v>
      </c>
      <c r="DZ427">
        <v>181.91473400000001</v>
      </c>
      <c r="EA427">
        <v>43.740223710000002</v>
      </c>
      <c r="EB427">
        <v>674.37276456999996</v>
      </c>
      <c r="EC427">
        <v>229.03291766000001</v>
      </c>
      <c r="ED427">
        <v>4862.6416600000002</v>
      </c>
      <c r="EE427">
        <v>4282.7866943299996</v>
      </c>
      <c r="EF427">
        <v>4610.8290771600005</v>
      </c>
      <c r="EG427">
        <v>8671.3147979999994</v>
      </c>
      <c r="EH427">
        <v>12475.4191882</v>
      </c>
      <c r="EI427">
        <v>27.49257257</v>
      </c>
      <c r="EJ427">
        <v>0.27434645000000002</v>
      </c>
      <c r="EK427">
        <v>0.23597704999999999</v>
      </c>
      <c r="EL427">
        <v>270.60064935000003</v>
      </c>
      <c r="EM427">
        <v>14</v>
      </c>
      <c r="EN427">
        <v>33.714285709999999</v>
      </c>
      <c r="EO427">
        <v>50.428571419999997</v>
      </c>
      <c r="EP427">
        <v>304.92734057000001</v>
      </c>
      <c r="EQ427">
        <v>139.07087684999999</v>
      </c>
      <c r="ER427">
        <v>770.21613614</v>
      </c>
      <c r="ES427">
        <v>11.427432850000001</v>
      </c>
      <c r="ET427">
        <v>68.888888890000004</v>
      </c>
      <c r="EU427">
        <v>72.916666660000004</v>
      </c>
      <c r="EV427">
        <v>65.166666669999998</v>
      </c>
      <c r="EW427">
        <v>68.583333330000002</v>
      </c>
      <c r="EX427">
        <v>1367.6561393899999</v>
      </c>
      <c r="EY427">
        <v>1615.26328642</v>
      </c>
      <c r="EZ427">
        <v>76.142857140000004</v>
      </c>
      <c r="FA427">
        <v>76</v>
      </c>
      <c r="FB427">
        <v>19.052672600000001</v>
      </c>
      <c r="FC427">
        <v>13.33645784</v>
      </c>
      <c r="FD427">
        <v>11.67655514</v>
      </c>
      <c r="FE427">
        <v>54.278564830000001</v>
      </c>
      <c r="FF427">
        <v>17.838721769999999</v>
      </c>
      <c r="FG427">
        <v>13.609907829999999</v>
      </c>
      <c r="FH427">
        <v>5.4646833499999996</v>
      </c>
      <c r="FI427">
        <v>103</v>
      </c>
      <c r="FJ427">
        <v>75</v>
      </c>
      <c r="FK427">
        <v>60</v>
      </c>
      <c r="FL427">
        <v>64</v>
      </c>
      <c r="FO427">
        <v>93.137208900000005</v>
      </c>
      <c r="FP427">
        <v>70.902437190000001</v>
      </c>
      <c r="FQ427">
        <v>67.012839400000004</v>
      </c>
      <c r="FR427">
        <v>19.10237047</v>
      </c>
      <c r="FT427">
        <v>61.571428570000002</v>
      </c>
      <c r="FU427">
        <v>53.142857139999997</v>
      </c>
      <c r="FV427">
        <v>88</v>
      </c>
      <c r="FW427">
        <v>73.814285709999993</v>
      </c>
      <c r="FX427">
        <v>27.706268940000001</v>
      </c>
      <c r="FY427">
        <v>13.791912999999999</v>
      </c>
      <c r="FZ427">
        <v>29.352239170000001</v>
      </c>
      <c r="GA427">
        <v>14.882417200000001</v>
      </c>
      <c r="GB427">
        <v>14.26716167</v>
      </c>
    </row>
    <row r="428" spans="1:184" x14ac:dyDescent="0.35">
      <c r="A428" t="s">
        <v>1543</v>
      </c>
      <c r="B428" t="s">
        <v>685</v>
      </c>
      <c r="C428">
        <v>428</v>
      </c>
      <c r="D428">
        <v>2.9011622668735031</v>
      </c>
      <c r="E428">
        <v>6.402507272898684</v>
      </c>
      <c r="F428">
        <v>4.389697648384125</v>
      </c>
      <c r="G428">
        <v>3.5246272019978075</v>
      </c>
      <c r="H428">
        <v>3.4719090991134851</v>
      </c>
      <c r="I428">
        <v>9.550409945048699</v>
      </c>
      <c r="J428">
        <v>11.46183120619404</v>
      </c>
      <c r="K428">
        <v>10.884658453322974</v>
      </c>
      <c r="L428">
        <v>11.477632171743727</v>
      </c>
      <c r="M428">
        <v>10.821534852576105</v>
      </c>
      <c r="N428">
        <v>11400373.886381486</v>
      </c>
      <c r="O428">
        <v>19125085.790780853</v>
      </c>
      <c r="P428">
        <v>1778.4162297100002</v>
      </c>
      <c r="Q428">
        <v>3171.1428571400002</v>
      </c>
      <c r="R428">
        <v>3190.7142857099998</v>
      </c>
      <c r="S428">
        <v>3189.2857142799999</v>
      </c>
      <c r="T428">
        <v>3161.42857142</v>
      </c>
      <c r="U428">
        <v>3168.2857142799999</v>
      </c>
      <c r="V428">
        <v>13.195176</v>
      </c>
      <c r="W428">
        <v>8.1885368500000002</v>
      </c>
      <c r="X428">
        <v>2.4546030000000001</v>
      </c>
      <c r="Y428">
        <v>8.7186839999999997</v>
      </c>
      <c r="Z428">
        <v>9.2151945699999995</v>
      </c>
      <c r="AA428">
        <v>8.9542409999999997</v>
      </c>
      <c r="AB428">
        <v>9.5936274200000007</v>
      </c>
      <c r="AC428">
        <v>5.5007162799999998</v>
      </c>
      <c r="AD428">
        <v>36.021141710000002</v>
      </c>
      <c r="AE428">
        <v>79.628617140000003</v>
      </c>
      <c r="AF428">
        <v>68.496677419999997</v>
      </c>
      <c r="AG428">
        <v>66.442857140000001</v>
      </c>
      <c r="AH428">
        <v>69.085714280000005</v>
      </c>
      <c r="AI428">
        <v>81.726411420000005</v>
      </c>
      <c r="AJ428">
        <v>46.861268709999997</v>
      </c>
      <c r="AK428">
        <v>5.3977571400000004</v>
      </c>
      <c r="AL428">
        <v>13.07662857</v>
      </c>
      <c r="AM428">
        <v>3.2845</v>
      </c>
      <c r="AN428">
        <v>5.5679142800000001</v>
      </c>
      <c r="AO428">
        <v>11.132485709999999</v>
      </c>
      <c r="AP428">
        <v>4659.9866987100004</v>
      </c>
      <c r="AQ428">
        <v>3936.2402005700001</v>
      </c>
      <c r="AR428">
        <v>4181.9778634200002</v>
      </c>
      <c r="AS428">
        <v>4505.3859094199997</v>
      </c>
      <c r="AT428">
        <v>4866.4222997099996</v>
      </c>
      <c r="AU428">
        <v>4415.0785815700001</v>
      </c>
      <c r="AV428">
        <v>3485.2767144200002</v>
      </c>
      <c r="AW428">
        <v>4044.2910488500002</v>
      </c>
      <c r="AX428">
        <v>4256.8043414200001</v>
      </c>
      <c r="AY428">
        <v>4376.2005310000004</v>
      </c>
      <c r="AZ428">
        <v>3.0711837100000001</v>
      </c>
      <c r="BA428">
        <v>95.615015420000006</v>
      </c>
      <c r="BB428">
        <v>35.730535600000003</v>
      </c>
      <c r="BC428">
        <v>50.965497710000001</v>
      </c>
      <c r="BE428">
        <v>175.37428571000001</v>
      </c>
      <c r="BF428">
        <v>1244.74913485</v>
      </c>
      <c r="BG428">
        <v>899.86863728000003</v>
      </c>
      <c r="BH428">
        <v>1069.2561783199999</v>
      </c>
      <c r="BI428">
        <v>53649.27485555</v>
      </c>
      <c r="BJ428">
        <v>1188.04227371</v>
      </c>
      <c r="BK428">
        <v>7932.1861671699999</v>
      </c>
      <c r="BL428">
        <v>8114.5379173499996</v>
      </c>
      <c r="BM428">
        <v>38.328643419999999</v>
      </c>
      <c r="BN428">
        <v>143.14285713999999</v>
      </c>
      <c r="BO428">
        <v>21.666666660000001</v>
      </c>
      <c r="BP428">
        <v>39.285714280000001</v>
      </c>
      <c r="BQ428">
        <v>27.857142849999999</v>
      </c>
      <c r="BR428">
        <v>36.285714280000001</v>
      </c>
      <c r="BS428">
        <v>34.428571419999997</v>
      </c>
      <c r="BT428">
        <v>35</v>
      </c>
      <c r="BU428">
        <v>26.857142849999999</v>
      </c>
      <c r="BV428">
        <v>24.285714280000001</v>
      </c>
      <c r="BW428">
        <v>26.571428569999998</v>
      </c>
      <c r="BX428">
        <v>17.714285709999999</v>
      </c>
      <c r="BY428">
        <v>11.83333333</v>
      </c>
      <c r="BZ428">
        <v>441.42857142000003</v>
      </c>
      <c r="CA428">
        <v>53501.350115710004</v>
      </c>
      <c r="CB428">
        <v>1</v>
      </c>
      <c r="CC428">
        <v>4573.7142857099998</v>
      </c>
      <c r="CD428">
        <v>289.5</v>
      </c>
      <c r="CE428">
        <v>3146</v>
      </c>
      <c r="CF428">
        <v>1907</v>
      </c>
      <c r="CG428">
        <v>1166.2857142800001</v>
      </c>
      <c r="CH428">
        <v>2652.6666666599999</v>
      </c>
      <c r="CI428">
        <v>13042.643</v>
      </c>
      <c r="CJ428">
        <v>52.765791419999999</v>
      </c>
      <c r="CK428">
        <v>2.97513842</v>
      </c>
      <c r="CL428">
        <v>12.736926710000001</v>
      </c>
      <c r="CM428">
        <v>2.4382953299999999</v>
      </c>
      <c r="CN428">
        <v>2.01099133</v>
      </c>
      <c r="CO428">
        <v>15.67008785</v>
      </c>
      <c r="CP428">
        <v>4.0634632499999999</v>
      </c>
      <c r="CQ428">
        <v>1.9997750000000001</v>
      </c>
      <c r="CR428">
        <v>2.6102998300000002</v>
      </c>
      <c r="CS428">
        <v>4.2540254199999996</v>
      </c>
      <c r="CT428">
        <v>328</v>
      </c>
      <c r="CU428">
        <v>2872.9532572799999</v>
      </c>
      <c r="CV428">
        <v>2150.4860468500001</v>
      </c>
      <c r="CW428">
        <v>2317.9098979999999</v>
      </c>
      <c r="CX428">
        <v>2561.9134704200001</v>
      </c>
      <c r="CY428">
        <v>2793.6856012799999</v>
      </c>
      <c r="CZ428">
        <v>3595.0363638499998</v>
      </c>
      <c r="DA428">
        <v>6030.9757877100001</v>
      </c>
      <c r="DB428">
        <v>813.83073557</v>
      </c>
      <c r="DC428">
        <v>1349.4647970000001</v>
      </c>
      <c r="DD428">
        <v>709.66051657000003</v>
      </c>
      <c r="DE428">
        <v>41.880853000000002</v>
      </c>
      <c r="DF428">
        <v>1.87481528</v>
      </c>
      <c r="DG428">
        <v>30.285714280000001</v>
      </c>
      <c r="DH428">
        <v>36.571428570000002</v>
      </c>
      <c r="DI428">
        <v>34.714285709999999</v>
      </c>
      <c r="DJ428">
        <v>36.285714280000001</v>
      </c>
      <c r="DK428">
        <v>34.285714280000001</v>
      </c>
      <c r="DL428">
        <v>9.1999999999999993</v>
      </c>
      <c r="DM428">
        <v>20.428571420000001</v>
      </c>
      <c r="DN428">
        <v>14</v>
      </c>
      <c r="DO428">
        <v>11.14285714</v>
      </c>
      <c r="DP428">
        <v>11</v>
      </c>
      <c r="DQ428">
        <v>592.42010757000003</v>
      </c>
      <c r="DR428">
        <v>690.31075770999996</v>
      </c>
      <c r="DS428">
        <v>621.39833770999996</v>
      </c>
      <c r="DT428">
        <v>566.65584770999999</v>
      </c>
      <c r="DU428">
        <v>704.38872485000002</v>
      </c>
      <c r="DV428">
        <v>252.29168328</v>
      </c>
      <c r="DW428">
        <v>34.116318419999999</v>
      </c>
      <c r="DX428">
        <v>306.00532714000002</v>
      </c>
      <c r="DY428">
        <v>66.987437569999997</v>
      </c>
      <c r="DZ428">
        <v>179.85022971000001</v>
      </c>
      <c r="EA428">
        <v>59.167665280000001</v>
      </c>
      <c r="EB428">
        <v>569.20861385000001</v>
      </c>
      <c r="EC428">
        <v>4909.0365653999997</v>
      </c>
      <c r="ED428">
        <v>4905.1346270000004</v>
      </c>
      <c r="EE428">
        <v>5399.8050383999998</v>
      </c>
      <c r="EF428">
        <v>6121.2700302000003</v>
      </c>
      <c r="EG428">
        <v>5792.4203751599998</v>
      </c>
      <c r="EH428">
        <v>3761.5516335000002</v>
      </c>
      <c r="EI428">
        <v>21.281544279999999</v>
      </c>
      <c r="EJ428">
        <v>0.10823563</v>
      </c>
      <c r="EK428">
        <v>0.13074779</v>
      </c>
      <c r="EL428">
        <v>195.28125</v>
      </c>
      <c r="EM428">
        <v>24.333333329999999</v>
      </c>
      <c r="EN428">
        <v>51.142857139999997</v>
      </c>
      <c r="EO428">
        <v>99.142857140000004</v>
      </c>
      <c r="EP428">
        <v>123.41636957</v>
      </c>
      <c r="EQ428">
        <v>142.11623671000001</v>
      </c>
      <c r="ER428">
        <v>590.37395600000002</v>
      </c>
      <c r="ES428">
        <v>6.2619300000000004</v>
      </c>
      <c r="EX428">
        <v>1254.7667047</v>
      </c>
      <c r="EY428">
        <v>1204.37018644</v>
      </c>
      <c r="EZ428">
        <v>78.760000000000005</v>
      </c>
      <c r="FA428">
        <v>83</v>
      </c>
      <c r="FB428">
        <v>22.776957679999999</v>
      </c>
      <c r="FC428">
        <v>7.1975672499999996</v>
      </c>
      <c r="FD428">
        <v>6.9647248299999998</v>
      </c>
      <c r="FE428">
        <v>57.837794809999998</v>
      </c>
      <c r="FF428">
        <v>16.619256979999999</v>
      </c>
      <c r="FG428">
        <v>12.494495840000001</v>
      </c>
      <c r="FH428">
        <v>2.3805058799999999</v>
      </c>
      <c r="FI428">
        <v>87.916666660000004</v>
      </c>
      <c r="FJ428">
        <v>100</v>
      </c>
      <c r="FK428">
        <v>100</v>
      </c>
      <c r="FL428">
        <v>77</v>
      </c>
      <c r="FM428">
        <v>68.181818179999993</v>
      </c>
      <c r="FN428">
        <v>29.03225806</v>
      </c>
      <c r="FO428">
        <v>95.111807110000001</v>
      </c>
      <c r="FP428">
        <v>70.43392532</v>
      </c>
      <c r="FQ428">
        <v>74.109095609999997</v>
      </c>
      <c r="FR428">
        <v>20.718404410000002</v>
      </c>
      <c r="FT428">
        <v>36</v>
      </c>
      <c r="FU428">
        <v>28.8</v>
      </c>
      <c r="FW428">
        <v>64.285714279999993</v>
      </c>
      <c r="FX428">
        <v>28.890714760000002</v>
      </c>
      <c r="FY428">
        <v>15.38293955</v>
      </c>
      <c r="FZ428">
        <v>15.864505490000001</v>
      </c>
      <c r="GA428">
        <v>22.848628659999999</v>
      </c>
      <c r="GB428">
        <v>28.158480669999999</v>
      </c>
    </row>
    <row r="429" spans="1:184" x14ac:dyDescent="0.35">
      <c r="A429" t="s">
        <v>1544</v>
      </c>
      <c r="B429" t="s">
        <v>686</v>
      </c>
      <c r="C429">
        <v>429</v>
      </c>
      <c r="D429">
        <v>4.7154405160485959</v>
      </c>
      <c r="E429">
        <v>6.3055780097110841</v>
      </c>
      <c r="F429">
        <v>6.0620756522915906</v>
      </c>
      <c r="G429">
        <v>4.5300113250283127</v>
      </c>
      <c r="H429">
        <v>4.2079610073145481</v>
      </c>
      <c r="I429">
        <v>13.595166162744832</v>
      </c>
      <c r="J429">
        <v>15.198059820962326</v>
      </c>
      <c r="K429">
        <v>13.457807953066316</v>
      </c>
      <c r="L429">
        <v>13.549587443374859</v>
      </c>
      <c r="M429">
        <v>13.891145408215996</v>
      </c>
      <c r="N429">
        <v>12782425.354782872</v>
      </c>
      <c r="O429">
        <v>26855578.499532692</v>
      </c>
      <c r="P429">
        <v>1982.5778695600002</v>
      </c>
      <c r="Q429">
        <v>3499.1428571400002</v>
      </c>
      <c r="R429">
        <v>3534.2857142799999</v>
      </c>
      <c r="S429">
        <v>3534.8571428499999</v>
      </c>
      <c r="T429">
        <v>3532</v>
      </c>
      <c r="U429">
        <v>3517.1428571400002</v>
      </c>
      <c r="V429">
        <v>14.921499000000001</v>
      </c>
      <c r="W429">
        <v>10.465999849999999</v>
      </c>
      <c r="X429">
        <v>2.7579132799999999</v>
      </c>
      <c r="Y429">
        <v>11.435133280000001</v>
      </c>
      <c r="Z429">
        <v>10.37449442</v>
      </c>
      <c r="AA429">
        <v>10.30768885</v>
      </c>
      <c r="AB429">
        <v>10.99553485</v>
      </c>
      <c r="AC429">
        <v>6.97882128</v>
      </c>
      <c r="AD429">
        <v>24.662765</v>
      </c>
      <c r="AE429">
        <v>80.037380850000005</v>
      </c>
      <c r="AF429">
        <v>66.349003280000005</v>
      </c>
      <c r="AG429">
        <v>53.871428569999999</v>
      </c>
      <c r="AH429">
        <v>57.81428571</v>
      </c>
      <c r="AI429">
        <v>82.134243569999995</v>
      </c>
      <c r="AJ429">
        <v>43.762342279999999</v>
      </c>
      <c r="AK429">
        <v>5.6002428499999999</v>
      </c>
      <c r="AL429">
        <v>16.710028569999999</v>
      </c>
      <c r="AM429">
        <v>-6.1180142799999997</v>
      </c>
      <c r="AN429">
        <v>-2.0379571400000001</v>
      </c>
      <c r="AO429">
        <v>1.9633</v>
      </c>
      <c r="AP429">
        <v>5134.7242505699996</v>
      </c>
      <c r="AQ429">
        <v>4264.5562651399996</v>
      </c>
      <c r="AR429">
        <v>4306.9425931400001</v>
      </c>
      <c r="AS429">
        <v>4631.61684771</v>
      </c>
      <c r="AT429">
        <v>5024.8874265699997</v>
      </c>
      <c r="AU429">
        <v>4860.4705238500001</v>
      </c>
      <c r="AV429">
        <v>3641.7415095699998</v>
      </c>
      <c r="AW429">
        <v>4561.5426369999996</v>
      </c>
      <c r="AX429">
        <v>4709.3612988499999</v>
      </c>
      <c r="AY429">
        <v>4913.4137827100003</v>
      </c>
      <c r="AZ429">
        <v>3.2873505700000001</v>
      </c>
      <c r="BA429">
        <v>94.037994139999995</v>
      </c>
      <c r="BB429">
        <v>33.242867160000003</v>
      </c>
      <c r="BC429">
        <v>45.797333000000002</v>
      </c>
      <c r="BE429">
        <v>179.62428571000001</v>
      </c>
      <c r="BF429">
        <v>1498.4962129999999</v>
      </c>
      <c r="BG429">
        <v>1060.1139461400001</v>
      </c>
      <c r="BH429">
        <v>1099.4183975200001</v>
      </c>
      <c r="BI429">
        <v>52060.179847129999</v>
      </c>
      <c r="BJ429">
        <v>1388.5095091400001</v>
      </c>
      <c r="BK429">
        <v>7823.5215658999996</v>
      </c>
      <c r="BL429">
        <v>8519.3513737600006</v>
      </c>
      <c r="BM429">
        <v>39.488651140000002</v>
      </c>
      <c r="BN429">
        <v>218.42857142</v>
      </c>
      <c r="BO429">
        <v>33.428571419999997</v>
      </c>
      <c r="BP429">
        <v>43.714285709999999</v>
      </c>
      <c r="BQ429">
        <v>31.428571420000001</v>
      </c>
      <c r="BR429">
        <v>41.714285709999999</v>
      </c>
      <c r="BS429">
        <v>33.571428570000002</v>
      </c>
      <c r="BT429">
        <v>41.714285709999999</v>
      </c>
      <c r="BU429">
        <v>36.714285709999999</v>
      </c>
      <c r="BV429">
        <v>28.14285714</v>
      </c>
      <c r="BW429">
        <v>30.333333329999999</v>
      </c>
      <c r="BX429">
        <v>22.857142849999999</v>
      </c>
      <c r="BY429">
        <v>16</v>
      </c>
      <c r="BZ429">
        <v>575.57142856999997</v>
      </c>
      <c r="CA429">
        <v>57324.714554279999</v>
      </c>
      <c r="CC429">
        <v>5187.8571428499999</v>
      </c>
      <c r="CD429">
        <v>542.85714284999995</v>
      </c>
      <c r="CE429">
        <v>3246.42857142</v>
      </c>
      <c r="CF429">
        <v>2500.5714285700001</v>
      </c>
      <c r="CG429">
        <v>649</v>
      </c>
      <c r="CH429">
        <v>3732</v>
      </c>
      <c r="CI429">
        <v>15858.592142850001</v>
      </c>
      <c r="CJ429">
        <v>57.799859849999997</v>
      </c>
      <c r="CK429">
        <v>3.4510046000000001</v>
      </c>
      <c r="CL429">
        <v>10.59735942</v>
      </c>
      <c r="CM429">
        <v>2.8583843299999998</v>
      </c>
      <c r="CN429">
        <v>2.1183445000000001</v>
      </c>
      <c r="CO429">
        <v>10.784602570000001</v>
      </c>
      <c r="CP429">
        <v>2.3766218499999998</v>
      </c>
      <c r="CQ429">
        <v>3.28061757</v>
      </c>
      <c r="CR429">
        <v>2.9615263999999999</v>
      </c>
      <c r="CS429">
        <v>5.1630025699999997</v>
      </c>
      <c r="CT429">
        <v>366.42857142000003</v>
      </c>
      <c r="CU429">
        <v>3162.54227042</v>
      </c>
      <c r="CV429">
        <v>2879.15454985</v>
      </c>
      <c r="CW429">
        <v>2872.0200092800001</v>
      </c>
      <c r="CX429">
        <v>3081.1636804200002</v>
      </c>
      <c r="CY429">
        <v>3115.2965608499999</v>
      </c>
      <c r="CZ429">
        <v>3653.0161461399998</v>
      </c>
      <c r="DA429">
        <v>7674.9019962800003</v>
      </c>
      <c r="DB429">
        <v>831.98305357000004</v>
      </c>
      <c r="DC429">
        <v>1810.1995095699999</v>
      </c>
      <c r="DD429">
        <v>520.85024527999997</v>
      </c>
      <c r="DE429">
        <v>30.13826414</v>
      </c>
      <c r="DF429">
        <v>2.3383861399999999</v>
      </c>
      <c r="DG429">
        <v>47.571428570000002</v>
      </c>
      <c r="DH429">
        <v>53.714285709999999</v>
      </c>
      <c r="DI429">
        <v>47.571428570000002</v>
      </c>
      <c r="DJ429">
        <v>47.857142850000002</v>
      </c>
      <c r="DK429">
        <v>48.857142850000002</v>
      </c>
      <c r="DL429">
        <v>16.5</v>
      </c>
      <c r="DM429">
        <v>22.285714280000001</v>
      </c>
      <c r="DN429">
        <v>21.428571420000001</v>
      </c>
      <c r="DO429">
        <v>16</v>
      </c>
      <c r="DP429">
        <v>14.8</v>
      </c>
      <c r="DQ429">
        <v>652.15594356999998</v>
      </c>
      <c r="DR429">
        <v>679.62634871</v>
      </c>
      <c r="DS429">
        <v>581.60025642000005</v>
      </c>
      <c r="DT429">
        <v>555.07517800000005</v>
      </c>
      <c r="DU429">
        <v>649.12433184999998</v>
      </c>
      <c r="DV429">
        <v>333.86957641999999</v>
      </c>
      <c r="DW429">
        <v>24.426337709999999</v>
      </c>
      <c r="DX429">
        <v>293.86905142000001</v>
      </c>
      <c r="DY429">
        <v>102.98915585</v>
      </c>
      <c r="DZ429">
        <v>131.03043342000001</v>
      </c>
      <c r="EA429">
        <v>59.849469710000001</v>
      </c>
      <c r="EB429">
        <v>586.46563800000001</v>
      </c>
      <c r="EC429">
        <v>1150.6399693999999</v>
      </c>
      <c r="ED429">
        <v>41622.974226420003</v>
      </c>
      <c r="EE429">
        <v>5585.0240249999997</v>
      </c>
      <c r="EF429">
        <v>8413.5823920000003</v>
      </c>
      <c r="EG429">
        <v>5440.7823141400004</v>
      </c>
      <c r="EH429">
        <v>5493.9220111599998</v>
      </c>
      <c r="EI429">
        <v>12.51542514</v>
      </c>
      <c r="EJ429">
        <v>0.15054836999999999</v>
      </c>
      <c r="EK429">
        <v>0.12170491999999999</v>
      </c>
      <c r="EL429">
        <v>263.16904761000001</v>
      </c>
      <c r="EM429">
        <v>22.857142849999999</v>
      </c>
      <c r="EN429">
        <v>45.285714280000001</v>
      </c>
      <c r="EO429">
        <v>84.142857140000004</v>
      </c>
      <c r="EP429">
        <v>323.28608542000001</v>
      </c>
      <c r="EQ429">
        <v>111.453586</v>
      </c>
      <c r="ER429">
        <v>594.06836041999998</v>
      </c>
      <c r="ES429">
        <v>4.20052571</v>
      </c>
      <c r="EX429">
        <v>1159.19945061</v>
      </c>
      <c r="EY429">
        <v>1520.0448219699999</v>
      </c>
      <c r="EZ429">
        <v>82.142857140000004</v>
      </c>
      <c r="FA429">
        <v>87.666666660000004</v>
      </c>
      <c r="FB429">
        <v>19.153010120000001</v>
      </c>
      <c r="FC429">
        <v>9.3337727299999997</v>
      </c>
      <c r="FD429">
        <v>7.79635357</v>
      </c>
      <c r="FE429">
        <v>51.480364719999997</v>
      </c>
      <c r="FF429">
        <v>19.00582168</v>
      </c>
      <c r="FG429">
        <v>14.03371877</v>
      </c>
      <c r="FH429">
        <v>3.2412702900000001</v>
      </c>
      <c r="FI429">
        <v>109.14285714</v>
      </c>
      <c r="FJ429">
        <v>100</v>
      </c>
      <c r="FK429">
        <v>80</v>
      </c>
      <c r="FL429">
        <v>96.333333330000002</v>
      </c>
      <c r="FM429">
        <v>77.915969899999993</v>
      </c>
      <c r="FN429">
        <v>46.640316200000001</v>
      </c>
      <c r="FO429">
        <v>93.43054137</v>
      </c>
      <c r="FP429">
        <v>71.674652940000001</v>
      </c>
      <c r="FQ429">
        <v>71.218909409999995</v>
      </c>
      <c r="FR429">
        <v>22.094109660000001</v>
      </c>
      <c r="FT429">
        <v>57.714285709999999</v>
      </c>
      <c r="FU429">
        <v>46.571428570000002</v>
      </c>
      <c r="FV429">
        <v>100</v>
      </c>
      <c r="FW429">
        <v>67.599999999999994</v>
      </c>
      <c r="FX429">
        <v>33.371058740000002</v>
      </c>
      <c r="FY429">
        <v>9.3937871899999994</v>
      </c>
      <c r="FZ429">
        <v>10.060010999999999</v>
      </c>
      <c r="GA429">
        <v>37.907055720000002</v>
      </c>
      <c r="GB429">
        <v>9.2680873300000002</v>
      </c>
    </row>
    <row r="430" spans="1:184" x14ac:dyDescent="0.35">
      <c r="A430" t="s">
        <v>1545</v>
      </c>
      <c r="B430" t="s">
        <v>687</v>
      </c>
      <c r="C430">
        <v>430</v>
      </c>
      <c r="D430">
        <v>3.1206671601936495</v>
      </c>
      <c r="E430">
        <v>4.3695170355550212</v>
      </c>
      <c r="F430">
        <v>3.9584319651655733</v>
      </c>
      <c r="G430">
        <v>3.6593315014815131</v>
      </c>
      <c r="H430">
        <v>3.4539442165907128</v>
      </c>
      <c r="I430">
        <v>7.6033030809551621</v>
      </c>
      <c r="J430">
        <v>7.7235532556493256</v>
      </c>
      <c r="K430">
        <v>7.7424409798838623</v>
      </c>
      <c r="L430">
        <v>7.487809104021653</v>
      </c>
      <c r="M430">
        <v>8.2396450107176893</v>
      </c>
      <c r="N430">
        <v>146255196.53671032</v>
      </c>
      <c r="O430">
        <v>150977906.34327793</v>
      </c>
      <c r="P430">
        <v>2236.30370214</v>
      </c>
      <c r="Q430">
        <v>34928.428571420001</v>
      </c>
      <c r="R430">
        <v>33903.714285709997</v>
      </c>
      <c r="S430">
        <v>34399.142857140003</v>
      </c>
      <c r="T430">
        <v>34627.714285709997</v>
      </c>
      <c r="U430">
        <v>34791.142857140003</v>
      </c>
      <c r="V430">
        <v>10.68970742</v>
      </c>
      <c r="W430">
        <v>7.780939</v>
      </c>
      <c r="X430">
        <v>1.95291528</v>
      </c>
      <c r="Y430">
        <v>8.6992031399999998</v>
      </c>
      <c r="Z430">
        <v>7.2802151400000001</v>
      </c>
      <c r="AA430">
        <v>7.1066495700000001</v>
      </c>
      <c r="AB430">
        <v>7.1523870000000001</v>
      </c>
      <c r="AC430">
        <v>6.2362202800000004</v>
      </c>
      <c r="AD430">
        <v>32.170879710000001</v>
      </c>
      <c r="AE430">
        <v>84.023709710000006</v>
      </c>
      <c r="AF430">
        <v>72.218475710000007</v>
      </c>
      <c r="AG430">
        <v>70.099999999999994</v>
      </c>
      <c r="AH430">
        <v>72.757142849999994</v>
      </c>
      <c r="AI430">
        <v>83.888791999999995</v>
      </c>
      <c r="AJ430">
        <v>56.49830128</v>
      </c>
      <c r="AK430">
        <v>8.7232714199999997</v>
      </c>
      <c r="AL430">
        <v>7.4779428499999998</v>
      </c>
      <c r="AM430">
        <v>12.442371420000001</v>
      </c>
      <c r="AN430">
        <v>11.819699999999999</v>
      </c>
      <c r="AO430">
        <v>9.7588714200000002</v>
      </c>
      <c r="AP430">
        <v>5630.3743847100004</v>
      </c>
      <c r="AQ430">
        <v>5081.706639</v>
      </c>
      <c r="AR430">
        <v>5291.9864611399998</v>
      </c>
      <c r="AS430">
        <v>5433.79499528</v>
      </c>
      <c r="AT430">
        <v>5558.0479218500004</v>
      </c>
      <c r="AU430">
        <v>5178.0477769999998</v>
      </c>
      <c r="AV430">
        <v>4715.6668601399997</v>
      </c>
      <c r="AW430">
        <v>4695.6548461399998</v>
      </c>
      <c r="AX430">
        <v>4851.1479704200001</v>
      </c>
      <c r="AY430">
        <v>5062.4288751399999</v>
      </c>
      <c r="AZ430">
        <v>61.076762709999997</v>
      </c>
      <c r="BA430">
        <v>94.069525420000005</v>
      </c>
      <c r="BB430">
        <v>31.897967569999999</v>
      </c>
      <c r="BC430">
        <v>45.179274710000001</v>
      </c>
      <c r="BD430">
        <v>22.922757709999999</v>
      </c>
      <c r="BE430">
        <v>1581.73428571</v>
      </c>
      <c r="BF430">
        <v>1580.7110731400001</v>
      </c>
      <c r="BG430">
        <v>1170.2241818499999</v>
      </c>
      <c r="BH430">
        <v>1257.61585741</v>
      </c>
      <c r="BI430">
        <v>63177.897313480004</v>
      </c>
      <c r="BJ430">
        <v>1494.8905749999999</v>
      </c>
      <c r="BK430">
        <v>8306.6403957300008</v>
      </c>
      <c r="BL430">
        <v>8242.5724587599998</v>
      </c>
      <c r="BM430">
        <v>49.527413850000002</v>
      </c>
      <c r="BN430">
        <v>1679.5714285700001</v>
      </c>
      <c r="BO430">
        <v>257.28571427999998</v>
      </c>
      <c r="BP430">
        <v>343</v>
      </c>
      <c r="BQ430">
        <v>291.14285713999999</v>
      </c>
      <c r="BR430">
        <v>345.14285713999999</v>
      </c>
      <c r="BS430">
        <v>343.42857142000003</v>
      </c>
      <c r="BT430">
        <v>329.57142857000002</v>
      </c>
      <c r="BU430">
        <v>305.71428571000001</v>
      </c>
      <c r="BV430">
        <v>294.42857142000003</v>
      </c>
      <c r="BW430">
        <v>289</v>
      </c>
      <c r="BX430">
        <v>248.14285713999999</v>
      </c>
      <c r="BY430">
        <v>142.71428571000001</v>
      </c>
      <c r="BZ430">
        <v>4869.1428571400002</v>
      </c>
      <c r="CA430">
        <v>66238.490185710005</v>
      </c>
      <c r="CB430">
        <v>56.25</v>
      </c>
      <c r="CC430">
        <v>56859.571428570001</v>
      </c>
      <c r="CD430">
        <v>3980.7142857099998</v>
      </c>
      <c r="CE430">
        <v>45420.428571420001</v>
      </c>
      <c r="CF430">
        <v>29039</v>
      </c>
      <c r="CG430">
        <v>10564.714285710001</v>
      </c>
      <c r="CH430">
        <v>30244.571428570001</v>
      </c>
      <c r="CI430">
        <v>176140.91985713999</v>
      </c>
      <c r="CJ430">
        <v>49.772464280000001</v>
      </c>
      <c r="CK430">
        <v>3.8551542799999998</v>
      </c>
      <c r="CL430">
        <v>10.86094742</v>
      </c>
      <c r="CM430">
        <v>2.8731562799999999</v>
      </c>
      <c r="CN430">
        <v>2.50197614</v>
      </c>
      <c r="CO430">
        <v>19.43467085</v>
      </c>
      <c r="CP430">
        <v>1.90026114</v>
      </c>
      <c r="CQ430">
        <v>2.34218657</v>
      </c>
      <c r="CR430">
        <v>2.8241824200000001</v>
      </c>
      <c r="CS430">
        <v>3.2875042799999998</v>
      </c>
      <c r="CT430">
        <v>3277.42857142</v>
      </c>
      <c r="CU430">
        <v>2946.5638838499999</v>
      </c>
      <c r="CV430">
        <v>2403.4978890000002</v>
      </c>
      <c r="CW430">
        <v>2536.5298069999999</v>
      </c>
      <c r="CX430">
        <v>2724.1908149999999</v>
      </c>
      <c r="CY430">
        <v>2808.03718742</v>
      </c>
      <c r="CZ430">
        <v>4187.2824664199998</v>
      </c>
      <c r="DA430">
        <v>4322.4935251400002</v>
      </c>
      <c r="DB430">
        <v>1027.8508058499999</v>
      </c>
      <c r="DC430">
        <v>1063.522354</v>
      </c>
      <c r="DD430">
        <v>855.20113185000002</v>
      </c>
      <c r="DE430">
        <v>38.08585128</v>
      </c>
      <c r="DF430">
        <v>1.3341492800000001</v>
      </c>
      <c r="DG430">
        <v>265.57142857000002</v>
      </c>
      <c r="DH430">
        <v>261.85714285</v>
      </c>
      <c r="DI430">
        <v>266.33333333000002</v>
      </c>
      <c r="DJ430">
        <v>259.28571427999998</v>
      </c>
      <c r="DK430">
        <v>286.66666665999998</v>
      </c>
      <c r="DL430">
        <v>109</v>
      </c>
      <c r="DM430">
        <v>148.14285713999999</v>
      </c>
      <c r="DN430">
        <v>136.16666666</v>
      </c>
      <c r="DO430">
        <v>126.71428571</v>
      </c>
      <c r="DP430">
        <v>120.16666666</v>
      </c>
      <c r="DQ430">
        <v>1090.57867128</v>
      </c>
      <c r="DR430">
        <v>1024.44926171</v>
      </c>
      <c r="DS430">
        <v>1044.5918468499999</v>
      </c>
      <c r="DT430">
        <v>1079.33773114</v>
      </c>
      <c r="DU430">
        <v>1134.9229105700001</v>
      </c>
      <c r="DV430">
        <v>345.65635800000001</v>
      </c>
      <c r="DW430">
        <v>16.85512714</v>
      </c>
      <c r="DX430">
        <v>728.07078571</v>
      </c>
      <c r="DY430">
        <v>467.85140570999999</v>
      </c>
      <c r="DZ430">
        <v>199.08507399999999</v>
      </c>
      <c r="EA430">
        <v>61.134310569999997</v>
      </c>
      <c r="EB430">
        <v>966.08395714000005</v>
      </c>
      <c r="EC430">
        <v>1527.17328466</v>
      </c>
      <c r="ED430">
        <v>3948.5316378299999</v>
      </c>
      <c r="EE430">
        <v>3276.2243855699999</v>
      </c>
      <c r="EF430">
        <v>3513.63371216</v>
      </c>
      <c r="EG430">
        <v>3587.9396775700002</v>
      </c>
      <c r="EH430">
        <v>3658.3518733999999</v>
      </c>
      <c r="EI430">
        <v>28.533955850000002</v>
      </c>
      <c r="EJ430">
        <v>0.68758490999999999</v>
      </c>
      <c r="EK430">
        <v>0.14408782000000001</v>
      </c>
      <c r="EL430">
        <v>227.65391313000001</v>
      </c>
      <c r="EM430">
        <v>143.83333332999999</v>
      </c>
      <c r="EN430">
        <v>525.14285714000005</v>
      </c>
      <c r="EO430">
        <v>1019.28571428</v>
      </c>
      <c r="EP430">
        <v>343.85065842</v>
      </c>
      <c r="EQ430">
        <v>97.375741419999997</v>
      </c>
      <c r="ER430">
        <v>741.41312714000003</v>
      </c>
      <c r="ES430">
        <v>8.1125957100000008</v>
      </c>
      <c r="ET430">
        <v>79.715341480000006</v>
      </c>
      <c r="EU430">
        <v>79.775611620000006</v>
      </c>
      <c r="EV430">
        <v>80.833142199999998</v>
      </c>
      <c r="EW430">
        <v>78.537270640000003</v>
      </c>
      <c r="EX430">
        <v>1306.91958204</v>
      </c>
      <c r="EY430">
        <v>1430.88114389</v>
      </c>
      <c r="EZ430">
        <v>72.319999999999993</v>
      </c>
      <c r="FA430">
        <v>84.8</v>
      </c>
      <c r="FB430">
        <v>29.27919829</v>
      </c>
      <c r="FC430">
        <v>6.4440727300000002</v>
      </c>
      <c r="FD430">
        <v>4.6746295699999996</v>
      </c>
      <c r="FE430">
        <v>58.028850720000001</v>
      </c>
      <c r="FF430">
        <v>15.40650475</v>
      </c>
      <c r="FG430">
        <v>14.58836537</v>
      </c>
      <c r="FH430">
        <v>2.9887356</v>
      </c>
      <c r="FI430">
        <v>94.6</v>
      </c>
      <c r="FL430">
        <v>86</v>
      </c>
      <c r="FM430">
        <v>80.786564960000007</v>
      </c>
      <c r="FN430">
        <v>37.569305329999999</v>
      </c>
      <c r="FO430">
        <v>95.321140839999998</v>
      </c>
      <c r="FP430">
        <v>79.266678400000004</v>
      </c>
      <c r="FQ430">
        <v>79.290274789999998</v>
      </c>
      <c r="FR430">
        <v>27.513074750000001</v>
      </c>
      <c r="FT430">
        <v>57.2</v>
      </c>
      <c r="FU430">
        <v>46.4</v>
      </c>
      <c r="FV430">
        <v>68</v>
      </c>
      <c r="FW430">
        <v>79.883333329999999</v>
      </c>
      <c r="FX430">
        <v>24.682712410000001</v>
      </c>
      <c r="FY430">
        <v>11.95250031</v>
      </c>
      <c r="FZ430">
        <v>17.647550890000002</v>
      </c>
      <c r="GA430">
        <v>23.183937820000001</v>
      </c>
      <c r="GB430">
        <v>22.533298540000001</v>
      </c>
    </row>
    <row r="431" spans="1:184" x14ac:dyDescent="0.35">
      <c r="A431" t="s">
        <v>1546</v>
      </c>
      <c r="B431" t="s">
        <v>688</v>
      </c>
      <c r="C431">
        <v>431</v>
      </c>
      <c r="D431">
        <v>3.985061709938496</v>
      </c>
      <c r="E431">
        <v>5.5960086266369879</v>
      </c>
      <c r="F431">
        <v>4.4495381878244453</v>
      </c>
      <c r="G431">
        <v>4.4347410766338093</v>
      </c>
      <c r="H431">
        <v>3.8836050693066704</v>
      </c>
      <c r="I431">
        <v>9.564148107678049</v>
      </c>
      <c r="J431">
        <v>8.8996763720634426</v>
      </c>
      <c r="K431">
        <v>9.8429178150070786</v>
      </c>
      <c r="L431">
        <v>9.7564303705047308</v>
      </c>
      <c r="M431">
        <v>9.7146739090003909</v>
      </c>
      <c r="N431">
        <v>10182474.215536088</v>
      </c>
      <c r="O431">
        <v>15481747.270426562</v>
      </c>
      <c r="P431">
        <v>1751.7011342800001</v>
      </c>
      <c r="Q431">
        <v>2091.1428571400002</v>
      </c>
      <c r="R431">
        <v>2118.8571428499999</v>
      </c>
      <c r="S431">
        <v>2119</v>
      </c>
      <c r="T431">
        <v>2093.8571428499999</v>
      </c>
      <c r="U431">
        <v>2102.8571428499999</v>
      </c>
      <c r="V431">
        <v>10.373068999999999</v>
      </c>
      <c r="W431">
        <v>5.8126375699999997</v>
      </c>
      <c r="X431">
        <v>2.2876298500000001</v>
      </c>
      <c r="Y431">
        <v>7.0396635700000001</v>
      </c>
      <c r="Z431">
        <v>9.0427698500000009</v>
      </c>
      <c r="AA431">
        <v>8.7371107099999996</v>
      </c>
      <c r="AB431">
        <v>8.4651335700000008</v>
      </c>
      <c r="AC431">
        <v>4.5137681399999998</v>
      </c>
      <c r="AD431">
        <v>40.602448709999997</v>
      </c>
      <c r="AE431">
        <v>88.884283280000005</v>
      </c>
      <c r="AF431">
        <v>77.972718999999998</v>
      </c>
      <c r="AG431">
        <v>71.285714279999993</v>
      </c>
      <c r="AH431">
        <v>74.2</v>
      </c>
      <c r="AI431">
        <v>76.877088000000001</v>
      </c>
      <c r="AJ431">
        <v>43.62346814</v>
      </c>
      <c r="AK431">
        <v>36.573542850000003</v>
      </c>
      <c r="AL431">
        <v>26.77071428</v>
      </c>
      <c r="AM431">
        <v>26.455385710000002</v>
      </c>
      <c r="AN431">
        <v>30.563057140000002</v>
      </c>
      <c r="AO431">
        <v>29.810114280000001</v>
      </c>
      <c r="AP431">
        <v>5054.9676492799999</v>
      </c>
      <c r="AQ431">
        <v>4062.8239028500002</v>
      </c>
      <c r="AR431">
        <v>4365.25704142</v>
      </c>
      <c r="AS431">
        <v>4562.9296717099996</v>
      </c>
      <c r="AT431">
        <v>4672.7393089999996</v>
      </c>
      <c r="AU431">
        <v>3702.3069328500001</v>
      </c>
      <c r="AV431">
        <v>3200.2223922799999</v>
      </c>
      <c r="AW431">
        <v>3459.2630720000002</v>
      </c>
      <c r="AX431">
        <v>3496.2365661399999</v>
      </c>
      <c r="AY431">
        <v>3592.0227652799999</v>
      </c>
      <c r="AZ431">
        <v>12.233758999999999</v>
      </c>
      <c r="BA431">
        <v>91.356714420000003</v>
      </c>
      <c r="BB431">
        <v>36.227660999999998</v>
      </c>
      <c r="BC431">
        <v>46.648756659999997</v>
      </c>
      <c r="BE431">
        <v>101.59428570999999</v>
      </c>
      <c r="BF431">
        <v>1229.18389</v>
      </c>
      <c r="BG431">
        <v>819.37934771000005</v>
      </c>
      <c r="BH431">
        <v>929.75687042000004</v>
      </c>
      <c r="BI431">
        <v>52013.76319759</v>
      </c>
      <c r="BJ431">
        <v>1123.16309714</v>
      </c>
      <c r="BK431">
        <v>7814.6505996799997</v>
      </c>
      <c r="BL431">
        <v>8041.0232415600003</v>
      </c>
      <c r="BM431">
        <v>40.284810999999998</v>
      </c>
      <c r="BN431">
        <v>100.5</v>
      </c>
      <c r="BO431">
        <v>13.4</v>
      </c>
      <c r="BP431">
        <v>30</v>
      </c>
      <c r="BQ431">
        <v>24.333333329999999</v>
      </c>
      <c r="BR431">
        <v>24</v>
      </c>
      <c r="BS431">
        <v>19.5</v>
      </c>
      <c r="BT431">
        <v>16.666666660000001</v>
      </c>
      <c r="BU431">
        <v>19.666666660000001</v>
      </c>
      <c r="BV431">
        <v>16</v>
      </c>
      <c r="BW431">
        <v>16.833333329999999</v>
      </c>
      <c r="BX431">
        <v>9.6666666600000006</v>
      </c>
      <c r="BY431">
        <v>7.2</v>
      </c>
      <c r="BZ431">
        <v>296</v>
      </c>
      <c r="CA431">
        <v>55553.871924999999</v>
      </c>
      <c r="CC431">
        <v>3527.1666666599999</v>
      </c>
      <c r="CD431">
        <v>441.33333333000002</v>
      </c>
      <c r="CE431">
        <v>2265</v>
      </c>
      <c r="CF431">
        <v>1517.6666666599999</v>
      </c>
      <c r="CG431">
        <v>320.83333333000002</v>
      </c>
      <c r="CH431">
        <v>1426.1666666599999</v>
      </c>
      <c r="CI431">
        <v>9497.9206666600003</v>
      </c>
      <c r="CJ431">
        <v>52.977913710000003</v>
      </c>
      <c r="CK431">
        <v>4.481617</v>
      </c>
      <c r="CL431">
        <v>11.940093709999999</v>
      </c>
      <c r="CM431">
        <v>5.0120186000000002</v>
      </c>
      <c r="CN431">
        <v>3.1036554999999999</v>
      </c>
      <c r="CO431">
        <v>11.67849066</v>
      </c>
      <c r="CP431">
        <v>3.0208995000000001</v>
      </c>
      <c r="CQ431">
        <v>3.2878973299999998</v>
      </c>
      <c r="CR431">
        <v>5.1915817999999998</v>
      </c>
      <c r="CS431">
        <v>4.8066184999999999</v>
      </c>
      <c r="CT431">
        <v>196.57142856999999</v>
      </c>
      <c r="CU431">
        <v>3171.586198</v>
      </c>
      <c r="CV431">
        <v>2522.8878442800001</v>
      </c>
      <c r="CW431">
        <v>2780.59457028</v>
      </c>
      <c r="CX431">
        <v>2765.0053631400001</v>
      </c>
      <c r="CY431">
        <v>2918.339688</v>
      </c>
      <c r="CZ431">
        <v>4869.3345749999999</v>
      </c>
      <c r="DA431">
        <v>7403.4861929999997</v>
      </c>
      <c r="DB431">
        <v>1068.98404628</v>
      </c>
      <c r="DC431">
        <v>1607.6422695700001</v>
      </c>
      <c r="DD431">
        <v>495.02937342000001</v>
      </c>
      <c r="DE431">
        <v>47.236096279999998</v>
      </c>
      <c r="DF431">
        <v>1.7975515</v>
      </c>
      <c r="DG431">
        <v>20</v>
      </c>
      <c r="DH431">
        <v>18.857142849999999</v>
      </c>
      <c r="DI431">
        <v>20.857142849999999</v>
      </c>
      <c r="DJ431">
        <v>20.428571420000001</v>
      </c>
      <c r="DK431">
        <v>20.428571420000001</v>
      </c>
      <c r="DL431">
        <v>8.3333333300000003</v>
      </c>
      <c r="DM431">
        <v>11.857142850000001</v>
      </c>
      <c r="DN431">
        <v>9.4285714200000008</v>
      </c>
      <c r="DO431">
        <v>9.2857142800000005</v>
      </c>
      <c r="DP431">
        <v>8.1666666600000006</v>
      </c>
      <c r="DQ431">
        <v>778.64636056999996</v>
      </c>
      <c r="DR431">
        <v>631.30255713999998</v>
      </c>
      <c r="DS431">
        <v>583.77243513999997</v>
      </c>
      <c r="DT431">
        <v>593.24024384999996</v>
      </c>
      <c r="DU431">
        <v>592.67525899999998</v>
      </c>
      <c r="DV431">
        <v>547.51949100000002</v>
      </c>
      <c r="DW431">
        <v>11.078009</v>
      </c>
      <c r="DX431">
        <v>220.02058</v>
      </c>
      <c r="DY431">
        <v>36.926623569999997</v>
      </c>
      <c r="DZ431">
        <v>128.64874871000001</v>
      </c>
      <c r="EA431">
        <v>54.445213000000003</v>
      </c>
      <c r="EB431">
        <v>723.93300084999998</v>
      </c>
      <c r="EC431">
        <v>1108.7384406000001</v>
      </c>
      <c r="ED431">
        <v>5569.7421834999996</v>
      </c>
      <c r="EE431">
        <v>3035.9538965000002</v>
      </c>
      <c r="EF431">
        <v>7577.9594156599996</v>
      </c>
      <c r="EG431">
        <v>5324.6427741400003</v>
      </c>
      <c r="EH431">
        <v>5095.206091</v>
      </c>
      <c r="EI431">
        <v>27.09408157</v>
      </c>
      <c r="EJ431">
        <v>0.18290690000000001</v>
      </c>
      <c r="EK431">
        <v>0.17091223999999999</v>
      </c>
      <c r="EL431">
        <v>277.90909090999997</v>
      </c>
      <c r="EM431">
        <v>10.83333333</v>
      </c>
      <c r="EN431">
        <v>34.142857139999997</v>
      </c>
      <c r="EO431">
        <v>52.285714280000001</v>
      </c>
      <c r="EP431">
        <v>238.05764542</v>
      </c>
      <c r="EQ431">
        <v>119.91953014000001</v>
      </c>
      <c r="ER431">
        <v>628.53803714000003</v>
      </c>
      <c r="ES431">
        <v>10.807829999999999</v>
      </c>
      <c r="ET431">
        <v>82.25</v>
      </c>
      <c r="EU431">
        <v>85.25</v>
      </c>
      <c r="EV431">
        <v>82</v>
      </c>
      <c r="EW431">
        <v>79.5</v>
      </c>
      <c r="EX431">
        <v>1480.48968569</v>
      </c>
      <c r="EY431">
        <v>971.07846131999997</v>
      </c>
      <c r="EZ431">
        <v>77.8</v>
      </c>
      <c r="FA431">
        <v>87</v>
      </c>
      <c r="FB431">
        <v>21.26093234</v>
      </c>
      <c r="FC431">
        <v>5.62828631</v>
      </c>
      <c r="FD431">
        <v>7.0901896000000004</v>
      </c>
      <c r="FE431">
        <v>44.771685890000001</v>
      </c>
      <c r="FF431">
        <v>15.46978459</v>
      </c>
      <c r="FG431">
        <v>13.91933804</v>
      </c>
      <c r="FH431">
        <v>2.1211911300000001</v>
      </c>
      <c r="FI431">
        <v>100</v>
      </c>
      <c r="FL431">
        <v>87.5</v>
      </c>
      <c r="FO431">
        <v>95.242319570000006</v>
      </c>
      <c r="FP431">
        <v>74.033264029999998</v>
      </c>
      <c r="FQ431">
        <v>76.082881159999999</v>
      </c>
      <c r="FR431">
        <v>17.529135419999999</v>
      </c>
      <c r="FT431">
        <v>42.6</v>
      </c>
      <c r="FU431">
        <v>31.4</v>
      </c>
      <c r="FV431">
        <v>88</v>
      </c>
      <c r="FW431">
        <v>91.666666660000004</v>
      </c>
      <c r="FX431">
        <v>11.442106559999999</v>
      </c>
      <c r="FY431">
        <v>14.44198351</v>
      </c>
      <c r="FZ431">
        <v>34.385382059999998</v>
      </c>
      <c r="GA431">
        <v>41.705426350000003</v>
      </c>
      <c r="GB431">
        <v>14.230343299999999</v>
      </c>
    </row>
    <row r="432" spans="1:184" x14ac:dyDescent="0.35">
      <c r="A432" t="s">
        <v>1547</v>
      </c>
      <c r="B432" t="s">
        <v>689</v>
      </c>
      <c r="C432">
        <v>432</v>
      </c>
      <c r="D432">
        <v>3.4662740899473579</v>
      </c>
      <c r="E432">
        <v>8.4907969967339856</v>
      </c>
      <c r="F432">
        <v>4.4439989307760843</v>
      </c>
      <c r="G432">
        <v>2.8189811396851563</v>
      </c>
      <c r="H432">
        <v>3.1668900804416897</v>
      </c>
      <c r="I432">
        <v>9.1006423943023993</v>
      </c>
      <c r="J432">
        <v>10.883354474201031</v>
      </c>
      <c r="K432">
        <v>9.6230954283806938</v>
      </c>
      <c r="L432">
        <v>10.336264178845571</v>
      </c>
      <c r="M432">
        <v>9.5174262708157542</v>
      </c>
      <c r="N432">
        <v>9134554.3177980073</v>
      </c>
      <c r="O432">
        <v>11232143.196356202</v>
      </c>
      <c r="P432">
        <v>1480.4207255700001</v>
      </c>
      <c r="Q432">
        <v>2134.8571428499999</v>
      </c>
      <c r="R432">
        <v>2139.5714285700001</v>
      </c>
      <c r="S432">
        <v>2137.7142857099998</v>
      </c>
      <c r="T432">
        <v>2128.42857142</v>
      </c>
      <c r="U432">
        <v>2131.42857142</v>
      </c>
      <c r="V432">
        <v>10.808076850000001</v>
      </c>
      <c r="W432">
        <v>5.9712842799999999</v>
      </c>
      <c r="X432">
        <v>2.3525647099999998</v>
      </c>
      <c r="Y432">
        <v>5.72885285</v>
      </c>
      <c r="Z432">
        <v>8.4381608499999992</v>
      </c>
      <c r="AA432">
        <v>8.3778961400000007</v>
      </c>
      <c r="AB432">
        <v>8.5837501399999994</v>
      </c>
      <c r="AC432">
        <v>3.8670037100000001</v>
      </c>
      <c r="AD432">
        <v>34.837009850000001</v>
      </c>
      <c r="AE432">
        <v>81.548957999999999</v>
      </c>
      <c r="AF432">
        <v>70.569207000000006</v>
      </c>
      <c r="AG432">
        <v>69.328571420000003</v>
      </c>
      <c r="AH432">
        <v>71.671428570000003</v>
      </c>
      <c r="AI432">
        <v>82.361241000000007</v>
      </c>
      <c r="AJ432">
        <v>44.664416850000002</v>
      </c>
      <c r="AK432">
        <v>21.665014280000001</v>
      </c>
      <c r="AL432">
        <v>14.54484285</v>
      </c>
      <c r="AM432">
        <v>17.487471419999999</v>
      </c>
      <c r="AN432">
        <v>14.42798571</v>
      </c>
      <c r="AO432">
        <v>17.865714279999999</v>
      </c>
      <c r="AP432">
        <v>4127.1008168500002</v>
      </c>
      <c r="AQ432">
        <v>3411.84066785</v>
      </c>
      <c r="AR432">
        <v>3694.216469</v>
      </c>
      <c r="AS432">
        <v>3736.9650449999999</v>
      </c>
      <c r="AT432">
        <v>4013.6894630000002</v>
      </c>
      <c r="AU432">
        <v>3389.6623875700002</v>
      </c>
      <c r="AV432">
        <v>2982.2871567100001</v>
      </c>
      <c r="AW432">
        <v>3139.1942614200002</v>
      </c>
      <c r="AX432">
        <v>3272.6059858499998</v>
      </c>
      <c r="AY432">
        <v>3416.0446000000002</v>
      </c>
      <c r="AZ432">
        <v>7.5466242799999996</v>
      </c>
      <c r="BA432">
        <v>89.680142140000001</v>
      </c>
      <c r="BB432">
        <v>31.366049329999999</v>
      </c>
      <c r="BC432">
        <v>50.169698400000001</v>
      </c>
      <c r="BE432">
        <v>103.41142857</v>
      </c>
      <c r="BF432">
        <v>990.09261528000002</v>
      </c>
      <c r="BG432">
        <v>611.11510356999997</v>
      </c>
      <c r="BH432">
        <v>656.44898876000002</v>
      </c>
      <c r="BI432">
        <v>47806.484198810002</v>
      </c>
      <c r="BJ432">
        <v>961.78298700000005</v>
      </c>
      <c r="BK432">
        <v>7448.0220363099997</v>
      </c>
      <c r="BL432">
        <v>7820.0226660600001</v>
      </c>
      <c r="BM432">
        <v>37.308059999999998</v>
      </c>
      <c r="BN432">
        <v>67.857142850000002</v>
      </c>
      <c r="BO432">
        <v>11.2</v>
      </c>
      <c r="BP432">
        <v>20.14285714</v>
      </c>
      <c r="BQ432">
        <v>16.857142849999999</v>
      </c>
      <c r="BR432">
        <v>19.14285714</v>
      </c>
      <c r="BS432">
        <v>15.57142857</v>
      </c>
      <c r="BT432">
        <v>13.14285714</v>
      </c>
      <c r="BU432">
        <v>12.666666660000001</v>
      </c>
      <c r="BV432">
        <v>12.14285714</v>
      </c>
      <c r="BW432">
        <v>12.57142857</v>
      </c>
      <c r="BX432">
        <v>8.5714285700000001</v>
      </c>
      <c r="BY432">
        <v>6.6666666599999997</v>
      </c>
      <c r="BZ432">
        <v>212.85714285</v>
      </c>
      <c r="CA432">
        <v>51738.473674280001</v>
      </c>
      <c r="CC432">
        <v>2375.7142857099998</v>
      </c>
      <c r="CD432">
        <v>253.16666666</v>
      </c>
      <c r="CE432">
        <v>1600.8571428499999</v>
      </c>
      <c r="CF432">
        <v>1032.42857142</v>
      </c>
      <c r="CG432">
        <v>210.71428571000001</v>
      </c>
      <c r="CH432">
        <v>888.42857142000003</v>
      </c>
      <c r="CI432">
        <v>6325.4262857100002</v>
      </c>
      <c r="CJ432">
        <v>47.825360000000003</v>
      </c>
      <c r="CK432">
        <v>3.7148310000000002</v>
      </c>
      <c r="CL432">
        <v>14.352906709999999</v>
      </c>
      <c r="CM432">
        <v>3.2302664999999999</v>
      </c>
      <c r="CN432">
        <v>2.1118570000000001</v>
      </c>
      <c r="CO432">
        <v>16.26139628</v>
      </c>
      <c r="CP432">
        <v>2.06967875</v>
      </c>
      <c r="CQ432">
        <v>3.360061</v>
      </c>
      <c r="CR432">
        <v>4.0297376600000003</v>
      </c>
      <c r="CS432">
        <v>5.3424543299999998</v>
      </c>
      <c r="CT432">
        <v>153.85714285</v>
      </c>
      <c r="CU432">
        <v>2469.4365452799998</v>
      </c>
      <c r="CV432">
        <v>2121.3394948499999</v>
      </c>
      <c r="CW432">
        <v>2243.2344267100002</v>
      </c>
      <c r="CX432">
        <v>2158.4607388499999</v>
      </c>
      <c r="CY432">
        <v>2241.6151464200002</v>
      </c>
      <c r="CZ432">
        <v>4278.7660749999995</v>
      </c>
      <c r="DA432">
        <v>5261.3090454200001</v>
      </c>
      <c r="DB432">
        <v>939.67578800000001</v>
      </c>
      <c r="DC432">
        <v>1151.28270428</v>
      </c>
      <c r="DD432">
        <v>378.48881413999999</v>
      </c>
      <c r="DE432">
        <v>39.069045000000003</v>
      </c>
      <c r="DF432">
        <v>1.8889100000000001</v>
      </c>
      <c r="DG432">
        <v>19.428571420000001</v>
      </c>
      <c r="DH432">
        <v>23.285714280000001</v>
      </c>
      <c r="DI432">
        <v>20.571428569999998</v>
      </c>
      <c r="DJ432">
        <v>22</v>
      </c>
      <c r="DK432">
        <v>20.285714280000001</v>
      </c>
      <c r="DL432">
        <v>7.4</v>
      </c>
      <c r="DM432">
        <v>18.166666660000001</v>
      </c>
      <c r="DN432">
        <v>9.5</v>
      </c>
      <c r="DO432">
        <v>6</v>
      </c>
      <c r="DP432">
        <v>6.75</v>
      </c>
      <c r="DQ432">
        <v>581.06954084999995</v>
      </c>
      <c r="DR432">
        <v>474.87985500000002</v>
      </c>
      <c r="DS432">
        <v>528.18420000000003</v>
      </c>
      <c r="DT432">
        <v>571.21819585000003</v>
      </c>
      <c r="DU432">
        <v>571.23088771000005</v>
      </c>
      <c r="DV432">
        <v>348.93834457000003</v>
      </c>
      <c r="DW432">
        <v>10.72937314</v>
      </c>
      <c r="DX432">
        <v>221.35837142</v>
      </c>
      <c r="DY432">
        <v>89.531359420000001</v>
      </c>
      <c r="DZ432">
        <v>71.280638850000003</v>
      </c>
      <c r="EA432">
        <v>60.546378279999999</v>
      </c>
      <c r="EB432">
        <v>548.66373856999996</v>
      </c>
      <c r="EC432">
        <v>590.24669571000004</v>
      </c>
      <c r="ED432">
        <v>5409.5277672000002</v>
      </c>
      <c r="EE432">
        <v>5037.6834031600001</v>
      </c>
      <c r="EF432">
        <v>3830.0391665699999</v>
      </c>
      <c r="EG432">
        <v>4162.2034594200004</v>
      </c>
      <c r="EH432">
        <v>4642.9583480000001</v>
      </c>
      <c r="EI432">
        <v>25.27974871</v>
      </c>
      <c r="EJ432">
        <v>0.34296875999999998</v>
      </c>
      <c r="EK432">
        <v>0.13663111</v>
      </c>
      <c r="EL432">
        <v>250.05194804999999</v>
      </c>
      <c r="EM432">
        <v>14</v>
      </c>
      <c r="EN432">
        <v>32.285714280000001</v>
      </c>
      <c r="EO432">
        <v>52.142857139999997</v>
      </c>
      <c r="EP432">
        <v>292.21996856999999</v>
      </c>
      <c r="EQ432">
        <v>100.48647342</v>
      </c>
      <c r="ER432">
        <v>518.63773857000001</v>
      </c>
      <c r="ES432">
        <v>0</v>
      </c>
      <c r="ET432">
        <v>74.250816990000004</v>
      </c>
      <c r="EU432">
        <v>77.870098040000002</v>
      </c>
      <c r="EV432">
        <v>78.33823529</v>
      </c>
      <c r="EW432">
        <v>66.544117639999996</v>
      </c>
      <c r="EX432">
        <v>1530.9116987499999</v>
      </c>
      <c r="EY432">
        <v>818.75898624000001</v>
      </c>
      <c r="EZ432">
        <v>55.25</v>
      </c>
      <c r="FA432">
        <v>91</v>
      </c>
      <c r="FB432">
        <v>17.174157359999999</v>
      </c>
      <c r="FC432">
        <v>4.5573687500000002</v>
      </c>
      <c r="FD432">
        <v>5.0015207999999998</v>
      </c>
      <c r="FE432">
        <v>43.569961450000001</v>
      </c>
      <c r="FF432">
        <v>15.879877540000001</v>
      </c>
      <c r="FG432">
        <v>13.382828659999999</v>
      </c>
      <c r="FH432">
        <v>1.3458157900000001</v>
      </c>
      <c r="FI432">
        <v>93.333333330000002</v>
      </c>
      <c r="FJ432">
        <v>100</v>
      </c>
      <c r="FK432">
        <v>83</v>
      </c>
      <c r="FL432">
        <v>96</v>
      </c>
      <c r="FO432">
        <v>95.618695720000005</v>
      </c>
      <c r="FP432">
        <v>72.204868630000007</v>
      </c>
      <c r="FQ432">
        <v>75.480861689999998</v>
      </c>
      <c r="FR432">
        <v>16.1538599</v>
      </c>
      <c r="FT432">
        <v>54.25</v>
      </c>
      <c r="FU432">
        <v>43</v>
      </c>
      <c r="FV432">
        <v>86.666666660000004</v>
      </c>
      <c r="FW432">
        <v>62.642857139999997</v>
      </c>
      <c r="FX432">
        <v>46.117182749999998</v>
      </c>
      <c r="FY432">
        <v>5.9957498500000002</v>
      </c>
      <c r="FZ432">
        <v>3.3060109299999998</v>
      </c>
      <c r="GA432">
        <v>2.5652701900000001</v>
      </c>
      <c r="GB432">
        <v>42.01578628</v>
      </c>
    </row>
    <row r="433" spans="1:184" x14ac:dyDescent="0.35">
      <c r="A433" t="s">
        <v>1548</v>
      </c>
      <c r="B433" t="s">
        <v>690</v>
      </c>
      <c r="C433">
        <v>433</v>
      </c>
      <c r="D433">
        <v>3.8783498946147281</v>
      </c>
      <c r="E433">
        <v>6.2725605053627698</v>
      </c>
      <c r="F433">
        <v>4.6717918367912574</v>
      </c>
      <c r="G433">
        <v>4.1838503377014931</v>
      </c>
      <c r="H433">
        <v>3.4899813442487395</v>
      </c>
      <c r="I433">
        <v>11.442336644398003</v>
      </c>
      <c r="J433">
        <v>10.769868039541713</v>
      </c>
      <c r="K433">
        <v>12.123004137218434</v>
      </c>
      <c r="L433">
        <v>11.595242362693915</v>
      </c>
      <c r="M433">
        <v>10.229255668825115</v>
      </c>
      <c r="N433">
        <v>15505125.991886219</v>
      </c>
      <c r="O433">
        <v>18864678.067085031</v>
      </c>
      <c r="P433">
        <v>1637.6564906999999</v>
      </c>
      <c r="Q433">
        <v>2372.1428571400002</v>
      </c>
      <c r="R433">
        <v>2414.1428571400002</v>
      </c>
      <c r="S433">
        <v>2415.7142857099998</v>
      </c>
      <c r="T433">
        <v>2390.1428571400002</v>
      </c>
      <c r="U433">
        <v>2374.1428571400002</v>
      </c>
      <c r="V433">
        <v>12.484871569999999</v>
      </c>
      <c r="W433">
        <v>6.7977694199999998</v>
      </c>
      <c r="X433">
        <v>2.2397372799999999</v>
      </c>
      <c r="Y433">
        <v>8.7885085699999994</v>
      </c>
      <c r="Z433">
        <v>9.4670645699999998</v>
      </c>
      <c r="AA433">
        <v>8.6883077100000001</v>
      </c>
      <c r="AB433">
        <v>9.9783454200000001</v>
      </c>
      <c r="AC433">
        <v>4.4371937099999998</v>
      </c>
      <c r="AD433">
        <v>34.765090999999998</v>
      </c>
      <c r="AE433">
        <v>79.08683714</v>
      </c>
      <c r="AF433">
        <v>64.800163420000004</v>
      </c>
      <c r="AG433">
        <v>70.285714279999993</v>
      </c>
      <c r="AH433">
        <v>71.7</v>
      </c>
      <c r="AI433">
        <v>83.480230570000003</v>
      </c>
      <c r="AJ433">
        <v>40.674760999999997</v>
      </c>
      <c r="AK433">
        <v>41.700642850000001</v>
      </c>
      <c r="AL433">
        <v>39.768285710000001</v>
      </c>
      <c r="AM433">
        <v>28.01141428</v>
      </c>
      <c r="AN433">
        <v>26.381128570000001</v>
      </c>
      <c r="AO433">
        <v>34.9375</v>
      </c>
      <c r="AP433">
        <v>5746.3514167100002</v>
      </c>
      <c r="AQ433">
        <v>4447.1750742800004</v>
      </c>
      <c r="AR433">
        <v>4871.5968841399999</v>
      </c>
      <c r="AS433">
        <v>4886.7091225699996</v>
      </c>
      <c r="AT433">
        <v>5309.0956601400003</v>
      </c>
      <c r="AU433">
        <v>4049.5264455699999</v>
      </c>
      <c r="AV433">
        <v>3212.7575688500001</v>
      </c>
      <c r="AW433">
        <v>3815.9824528499998</v>
      </c>
      <c r="AX433">
        <v>3869.1580762799999</v>
      </c>
      <c r="AY433">
        <v>3930.2496107100001</v>
      </c>
      <c r="AZ433">
        <v>14.787876280000001</v>
      </c>
      <c r="BA433">
        <v>94.509989140000002</v>
      </c>
      <c r="BB433">
        <v>29.217172000000001</v>
      </c>
      <c r="BC433">
        <v>53.461279400000002</v>
      </c>
      <c r="BE433">
        <v>127.09857142</v>
      </c>
      <c r="BF433">
        <v>1276.5507090000001</v>
      </c>
      <c r="BG433">
        <v>881.37896527999999</v>
      </c>
      <c r="BH433">
        <v>878.86210641000002</v>
      </c>
      <c r="BI433">
        <v>54275.177725959998</v>
      </c>
      <c r="BJ433">
        <v>1213.77412985</v>
      </c>
      <c r="BK433">
        <v>8027.7701544399997</v>
      </c>
      <c r="BL433">
        <v>10807.64260098</v>
      </c>
      <c r="BM433">
        <v>34.961781139999999</v>
      </c>
      <c r="BN433">
        <v>110.85714285</v>
      </c>
      <c r="BO433">
        <v>14.666666660000001</v>
      </c>
      <c r="BP433">
        <v>28.285714280000001</v>
      </c>
      <c r="BQ433">
        <v>21</v>
      </c>
      <c r="BR433">
        <v>24.285714280000001</v>
      </c>
      <c r="BS433">
        <v>22.14285714</v>
      </c>
      <c r="BT433">
        <v>19.285714280000001</v>
      </c>
      <c r="BU433">
        <v>18.714285709999999</v>
      </c>
      <c r="BV433">
        <v>19.333333329999999</v>
      </c>
      <c r="BW433">
        <v>18.428571420000001</v>
      </c>
      <c r="BX433">
        <v>14.285714280000001</v>
      </c>
      <c r="BY433">
        <v>8.5714285700000001</v>
      </c>
      <c r="BZ433">
        <v>315.85714285</v>
      </c>
      <c r="CA433">
        <v>55231.083960000004</v>
      </c>
      <c r="CC433">
        <v>3090.7142857099998</v>
      </c>
      <c r="CD433">
        <v>362.85714285</v>
      </c>
      <c r="CE433">
        <v>1941.5714285700001</v>
      </c>
      <c r="CF433">
        <v>1309.5714285700001</v>
      </c>
      <c r="CG433">
        <v>334.71428571000001</v>
      </c>
      <c r="CH433">
        <v>1917.1428571399999</v>
      </c>
      <c r="CI433">
        <v>8956.8067142799991</v>
      </c>
      <c r="CJ433">
        <v>54.589430139999997</v>
      </c>
      <c r="CK433">
        <v>4.3151358499999999</v>
      </c>
      <c r="CL433">
        <v>13.538675420000001</v>
      </c>
      <c r="CM433">
        <v>2.97678142</v>
      </c>
      <c r="CN433">
        <v>2.7178312</v>
      </c>
      <c r="CO433">
        <v>9.3668557099999994</v>
      </c>
      <c r="CP433">
        <v>2.0972773299999998</v>
      </c>
      <c r="CQ433">
        <v>1.8993845</v>
      </c>
      <c r="CR433">
        <v>4.5910304999999996</v>
      </c>
      <c r="CS433">
        <v>3.823334</v>
      </c>
      <c r="CT433">
        <v>207.14285713999999</v>
      </c>
      <c r="CU433">
        <v>3957.1601559999999</v>
      </c>
      <c r="CV433">
        <v>2985.8409168500002</v>
      </c>
      <c r="CW433">
        <v>3204.90903871</v>
      </c>
      <c r="CX433">
        <v>3248.2774757100001</v>
      </c>
      <c r="CY433">
        <v>3529.78459871</v>
      </c>
      <c r="CZ433">
        <v>6536.3373648500001</v>
      </c>
      <c r="DA433">
        <v>7952.58936885</v>
      </c>
      <c r="DB433">
        <v>1440.0297674200001</v>
      </c>
      <c r="DC433">
        <v>1785.75908228</v>
      </c>
      <c r="DD433">
        <v>731.39557171000001</v>
      </c>
      <c r="DE433">
        <v>40.556976570000003</v>
      </c>
      <c r="DF433">
        <v>1.9094640000000001</v>
      </c>
      <c r="DG433">
        <v>27.14285714</v>
      </c>
      <c r="DH433">
        <v>26</v>
      </c>
      <c r="DI433">
        <v>29.285714280000001</v>
      </c>
      <c r="DJ433">
        <v>27.714285709999999</v>
      </c>
      <c r="DK433">
        <v>24.285714280000001</v>
      </c>
      <c r="DL433">
        <v>9.1999999999999993</v>
      </c>
      <c r="DM433">
        <v>15.14285714</v>
      </c>
      <c r="DN433">
        <v>11.285714280000001</v>
      </c>
      <c r="DO433">
        <v>10</v>
      </c>
      <c r="DP433">
        <v>8.2857142800000005</v>
      </c>
      <c r="DQ433">
        <v>495.41842342000001</v>
      </c>
      <c r="DR433">
        <v>589.60657628000001</v>
      </c>
      <c r="DS433">
        <v>505.32154200000002</v>
      </c>
      <c r="DT433">
        <v>433.42518441999999</v>
      </c>
      <c r="DU433">
        <v>429.71481441999998</v>
      </c>
      <c r="DV433">
        <v>329.18025141999999</v>
      </c>
      <c r="DW433">
        <v>28.04172457</v>
      </c>
      <c r="DX433">
        <v>138.18842570999999</v>
      </c>
      <c r="DY433">
        <v>20.444232280000001</v>
      </c>
      <c r="DZ433">
        <v>95.199064419999999</v>
      </c>
      <c r="EA433">
        <v>22.545134999999998</v>
      </c>
      <c r="EB433">
        <v>472.84271856999999</v>
      </c>
      <c r="EC433">
        <v>1368.7016302</v>
      </c>
      <c r="ED433">
        <v>6943.5174473999996</v>
      </c>
      <c r="EE433">
        <v>4148.6049481399996</v>
      </c>
      <c r="EF433">
        <v>4969.9793564199999</v>
      </c>
      <c r="EG433">
        <v>4718.8731104199996</v>
      </c>
      <c r="EH433">
        <v>7032.9218902499997</v>
      </c>
      <c r="EI433">
        <v>31.634829419999999</v>
      </c>
      <c r="EJ433">
        <v>0.11439111</v>
      </c>
      <c r="EK433">
        <v>0.14954983999999999</v>
      </c>
      <c r="EL433">
        <v>324.16666666999998</v>
      </c>
      <c r="EM433">
        <v>12.57142857</v>
      </c>
      <c r="EN433">
        <v>37.714285709999999</v>
      </c>
      <c r="EO433">
        <v>72.142857140000004</v>
      </c>
      <c r="EP433">
        <v>253.30478170999999</v>
      </c>
      <c r="EQ433">
        <v>131.14050857000001</v>
      </c>
      <c r="ER433">
        <v>423.88236085</v>
      </c>
      <c r="ES433">
        <v>5.6493842799999996</v>
      </c>
      <c r="ET433">
        <v>72.777777779999994</v>
      </c>
      <c r="EU433">
        <v>76.666666669999998</v>
      </c>
      <c r="EV433">
        <v>75</v>
      </c>
      <c r="EW433">
        <v>66.666666669999998</v>
      </c>
      <c r="EX433">
        <v>1508.9292854600001</v>
      </c>
      <c r="EY433">
        <v>1019.75543639</v>
      </c>
      <c r="EZ433">
        <v>86.8</v>
      </c>
      <c r="FA433">
        <v>94.333333330000002</v>
      </c>
      <c r="FB433">
        <v>19.51508084</v>
      </c>
      <c r="FC433">
        <v>5.85048295</v>
      </c>
      <c r="FD433">
        <v>6.3245163299999998</v>
      </c>
      <c r="FE433">
        <v>56.52195751</v>
      </c>
      <c r="FF433">
        <v>14.54124734</v>
      </c>
      <c r="FG433">
        <v>12.79861378</v>
      </c>
      <c r="FH433">
        <v>2.2644202199999999</v>
      </c>
      <c r="FI433">
        <v>116.8</v>
      </c>
      <c r="FJ433">
        <v>89.5</v>
      </c>
      <c r="FK433">
        <v>69.5</v>
      </c>
      <c r="FL433">
        <v>86</v>
      </c>
      <c r="FO433">
        <v>94.916954590000003</v>
      </c>
      <c r="FP433">
        <v>70.797780650000007</v>
      </c>
      <c r="FQ433">
        <v>73.092078540000003</v>
      </c>
      <c r="FR433">
        <v>19.17714376</v>
      </c>
      <c r="FS433">
        <v>14.3</v>
      </c>
      <c r="FT433">
        <v>85.6</v>
      </c>
      <c r="FU433">
        <v>67.8</v>
      </c>
      <c r="FV433">
        <v>80</v>
      </c>
      <c r="FW433">
        <v>59.528571419999999</v>
      </c>
      <c r="FX433">
        <v>25.175952079999998</v>
      </c>
      <c r="FY433">
        <v>12.942373570000001</v>
      </c>
      <c r="FZ433">
        <v>11.72529767</v>
      </c>
      <c r="GA433">
        <v>37.717126049999997</v>
      </c>
      <c r="GB433">
        <v>12.43925061</v>
      </c>
    </row>
    <row r="434" spans="1:184" x14ac:dyDescent="0.35">
      <c r="A434" t="s">
        <v>1549</v>
      </c>
      <c r="B434" t="s">
        <v>691</v>
      </c>
      <c r="C434">
        <v>434</v>
      </c>
      <c r="D434">
        <v>2.6546279380002518</v>
      </c>
      <c r="E434">
        <v>4.6121449333933731</v>
      </c>
      <c r="F434">
        <v>4.3195795969965172</v>
      </c>
      <c r="G434">
        <v>3.4484679662405151</v>
      </c>
      <c r="H434">
        <v>3.0778258146556117</v>
      </c>
      <c r="I434">
        <v>7.1801890798773425</v>
      </c>
      <c r="J434">
        <v>7.4503879695126294</v>
      </c>
      <c r="K434">
        <v>7.8001513209339395</v>
      </c>
      <c r="L434">
        <v>7.0807799442359558</v>
      </c>
      <c r="M434">
        <v>6.9749290051880699</v>
      </c>
      <c r="N434">
        <v>96613615.643438295</v>
      </c>
      <c r="O434">
        <v>98528331.491981402</v>
      </c>
      <c r="P434">
        <v>1953.0185486999999</v>
      </c>
      <c r="Q434">
        <v>25884.714285710001</v>
      </c>
      <c r="R434">
        <v>24965.142857139999</v>
      </c>
      <c r="S434">
        <v>25426.85714285</v>
      </c>
      <c r="T434">
        <v>25642.85714285</v>
      </c>
      <c r="U434">
        <v>25806.714285710001</v>
      </c>
      <c r="V434">
        <v>9.8374987100000002</v>
      </c>
      <c r="W434">
        <v>6.5861435699999999</v>
      </c>
      <c r="X434">
        <v>1.7648038500000001</v>
      </c>
      <c r="Y434">
        <v>7.9514300000000002</v>
      </c>
      <c r="Z434">
        <v>7.60429771</v>
      </c>
      <c r="AA434">
        <v>7.3067727099999997</v>
      </c>
      <c r="AB434">
        <v>7.1356804199999999</v>
      </c>
      <c r="AC434">
        <v>5.8533600000000003</v>
      </c>
      <c r="AD434">
        <v>27.621734279999998</v>
      </c>
      <c r="AE434">
        <v>85.15325842</v>
      </c>
      <c r="AF434">
        <v>74.412758999999994</v>
      </c>
      <c r="AG434">
        <v>68.7</v>
      </c>
      <c r="AH434">
        <v>72.671428570000003</v>
      </c>
      <c r="AI434">
        <v>82.480740850000004</v>
      </c>
      <c r="AJ434">
        <v>57.67141385</v>
      </c>
      <c r="AK434">
        <v>0.77161427999999999</v>
      </c>
      <c r="AL434">
        <v>-4.8551000000000002</v>
      </c>
      <c r="AM434">
        <v>-1.38778571</v>
      </c>
      <c r="AN434">
        <v>1.3536142799999999</v>
      </c>
      <c r="AO434">
        <v>2.0958000000000001</v>
      </c>
      <c r="AP434">
        <v>4880.5157657099999</v>
      </c>
      <c r="AQ434">
        <v>4107.1268025700001</v>
      </c>
      <c r="AR434">
        <v>4348.4614354200003</v>
      </c>
      <c r="AS434">
        <v>4614.6493968499999</v>
      </c>
      <c r="AT434">
        <v>4826.1570664199999</v>
      </c>
      <c r="AU434">
        <v>4822.5274564199999</v>
      </c>
      <c r="AV434">
        <v>4298.2274534199996</v>
      </c>
      <c r="AW434">
        <v>4400.8724392800004</v>
      </c>
      <c r="AX434">
        <v>4534.7512200000001</v>
      </c>
      <c r="AY434">
        <v>4718.2464338500004</v>
      </c>
      <c r="AZ434">
        <v>1.5965222800000001</v>
      </c>
      <c r="BA434">
        <v>93.077451999999994</v>
      </c>
      <c r="BB434">
        <v>26.853519850000001</v>
      </c>
      <c r="BC434">
        <v>48.57377571</v>
      </c>
      <c r="BD434">
        <v>23.917555329999999</v>
      </c>
      <c r="BE434">
        <v>1097.0785714199999</v>
      </c>
      <c r="BF434">
        <v>1384.69499971</v>
      </c>
      <c r="BG434">
        <v>1019.424583</v>
      </c>
      <c r="BH434">
        <v>1057.55934669</v>
      </c>
      <c r="BI434">
        <v>60934.472766730003</v>
      </c>
      <c r="BJ434">
        <v>1337.5316952799999</v>
      </c>
      <c r="BK434">
        <v>8405.6349507800005</v>
      </c>
      <c r="BL434">
        <v>8890.9148981800008</v>
      </c>
      <c r="BM434">
        <v>45.27652114</v>
      </c>
      <c r="BN434">
        <v>1014.28571428</v>
      </c>
      <c r="BO434">
        <v>146.42857142</v>
      </c>
      <c r="BP434">
        <v>254.85714285</v>
      </c>
      <c r="BQ434">
        <v>225.71428571000001</v>
      </c>
      <c r="BR434">
        <v>250.85714285</v>
      </c>
      <c r="BS434">
        <v>236.42857142</v>
      </c>
      <c r="BT434">
        <v>217</v>
      </c>
      <c r="BU434">
        <v>184</v>
      </c>
      <c r="BV434">
        <v>178.71428571000001</v>
      </c>
      <c r="BW434">
        <v>167.28571428000001</v>
      </c>
      <c r="BX434">
        <v>133.85714285</v>
      </c>
      <c r="BY434">
        <v>87.285714279999993</v>
      </c>
      <c r="BZ434">
        <v>3096.7142857099998</v>
      </c>
      <c r="CA434">
        <v>63953.896374279997</v>
      </c>
      <c r="CB434">
        <v>56.666666659999997</v>
      </c>
      <c r="CC434">
        <v>39671.714285709997</v>
      </c>
      <c r="CD434">
        <v>3016.42857142</v>
      </c>
      <c r="CE434">
        <v>28543</v>
      </c>
      <c r="CF434">
        <v>17538.571428570001</v>
      </c>
      <c r="CG434">
        <v>5249.4285714199996</v>
      </c>
      <c r="CH434">
        <v>17325.142857139999</v>
      </c>
      <c r="CI434">
        <v>111368.141</v>
      </c>
      <c r="CJ434">
        <v>48.773930710000002</v>
      </c>
      <c r="CK434">
        <v>4.3938454199999999</v>
      </c>
      <c r="CL434">
        <v>12.463842420000001</v>
      </c>
      <c r="CM434">
        <v>2.6179798500000002</v>
      </c>
      <c r="CN434">
        <v>1.914855</v>
      </c>
      <c r="CO434">
        <v>17.224370279999999</v>
      </c>
      <c r="CP434">
        <v>1.7951918499999999</v>
      </c>
      <c r="CQ434">
        <v>2.2979081400000001</v>
      </c>
      <c r="CR434">
        <v>2.5831729999999999</v>
      </c>
      <c r="CS434">
        <v>5.6142019999999997</v>
      </c>
      <c r="CT434">
        <v>2152.42857142</v>
      </c>
      <c r="CU434">
        <v>2382.8978122799999</v>
      </c>
      <c r="CV434">
        <v>1858.96053471</v>
      </c>
      <c r="CW434">
        <v>1978.3594245700001</v>
      </c>
      <c r="CX434">
        <v>2096.3500488499999</v>
      </c>
      <c r="CY434">
        <v>2256.4795671400002</v>
      </c>
      <c r="CZ434">
        <v>3732.4582599999999</v>
      </c>
      <c r="DA434">
        <v>3806.4291691399999</v>
      </c>
      <c r="DB434">
        <v>907.10282156999995</v>
      </c>
      <c r="DC434">
        <v>923.79416614000002</v>
      </c>
      <c r="DD434">
        <v>552.01289813999995</v>
      </c>
      <c r="DE434">
        <v>33.479554</v>
      </c>
      <c r="DF434">
        <v>1.2450104200000001</v>
      </c>
      <c r="DG434">
        <v>185.85714285</v>
      </c>
      <c r="DH434">
        <v>186</v>
      </c>
      <c r="DI434">
        <v>198.33333332999999</v>
      </c>
      <c r="DJ434">
        <v>181.57142856999999</v>
      </c>
      <c r="DK434">
        <v>180</v>
      </c>
      <c r="DL434">
        <v>68.714285709999999</v>
      </c>
      <c r="DM434">
        <v>115.14285714</v>
      </c>
      <c r="DN434">
        <v>109.83333333</v>
      </c>
      <c r="DO434">
        <v>88.428571419999997</v>
      </c>
      <c r="DP434">
        <v>79.428571419999997</v>
      </c>
      <c r="DQ434">
        <v>1069.8466137099999</v>
      </c>
      <c r="DR434">
        <v>970.38271499999996</v>
      </c>
      <c r="DS434">
        <v>992.59740984999996</v>
      </c>
      <c r="DT434">
        <v>1040.6475431399999</v>
      </c>
      <c r="DU434">
        <v>1071.2415960000001</v>
      </c>
      <c r="DV434">
        <v>413.95466184999998</v>
      </c>
      <c r="DW434">
        <v>30.36486485</v>
      </c>
      <c r="DX434">
        <v>625.53398285000003</v>
      </c>
      <c r="DY434">
        <v>461.55389657000001</v>
      </c>
      <c r="DZ434">
        <v>123.57832371000001</v>
      </c>
      <c r="EA434">
        <v>40.401768140000001</v>
      </c>
      <c r="EB434">
        <v>958.56908813999996</v>
      </c>
      <c r="EC434">
        <v>1764.85554966</v>
      </c>
      <c r="ED434">
        <v>5068.7171909999997</v>
      </c>
      <c r="EE434">
        <v>3798.9810258500002</v>
      </c>
      <c r="EF434">
        <v>4667.6567047099998</v>
      </c>
      <c r="EG434">
        <v>4635.7749383299997</v>
      </c>
      <c r="EH434">
        <v>5389.0573863299996</v>
      </c>
      <c r="EI434">
        <v>31.403678280000001</v>
      </c>
      <c r="EJ434">
        <v>0.5288832</v>
      </c>
      <c r="EK434">
        <v>0.15298342000000001</v>
      </c>
      <c r="EL434">
        <v>192.86279213</v>
      </c>
      <c r="EM434">
        <v>125.85714285</v>
      </c>
      <c r="EN434">
        <v>352.28571427999998</v>
      </c>
      <c r="EO434">
        <v>742.85714284999995</v>
      </c>
      <c r="EP434">
        <v>299.03549900000002</v>
      </c>
      <c r="EQ434">
        <v>109.59184842000001</v>
      </c>
      <c r="ER434">
        <v>615.48685341999999</v>
      </c>
      <c r="ES434">
        <v>6.9116242799999998</v>
      </c>
      <c r="ET434">
        <v>81.1410695</v>
      </c>
      <c r="EU434">
        <v>81.066314419999998</v>
      </c>
      <c r="EV434">
        <v>83.396913010000006</v>
      </c>
      <c r="EW434">
        <v>78.959981080000006</v>
      </c>
      <c r="EX434">
        <v>1185.0841788299999</v>
      </c>
      <c r="EY434">
        <v>1413.32881604</v>
      </c>
      <c r="EZ434">
        <v>72.766666659999999</v>
      </c>
      <c r="FA434">
        <v>88.8</v>
      </c>
      <c r="FB434">
        <v>24.31032128</v>
      </c>
      <c r="FC434">
        <v>5.2556575399999996</v>
      </c>
      <c r="FD434">
        <v>4.1901604199999998</v>
      </c>
      <c r="FE434">
        <v>53.889657870000001</v>
      </c>
      <c r="FF434">
        <v>14.192007179999999</v>
      </c>
      <c r="FG434">
        <v>17.079083780000001</v>
      </c>
      <c r="FH434">
        <v>2.1929450500000001</v>
      </c>
      <c r="FI434">
        <v>94.166666660000004</v>
      </c>
      <c r="FJ434">
        <v>83.5</v>
      </c>
      <c r="FK434">
        <v>68.5</v>
      </c>
      <c r="FL434">
        <v>96.666666660000004</v>
      </c>
      <c r="FM434">
        <v>78.840661479999994</v>
      </c>
      <c r="FN434">
        <v>39.786890810000003</v>
      </c>
      <c r="FO434">
        <v>95.607198580000002</v>
      </c>
      <c r="FP434">
        <v>75.87568306</v>
      </c>
      <c r="FQ434">
        <v>80.244410819999999</v>
      </c>
      <c r="FR434">
        <v>28.103782209999999</v>
      </c>
      <c r="FS434">
        <v>9.1999999999999993</v>
      </c>
      <c r="FT434">
        <v>53.333333330000002</v>
      </c>
      <c r="FU434">
        <v>41.5</v>
      </c>
      <c r="FV434">
        <v>89.333333330000002</v>
      </c>
      <c r="FW434">
        <v>88.828571420000003</v>
      </c>
      <c r="FX434">
        <v>26.03042215</v>
      </c>
      <c r="FY434">
        <v>11.00019316</v>
      </c>
      <c r="FZ434">
        <v>16.46486857</v>
      </c>
      <c r="GA434">
        <v>14.833397420000001</v>
      </c>
      <c r="GB434">
        <v>31.671118679999999</v>
      </c>
    </row>
    <row r="435" spans="1:184" x14ac:dyDescent="0.35">
      <c r="A435" t="s">
        <v>1550</v>
      </c>
      <c r="B435" t="s">
        <v>692</v>
      </c>
      <c r="C435">
        <v>435</v>
      </c>
      <c r="D435">
        <v>2.2800931580922592</v>
      </c>
      <c r="E435">
        <v>4.8298790871221673</v>
      </c>
      <c r="F435">
        <v>3.9463299125230198</v>
      </c>
      <c r="G435">
        <v>2.7506712947811747</v>
      </c>
      <c r="H435">
        <v>2.4860245833425374</v>
      </c>
      <c r="I435">
        <v>7.3451572440200232</v>
      </c>
      <c r="J435">
        <v>8.3695849936359892</v>
      </c>
      <c r="K435">
        <v>8.3201788996316761</v>
      </c>
      <c r="L435">
        <v>7.5070404086736229</v>
      </c>
      <c r="M435">
        <v>7.2222131844500108</v>
      </c>
      <c r="N435">
        <v>27743590.844563376</v>
      </c>
      <c r="O435">
        <v>30662122.983999208</v>
      </c>
      <c r="P435">
        <v>1279.7005579900001</v>
      </c>
      <c r="Q435">
        <v>8771.5714285699996</v>
      </c>
      <c r="R435">
        <v>8636.7142857100007</v>
      </c>
      <c r="S435">
        <v>8688</v>
      </c>
      <c r="T435">
        <v>8725.1428571399993</v>
      </c>
      <c r="U435">
        <v>8782.4285714199996</v>
      </c>
      <c r="V435">
        <v>11.02567857</v>
      </c>
      <c r="W435">
        <v>5.7951118499999996</v>
      </c>
      <c r="X435">
        <v>2.0409384199999998</v>
      </c>
      <c r="Y435">
        <v>5.4620151400000001</v>
      </c>
      <c r="Z435">
        <v>8.2831644200000003</v>
      </c>
      <c r="AA435">
        <v>8.2568664199999997</v>
      </c>
      <c r="AB435">
        <v>8.3926445699999999</v>
      </c>
      <c r="AC435">
        <v>4.4164145699999997</v>
      </c>
      <c r="AD435">
        <v>26.459778140000001</v>
      </c>
      <c r="AE435">
        <v>84.392781420000006</v>
      </c>
      <c r="AF435">
        <v>73.900184999999993</v>
      </c>
      <c r="AG435">
        <v>67.900000000000006</v>
      </c>
      <c r="AH435">
        <v>72.12857142</v>
      </c>
      <c r="AI435">
        <v>82.702435140000006</v>
      </c>
      <c r="AJ435">
        <v>53.95062171</v>
      </c>
      <c r="AK435">
        <v>2.91974285</v>
      </c>
      <c r="AL435">
        <v>-1.3939999999999999</v>
      </c>
      <c r="AM435">
        <v>1.91217142</v>
      </c>
      <c r="AN435">
        <v>2.1072000000000002</v>
      </c>
      <c r="AO435">
        <v>4.7653999999999996</v>
      </c>
      <c r="AP435">
        <v>4140.2512621400001</v>
      </c>
      <c r="AQ435">
        <v>3534.3393835699999</v>
      </c>
      <c r="AR435">
        <v>3784.89862528</v>
      </c>
      <c r="AS435">
        <v>3915.4812449999999</v>
      </c>
      <c r="AT435">
        <v>4170.7999032799999</v>
      </c>
      <c r="AU435">
        <v>4028.4372311400002</v>
      </c>
      <c r="AV435">
        <v>3587.50419014</v>
      </c>
      <c r="AW435">
        <v>3716.8645851400001</v>
      </c>
      <c r="AX435">
        <v>3840.0890197099998</v>
      </c>
      <c r="AY435">
        <v>3990.779861</v>
      </c>
      <c r="AZ435">
        <v>3.7534865700000002</v>
      </c>
      <c r="BA435">
        <v>97.334806709999995</v>
      </c>
      <c r="BB435">
        <v>28.526825710000001</v>
      </c>
      <c r="BC435">
        <v>51.186599569999998</v>
      </c>
      <c r="BE435">
        <v>373.62142856999998</v>
      </c>
      <c r="BF435">
        <v>971.05792885000005</v>
      </c>
      <c r="BG435">
        <v>645.03201057000001</v>
      </c>
      <c r="BH435">
        <v>761.93975157</v>
      </c>
      <c r="BI435">
        <v>54216.110005410002</v>
      </c>
      <c r="BJ435">
        <v>939.46171428000002</v>
      </c>
      <c r="BK435">
        <v>7751.5904625700005</v>
      </c>
      <c r="BL435">
        <v>9175.7802774600004</v>
      </c>
      <c r="BM435">
        <v>40.126958999999999</v>
      </c>
      <c r="BN435">
        <v>277.71428571000001</v>
      </c>
      <c r="BO435">
        <v>40.714285709999999</v>
      </c>
      <c r="BP435">
        <v>66.428571419999997</v>
      </c>
      <c r="BQ435">
        <v>51.428571419999997</v>
      </c>
      <c r="BR435">
        <v>62</v>
      </c>
      <c r="BS435">
        <v>58.714285709999999</v>
      </c>
      <c r="BT435">
        <v>54.714285709999999</v>
      </c>
      <c r="BU435">
        <v>49.428571419999997</v>
      </c>
      <c r="BV435">
        <v>44</v>
      </c>
      <c r="BW435">
        <v>48.142857139999997</v>
      </c>
      <c r="BX435">
        <v>39</v>
      </c>
      <c r="BY435">
        <v>21.428571420000001</v>
      </c>
      <c r="BZ435">
        <v>813.71428571000001</v>
      </c>
      <c r="CA435">
        <v>56254.892932850002</v>
      </c>
      <c r="CB435">
        <v>5</v>
      </c>
      <c r="CC435">
        <v>8755.1428571399993</v>
      </c>
      <c r="CD435">
        <v>805</v>
      </c>
      <c r="CE435">
        <v>6454.2857142800003</v>
      </c>
      <c r="CF435">
        <v>3567.42857142</v>
      </c>
      <c r="CG435">
        <v>1062.71428571</v>
      </c>
      <c r="CH435">
        <v>3973.7142857099998</v>
      </c>
      <c r="CI435">
        <v>24619.533857139999</v>
      </c>
      <c r="CJ435">
        <v>48.600180850000001</v>
      </c>
      <c r="CK435">
        <v>5.0644102799999997</v>
      </c>
      <c r="CL435">
        <v>16.334996279999999</v>
      </c>
      <c r="CM435">
        <v>3.5144922799999998</v>
      </c>
      <c r="CN435">
        <v>1.4035294199999999</v>
      </c>
      <c r="CO435">
        <v>13.955563</v>
      </c>
      <c r="CP435">
        <v>2.1344352799999999</v>
      </c>
      <c r="CQ435">
        <v>2.1703605700000002</v>
      </c>
      <c r="CR435">
        <v>2.2988342799999999</v>
      </c>
      <c r="CS435">
        <v>4.23525771</v>
      </c>
      <c r="CT435">
        <v>597.28571427999998</v>
      </c>
      <c r="CU435">
        <v>2363.1342435699999</v>
      </c>
      <c r="CV435">
        <v>1857.211147</v>
      </c>
      <c r="CW435">
        <v>1977.23404985</v>
      </c>
      <c r="CX435">
        <v>2156.13204142</v>
      </c>
      <c r="CY435">
        <v>2354.06806142</v>
      </c>
      <c r="CZ435">
        <v>3162.8985832799999</v>
      </c>
      <c r="DA435">
        <v>3495.6248414199999</v>
      </c>
      <c r="DB435">
        <v>741.40326200000004</v>
      </c>
      <c r="DC435">
        <v>825.79278684999997</v>
      </c>
      <c r="DD435">
        <v>795.90679756999998</v>
      </c>
      <c r="DE435">
        <v>32.370705710000003</v>
      </c>
      <c r="DF435">
        <v>1.32665685</v>
      </c>
      <c r="DG435">
        <v>64.428571419999997</v>
      </c>
      <c r="DH435">
        <v>72.285714279999993</v>
      </c>
      <c r="DI435">
        <v>72.285714279999993</v>
      </c>
      <c r="DJ435">
        <v>65.5</v>
      </c>
      <c r="DK435">
        <v>63.428571419999997</v>
      </c>
      <c r="DL435">
        <v>20</v>
      </c>
      <c r="DM435">
        <v>41.714285709999999</v>
      </c>
      <c r="DN435">
        <v>34.285714280000001</v>
      </c>
      <c r="DO435">
        <v>24</v>
      </c>
      <c r="DP435">
        <v>21.833333329999999</v>
      </c>
      <c r="DQ435">
        <v>679.19359756999995</v>
      </c>
      <c r="DR435">
        <v>607.94359870999995</v>
      </c>
      <c r="DS435">
        <v>602.74687285000005</v>
      </c>
      <c r="DT435">
        <v>578.58694600000001</v>
      </c>
      <c r="DU435">
        <v>626.97340499999996</v>
      </c>
      <c r="DV435">
        <v>289.47749156999998</v>
      </c>
      <c r="DW435">
        <v>9.948817</v>
      </c>
      <c r="DX435">
        <v>379.78561285000001</v>
      </c>
      <c r="DY435">
        <v>135.23793556999999</v>
      </c>
      <c r="DZ435">
        <v>160.05417700000001</v>
      </c>
      <c r="EA435">
        <v>84.493506420000003</v>
      </c>
      <c r="EB435">
        <v>620.31876384999998</v>
      </c>
      <c r="EC435">
        <v>11058.098564419999</v>
      </c>
      <c r="ED435">
        <v>8230.5585685700007</v>
      </c>
      <c r="EE435">
        <v>4436.5999353300003</v>
      </c>
      <c r="EF435">
        <v>4018.0712410000001</v>
      </c>
      <c r="EG435">
        <v>3780.2496168500002</v>
      </c>
      <c r="EH435">
        <v>5031.4627909999999</v>
      </c>
      <c r="EI435">
        <v>19.647822420000001</v>
      </c>
      <c r="EJ435">
        <v>0.21966637</v>
      </c>
      <c r="EK435">
        <v>0.1390477</v>
      </c>
      <c r="EL435">
        <v>156.78689978</v>
      </c>
      <c r="EM435">
        <v>53.714285709999999</v>
      </c>
      <c r="EN435">
        <v>142.57142856999999</v>
      </c>
      <c r="EO435">
        <v>306.42857142000003</v>
      </c>
      <c r="EP435">
        <v>241.68381471000001</v>
      </c>
      <c r="EQ435">
        <v>121.53920257</v>
      </c>
      <c r="ER435">
        <v>340.23884371000003</v>
      </c>
      <c r="ES435">
        <v>5.6273142800000002</v>
      </c>
      <c r="ET435">
        <v>83.652777779999994</v>
      </c>
      <c r="EU435">
        <v>81.708333330000002</v>
      </c>
      <c r="EV435">
        <v>88.75</v>
      </c>
      <c r="EW435">
        <v>80.5</v>
      </c>
      <c r="EX435">
        <v>1150.28753439</v>
      </c>
      <c r="EY435">
        <v>1031.7048681000001</v>
      </c>
      <c r="EZ435">
        <v>87.5</v>
      </c>
      <c r="FA435">
        <v>38</v>
      </c>
      <c r="FB435">
        <v>22.287728529999999</v>
      </c>
      <c r="FC435">
        <v>4.84031609</v>
      </c>
      <c r="FD435">
        <v>4.4997302799999996</v>
      </c>
      <c r="FE435">
        <v>52.811752890000001</v>
      </c>
      <c r="FF435">
        <v>18.047696980000001</v>
      </c>
      <c r="FG435">
        <v>13.065928250000001</v>
      </c>
      <c r="FH435">
        <v>1.59895338</v>
      </c>
      <c r="FI435">
        <v>91.75</v>
      </c>
      <c r="FL435">
        <v>100</v>
      </c>
      <c r="FM435">
        <v>76.464432239999994</v>
      </c>
      <c r="FN435">
        <v>35.549107810000002</v>
      </c>
      <c r="FO435">
        <v>95.508994240000007</v>
      </c>
      <c r="FP435">
        <v>75.633588259999996</v>
      </c>
      <c r="FQ435">
        <v>78.650769310000001</v>
      </c>
      <c r="FR435">
        <v>23.424991089999999</v>
      </c>
      <c r="FS435">
        <v>2.1</v>
      </c>
      <c r="FT435">
        <v>59.5</v>
      </c>
      <c r="FU435">
        <v>47.25</v>
      </c>
      <c r="FV435">
        <v>91</v>
      </c>
      <c r="FW435">
        <v>74.116666660000007</v>
      </c>
      <c r="FX435">
        <v>34.791377300000001</v>
      </c>
      <c r="FY435">
        <v>9.5486319000000002</v>
      </c>
      <c r="FZ435">
        <v>11.64337587</v>
      </c>
      <c r="GA435">
        <v>19.531759130000001</v>
      </c>
      <c r="GB435">
        <v>24.48485578</v>
      </c>
    </row>
    <row r="436" spans="1:184" x14ac:dyDescent="0.35">
      <c r="A436" t="s">
        <v>1551</v>
      </c>
      <c r="B436" t="s">
        <v>693</v>
      </c>
      <c r="C436">
        <v>436</v>
      </c>
      <c r="D436">
        <v>3.5427210479393696</v>
      </c>
      <c r="E436">
        <v>6.4723065456285838</v>
      </c>
      <c r="F436">
        <v>6.655637322159456</v>
      </c>
      <c r="G436">
        <v>7.3193660999194199</v>
      </c>
      <c r="H436">
        <v>5.3197708406500404</v>
      </c>
      <c r="I436">
        <v>13.26783764873657</v>
      </c>
      <c r="J436">
        <v>14.09015407413264</v>
      </c>
      <c r="K436">
        <v>12.835871982443761</v>
      </c>
      <c r="L436">
        <v>12.37481293714746</v>
      </c>
      <c r="M436">
        <v>11.594372343642455</v>
      </c>
      <c r="N436">
        <v>16077035.53031753</v>
      </c>
      <c r="O436">
        <v>10700333.849622292</v>
      </c>
      <c r="P436">
        <v>2387.9418889899998</v>
      </c>
      <c r="Q436">
        <v>2399.2857142799999</v>
      </c>
      <c r="R436">
        <v>2494.1428571400002</v>
      </c>
      <c r="S436">
        <v>2504.1428571400002</v>
      </c>
      <c r="T436">
        <v>2482</v>
      </c>
      <c r="U436">
        <v>2443.7142857099998</v>
      </c>
      <c r="V436">
        <v>15.862057</v>
      </c>
      <c r="W436">
        <v>12.958002</v>
      </c>
      <c r="X436">
        <v>2.6821064200000002</v>
      </c>
      <c r="Y436">
        <v>16.06274728</v>
      </c>
      <c r="Z436">
        <v>10.80704628</v>
      </c>
      <c r="AA436">
        <v>10.985704</v>
      </c>
      <c r="AB436">
        <v>10.31177557</v>
      </c>
      <c r="AC436">
        <v>7.7939257099999999</v>
      </c>
      <c r="AD436">
        <v>29.64375557</v>
      </c>
      <c r="AE436">
        <v>73.397363139999996</v>
      </c>
      <c r="AF436">
        <v>57.783972570000003</v>
      </c>
      <c r="AG436">
        <v>60.142857139999997</v>
      </c>
      <c r="AH436">
        <v>62.028571419999999</v>
      </c>
      <c r="AI436">
        <v>78.427380709999994</v>
      </c>
      <c r="AJ436">
        <v>37.149687849999999</v>
      </c>
      <c r="AK436">
        <v>2.6078714199999999</v>
      </c>
      <c r="AL436">
        <v>-6.8323142800000003</v>
      </c>
      <c r="AM436">
        <v>-12.01362857</v>
      </c>
      <c r="AN436">
        <v>-6.7461142799999996</v>
      </c>
      <c r="AO436">
        <v>3.1661999999999999</v>
      </c>
      <c r="AP436">
        <v>5621.5555837100001</v>
      </c>
      <c r="AQ436">
        <v>3716.1752802800002</v>
      </c>
      <c r="AR436">
        <v>4188.4867278499996</v>
      </c>
      <c r="AS436">
        <v>4945.7063092799999</v>
      </c>
      <c r="AT436">
        <v>5633.0369818500003</v>
      </c>
      <c r="AU436">
        <v>5492.8691888499998</v>
      </c>
      <c r="AV436">
        <v>3995.7180934200001</v>
      </c>
      <c r="AW436">
        <v>4833.8296445699998</v>
      </c>
      <c r="AX436">
        <v>5326.4851840000001</v>
      </c>
      <c r="AY436">
        <v>5488.3738165699997</v>
      </c>
      <c r="AZ436">
        <v>-0.27432814</v>
      </c>
      <c r="BA436">
        <v>91.822791140000007</v>
      </c>
      <c r="BB436">
        <v>40.404040000000002</v>
      </c>
      <c r="BC436">
        <v>49.720776600000001</v>
      </c>
      <c r="BE436">
        <v>100.42285714</v>
      </c>
      <c r="BF436">
        <v>1726.18420214</v>
      </c>
      <c r="BG436">
        <v>1272.941257</v>
      </c>
      <c r="BH436">
        <v>1628.31997389</v>
      </c>
      <c r="BI436">
        <v>55132.008673769997</v>
      </c>
      <c r="BJ436">
        <v>1631.9367105700001</v>
      </c>
      <c r="BK436">
        <v>7981.7829992500001</v>
      </c>
      <c r="BL436">
        <v>6994.6121807500003</v>
      </c>
      <c r="BM436">
        <v>36.31025357</v>
      </c>
      <c r="BN436">
        <v>235.85714285</v>
      </c>
      <c r="BO436">
        <v>29.428571420000001</v>
      </c>
      <c r="BP436">
        <v>51.571428570000002</v>
      </c>
      <c r="BQ436">
        <v>30.857142849999999</v>
      </c>
      <c r="BR436">
        <v>37.142857139999997</v>
      </c>
      <c r="BS436">
        <v>35.714285709999999</v>
      </c>
      <c r="BT436">
        <v>40.571428570000002</v>
      </c>
      <c r="BU436">
        <v>34.714285709999999</v>
      </c>
      <c r="BV436">
        <v>29.857142849999999</v>
      </c>
      <c r="BW436">
        <v>24.428571420000001</v>
      </c>
      <c r="BX436">
        <v>18.428571420000001</v>
      </c>
      <c r="BY436">
        <v>10</v>
      </c>
      <c r="BZ436">
        <v>578.57142856999997</v>
      </c>
      <c r="CA436">
        <v>53670.709000000003</v>
      </c>
      <c r="CC436">
        <v>4457.8571428499999</v>
      </c>
      <c r="CD436">
        <v>502.14285713999999</v>
      </c>
      <c r="CE436">
        <v>2924.5714285700001</v>
      </c>
      <c r="CF436">
        <v>2462.42857142</v>
      </c>
      <c r="CG436">
        <v>605.71428571000001</v>
      </c>
      <c r="CH436">
        <v>3243.8571428499999</v>
      </c>
      <c r="CI436">
        <v>14196.23585714</v>
      </c>
      <c r="CJ436">
        <v>63.163883419999998</v>
      </c>
      <c r="CK436">
        <v>1.21096585</v>
      </c>
      <c r="CL436">
        <v>9.9872622799999995</v>
      </c>
      <c r="CM436">
        <v>2.1347665</v>
      </c>
      <c r="CN436">
        <v>1.0525675000000001</v>
      </c>
      <c r="CO436">
        <v>12.37916716</v>
      </c>
      <c r="CP436">
        <v>3.4644731599999998</v>
      </c>
      <c r="CQ436">
        <v>3.026389</v>
      </c>
      <c r="CR436">
        <v>2.0159263300000001</v>
      </c>
      <c r="CS436">
        <v>3.0963531999999998</v>
      </c>
      <c r="CT436">
        <v>353</v>
      </c>
      <c r="CU436">
        <v>3271.59113914</v>
      </c>
      <c r="CV436">
        <v>2136.9411</v>
      </c>
      <c r="CW436">
        <v>2317.7936848499999</v>
      </c>
      <c r="CX436">
        <v>2776.1000241400002</v>
      </c>
      <c r="CY436">
        <v>3241.2100030000001</v>
      </c>
      <c r="CZ436">
        <v>6700.7590778499998</v>
      </c>
      <c r="DA436">
        <v>4459.7997587099999</v>
      </c>
      <c r="DB436">
        <v>1586.52963228</v>
      </c>
      <c r="DC436">
        <v>1051.5093777100001</v>
      </c>
      <c r="DD436">
        <v>633.61027870999999</v>
      </c>
      <c r="DE436">
        <v>39.657699569999998</v>
      </c>
      <c r="DF436">
        <v>2.4808829999999999</v>
      </c>
      <c r="DG436">
        <v>31.833333329999999</v>
      </c>
      <c r="DH436">
        <v>35.142857139999997</v>
      </c>
      <c r="DI436">
        <v>32.142857139999997</v>
      </c>
      <c r="DJ436">
        <v>30.714285709999999</v>
      </c>
      <c r="DK436">
        <v>28.333333329999999</v>
      </c>
      <c r="DL436">
        <v>8.5</v>
      </c>
      <c r="DM436">
        <v>16.14285714</v>
      </c>
      <c r="DN436">
        <v>16.666666660000001</v>
      </c>
      <c r="DO436">
        <v>18.166666660000001</v>
      </c>
      <c r="DP436">
        <v>13</v>
      </c>
      <c r="DQ436">
        <v>747.02367200000003</v>
      </c>
      <c r="DR436">
        <v>695.42698199999995</v>
      </c>
      <c r="DS436">
        <v>854.85114041999998</v>
      </c>
      <c r="DT436">
        <v>752.37759485000004</v>
      </c>
      <c r="DU436">
        <v>760.95446142000003</v>
      </c>
      <c r="DV436">
        <v>420.51703514000002</v>
      </c>
      <c r="DW436">
        <v>8.2769185699999994</v>
      </c>
      <c r="DX436">
        <v>318.17924857000003</v>
      </c>
      <c r="DY436">
        <v>91.276712140000001</v>
      </c>
      <c r="DZ436">
        <v>143.98965414</v>
      </c>
      <c r="EA436">
        <v>82.91288514</v>
      </c>
      <c r="EB436">
        <v>677.40966714000001</v>
      </c>
      <c r="EC436">
        <v>504.31110883000002</v>
      </c>
      <c r="ED436">
        <v>4953.6848221600003</v>
      </c>
      <c r="EE436">
        <v>3572.767973</v>
      </c>
      <c r="EF436">
        <v>4831.1346116599998</v>
      </c>
      <c r="EG436">
        <v>7993.92173585</v>
      </c>
      <c r="EH436">
        <v>12664.425416599999</v>
      </c>
      <c r="EI436">
        <v>22.946134140000002</v>
      </c>
      <c r="EJ436">
        <v>0.2412531</v>
      </c>
      <c r="EK436">
        <v>0.21527656000000001</v>
      </c>
      <c r="EL436">
        <v>247.61174242000001</v>
      </c>
      <c r="EM436">
        <v>16.600000000000001</v>
      </c>
      <c r="EN436">
        <v>35.142857139999997</v>
      </c>
      <c r="EO436">
        <v>58.428571419999997</v>
      </c>
      <c r="EP436">
        <v>235.54987614000001</v>
      </c>
      <c r="EQ436">
        <v>156.41975042000001</v>
      </c>
      <c r="ER436">
        <v>756.00517841999999</v>
      </c>
      <c r="ES436">
        <v>7.67839428</v>
      </c>
      <c r="ET436">
        <v>66.666666669999998</v>
      </c>
      <c r="EU436">
        <v>71.833333330000002</v>
      </c>
      <c r="EV436">
        <v>64.666666669999998</v>
      </c>
      <c r="EW436">
        <v>63.5</v>
      </c>
      <c r="EX436">
        <v>1255.00003722</v>
      </c>
      <c r="EY436">
        <v>1673.04920062</v>
      </c>
      <c r="EZ436">
        <v>74</v>
      </c>
      <c r="FA436">
        <v>100</v>
      </c>
      <c r="FB436">
        <v>19.56853473</v>
      </c>
      <c r="FC436">
        <v>12.92201064</v>
      </c>
      <c r="FD436">
        <v>11.916162999999999</v>
      </c>
      <c r="FE436">
        <v>53.11024072</v>
      </c>
      <c r="FF436">
        <v>17.47671764</v>
      </c>
      <c r="FG436">
        <v>13.059530629999999</v>
      </c>
      <c r="FH436">
        <v>4.7470901999999997</v>
      </c>
      <c r="FI436">
        <v>96.857142850000002</v>
      </c>
      <c r="FM436">
        <v>73.913043479999999</v>
      </c>
      <c r="FO436">
        <v>92.634559940000003</v>
      </c>
      <c r="FP436">
        <v>69.543290659999997</v>
      </c>
      <c r="FQ436">
        <v>65.604158839999997</v>
      </c>
      <c r="FR436">
        <v>19.262498090000001</v>
      </c>
      <c r="FT436">
        <v>59.571428570000002</v>
      </c>
      <c r="FU436">
        <v>48.428571419999997</v>
      </c>
      <c r="FW436">
        <v>78.571428569999995</v>
      </c>
      <c r="FX436">
        <v>28.35720663</v>
      </c>
      <c r="FY436">
        <v>12.95132014</v>
      </c>
      <c r="FZ436">
        <v>25.10360034</v>
      </c>
      <c r="GA436">
        <v>28.463011399999999</v>
      </c>
      <c r="GB436">
        <v>5.1248614699999999</v>
      </c>
    </row>
    <row r="437" spans="1:184" x14ac:dyDescent="0.35">
      <c r="A437" t="s">
        <v>1552</v>
      </c>
      <c r="B437" t="s">
        <v>694</v>
      </c>
      <c r="C437">
        <v>437</v>
      </c>
      <c r="D437">
        <v>3.4548055007054299</v>
      </c>
      <c r="E437">
        <v>8.2913828842265804</v>
      </c>
      <c r="F437">
        <v>7.1496100189207334</v>
      </c>
      <c r="G437">
        <v>5.3411815987966138</v>
      </c>
      <c r="H437">
        <v>3.9283582089669502</v>
      </c>
      <c r="I437">
        <v>11.663745693514425</v>
      </c>
      <c r="J437">
        <v>12.08172934440282</v>
      </c>
      <c r="K437">
        <v>12.112975653531281</v>
      </c>
      <c r="L437">
        <v>11.514755135284229</v>
      </c>
      <c r="M437">
        <v>10.746268654957451</v>
      </c>
      <c r="N437">
        <v>10745152.036358066</v>
      </c>
      <c r="O437">
        <v>17996637.994723957</v>
      </c>
      <c r="P437">
        <v>1943.05909256</v>
      </c>
      <c r="Q437">
        <v>2363.8571428499999</v>
      </c>
      <c r="R437">
        <v>2412.1428571400002</v>
      </c>
      <c r="S437">
        <v>2417.7142857099998</v>
      </c>
      <c r="T437">
        <v>2402.7142857099998</v>
      </c>
      <c r="U437">
        <v>2392.8571428499999</v>
      </c>
      <c r="V437">
        <v>13.455128139999999</v>
      </c>
      <c r="W437">
        <v>8.8553151400000001</v>
      </c>
      <c r="X437">
        <v>2.24689871</v>
      </c>
      <c r="Y437">
        <v>10.23194457</v>
      </c>
      <c r="Z437">
        <v>10.340667420000001</v>
      </c>
      <c r="AA437">
        <v>10.21398585</v>
      </c>
      <c r="AB437">
        <v>10.412110569999999</v>
      </c>
      <c r="AC437">
        <v>6.5948688500000001</v>
      </c>
      <c r="AD437">
        <v>29.816379000000001</v>
      </c>
      <c r="AE437">
        <v>81.775258710000003</v>
      </c>
      <c r="AF437">
        <v>66.28457057</v>
      </c>
      <c r="AG437">
        <v>61.84285714</v>
      </c>
      <c r="AH437">
        <v>63.62857142</v>
      </c>
      <c r="AI437">
        <v>76.827162419999993</v>
      </c>
      <c r="AJ437">
        <v>42.388581139999999</v>
      </c>
      <c r="AK437">
        <v>13.38024285</v>
      </c>
      <c r="AL437">
        <v>22.734442850000001</v>
      </c>
      <c r="AM437">
        <v>14.67631428</v>
      </c>
      <c r="AN437">
        <v>12.20281428</v>
      </c>
      <c r="AO437">
        <v>12.314928569999999</v>
      </c>
      <c r="AP437">
        <v>5323.0134102800002</v>
      </c>
      <c r="AQ437">
        <v>4568.3821378499997</v>
      </c>
      <c r="AR437">
        <v>4993.7234388500001</v>
      </c>
      <c r="AS437">
        <v>5079.4514418500003</v>
      </c>
      <c r="AT437">
        <v>5348.5818778499997</v>
      </c>
      <c r="AU437">
        <v>4704.70066228</v>
      </c>
      <c r="AV437">
        <v>3695.8722602799999</v>
      </c>
      <c r="AW437">
        <v>4375.7659252800004</v>
      </c>
      <c r="AX437">
        <v>4580.3843749999996</v>
      </c>
      <c r="AY437">
        <v>4780.92481185</v>
      </c>
      <c r="AZ437">
        <v>4.8004981400000002</v>
      </c>
      <c r="BA437">
        <v>93.870468849999995</v>
      </c>
      <c r="BB437">
        <v>29.009710999999999</v>
      </c>
      <c r="BC437">
        <v>51.29752216</v>
      </c>
      <c r="BE437">
        <v>118.05285714</v>
      </c>
      <c r="BF437">
        <v>1355.6009918499999</v>
      </c>
      <c r="BG437">
        <v>852.95108142000004</v>
      </c>
      <c r="BH437">
        <v>927.76269049999996</v>
      </c>
      <c r="BI437">
        <v>46276.35102676</v>
      </c>
      <c r="BJ437">
        <v>1226.5403671399999</v>
      </c>
      <c r="BK437">
        <v>7514.7573987899996</v>
      </c>
      <c r="BL437">
        <v>9079.2545480000008</v>
      </c>
      <c r="BM437">
        <v>32.092923140000003</v>
      </c>
      <c r="BN437">
        <v>125.71428571</v>
      </c>
      <c r="BO437">
        <v>17.666666660000001</v>
      </c>
      <c r="BP437">
        <v>32.833333330000002</v>
      </c>
      <c r="BQ437">
        <v>23.666666660000001</v>
      </c>
      <c r="BR437">
        <v>29.857142849999999</v>
      </c>
      <c r="BS437">
        <v>22.571428569999998</v>
      </c>
      <c r="BT437">
        <v>21.833333329999999</v>
      </c>
      <c r="BU437">
        <v>21.833333329999999</v>
      </c>
      <c r="BV437">
        <v>18.285714280000001</v>
      </c>
      <c r="BW437">
        <v>16</v>
      </c>
      <c r="BX437">
        <v>12.57142857</v>
      </c>
      <c r="BY437">
        <v>11.71428571</v>
      </c>
      <c r="BZ437">
        <v>339.14285713999999</v>
      </c>
      <c r="CA437">
        <v>47969.189910000001</v>
      </c>
      <c r="CC437">
        <v>3370.42857142</v>
      </c>
      <c r="CD437">
        <v>228</v>
      </c>
      <c r="CE437">
        <v>1696</v>
      </c>
      <c r="CF437">
        <v>1494.2857142800001</v>
      </c>
      <c r="CG437">
        <v>374</v>
      </c>
      <c r="CH437">
        <v>1592</v>
      </c>
      <c r="CI437">
        <v>8701.4189999999999</v>
      </c>
      <c r="CJ437">
        <v>57.81092057</v>
      </c>
      <c r="CK437">
        <v>3.7845529999999998</v>
      </c>
      <c r="CL437">
        <v>14.008794999999999</v>
      </c>
      <c r="CM437">
        <v>3.1938922500000002</v>
      </c>
      <c r="CN437">
        <v>2.3359063999999998</v>
      </c>
      <c r="CO437">
        <v>6.77200428</v>
      </c>
      <c r="CP437">
        <v>3.865253</v>
      </c>
      <c r="CQ437">
        <v>4.3667670000000003</v>
      </c>
      <c r="CR437">
        <v>3.6544379999999999</v>
      </c>
      <c r="CS437">
        <v>5.3093744000000003</v>
      </c>
      <c r="CT437">
        <v>228.42857142</v>
      </c>
      <c r="CU437">
        <v>3218.5466858499999</v>
      </c>
      <c r="CV437">
        <v>2713.8728417100001</v>
      </c>
      <c r="CW437">
        <v>2887.1255225700002</v>
      </c>
      <c r="CX437">
        <v>2923.68920514</v>
      </c>
      <c r="CY437">
        <v>3095.7098118499998</v>
      </c>
      <c r="CZ437">
        <v>4545.60127242</v>
      </c>
      <c r="DA437">
        <v>7613.2511007100002</v>
      </c>
      <c r="DB437">
        <v>1001.5294239999999</v>
      </c>
      <c r="DC437">
        <v>1695.41654485</v>
      </c>
      <c r="DD437">
        <v>521.62700885000004</v>
      </c>
      <c r="DE437">
        <v>40.116824139999999</v>
      </c>
      <c r="DF437">
        <v>1.8760159999999999</v>
      </c>
      <c r="DG437">
        <v>27.571428569999998</v>
      </c>
      <c r="DH437">
        <v>29.14285714</v>
      </c>
      <c r="DI437">
        <v>29.285714280000001</v>
      </c>
      <c r="DJ437">
        <v>27.666666660000001</v>
      </c>
      <c r="DK437">
        <v>25.714285709999999</v>
      </c>
      <c r="DL437">
        <v>8.1666666600000006</v>
      </c>
      <c r="DM437">
        <v>20</v>
      </c>
      <c r="DN437">
        <v>17.285714280000001</v>
      </c>
      <c r="DO437">
        <v>12.83333333</v>
      </c>
      <c r="DP437">
        <v>9.4</v>
      </c>
      <c r="DQ437">
        <v>987.22420941999997</v>
      </c>
      <c r="DR437">
        <v>803.49391700000001</v>
      </c>
      <c r="DS437">
        <v>799.03874084999995</v>
      </c>
      <c r="DT437">
        <v>814.89373899999998</v>
      </c>
      <c r="DU437">
        <v>874.41871628000001</v>
      </c>
      <c r="DV437">
        <v>541.84211371000004</v>
      </c>
      <c r="DW437">
        <v>26.889419570000001</v>
      </c>
      <c r="DX437">
        <v>418.50113427999997</v>
      </c>
      <c r="DY437">
        <v>53.500279849999998</v>
      </c>
      <c r="DZ437">
        <v>281.69918128</v>
      </c>
      <c r="EA437">
        <v>83.301678280000004</v>
      </c>
      <c r="EB437">
        <v>905.15629057000001</v>
      </c>
      <c r="EC437">
        <v>1952.5072868</v>
      </c>
      <c r="ED437">
        <v>5694.2322522499999</v>
      </c>
      <c r="EE437">
        <v>5503.7269426599996</v>
      </c>
      <c r="EF437">
        <v>15913.07098133</v>
      </c>
      <c r="EG437">
        <v>35034.099741279999</v>
      </c>
      <c r="EH437">
        <v>6282.6250706600003</v>
      </c>
      <c r="EI437">
        <v>22.719512139999999</v>
      </c>
      <c r="EJ437">
        <v>0.39888210000000002</v>
      </c>
      <c r="EK437">
        <v>0.26411171999999999</v>
      </c>
      <c r="EL437">
        <v>276.17005771999999</v>
      </c>
      <c r="EM437">
        <v>25.857142849999999</v>
      </c>
      <c r="EN437">
        <v>33.714285709999999</v>
      </c>
      <c r="EO437">
        <v>60.714285709999999</v>
      </c>
      <c r="EP437">
        <v>140.24369641999999</v>
      </c>
      <c r="EQ437">
        <v>92.160811710000004</v>
      </c>
      <c r="ER437">
        <v>716.51872542000001</v>
      </c>
      <c r="ES437">
        <v>2.17124571</v>
      </c>
      <c r="ET437">
        <v>73.902777779999994</v>
      </c>
      <c r="EU437">
        <v>76.125</v>
      </c>
      <c r="EV437">
        <v>73.416666660000004</v>
      </c>
      <c r="EW437">
        <v>72.166666660000004</v>
      </c>
      <c r="EX437">
        <v>1124.68607739</v>
      </c>
      <c r="EY437">
        <v>1386.96252463</v>
      </c>
      <c r="EZ437">
        <v>81</v>
      </c>
      <c r="FA437">
        <v>83.5</v>
      </c>
      <c r="FB437">
        <v>15.07509497</v>
      </c>
      <c r="FC437">
        <v>6.9329042699999999</v>
      </c>
      <c r="FD437">
        <v>9.27684</v>
      </c>
      <c r="FE437">
        <v>45.28931807</v>
      </c>
      <c r="FF437">
        <v>15.72912988</v>
      </c>
      <c r="FG437">
        <v>9.9632215899999998</v>
      </c>
      <c r="FH437">
        <v>2.3059077499999998</v>
      </c>
      <c r="FI437">
        <v>94.75</v>
      </c>
      <c r="FJ437">
        <v>100</v>
      </c>
      <c r="FK437">
        <v>40</v>
      </c>
      <c r="FL437">
        <v>88</v>
      </c>
      <c r="FN437">
        <v>50.738916260000003</v>
      </c>
      <c r="FO437">
        <v>93.201861919999999</v>
      </c>
      <c r="FP437">
        <v>74.295126080000003</v>
      </c>
      <c r="FQ437">
        <v>70.519920330000005</v>
      </c>
      <c r="FR437">
        <v>19.596415889999999</v>
      </c>
      <c r="FS437">
        <v>8.3000000000000007</v>
      </c>
      <c r="FT437">
        <v>57</v>
      </c>
      <c r="FU437">
        <v>53.25</v>
      </c>
      <c r="FW437">
        <v>26.185714279999999</v>
      </c>
      <c r="FX437">
        <v>33.28576417</v>
      </c>
      <c r="FY437">
        <v>11.283594190000001</v>
      </c>
      <c r="FZ437">
        <v>9.6877590500000004</v>
      </c>
      <c r="GA437">
        <v>26.982588249999999</v>
      </c>
      <c r="GB437">
        <v>18.76029432</v>
      </c>
    </row>
    <row r="438" spans="1:184" x14ac:dyDescent="0.35">
      <c r="A438" t="s">
        <v>1553</v>
      </c>
      <c r="B438" t="s">
        <v>695</v>
      </c>
      <c r="C438">
        <v>438</v>
      </c>
      <c r="D438">
        <v>1.7590290587346742</v>
      </c>
      <c r="E438">
        <v>6.0392979653622838</v>
      </c>
      <c r="F438">
        <v>4.2616010236257891</v>
      </c>
      <c r="G438">
        <v>3.273727647872454</v>
      </c>
      <c r="H438">
        <v>1.9263389622146438</v>
      </c>
      <c r="I438">
        <v>5.8010532788058402</v>
      </c>
      <c r="J438">
        <v>9.1014772165512525</v>
      </c>
      <c r="K438">
        <v>8.4396412445106677</v>
      </c>
      <c r="L438">
        <v>7.9504814294469748</v>
      </c>
      <c r="M438">
        <v>6.7940666941913124</v>
      </c>
      <c r="N438">
        <v>12166490.478527158</v>
      </c>
      <c r="O438">
        <v>18907772.702832151</v>
      </c>
      <c r="P438">
        <v>998.3082247100001</v>
      </c>
      <c r="Q438">
        <v>5343.8571428499999</v>
      </c>
      <c r="R438">
        <v>5038.4285714199996</v>
      </c>
      <c r="S438">
        <v>5128.8571428499999</v>
      </c>
      <c r="T438">
        <v>5192.8571428499999</v>
      </c>
      <c r="U438">
        <v>5277.7142857099998</v>
      </c>
      <c r="V438">
        <v>9.8543855699999998</v>
      </c>
      <c r="W438">
        <v>4.6535531399999996</v>
      </c>
      <c r="X438">
        <v>1.7585598499999999</v>
      </c>
      <c r="Y438">
        <v>4.3433392800000004</v>
      </c>
      <c r="Z438">
        <v>7.4252512800000003</v>
      </c>
      <c r="AA438">
        <v>7.4450915699999998</v>
      </c>
      <c r="AB438">
        <v>7.7107044199999999</v>
      </c>
      <c r="AC438">
        <v>3.6736719999999998</v>
      </c>
      <c r="AD438">
        <v>29.435668710000002</v>
      </c>
      <c r="AE438">
        <v>88.503871279999998</v>
      </c>
      <c r="AF438">
        <v>78.020279849999994</v>
      </c>
      <c r="AG438">
        <v>72.757142849999994</v>
      </c>
      <c r="AH438">
        <v>75.114285710000004</v>
      </c>
      <c r="AI438">
        <v>82.249129850000003</v>
      </c>
      <c r="AJ438">
        <v>52.880813279999998</v>
      </c>
      <c r="AK438">
        <v>-4.9373142799999998</v>
      </c>
      <c r="AL438">
        <v>5.5271420000000002E-2</v>
      </c>
      <c r="AM438">
        <v>3.5462571399999998</v>
      </c>
      <c r="AN438">
        <v>-0.95107142</v>
      </c>
      <c r="AO438">
        <v>-3.6849571399999999</v>
      </c>
      <c r="AP438">
        <v>3027.2100858499998</v>
      </c>
      <c r="AQ438">
        <v>2932.39575814</v>
      </c>
      <c r="AR438">
        <v>3027.4974065699998</v>
      </c>
      <c r="AS438">
        <v>3027.76412385</v>
      </c>
      <c r="AT438">
        <v>3023.6510915700001</v>
      </c>
      <c r="AU438">
        <v>3188.8995007100002</v>
      </c>
      <c r="AV438">
        <v>2918.6781639999999</v>
      </c>
      <c r="AW438">
        <v>2938.7436210000001</v>
      </c>
      <c r="AX438">
        <v>3063.72038028</v>
      </c>
      <c r="AY438">
        <v>3148.4416120000001</v>
      </c>
      <c r="AZ438">
        <v>-2.5412144200000002</v>
      </c>
      <c r="BA438">
        <v>89.57463285</v>
      </c>
      <c r="BB438">
        <v>28.885586</v>
      </c>
      <c r="BC438">
        <v>48.691726000000003</v>
      </c>
      <c r="BD438">
        <v>29.457363999999998</v>
      </c>
      <c r="BE438">
        <v>186.64</v>
      </c>
      <c r="BF438">
        <v>725.25639114000001</v>
      </c>
      <c r="BG438">
        <v>492.26730542000001</v>
      </c>
      <c r="BH438">
        <v>530.81188268999995</v>
      </c>
      <c r="BI438">
        <v>54233.336653270002</v>
      </c>
      <c r="BJ438">
        <v>655.82032657000002</v>
      </c>
      <c r="BK438">
        <v>8267.1305470799998</v>
      </c>
      <c r="BL438">
        <v>9633.0471152699993</v>
      </c>
      <c r="BM438">
        <v>34.689033709999997</v>
      </c>
      <c r="BN438">
        <v>116.85714285</v>
      </c>
      <c r="BO438">
        <v>20.714285709999999</v>
      </c>
      <c r="BP438">
        <v>33.571428570000002</v>
      </c>
      <c r="BQ438">
        <v>23</v>
      </c>
      <c r="BR438">
        <v>29.428571420000001</v>
      </c>
      <c r="BS438">
        <v>27.571428569999998</v>
      </c>
      <c r="BT438">
        <v>22.285714280000001</v>
      </c>
      <c r="BU438">
        <v>22.571428569999998</v>
      </c>
      <c r="BV438">
        <v>25.666666660000001</v>
      </c>
      <c r="BW438">
        <v>22.285714280000001</v>
      </c>
      <c r="BX438">
        <v>18.285714280000001</v>
      </c>
      <c r="BY438">
        <v>13.33333333</v>
      </c>
      <c r="BZ438">
        <v>370.85714285</v>
      </c>
      <c r="CA438">
        <v>58255.597194280002</v>
      </c>
      <c r="CC438">
        <v>4635.4285714199996</v>
      </c>
      <c r="CD438">
        <v>250.42857142</v>
      </c>
      <c r="CE438">
        <v>2874.8571428499999</v>
      </c>
      <c r="CF438">
        <v>1609.42857142</v>
      </c>
      <c r="CG438">
        <v>472.83333333000002</v>
      </c>
      <c r="CH438">
        <v>2071.5714285700001</v>
      </c>
      <c r="CI438">
        <v>11847.05314285</v>
      </c>
      <c r="CJ438">
        <v>41.908870999999998</v>
      </c>
      <c r="CK438">
        <v>10.727140329999999</v>
      </c>
      <c r="CL438">
        <v>14.38736128</v>
      </c>
      <c r="CM438">
        <v>4.8308608</v>
      </c>
      <c r="CN438">
        <v>2.2794932000000001</v>
      </c>
      <c r="CO438">
        <v>15.14424771</v>
      </c>
      <c r="CP438">
        <v>2.0222001999999999</v>
      </c>
      <c r="CQ438">
        <v>1.5626831999999999</v>
      </c>
      <c r="CR438">
        <v>4.5683431600000004</v>
      </c>
      <c r="CS438">
        <v>4.7299236599999999</v>
      </c>
      <c r="CT438">
        <v>260.85714285</v>
      </c>
      <c r="CU438">
        <v>1899.49394542</v>
      </c>
      <c r="CV438">
        <v>1792.1180174199999</v>
      </c>
      <c r="CW438">
        <v>1882.8981204199999</v>
      </c>
      <c r="CX438">
        <v>1888.04793971</v>
      </c>
      <c r="CY438">
        <v>1878.65052042</v>
      </c>
      <c r="CZ438">
        <v>2276.72449942</v>
      </c>
      <c r="DA438">
        <v>3538.2257042800002</v>
      </c>
      <c r="DB438">
        <v>548.03660214000001</v>
      </c>
      <c r="DC438">
        <v>809.25456613999995</v>
      </c>
      <c r="DD438">
        <v>542.14473799999996</v>
      </c>
      <c r="DE438">
        <v>33.723997279999999</v>
      </c>
      <c r="DF438">
        <v>1.38967285</v>
      </c>
      <c r="DG438">
        <v>31</v>
      </c>
      <c r="DH438">
        <v>45.857142850000002</v>
      </c>
      <c r="DI438">
        <v>43.285714280000001</v>
      </c>
      <c r="DJ438">
        <v>41.285714280000001</v>
      </c>
      <c r="DK438">
        <v>35.857142850000002</v>
      </c>
      <c r="DL438">
        <v>9.4</v>
      </c>
      <c r="DM438">
        <v>30.428571420000001</v>
      </c>
      <c r="DN438">
        <v>21.857142849999999</v>
      </c>
      <c r="DO438">
        <v>17</v>
      </c>
      <c r="DP438">
        <v>10.166666660000001</v>
      </c>
      <c r="DQ438">
        <v>440.64452527999998</v>
      </c>
      <c r="DR438">
        <v>430.03146514000002</v>
      </c>
      <c r="DS438">
        <v>472.86991970999998</v>
      </c>
      <c r="DT438">
        <v>444.99372699999998</v>
      </c>
      <c r="DU438">
        <v>422.34093271</v>
      </c>
      <c r="DV438">
        <v>255.78833571000001</v>
      </c>
      <c r="DW438">
        <v>7.6118714199999999</v>
      </c>
      <c r="DX438">
        <v>177.21925571</v>
      </c>
      <c r="DY438">
        <v>67.001336570000007</v>
      </c>
      <c r="DZ438">
        <v>43.92898228</v>
      </c>
      <c r="EA438">
        <v>66.288943140000001</v>
      </c>
      <c r="EB438">
        <v>395.18812585000001</v>
      </c>
      <c r="EC438">
        <v>652.30649540000002</v>
      </c>
      <c r="ED438">
        <v>7771.2677838</v>
      </c>
      <c r="EE438">
        <v>8776.8244639999994</v>
      </c>
      <c r="EF438">
        <v>6434.9746838499996</v>
      </c>
      <c r="EG438">
        <v>7258.9585310000002</v>
      </c>
      <c r="EH438">
        <v>6469.8118954000001</v>
      </c>
      <c r="EI438">
        <v>19.21031657</v>
      </c>
      <c r="EJ438">
        <v>0.17853282000000001</v>
      </c>
      <c r="EK438">
        <v>7.45971E-2</v>
      </c>
      <c r="EL438">
        <v>228.82954545000001</v>
      </c>
      <c r="EM438">
        <v>20.714285709999999</v>
      </c>
      <c r="EN438">
        <v>64.285714279999993</v>
      </c>
      <c r="EO438">
        <v>152.28571428000001</v>
      </c>
      <c r="EP438">
        <v>123.84781056999999</v>
      </c>
      <c r="EQ438">
        <v>93.291358419999995</v>
      </c>
      <c r="ER438">
        <v>342.48789814000003</v>
      </c>
      <c r="ES438">
        <v>0</v>
      </c>
      <c r="ET438">
        <v>80.666666669999998</v>
      </c>
      <c r="EU438">
        <v>81.583333330000002</v>
      </c>
      <c r="EV438">
        <v>80.166666669999998</v>
      </c>
      <c r="EW438">
        <v>80.25</v>
      </c>
      <c r="EX438">
        <v>1076.9437594200001</v>
      </c>
      <c r="EY438">
        <v>772.06657964999999</v>
      </c>
      <c r="EZ438">
        <v>77.8</v>
      </c>
      <c r="FA438">
        <v>92</v>
      </c>
      <c r="FB438">
        <v>19.474408059999998</v>
      </c>
      <c r="FC438">
        <v>2.8755308500000001</v>
      </c>
      <c r="FD438">
        <v>3.8616097100000002</v>
      </c>
      <c r="FE438">
        <v>49.100154500000002</v>
      </c>
      <c r="FF438">
        <v>18.945070139999999</v>
      </c>
      <c r="FG438">
        <v>17.14413253</v>
      </c>
      <c r="FH438">
        <v>0.86087782999999996</v>
      </c>
      <c r="FI438">
        <v>85.666666660000004</v>
      </c>
      <c r="FL438">
        <v>100</v>
      </c>
      <c r="FM438">
        <v>80.796002599999994</v>
      </c>
      <c r="FN438">
        <v>38.358829839999999</v>
      </c>
      <c r="FO438">
        <v>96.777443640000001</v>
      </c>
      <c r="FP438">
        <v>78.496081070000002</v>
      </c>
      <c r="FQ438">
        <v>81.77449335</v>
      </c>
      <c r="FR438">
        <v>25.022658140000001</v>
      </c>
      <c r="FS438">
        <v>0</v>
      </c>
      <c r="FT438">
        <v>64.666666660000004</v>
      </c>
      <c r="FU438">
        <v>55</v>
      </c>
      <c r="FV438">
        <v>82.5</v>
      </c>
      <c r="FW438">
        <v>88.6</v>
      </c>
      <c r="FX438">
        <v>32.428656310000001</v>
      </c>
      <c r="FY438">
        <v>7.1971819000000004</v>
      </c>
      <c r="FZ438">
        <v>12.401409040000001</v>
      </c>
      <c r="GA438">
        <v>31.14463967</v>
      </c>
      <c r="GB438">
        <v>16.82811306</v>
      </c>
    </row>
    <row r="439" spans="1:184" x14ac:dyDescent="0.35">
      <c r="A439" t="s">
        <v>1554</v>
      </c>
      <c r="B439" t="s">
        <v>696</v>
      </c>
      <c r="C439">
        <v>439</v>
      </c>
      <c r="D439">
        <v>4.6449359720713508</v>
      </c>
      <c r="E439">
        <v>5.6407157090331745</v>
      </c>
      <c r="F439">
        <v>5.237197960549608</v>
      </c>
      <c r="G439">
        <v>5.5192610948442891</v>
      </c>
      <c r="H439">
        <v>4.1723433242530499</v>
      </c>
      <c r="I439">
        <v>17.180830420296115</v>
      </c>
      <c r="J439">
        <v>16.729850008259689</v>
      </c>
      <c r="K439">
        <v>14.677085641234779</v>
      </c>
      <c r="L439">
        <v>14.811894570294443</v>
      </c>
      <c r="M439">
        <v>14.872842866720521</v>
      </c>
      <c r="N439">
        <v>10627383.334927427</v>
      </c>
      <c r="O439">
        <v>20480822.072316971</v>
      </c>
      <c r="P439">
        <v>2983.57600056</v>
      </c>
      <c r="Q439">
        <v>2454.2857142799999</v>
      </c>
      <c r="R439">
        <v>2600.1428571400002</v>
      </c>
      <c r="S439">
        <v>2577.7142857099998</v>
      </c>
      <c r="T439">
        <v>2536.5714285700001</v>
      </c>
      <c r="U439">
        <v>2516.5714285700001</v>
      </c>
      <c r="V439">
        <v>17.293329279999998</v>
      </c>
      <c r="W439">
        <v>14.744394570000001</v>
      </c>
      <c r="X439">
        <v>2.4213102800000001</v>
      </c>
      <c r="Y439">
        <v>16.473885710000001</v>
      </c>
      <c r="Z439">
        <v>10.77680514</v>
      </c>
      <c r="AA439">
        <v>11.559412999999999</v>
      </c>
      <c r="AB439">
        <v>11.28124628</v>
      </c>
      <c r="AC439">
        <v>8.4063632800000008</v>
      </c>
      <c r="AD439">
        <v>34.320727140000002</v>
      </c>
      <c r="AE439">
        <v>76.678431570000001</v>
      </c>
      <c r="AF439">
        <v>62.105743850000003</v>
      </c>
      <c r="AG439">
        <v>56.066666660000003</v>
      </c>
      <c r="AH439">
        <v>55.228571420000002</v>
      </c>
      <c r="AI439">
        <v>76.982061139999999</v>
      </c>
      <c r="AJ439">
        <v>38.704329420000001</v>
      </c>
      <c r="AK439">
        <v>-6.5085710000000005E-2</v>
      </c>
      <c r="AL439">
        <v>23.680299999999999</v>
      </c>
      <c r="AM439">
        <v>1.6344714199999999</v>
      </c>
      <c r="AN439">
        <v>2.8285714199999998</v>
      </c>
      <c r="AO439">
        <v>-2.4492714200000001</v>
      </c>
      <c r="AP439">
        <v>6006.94423542</v>
      </c>
      <c r="AQ439">
        <v>5449.4778032800004</v>
      </c>
      <c r="AR439">
        <v>5692.53209014</v>
      </c>
      <c r="AS439">
        <v>6145.80421914</v>
      </c>
      <c r="AT439">
        <v>5839.4189444200001</v>
      </c>
      <c r="AU439">
        <v>6012.0349744200003</v>
      </c>
      <c r="AV439">
        <v>4312.1889695700002</v>
      </c>
      <c r="AW439">
        <v>5552.8909181400004</v>
      </c>
      <c r="AX439">
        <v>5955.4777459999996</v>
      </c>
      <c r="AY439">
        <v>5969.2228961399996</v>
      </c>
      <c r="AZ439">
        <v>1.73957585</v>
      </c>
      <c r="BA439">
        <v>93.563863850000004</v>
      </c>
      <c r="BB439">
        <v>29.579832</v>
      </c>
      <c r="BC439">
        <v>51.568455499999999</v>
      </c>
      <c r="BE439">
        <v>129.23857142</v>
      </c>
      <c r="BF439">
        <v>1988.36996985</v>
      </c>
      <c r="BG439">
        <v>1494.9645228500001</v>
      </c>
      <c r="BH439">
        <v>1604.15598991</v>
      </c>
      <c r="BI439">
        <v>53308.121551720003</v>
      </c>
      <c r="BJ439">
        <v>1967.75269271</v>
      </c>
      <c r="BK439">
        <v>7974.7758131000001</v>
      </c>
      <c r="BL439">
        <v>8590.5086708700001</v>
      </c>
      <c r="BM439">
        <v>38.11241983</v>
      </c>
      <c r="BN439">
        <v>288.16666665999998</v>
      </c>
      <c r="BO439">
        <v>35.666666659999997</v>
      </c>
      <c r="BP439">
        <v>55</v>
      </c>
      <c r="BQ439">
        <v>40.799999999999997</v>
      </c>
      <c r="BR439">
        <v>42.166666659999997</v>
      </c>
      <c r="BS439">
        <v>45.666666659999997</v>
      </c>
      <c r="BT439">
        <v>47.833333330000002</v>
      </c>
      <c r="BU439">
        <v>45.833333330000002</v>
      </c>
      <c r="BV439">
        <v>37.166666659999997</v>
      </c>
      <c r="BW439">
        <v>34.166666659999997</v>
      </c>
      <c r="BX439">
        <v>24.8</v>
      </c>
      <c r="BY439">
        <v>14.83333333</v>
      </c>
      <c r="BZ439">
        <v>703.33333332999996</v>
      </c>
      <c r="CA439">
        <v>55125.36311333</v>
      </c>
      <c r="CB439">
        <v>15</v>
      </c>
      <c r="CC439">
        <v>5935.5</v>
      </c>
      <c r="CD439">
        <v>571.4</v>
      </c>
      <c r="CE439">
        <v>3827.3333333300002</v>
      </c>
      <c r="CF439">
        <v>2846.3333333300002</v>
      </c>
      <c r="CG439">
        <v>960.66666666000003</v>
      </c>
      <c r="CH439">
        <v>4367.6666666600004</v>
      </c>
      <c r="CI439">
        <v>18416.28333333</v>
      </c>
      <c r="CJ439">
        <v>61.039516419999998</v>
      </c>
      <c r="CK439">
        <v>2.0166884999999999</v>
      </c>
      <c r="CL439">
        <v>10.700272419999999</v>
      </c>
      <c r="CM439">
        <v>1.6807368</v>
      </c>
      <c r="CN439">
        <v>2.86103533</v>
      </c>
      <c r="CO439">
        <v>11.43784228</v>
      </c>
      <c r="CP439">
        <v>3.33608671</v>
      </c>
      <c r="CQ439">
        <v>2.2460966600000001</v>
      </c>
      <c r="CR439">
        <v>1.78438925</v>
      </c>
      <c r="CS439">
        <v>3.0717458299999998</v>
      </c>
      <c r="CT439">
        <v>385.85714285</v>
      </c>
      <c r="CU439">
        <v>3383.5316739999998</v>
      </c>
      <c r="CV439">
        <v>3317.0013680000002</v>
      </c>
      <c r="CW439">
        <v>3362.6375484199998</v>
      </c>
      <c r="CX439">
        <v>3530.5017498500001</v>
      </c>
      <c r="CY439">
        <v>3488.0074531400001</v>
      </c>
      <c r="CZ439">
        <v>4330.1329071399996</v>
      </c>
      <c r="DA439">
        <v>8344.9216825700005</v>
      </c>
      <c r="DB439">
        <v>989.30462384999998</v>
      </c>
      <c r="DC439">
        <v>1870.4638458500001</v>
      </c>
      <c r="DD439">
        <v>522.63263156999994</v>
      </c>
      <c r="DE439">
        <v>40.442687280000001</v>
      </c>
      <c r="DF439">
        <v>2.6591550000000002</v>
      </c>
      <c r="DG439">
        <v>42.166666659999997</v>
      </c>
      <c r="DH439">
        <v>43.5</v>
      </c>
      <c r="DI439">
        <v>37.833333330000002</v>
      </c>
      <c r="DJ439">
        <v>37.571428570000002</v>
      </c>
      <c r="DK439">
        <v>37.428571419999997</v>
      </c>
      <c r="DL439">
        <v>11.4</v>
      </c>
      <c r="DM439">
        <v>14.666666660000001</v>
      </c>
      <c r="DN439">
        <v>13.5</v>
      </c>
      <c r="DO439">
        <v>14</v>
      </c>
      <c r="DP439">
        <v>10.5</v>
      </c>
      <c r="DQ439">
        <v>853.92618400000003</v>
      </c>
      <c r="DR439">
        <v>745.20735970999999</v>
      </c>
      <c r="DS439">
        <v>725.96900428000004</v>
      </c>
      <c r="DT439">
        <v>744.19301785000005</v>
      </c>
      <c r="DU439">
        <v>795.47981557000003</v>
      </c>
      <c r="DV439">
        <v>531.004457</v>
      </c>
      <c r="DW439">
        <v>24.205042280000001</v>
      </c>
      <c r="DX439">
        <v>298.42271284999998</v>
      </c>
      <c r="DY439">
        <v>156.04460513999999</v>
      </c>
      <c r="DZ439">
        <v>100.39068657</v>
      </c>
      <c r="EA439">
        <v>41.987424709999999</v>
      </c>
      <c r="EB439">
        <v>777.48971600000004</v>
      </c>
      <c r="EC439">
        <v>1102.52942175</v>
      </c>
      <c r="ED439">
        <v>4675.3929465000001</v>
      </c>
      <c r="EE439">
        <v>2983.6755616</v>
      </c>
      <c r="EF439">
        <v>5492.6081328</v>
      </c>
      <c r="EG439">
        <v>3640.6421879999998</v>
      </c>
      <c r="EH439">
        <v>3896.6700340000002</v>
      </c>
      <c r="EI439">
        <v>42.805065419999998</v>
      </c>
      <c r="EJ439">
        <v>0.32494579000000001</v>
      </c>
      <c r="EK439">
        <v>0.19587415</v>
      </c>
      <c r="EL439">
        <v>217.48379628999999</v>
      </c>
      <c r="EM439">
        <v>26.25</v>
      </c>
      <c r="EN439">
        <v>37.714285709999999</v>
      </c>
      <c r="EO439">
        <v>63.714285709999999</v>
      </c>
      <c r="EP439">
        <v>243.69178471000001</v>
      </c>
      <c r="EQ439">
        <v>134.61896970999999</v>
      </c>
      <c r="ER439">
        <v>1015.82330785</v>
      </c>
      <c r="ES439">
        <v>15.177161419999999</v>
      </c>
      <c r="EX439">
        <v>1336.9508161599999</v>
      </c>
      <c r="EY439">
        <v>1834.4020599200001</v>
      </c>
      <c r="EZ439">
        <v>77</v>
      </c>
      <c r="FA439">
        <v>83.5</v>
      </c>
      <c r="FB439">
        <v>20.81984207</v>
      </c>
      <c r="FC439">
        <v>13.640948549999999</v>
      </c>
      <c r="FD439">
        <v>11.96866516</v>
      </c>
      <c r="FE439">
        <v>56.537422159999998</v>
      </c>
      <c r="FF439">
        <v>15.170368140000001</v>
      </c>
      <c r="FG439">
        <v>12.15730417</v>
      </c>
      <c r="FH439">
        <v>4.61846216</v>
      </c>
      <c r="FI439">
        <v>95.5</v>
      </c>
      <c r="FM439">
        <v>76.242236020000007</v>
      </c>
      <c r="FN439">
        <v>28.287841190000002</v>
      </c>
      <c r="FO439">
        <v>90.468297199999995</v>
      </c>
      <c r="FP439">
        <v>68.093783999999999</v>
      </c>
      <c r="FQ439">
        <v>63.664740139999999</v>
      </c>
      <c r="FR439">
        <v>16.455619989999999</v>
      </c>
      <c r="FS439">
        <v>4.8</v>
      </c>
      <c r="FT439">
        <v>45.5</v>
      </c>
      <c r="FU439">
        <v>30.25</v>
      </c>
      <c r="FV439">
        <v>97.5</v>
      </c>
      <c r="FW439">
        <v>73.814285709999993</v>
      </c>
      <c r="FX439">
        <v>29.17816092</v>
      </c>
      <c r="FY439">
        <v>15.30250783</v>
      </c>
      <c r="FZ439">
        <v>8.2586206900000008</v>
      </c>
      <c r="GA439">
        <v>43.692528729999999</v>
      </c>
      <c r="GB439">
        <v>3.56818181</v>
      </c>
    </row>
    <row r="440" spans="1:184" x14ac:dyDescent="0.35">
      <c r="A440" t="s">
        <v>1555</v>
      </c>
      <c r="B440" t="s">
        <v>697</v>
      </c>
      <c r="C440">
        <v>440</v>
      </c>
      <c r="D440">
        <v>1.9137447884654686</v>
      </c>
      <c r="E440">
        <v>5.5707139577232496</v>
      </c>
      <c r="F440">
        <v>6.2222222222392407</v>
      </c>
      <c r="G440">
        <v>4.2947712863891843</v>
      </c>
      <c r="H440">
        <v>2.5396825380952381</v>
      </c>
      <c r="I440">
        <v>5.5020162668382229</v>
      </c>
      <c r="J440">
        <v>9.8908594795631402</v>
      </c>
      <c r="K440">
        <v>8.8205128164343805</v>
      </c>
      <c r="L440">
        <v>8.2486877060523884</v>
      </c>
      <c r="M440">
        <v>6.5079365047619051</v>
      </c>
      <c r="N440">
        <v>5104534.0355090229</v>
      </c>
      <c r="O440">
        <v>9756367.76526062</v>
      </c>
      <c r="P440">
        <v>1371.5102862799999</v>
      </c>
      <c r="Q440">
        <v>2090.1428571400002</v>
      </c>
      <c r="R440">
        <v>2094.2857142799999</v>
      </c>
      <c r="S440">
        <v>2089.2857142799999</v>
      </c>
      <c r="T440">
        <v>2095.5714285700001</v>
      </c>
      <c r="U440">
        <v>2100</v>
      </c>
      <c r="V440">
        <v>10.90329785</v>
      </c>
      <c r="W440">
        <v>5.5837464199999998</v>
      </c>
      <c r="X440">
        <v>1.85710614</v>
      </c>
      <c r="Y440">
        <v>5.0737709999999998</v>
      </c>
      <c r="Z440">
        <v>8.8546528500000008</v>
      </c>
      <c r="AA440">
        <v>7.4621232800000001</v>
      </c>
      <c r="AB440">
        <v>7.6809417099999999</v>
      </c>
      <c r="AC440">
        <v>3.6746985699999999</v>
      </c>
      <c r="AD440">
        <v>34.861016999999997</v>
      </c>
      <c r="AE440">
        <v>82.768292000000002</v>
      </c>
      <c r="AF440">
        <v>73.497660139999994</v>
      </c>
      <c r="AG440">
        <v>71.642857140000004</v>
      </c>
      <c r="AH440">
        <v>73.842857140000007</v>
      </c>
      <c r="AI440">
        <v>82.96959785</v>
      </c>
      <c r="AJ440">
        <v>44.719875279999997</v>
      </c>
      <c r="AK440">
        <v>18.080728570000002</v>
      </c>
      <c r="AL440">
        <v>28.422257139999999</v>
      </c>
      <c r="AM440">
        <v>23.587514280000001</v>
      </c>
      <c r="AN440">
        <v>14.703671419999999</v>
      </c>
      <c r="AO440">
        <v>11.468957140000001</v>
      </c>
      <c r="AP440">
        <v>3665.4447034200002</v>
      </c>
      <c r="AQ440">
        <v>3640.272845</v>
      </c>
      <c r="AR440">
        <v>3678.2153054199998</v>
      </c>
      <c r="AS440">
        <v>3441.93857071</v>
      </c>
      <c r="AT440">
        <v>3393.5141191399998</v>
      </c>
      <c r="AU440">
        <v>3107.2776914199999</v>
      </c>
      <c r="AV440">
        <v>2832.3297735699998</v>
      </c>
      <c r="AW440">
        <v>2977.73856428</v>
      </c>
      <c r="AX440">
        <v>3008.7753387100001</v>
      </c>
      <c r="AY440">
        <v>3051.7421039999999</v>
      </c>
      <c r="AZ440">
        <v>5.6951902800000003</v>
      </c>
      <c r="BA440">
        <v>90.810964850000005</v>
      </c>
      <c r="BB440">
        <v>52.380952000000001</v>
      </c>
      <c r="BC440">
        <v>53.849206330000001</v>
      </c>
      <c r="BE440">
        <v>102.57571428</v>
      </c>
      <c r="BF440">
        <v>916.25002671000004</v>
      </c>
      <c r="BG440">
        <v>546.77852685000005</v>
      </c>
      <c r="BH440">
        <v>599.14645454000004</v>
      </c>
      <c r="BI440">
        <v>44203.844882110003</v>
      </c>
      <c r="BJ440">
        <v>858.46893627999998</v>
      </c>
      <c r="BK440">
        <v>7679.8035161400003</v>
      </c>
      <c r="BL440">
        <v>9544.0803646999993</v>
      </c>
      <c r="BM440">
        <v>27.755343140000001</v>
      </c>
      <c r="BN440">
        <v>59.285714280000001</v>
      </c>
      <c r="BO440">
        <v>13.666666660000001</v>
      </c>
      <c r="BP440">
        <v>22</v>
      </c>
      <c r="BQ440">
        <v>16.714285709999999</v>
      </c>
      <c r="BR440">
        <v>18.714285709999999</v>
      </c>
      <c r="BS440">
        <v>16</v>
      </c>
      <c r="BT440">
        <v>11.5</v>
      </c>
      <c r="BU440">
        <v>12.14285714</v>
      </c>
      <c r="BV440">
        <v>12.14285714</v>
      </c>
      <c r="BW440">
        <v>12.57142857</v>
      </c>
      <c r="BX440">
        <v>10</v>
      </c>
      <c r="BY440">
        <v>11.428571420000001</v>
      </c>
      <c r="BZ440">
        <v>214</v>
      </c>
      <c r="CA440">
        <v>44439.44387571</v>
      </c>
      <c r="CC440">
        <v>2518.1428571400002</v>
      </c>
      <c r="CD440">
        <v>126.5</v>
      </c>
      <c r="CE440">
        <v>1854.8571428499999</v>
      </c>
      <c r="CF440">
        <v>635</v>
      </c>
      <c r="CG440">
        <v>245.5</v>
      </c>
      <c r="CH440">
        <v>606</v>
      </c>
      <c r="CI440">
        <v>5932.6252857099998</v>
      </c>
      <c r="CJ440">
        <v>44.510159569999999</v>
      </c>
      <c r="CK440">
        <v>5.2901104200000004</v>
      </c>
      <c r="CL440">
        <v>15.45113566</v>
      </c>
      <c r="CM440">
        <v>4.867337</v>
      </c>
      <c r="CN440">
        <v>2.152047</v>
      </c>
      <c r="CO440">
        <v>14.038358280000001</v>
      </c>
      <c r="CP440">
        <v>1.356322</v>
      </c>
      <c r="CQ440">
        <v>3.09207133</v>
      </c>
      <c r="CR440">
        <v>5.5815801599999997</v>
      </c>
      <c r="CS440">
        <v>4.7308344</v>
      </c>
      <c r="CT440">
        <v>149.57142856999999</v>
      </c>
      <c r="CU440">
        <v>2231.7423002800001</v>
      </c>
      <c r="CV440">
        <v>2208.8496354200001</v>
      </c>
      <c r="CW440">
        <v>2203.2053345700001</v>
      </c>
      <c r="CX440">
        <v>1915.92115528</v>
      </c>
      <c r="CY440">
        <v>1937.08466628</v>
      </c>
      <c r="CZ440">
        <v>2442.1938519999999</v>
      </c>
      <c r="DA440">
        <v>4667.7994912800004</v>
      </c>
      <c r="DB440">
        <v>544.07405200000005</v>
      </c>
      <c r="DC440">
        <v>994.02619471000003</v>
      </c>
      <c r="DD440">
        <v>693.64625727999999</v>
      </c>
      <c r="DE440">
        <v>39.199233280000001</v>
      </c>
      <c r="DF440">
        <v>2.0618902800000001</v>
      </c>
      <c r="DG440">
        <v>11.5</v>
      </c>
      <c r="DH440">
        <v>20.714285709999999</v>
      </c>
      <c r="DI440">
        <v>18.428571420000001</v>
      </c>
      <c r="DJ440">
        <v>17.285714280000001</v>
      </c>
      <c r="DK440">
        <v>13.666666660000001</v>
      </c>
      <c r="DL440">
        <v>4</v>
      </c>
      <c r="DM440">
        <v>11.666666660000001</v>
      </c>
      <c r="DN440">
        <v>13</v>
      </c>
      <c r="DO440">
        <v>9</v>
      </c>
      <c r="DP440">
        <v>5.3333333300000003</v>
      </c>
      <c r="DQ440">
        <v>535.34898756999996</v>
      </c>
      <c r="DR440">
        <v>538.96647241999995</v>
      </c>
      <c r="DS440">
        <v>526.34629528000005</v>
      </c>
      <c r="DT440">
        <v>523.06398314</v>
      </c>
      <c r="DU440">
        <v>473.17824100000001</v>
      </c>
      <c r="DV440">
        <v>287.40662700000001</v>
      </c>
      <c r="DW440">
        <v>35.057318850000001</v>
      </c>
      <c r="DX440">
        <v>212.85072428000001</v>
      </c>
      <c r="DY440">
        <v>43.715429999999998</v>
      </c>
      <c r="DZ440">
        <v>94.080505849999994</v>
      </c>
      <c r="EA440">
        <v>75.054793279999998</v>
      </c>
      <c r="EB440">
        <v>489.94695342</v>
      </c>
      <c r="EC440">
        <v>96.379922500000006</v>
      </c>
      <c r="ED440">
        <v>8890.749742</v>
      </c>
      <c r="EE440">
        <v>24509.33384675</v>
      </c>
      <c r="EF440">
        <v>8280.3105452</v>
      </c>
      <c r="EG440">
        <v>14397.6278492</v>
      </c>
      <c r="EH440">
        <v>5885.5001253999999</v>
      </c>
      <c r="EI440">
        <v>18.675965000000001</v>
      </c>
      <c r="EJ440">
        <v>0.23290369</v>
      </c>
      <c r="EK440">
        <v>0.11280249000000001</v>
      </c>
      <c r="EL440">
        <v>280.99659091000001</v>
      </c>
      <c r="EM440">
        <v>14.666666660000001</v>
      </c>
      <c r="EN440">
        <v>28.571428569999998</v>
      </c>
      <c r="EO440">
        <v>48.857142850000002</v>
      </c>
      <c r="EP440">
        <v>228.42162099999999</v>
      </c>
      <c r="EQ440">
        <v>97.226169279999993</v>
      </c>
      <c r="ER440">
        <v>513.04134999999997</v>
      </c>
      <c r="ES440">
        <v>0</v>
      </c>
      <c r="ET440">
        <v>85.722222220000006</v>
      </c>
      <c r="EU440">
        <v>89.916666669999998</v>
      </c>
      <c r="EV440">
        <v>84.75</v>
      </c>
      <c r="EW440">
        <v>82.5</v>
      </c>
      <c r="EX440">
        <v>1294.88741398</v>
      </c>
      <c r="EY440">
        <v>854.87828382999999</v>
      </c>
      <c r="EZ440">
        <v>76.285714279999993</v>
      </c>
      <c r="FA440">
        <v>90</v>
      </c>
      <c r="FB440">
        <v>14.79956834</v>
      </c>
      <c r="FC440">
        <v>3.9474786399999999</v>
      </c>
      <c r="FD440">
        <v>6.3297843299999998</v>
      </c>
      <c r="FE440">
        <v>49.906899469999999</v>
      </c>
      <c r="FF440">
        <v>19.950086339999999</v>
      </c>
      <c r="FG440">
        <v>15.281860330000001</v>
      </c>
      <c r="FH440">
        <v>0.65965817999999998</v>
      </c>
      <c r="FI440">
        <v>97.857142850000002</v>
      </c>
      <c r="FM440">
        <v>74.074074069999995</v>
      </c>
      <c r="FN440">
        <v>45.833333330000002</v>
      </c>
      <c r="FO440">
        <v>95.751895059999995</v>
      </c>
      <c r="FP440">
        <v>77.197927519999993</v>
      </c>
      <c r="FQ440">
        <v>75.365268819999997</v>
      </c>
      <c r="FR440">
        <v>25.26348651</v>
      </c>
      <c r="FT440">
        <v>47.857142850000002</v>
      </c>
      <c r="FU440">
        <v>38.285714280000001</v>
      </c>
      <c r="FW440">
        <v>61.914285710000001</v>
      </c>
      <c r="FX440">
        <v>33.796079509999998</v>
      </c>
      <c r="FY440">
        <v>9.41058941</v>
      </c>
      <c r="FZ440">
        <v>22.744772739999998</v>
      </c>
      <c r="GA440">
        <v>10.083720080000001</v>
      </c>
      <c r="GB440">
        <v>23.96483825</v>
      </c>
    </row>
    <row r="441" spans="1:184" x14ac:dyDescent="0.35">
      <c r="A441" t="s">
        <v>1556</v>
      </c>
      <c r="B441" t="s">
        <v>698</v>
      </c>
      <c r="C441">
        <v>441</v>
      </c>
      <c r="D441">
        <v>2.7053039552099283</v>
      </c>
      <c r="E441">
        <v>4.7379793299155857</v>
      </c>
      <c r="F441">
        <v>4.2623205679705585</v>
      </c>
      <c r="G441">
        <v>3.8482539842449612</v>
      </c>
      <c r="H441">
        <v>3.3215694405248715</v>
      </c>
      <c r="I441">
        <v>13.136331711381965</v>
      </c>
      <c r="J441">
        <v>10.295993543855023</v>
      </c>
      <c r="K441">
        <v>11.063895942391664</v>
      </c>
      <c r="L441">
        <v>11.986791126920609</v>
      </c>
      <c r="M441">
        <v>13.000830392107639</v>
      </c>
      <c r="N441">
        <v>21131153.489272237</v>
      </c>
      <c r="O441">
        <v>35666076.230964117</v>
      </c>
      <c r="P441">
        <v>2049.80035671</v>
      </c>
      <c r="Q441">
        <v>5491.8571428499999</v>
      </c>
      <c r="R441">
        <v>5487.5714285699996</v>
      </c>
      <c r="S441">
        <v>5513.4285714199996</v>
      </c>
      <c r="T441">
        <v>5494.1428571400002</v>
      </c>
      <c r="U441">
        <v>5505.1428571400002</v>
      </c>
      <c r="V441">
        <v>12.666963279999999</v>
      </c>
      <c r="W441">
        <v>8.1918787099999992</v>
      </c>
      <c r="X441">
        <v>2.0386425699999999</v>
      </c>
      <c r="Y441">
        <v>10.16377842</v>
      </c>
      <c r="Z441">
        <v>9.6687952799999994</v>
      </c>
      <c r="AA441">
        <v>9.5916227099999993</v>
      </c>
      <c r="AB441">
        <v>9.6278682799999995</v>
      </c>
      <c r="AC441">
        <v>6.3471442800000002</v>
      </c>
      <c r="AD441">
        <v>26.16815171</v>
      </c>
      <c r="AE441">
        <v>81.345082570000002</v>
      </c>
      <c r="AF441">
        <v>67.462915280000004</v>
      </c>
      <c r="AG441">
        <v>66.328571420000003</v>
      </c>
      <c r="AH441">
        <v>69.285714279999993</v>
      </c>
      <c r="AI441">
        <v>80.655415140000002</v>
      </c>
      <c r="AJ441">
        <v>47.575245279999997</v>
      </c>
      <c r="AK441">
        <v>18.559128569999999</v>
      </c>
      <c r="AL441">
        <v>4.0485857100000002</v>
      </c>
      <c r="AM441">
        <v>9.1992142799999996</v>
      </c>
      <c r="AN441">
        <v>18.75614285</v>
      </c>
      <c r="AO441">
        <v>23.04148571</v>
      </c>
      <c r="AP441">
        <v>5566.6223405700002</v>
      </c>
      <c r="AQ441">
        <v>4324.6781392800003</v>
      </c>
      <c r="AR441">
        <v>4682.9183355699997</v>
      </c>
      <c r="AS441">
        <v>5279.4413991399997</v>
      </c>
      <c r="AT441">
        <v>5638.4129704200004</v>
      </c>
      <c r="AU441">
        <v>4688.67607985</v>
      </c>
      <c r="AV441">
        <v>4152.94906885</v>
      </c>
      <c r="AW441">
        <v>4295.8175878499997</v>
      </c>
      <c r="AX441">
        <v>4450.1493975699996</v>
      </c>
      <c r="AY441">
        <v>4582.0053992800003</v>
      </c>
      <c r="AZ441">
        <v>20.98696357</v>
      </c>
      <c r="BA441">
        <v>94.926708140000002</v>
      </c>
      <c r="BB441">
        <v>27.33508728</v>
      </c>
      <c r="BC441">
        <v>49.003396850000001</v>
      </c>
      <c r="BE441">
        <v>286.15571427999998</v>
      </c>
      <c r="BF441">
        <v>1633.1871118500001</v>
      </c>
      <c r="BG441">
        <v>1162.1122212800001</v>
      </c>
      <c r="BH441">
        <v>1231.80915878</v>
      </c>
      <c r="BI441">
        <v>56289.381764129997</v>
      </c>
      <c r="BJ441">
        <v>1572.2219185700001</v>
      </c>
      <c r="BK441">
        <v>7918.6800021999998</v>
      </c>
      <c r="BL441">
        <v>8137.73132738</v>
      </c>
      <c r="BM441">
        <v>43.516330279999998</v>
      </c>
      <c r="BN441">
        <v>325</v>
      </c>
      <c r="BO441">
        <v>43.333333330000002</v>
      </c>
      <c r="BP441">
        <v>77.833333330000002</v>
      </c>
      <c r="BQ441">
        <v>61.666666659999997</v>
      </c>
      <c r="BR441">
        <v>74.333333330000002</v>
      </c>
      <c r="BS441">
        <v>65.5</v>
      </c>
      <c r="BT441">
        <v>58.166666659999997</v>
      </c>
      <c r="BU441">
        <v>52.833333330000002</v>
      </c>
      <c r="BV441">
        <v>47.666666659999997</v>
      </c>
      <c r="BW441">
        <v>48.833333330000002</v>
      </c>
      <c r="BX441">
        <v>41</v>
      </c>
      <c r="BY441">
        <v>19</v>
      </c>
      <c r="BZ441">
        <v>915.16666666000003</v>
      </c>
      <c r="CA441">
        <v>58675.775126660003</v>
      </c>
      <c r="CB441">
        <v>58</v>
      </c>
      <c r="CC441">
        <v>10271</v>
      </c>
      <c r="CD441">
        <v>958.16666666000003</v>
      </c>
      <c r="CE441">
        <v>6715.6666666600004</v>
      </c>
      <c r="CF441">
        <v>4591.6666666600004</v>
      </c>
      <c r="CG441">
        <v>1354</v>
      </c>
      <c r="CH441">
        <v>4246</v>
      </c>
      <c r="CI441">
        <v>28146.163666659999</v>
      </c>
      <c r="CJ441">
        <v>51.777916279999999</v>
      </c>
      <c r="CK441">
        <v>2.9435774000000001</v>
      </c>
      <c r="CL441">
        <v>12.769984279999999</v>
      </c>
      <c r="CM441">
        <v>1.9266703300000001</v>
      </c>
      <c r="CN441">
        <v>1.4031132799999999</v>
      </c>
      <c r="CO441">
        <v>17.811646849999999</v>
      </c>
      <c r="CP441">
        <v>2.34561514</v>
      </c>
      <c r="CQ441">
        <v>2.5299506599999999</v>
      </c>
      <c r="CR441">
        <v>2.501118</v>
      </c>
      <c r="CS441">
        <v>5.4354968299999999</v>
      </c>
      <c r="CT441">
        <v>600.57142856999997</v>
      </c>
      <c r="CU441">
        <v>3138.1420695699999</v>
      </c>
      <c r="CV441">
        <v>2159.9783532800002</v>
      </c>
      <c r="CW441">
        <v>2423.57088428</v>
      </c>
      <c r="CX441">
        <v>2765.9834627099999</v>
      </c>
      <c r="CY441">
        <v>3094.3596940000002</v>
      </c>
      <c r="CZ441">
        <v>3847.7245382800002</v>
      </c>
      <c r="DA441">
        <v>6494.3561537100004</v>
      </c>
      <c r="DB441">
        <v>889.74538385000005</v>
      </c>
      <c r="DC441">
        <v>1488.79913485</v>
      </c>
      <c r="DD441">
        <v>759.60845914000004</v>
      </c>
      <c r="DE441">
        <v>29.988904000000002</v>
      </c>
      <c r="DF441">
        <v>1.6662792799999999</v>
      </c>
      <c r="DG441">
        <v>72.142857140000004</v>
      </c>
      <c r="DH441">
        <v>56.5</v>
      </c>
      <c r="DI441">
        <v>61</v>
      </c>
      <c r="DJ441">
        <v>65.857142850000002</v>
      </c>
      <c r="DK441">
        <v>71.571428569999995</v>
      </c>
      <c r="DL441">
        <v>14.857142850000001</v>
      </c>
      <c r="DM441">
        <v>26</v>
      </c>
      <c r="DN441">
        <v>23.5</v>
      </c>
      <c r="DO441">
        <v>21.14285714</v>
      </c>
      <c r="DP441">
        <v>18.285714280000001</v>
      </c>
      <c r="DQ441">
        <v>751.94798642000001</v>
      </c>
      <c r="DR441">
        <v>677.14984128000003</v>
      </c>
      <c r="DS441">
        <v>818.15407171000004</v>
      </c>
      <c r="DT441">
        <v>842.478477</v>
      </c>
      <c r="DU441">
        <v>725.14849128000003</v>
      </c>
      <c r="DV441">
        <v>438.87634371000001</v>
      </c>
      <c r="DW441">
        <v>10.610338710000001</v>
      </c>
      <c r="DX441">
        <v>302.46818571</v>
      </c>
      <c r="DY441">
        <v>93.67196328</v>
      </c>
      <c r="DZ441">
        <v>141.21814699999999</v>
      </c>
      <c r="EA441">
        <v>67.578080999999997</v>
      </c>
      <c r="EB441">
        <v>707.16695400000003</v>
      </c>
      <c r="EC441">
        <v>1169.67579716</v>
      </c>
      <c r="ED441">
        <v>4404.5695014200001</v>
      </c>
      <c r="EE441">
        <v>9567.9879815000004</v>
      </c>
      <c r="EF441">
        <v>4187.8540892000001</v>
      </c>
      <c r="EG441">
        <v>7028.5220998300001</v>
      </c>
      <c r="EH441">
        <v>5246.2806994000002</v>
      </c>
      <c r="EI441">
        <v>30.268340850000001</v>
      </c>
      <c r="EJ441">
        <v>0.19442058000000001</v>
      </c>
      <c r="EK441">
        <v>0.20893792</v>
      </c>
      <c r="EL441">
        <v>212.78632478</v>
      </c>
      <c r="EM441">
        <v>27.428571420000001</v>
      </c>
      <c r="EN441">
        <v>105.28571427999999</v>
      </c>
      <c r="EO441">
        <v>208.71428571000001</v>
      </c>
      <c r="EP441">
        <v>325.25387999999998</v>
      </c>
      <c r="EQ441">
        <v>105.04404941999999</v>
      </c>
      <c r="ER441">
        <v>477.57843814</v>
      </c>
      <c r="ES441">
        <v>9.6165228500000008</v>
      </c>
      <c r="ET441">
        <v>76.222222220000006</v>
      </c>
      <c r="EU441">
        <v>79.136029410000006</v>
      </c>
      <c r="EV441">
        <v>77.537990190000002</v>
      </c>
      <c r="EW441">
        <v>71.992647059999996</v>
      </c>
      <c r="EX441">
        <v>1448.6480865599999</v>
      </c>
      <c r="EY441">
        <v>1356.2034476399999</v>
      </c>
      <c r="EZ441">
        <v>76.2</v>
      </c>
      <c r="FA441">
        <v>75.333333330000002</v>
      </c>
      <c r="FB441">
        <v>22.829813900000001</v>
      </c>
      <c r="FC441">
        <v>7.8609577599999998</v>
      </c>
      <c r="FD441">
        <v>7.8548353300000002</v>
      </c>
      <c r="FE441">
        <v>54.950635929999997</v>
      </c>
      <c r="FF441">
        <v>17.874983530000002</v>
      </c>
      <c r="FG441">
        <v>12.957895130000001</v>
      </c>
      <c r="FH441">
        <v>2.8221466300000002</v>
      </c>
      <c r="FI441">
        <v>82.8</v>
      </c>
      <c r="FJ441">
        <v>86.5</v>
      </c>
      <c r="FK441">
        <v>74</v>
      </c>
      <c r="FL441">
        <v>84</v>
      </c>
      <c r="FM441">
        <v>72.247317899999999</v>
      </c>
      <c r="FN441">
        <v>35.619708549999999</v>
      </c>
      <c r="FO441">
        <v>94.115655939999996</v>
      </c>
      <c r="FP441">
        <v>73.898718500000001</v>
      </c>
      <c r="FQ441">
        <v>72.80787995</v>
      </c>
      <c r="FR441">
        <v>23.587127729999999</v>
      </c>
      <c r="FS441">
        <v>6.95</v>
      </c>
      <c r="FT441">
        <v>45.6</v>
      </c>
      <c r="FU441">
        <v>30.2</v>
      </c>
      <c r="FV441">
        <v>98</v>
      </c>
      <c r="FW441">
        <v>58.685714279999999</v>
      </c>
      <c r="FX441">
        <v>27.46854866</v>
      </c>
      <c r="FY441">
        <v>14.84122732</v>
      </c>
      <c r="FZ441">
        <v>11.13970569</v>
      </c>
      <c r="GA441">
        <v>21.67583673</v>
      </c>
      <c r="GB441">
        <v>24.874681580000001</v>
      </c>
    </row>
    <row r="442" spans="1:184" x14ac:dyDescent="0.35">
      <c r="A442" t="s">
        <v>1557</v>
      </c>
      <c r="B442" t="s">
        <v>699</v>
      </c>
      <c r="C442">
        <v>442</v>
      </c>
      <c r="D442">
        <v>1.3238822126195222</v>
      </c>
      <c r="E442">
        <v>4.0176713504850161</v>
      </c>
      <c r="F442">
        <v>2.6571347230586513</v>
      </c>
      <c r="G442">
        <v>2.1715868315302895</v>
      </c>
      <c r="H442">
        <v>1.3086966005060063</v>
      </c>
      <c r="I442">
        <v>4.9872275156627408</v>
      </c>
      <c r="J442">
        <v>6.8028299767957892</v>
      </c>
      <c r="K442">
        <v>6.4055926351541483</v>
      </c>
      <c r="L442">
        <v>6.1843016299529072</v>
      </c>
      <c r="M442">
        <v>5.1257283519818584</v>
      </c>
      <c r="N442">
        <v>15009029.852436094</v>
      </c>
      <c r="O442">
        <v>28896158.531921681</v>
      </c>
      <c r="P442">
        <v>941.99963499</v>
      </c>
      <c r="Q442">
        <v>9190.1428571399993</v>
      </c>
      <c r="R442">
        <v>8924.8571428499999</v>
      </c>
      <c r="S442">
        <v>9032.2857142800003</v>
      </c>
      <c r="T442">
        <v>9078.2857142800003</v>
      </c>
      <c r="U442">
        <v>9169.4285714199996</v>
      </c>
      <c r="V442">
        <v>7.4624067099999998</v>
      </c>
      <c r="W442">
        <v>3.80829314</v>
      </c>
      <c r="X442">
        <v>1.6820427099999999</v>
      </c>
      <c r="Y442">
        <v>3.4847457099999999</v>
      </c>
      <c r="Z442">
        <v>7.2519545699999997</v>
      </c>
      <c r="AA442">
        <v>7.0511464200000002</v>
      </c>
      <c r="AB442">
        <v>6.99792842</v>
      </c>
      <c r="AC442">
        <v>3.5925562800000002</v>
      </c>
      <c r="AD442">
        <v>20.954532709999999</v>
      </c>
      <c r="AE442">
        <v>90.955603569999994</v>
      </c>
      <c r="AF442">
        <v>83.605421140000004</v>
      </c>
      <c r="AG442">
        <v>78.442857140000001</v>
      </c>
      <c r="AH442">
        <v>80.900000000000006</v>
      </c>
      <c r="AI442">
        <v>83.735735140000003</v>
      </c>
      <c r="AJ442">
        <v>63.49021157</v>
      </c>
      <c r="AK442">
        <v>-5.5282428499999998</v>
      </c>
      <c r="AL442">
        <v>-1.2527285699999999</v>
      </c>
      <c r="AM442">
        <v>-2.2384428500000002</v>
      </c>
      <c r="AN442">
        <v>0.16821427999999999</v>
      </c>
      <c r="AO442">
        <v>-4.0593714199999997</v>
      </c>
      <c r="AP442">
        <v>2889.6340961400001</v>
      </c>
      <c r="AQ442">
        <v>2854.7223680000002</v>
      </c>
      <c r="AR442">
        <v>2764.8517867099999</v>
      </c>
      <c r="AS442">
        <v>2918.4923244199999</v>
      </c>
      <c r="AT442">
        <v>2892.6739480000001</v>
      </c>
      <c r="AU442">
        <v>3059.8266355699998</v>
      </c>
      <c r="AV442">
        <v>2883.59409228</v>
      </c>
      <c r="AW442">
        <v>2823.7299640000001</v>
      </c>
      <c r="AX442">
        <v>2910.0699260000001</v>
      </c>
      <c r="AY442">
        <v>3016.16766628</v>
      </c>
      <c r="AZ442">
        <v>-4.8296722799999996</v>
      </c>
      <c r="BA442">
        <v>95.794678570000002</v>
      </c>
      <c r="BB442">
        <v>26.577269999999999</v>
      </c>
      <c r="BC442">
        <v>50.662987710000003</v>
      </c>
      <c r="BE442">
        <v>270.24</v>
      </c>
      <c r="BF442">
        <v>679.42527714000005</v>
      </c>
      <c r="BG442">
        <v>468.18752870999998</v>
      </c>
      <c r="BH442">
        <v>508.21734738999999</v>
      </c>
      <c r="BI442">
        <v>57577.620776119998</v>
      </c>
      <c r="BJ442">
        <v>648.41457028000002</v>
      </c>
      <c r="BK442">
        <v>8565.2950599199994</v>
      </c>
      <c r="BL442">
        <v>10670.638058119999</v>
      </c>
      <c r="BM442">
        <v>37.12484328</v>
      </c>
      <c r="BN442">
        <v>209.42857142</v>
      </c>
      <c r="BO442">
        <v>32.714285709999999</v>
      </c>
      <c r="BP442">
        <v>52.285714280000001</v>
      </c>
      <c r="BQ442">
        <v>38.142857139999997</v>
      </c>
      <c r="BR442">
        <v>50.285714280000001</v>
      </c>
      <c r="BS442">
        <v>41.428571419999997</v>
      </c>
      <c r="BT442">
        <v>40.714285709999999</v>
      </c>
      <c r="BU442">
        <v>32</v>
      </c>
      <c r="BV442">
        <v>33.428571419999997</v>
      </c>
      <c r="BW442">
        <v>30.714285709999999</v>
      </c>
      <c r="BX442">
        <v>22.285714280000001</v>
      </c>
      <c r="BY442">
        <v>18.285714280000001</v>
      </c>
      <c r="BZ442">
        <v>601.71428571000001</v>
      </c>
      <c r="CA442">
        <v>61028.40348714</v>
      </c>
      <c r="CB442">
        <v>21</v>
      </c>
      <c r="CC442">
        <v>6600.5714285699996</v>
      </c>
      <c r="CD442">
        <v>734</v>
      </c>
      <c r="CE442">
        <v>4223.5714285699996</v>
      </c>
      <c r="CF442">
        <v>3212.2857142799999</v>
      </c>
      <c r="CG442">
        <v>794</v>
      </c>
      <c r="CH442">
        <v>3789</v>
      </c>
      <c r="CI442">
        <v>19356.061428569999</v>
      </c>
      <c r="CJ442">
        <v>35.887962999999999</v>
      </c>
      <c r="CK442">
        <v>14.17369328</v>
      </c>
      <c r="CL442">
        <v>18.074961139999999</v>
      </c>
      <c r="CM442">
        <v>3.4686729999999999</v>
      </c>
      <c r="CN442">
        <v>2.2634235</v>
      </c>
      <c r="CO442">
        <v>14.023774</v>
      </c>
      <c r="CP442">
        <v>2.17651766</v>
      </c>
      <c r="CQ442">
        <v>2.4031327099999999</v>
      </c>
      <c r="CR442">
        <v>3.6640526599999999</v>
      </c>
      <c r="CS442">
        <v>3.9763792800000002</v>
      </c>
      <c r="CT442">
        <v>385.42857142000003</v>
      </c>
      <c r="CU442">
        <v>1634.6470581399999</v>
      </c>
      <c r="CV442">
        <v>1547.8683388500001</v>
      </c>
      <c r="CW442">
        <v>1512.8691404199999</v>
      </c>
      <c r="CX442">
        <v>1632.235103</v>
      </c>
      <c r="CY442">
        <v>1587.11627342</v>
      </c>
      <c r="CZ442">
        <v>1633.1661091399999</v>
      </c>
      <c r="DA442">
        <v>3144.2556422799998</v>
      </c>
      <c r="DB442">
        <v>433.21578627999997</v>
      </c>
      <c r="DC442">
        <v>792.88672842000005</v>
      </c>
      <c r="DD442">
        <v>408.53577300000001</v>
      </c>
      <c r="DE442">
        <v>26.674929280000001</v>
      </c>
      <c r="DF442">
        <v>1.1717451999999999</v>
      </c>
      <c r="DG442">
        <v>45.833333330000002</v>
      </c>
      <c r="DH442">
        <v>60.714285709999999</v>
      </c>
      <c r="DI442">
        <v>57.857142850000002</v>
      </c>
      <c r="DJ442">
        <v>56.142857139999997</v>
      </c>
      <c r="DK442">
        <v>47</v>
      </c>
      <c r="DL442">
        <v>12.166666660000001</v>
      </c>
      <c r="DM442">
        <v>35.857142850000002</v>
      </c>
      <c r="DN442">
        <v>24</v>
      </c>
      <c r="DO442">
        <v>19.714285709999999</v>
      </c>
      <c r="DP442">
        <v>12</v>
      </c>
      <c r="DQ442">
        <v>460.86130100000003</v>
      </c>
      <c r="DR442">
        <v>540.73268442000006</v>
      </c>
      <c r="DS442">
        <v>507.14840800000002</v>
      </c>
      <c r="DT442">
        <v>553.26904984999999</v>
      </c>
      <c r="DU442">
        <v>563.74366070999997</v>
      </c>
      <c r="DV442">
        <v>246.16408342</v>
      </c>
      <c r="DW442">
        <v>5.5825144199999999</v>
      </c>
      <c r="DX442">
        <v>209.09319285000001</v>
      </c>
      <c r="DY442">
        <v>71.396696419999998</v>
      </c>
      <c r="DZ442">
        <v>71.573245279999995</v>
      </c>
      <c r="EA442">
        <v>66.123256139999995</v>
      </c>
      <c r="EB442">
        <v>420.63016556999997</v>
      </c>
      <c r="EC442">
        <v>862.50872157000003</v>
      </c>
      <c r="ED442">
        <v>7123.6365930000002</v>
      </c>
      <c r="EE442">
        <v>3861.5412339999998</v>
      </c>
      <c r="EF442">
        <v>4327.6006965699999</v>
      </c>
      <c r="EG442">
        <v>6306.4254357099999</v>
      </c>
      <c r="EH442">
        <v>6211.8605604000004</v>
      </c>
      <c r="EI442">
        <v>28.523795</v>
      </c>
      <c r="EJ442">
        <v>0.23890156000000001</v>
      </c>
      <c r="EK442">
        <v>0.13451314</v>
      </c>
      <c r="EL442">
        <v>210.51535851</v>
      </c>
      <c r="EM442">
        <v>44.428571419999997</v>
      </c>
      <c r="EN442">
        <v>114.85714285</v>
      </c>
      <c r="EO442">
        <v>280.28571427999998</v>
      </c>
      <c r="EP442">
        <v>260.727553</v>
      </c>
      <c r="EQ442">
        <v>76.487209849999999</v>
      </c>
      <c r="ER442">
        <v>293.58506470999998</v>
      </c>
      <c r="ES442">
        <v>0.43996571000000001</v>
      </c>
      <c r="ET442">
        <v>81.900973050000005</v>
      </c>
      <c r="EU442">
        <v>81.745574379999994</v>
      </c>
      <c r="EV442">
        <v>85.562052730000005</v>
      </c>
      <c r="EW442">
        <v>78.395292049999995</v>
      </c>
      <c r="EX442">
        <v>1160.8430499900001</v>
      </c>
      <c r="EY442">
        <v>733.79514263999999</v>
      </c>
      <c r="EZ442">
        <v>76.400000000000006</v>
      </c>
      <c r="FA442">
        <v>87.666666660000004</v>
      </c>
      <c r="FB442">
        <v>20.671625479999999</v>
      </c>
      <c r="FC442">
        <v>2.7731162399999998</v>
      </c>
      <c r="FD442">
        <v>3.6876594200000001</v>
      </c>
      <c r="FE442">
        <v>55.453805240000001</v>
      </c>
      <c r="FF442">
        <v>15.04760093</v>
      </c>
      <c r="FG442">
        <v>16.420049630000001</v>
      </c>
      <c r="FH442">
        <v>0.89653154000000002</v>
      </c>
      <c r="FI442">
        <v>102.83333333</v>
      </c>
      <c r="FJ442">
        <v>94.5</v>
      </c>
      <c r="FK442">
        <v>77.5</v>
      </c>
      <c r="FL442">
        <v>100</v>
      </c>
      <c r="FM442">
        <v>80.016721889999999</v>
      </c>
      <c r="FN442">
        <v>46.411156429999998</v>
      </c>
      <c r="FO442">
        <v>96.64096017</v>
      </c>
      <c r="FP442">
        <v>77.290007000000003</v>
      </c>
      <c r="FQ442">
        <v>82.696684869999999</v>
      </c>
      <c r="FR442">
        <v>26.478864389999998</v>
      </c>
      <c r="FS442">
        <v>1.8</v>
      </c>
      <c r="FT442">
        <v>54.166666659999997</v>
      </c>
      <c r="FU442">
        <v>45</v>
      </c>
      <c r="FV442">
        <v>84</v>
      </c>
      <c r="FW442">
        <v>88.485714279999996</v>
      </c>
      <c r="FX442">
        <v>37.286265700000001</v>
      </c>
      <c r="FY442">
        <v>9.2721284599999994</v>
      </c>
      <c r="FZ442">
        <v>21.376934980000001</v>
      </c>
      <c r="GA442">
        <v>11.315505140000001</v>
      </c>
      <c r="GB442">
        <v>20.749165690000002</v>
      </c>
    </row>
    <row r="443" spans="1:184" x14ac:dyDescent="0.35">
      <c r="A443" t="s">
        <v>1558</v>
      </c>
      <c r="B443" t="s">
        <v>700</v>
      </c>
      <c r="C443">
        <v>443</v>
      </c>
      <c r="D443">
        <v>1.8639972382931298</v>
      </c>
      <c r="E443">
        <v>4.5216045644048268</v>
      </c>
      <c r="F443">
        <v>2.9754848493307979</v>
      </c>
      <c r="G443">
        <v>2.3032810002823054</v>
      </c>
      <c r="H443">
        <v>1.7116907312531104</v>
      </c>
      <c r="I443">
        <v>7.9622598084252552</v>
      </c>
      <c r="J443">
        <v>9.9378581611383492</v>
      </c>
      <c r="K443">
        <v>8.9383090707293729</v>
      </c>
      <c r="L443">
        <v>8.8018238225073802</v>
      </c>
      <c r="M443">
        <v>8.1276199344443558</v>
      </c>
      <c r="N443">
        <v>36879996.108019762</v>
      </c>
      <c r="O443">
        <v>61381334.962031305</v>
      </c>
      <c r="P443">
        <v>1695.9304592799999</v>
      </c>
      <c r="Q443">
        <v>12415.714285710001</v>
      </c>
      <c r="R443">
        <v>11816.28571428</v>
      </c>
      <c r="S443">
        <v>12050.85714285</v>
      </c>
      <c r="T443">
        <v>12156.57142857</v>
      </c>
      <c r="U443">
        <v>12268.57142857</v>
      </c>
      <c r="V443">
        <v>11.31032357</v>
      </c>
      <c r="W443">
        <v>7.5019167099999997</v>
      </c>
      <c r="X443">
        <v>1.60341014</v>
      </c>
      <c r="Y443">
        <v>8.4131542800000005</v>
      </c>
      <c r="Z443">
        <v>8.7841872799999994</v>
      </c>
      <c r="AA443">
        <v>8.8029600000000006</v>
      </c>
      <c r="AB443">
        <v>8.7631172799999995</v>
      </c>
      <c r="AC443">
        <v>6.4593290000000003</v>
      </c>
      <c r="AD443">
        <v>27.269440710000001</v>
      </c>
      <c r="AE443">
        <v>85.315004139999999</v>
      </c>
      <c r="AF443">
        <v>73.283700999999994</v>
      </c>
      <c r="AG443">
        <v>68.585714280000005</v>
      </c>
      <c r="AH443">
        <v>71.685714279999999</v>
      </c>
      <c r="AI443">
        <v>83.166612139999998</v>
      </c>
      <c r="AJ443">
        <v>58.584947849999999</v>
      </c>
      <c r="AK443">
        <v>-0.61638570999999998</v>
      </c>
      <c r="AL443">
        <v>2.64942857</v>
      </c>
      <c r="AM443">
        <v>0.40425714000000001</v>
      </c>
      <c r="AN443">
        <v>1.1887000000000001</v>
      </c>
      <c r="AO443">
        <v>-0.58994285000000002</v>
      </c>
      <c r="AP443">
        <v>4778.8893308500001</v>
      </c>
      <c r="AQ443">
        <v>4169.4380772799996</v>
      </c>
      <c r="AR443">
        <v>4292.98154471</v>
      </c>
      <c r="AS443">
        <v>4526.6065954200003</v>
      </c>
      <c r="AT443">
        <v>4682.4930412800004</v>
      </c>
      <c r="AU443">
        <v>4814.9725015699996</v>
      </c>
      <c r="AV443">
        <v>4070.6951401400001</v>
      </c>
      <c r="AW443">
        <v>4287.9789405700003</v>
      </c>
      <c r="AX443">
        <v>4493.2980749999997</v>
      </c>
      <c r="AY443">
        <v>4722.1447957099999</v>
      </c>
      <c r="AZ443">
        <v>-2.25532442</v>
      </c>
      <c r="BA443">
        <v>94.521778280000007</v>
      </c>
      <c r="BB443">
        <v>29.071276000000001</v>
      </c>
      <c r="BC443">
        <v>52.006838139999999</v>
      </c>
      <c r="BE443">
        <v>522.20714284999997</v>
      </c>
      <c r="BF443">
        <v>1342.8408260000001</v>
      </c>
      <c r="BG443">
        <v>969.53406356999994</v>
      </c>
      <c r="BH443">
        <v>1038.06983726</v>
      </c>
      <c r="BI443">
        <v>60627.24551542</v>
      </c>
      <c r="BJ443">
        <v>1305.0379949999999</v>
      </c>
      <c r="BK443">
        <v>8724.3782554900008</v>
      </c>
      <c r="BL443">
        <v>9957.4917905099992</v>
      </c>
      <c r="BM443">
        <v>44.571454000000003</v>
      </c>
      <c r="BN443">
        <v>533.57142856999997</v>
      </c>
      <c r="BO443">
        <v>85.857142850000002</v>
      </c>
      <c r="BP443">
        <v>116</v>
      </c>
      <c r="BQ443">
        <v>87.428571419999997</v>
      </c>
      <c r="BR443">
        <v>108.71428571</v>
      </c>
      <c r="BS443">
        <v>97</v>
      </c>
      <c r="BT443">
        <v>101.57142856999999</v>
      </c>
      <c r="BU443">
        <v>90.285714279999993</v>
      </c>
      <c r="BV443">
        <v>86.571428569999995</v>
      </c>
      <c r="BW443">
        <v>79.571428569999995</v>
      </c>
      <c r="BX443">
        <v>71.285714279999993</v>
      </c>
      <c r="BY443">
        <v>42.857142850000002</v>
      </c>
      <c r="BZ443">
        <v>1500.71428571</v>
      </c>
      <c r="CA443">
        <v>65383.878449999997</v>
      </c>
      <c r="CB443">
        <v>1</v>
      </c>
      <c r="CC443">
        <v>15618.142857139999</v>
      </c>
      <c r="CD443">
        <v>1132.71428571</v>
      </c>
      <c r="CE443">
        <v>12349.42857142</v>
      </c>
      <c r="CF443">
        <v>8905.2857142800003</v>
      </c>
      <c r="CG443">
        <v>2563.1428571400002</v>
      </c>
      <c r="CH443">
        <v>9510.1428571399993</v>
      </c>
      <c r="CI443">
        <v>50078.921857139998</v>
      </c>
      <c r="CJ443">
        <v>49.897538709999999</v>
      </c>
      <c r="CK443">
        <v>5.0060931399999999</v>
      </c>
      <c r="CL443">
        <v>15.33998514</v>
      </c>
      <c r="CM443">
        <v>2.6996922799999998</v>
      </c>
      <c r="CN443">
        <v>3.1020465700000002</v>
      </c>
      <c r="CO443">
        <v>12.12017657</v>
      </c>
      <c r="CP443">
        <v>2.4617309999999999</v>
      </c>
      <c r="CQ443">
        <v>1.5524420000000001</v>
      </c>
      <c r="CR443">
        <v>2.8146132800000001</v>
      </c>
      <c r="CS443">
        <v>4.4139664200000004</v>
      </c>
      <c r="CT443">
        <v>998.57142856999997</v>
      </c>
      <c r="CU443">
        <v>2592.2049177099998</v>
      </c>
      <c r="CV443">
        <v>2386.30703128</v>
      </c>
      <c r="CW443">
        <v>2394.96418842</v>
      </c>
      <c r="CX443">
        <v>2447.9062187099998</v>
      </c>
      <c r="CY443">
        <v>2473.5275138500001</v>
      </c>
      <c r="CZ443">
        <v>2970.4288661400001</v>
      </c>
      <c r="DA443">
        <v>4943.8424201400003</v>
      </c>
      <c r="DB443">
        <v>741.14707356999998</v>
      </c>
      <c r="DC443">
        <v>1251.6177331399999</v>
      </c>
      <c r="DD443">
        <v>599.43991985000002</v>
      </c>
      <c r="DE443">
        <v>31.93099685</v>
      </c>
      <c r="DF443">
        <v>1.270524</v>
      </c>
      <c r="DG443">
        <v>98.857142850000002</v>
      </c>
      <c r="DH443">
        <v>117.42857142</v>
      </c>
      <c r="DI443">
        <v>107.71428571</v>
      </c>
      <c r="DJ443">
        <v>107</v>
      </c>
      <c r="DK443">
        <v>99.714285709999999</v>
      </c>
      <c r="DL443">
        <v>23.14285714</v>
      </c>
      <c r="DM443">
        <v>53.428571419999997</v>
      </c>
      <c r="DN443">
        <v>35.857142850000002</v>
      </c>
      <c r="DO443">
        <v>28</v>
      </c>
      <c r="DP443">
        <v>21</v>
      </c>
      <c r="DQ443">
        <v>708.74668499999996</v>
      </c>
      <c r="DR443">
        <v>597.78625841999997</v>
      </c>
      <c r="DS443">
        <v>620.99164971000005</v>
      </c>
      <c r="DT443">
        <v>609.67783127999996</v>
      </c>
      <c r="DU443">
        <v>671.23396485000001</v>
      </c>
      <c r="DV443">
        <v>355.56936741999999</v>
      </c>
      <c r="DW443">
        <v>0.76572514000000003</v>
      </c>
      <c r="DX443">
        <v>352.41678856999999</v>
      </c>
      <c r="DY443">
        <v>202.26441771</v>
      </c>
      <c r="DZ443">
        <v>88.00663385</v>
      </c>
      <c r="EA443">
        <v>62.145743279999998</v>
      </c>
      <c r="EB443">
        <v>663.03270813999995</v>
      </c>
      <c r="EC443">
        <v>3076.8691154200001</v>
      </c>
      <c r="ED443">
        <v>4707.3500489999997</v>
      </c>
      <c r="EE443">
        <v>3940.1850585699999</v>
      </c>
      <c r="EF443">
        <v>4169.6641369999998</v>
      </c>
      <c r="EG443">
        <v>5857.1400932799997</v>
      </c>
      <c r="EH443">
        <v>5446.4950054199999</v>
      </c>
      <c r="EI443">
        <v>21.439634139999999</v>
      </c>
      <c r="EJ443">
        <v>0.24423271999999999</v>
      </c>
      <c r="EK443">
        <v>0.16038042999999999</v>
      </c>
      <c r="EL443">
        <v>193.09627828000001</v>
      </c>
      <c r="EM443">
        <v>45</v>
      </c>
      <c r="EN443">
        <v>197.42857142</v>
      </c>
      <c r="EO443">
        <v>482.14285713999999</v>
      </c>
      <c r="EP443">
        <v>327.45093471000001</v>
      </c>
      <c r="EQ443">
        <v>99.875324280000001</v>
      </c>
      <c r="ER443">
        <v>390.89246428000001</v>
      </c>
      <c r="ES443">
        <v>5.5135500000000004</v>
      </c>
      <c r="ET443">
        <v>79.349999999999994</v>
      </c>
      <c r="EU443">
        <v>78.983333329999994</v>
      </c>
      <c r="EV443">
        <v>80</v>
      </c>
      <c r="EW443">
        <v>79.066666659999996</v>
      </c>
      <c r="EX443">
        <v>1177.33628247</v>
      </c>
      <c r="EY443">
        <v>1436.6202501400001</v>
      </c>
      <c r="EZ443">
        <v>81.333333330000002</v>
      </c>
      <c r="FA443">
        <v>86.333333330000002</v>
      </c>
      <c r="FB443">
        <v>23.51323846</v>
      </c>
      <c r="FC443">
        <v>5.8343237099999996</v>
      </c>
      <c r="FD443">
        <v>5.7575750000000001</v>
      </c>
      <c r="FE443">
        <v>56.23499511</v>
      </c>
      <c r="FF443">
        <v>16.24018285</v>
      </c>
      <c r="FG443">
        <v>12.20859286</v>
      </c>
      <c r="FH443">
        <v>2.4811894400000001</v>
      </c>
      <c r="FI443">
        <v>93.2</v>
      </c>
      <c r="FJ443">
        <v>97.75</v>
      </c>
      <c r="FK443">
        <v>80.75</v>
      </c>
      <c r="FL443">
        <v>85.5</v>
      </c>
      <c r="FM443">
        <v>76.523644829999995</v>
      </c>
      <c r="FN443">
        <v>29.784138410000001</v>
      </c>
      <c r="FO443">
        <v>94.705525170000001</v>
      </c>
      <c r="FP443">
        <v>73.448641179999996</v>
      </c>
      <c r="FQ443">
        <v>74.061119779999999</v>
      </c>
      <c r="FR443">
        <v>24.133541829999999</v>
      </c>
      <c r="FS443">
        <v>4.3499999999999996</v>
      </c>
      <c r="FT443">
        <v>47.2</v>
      </c>
      <c r="FU443">
        <v>40</v>
      </c>
      <c r="FV443">
        <v>85</v>
      </c>
      <c r="FW443">
        <v>75.514285709999996</v>
      </c>
      <c r="FX443">
        <v>30.69795478</v>
      </c>
      <c r="FY443">
        <v>11.505703179999999</v>
      </c>
      <c r="FZ443">
        <v>21.212573039999999</v>
      </c>
      <c r="GA443">
        <v>21.40613926</v>
      </c>
      <c r="GB443">
        <v>15.177629720000001</v>
      </c>
    </row>
    <row r="444" spans="1:184" x14ac:dyDescent="0.35">
      <c r="A444" t="s">
        <v>1559</v>
      </c>
      <c r="B444" t="s">
        <v>701</v>
      </c>
      <c r="C444">
        <v>444</v>
      </c>
      <c r="D444">
        <v>1.060649888150671</v>
      </c>
      <c r="E444">
        <v>4.3702753779727121</v>
      </c>
      <c r="F444">
        <v>3.0511566198491007</v>
      </c>
      <c r="G444">
        <v>2.022261315456324</v>
      </c>
      <c r="H444">
        <v>1.201259699198858</v>
      </c>
      <c r="I444">
        <v>4.1622472921327063</v>
      </c>
      <c r="J444">
        <v>6.9181965441123907</v>
      </c>
      <c r="K444">
        <v>6.2018074776552528</v>
      </c>
      <c r="L444">
        <v>5.6721963724249056</v>
      </c>
      <c r="M444">
        <v>4.7401058402355378</v>
      </c>
      <c r="N444">
        <v>12165033.120400101</v>
      </c>
      <c r="O444">
        <v>18951635.245745268</v>
      </c>
      <c r="P444">
        <v>886.15424899999994</v>
      </c>
      <c r="Q444">
        <v>8889.4285714199996</v>
      </c>
      <c r="R444">
        <v>8466.2857142800003</v>
      </c>
      <c r="S444">
        <v>8615</v>
      </c>
      <c r="T444">
        <v>8689</v>
      </c>
      <c r="U444">
        <v>8800.2857142800003</v>
      </c>
      <c r="V444">
        <v>7.594989</v>
      </c>
      <c r="W444">
        <v>3.5313174200000002</v>
      </c>
      <c r="X444">
        <v>1.32763542</v>
      </c>
      <c r="Y444">
        <v>3.7539545699999999</v>
      </c>
      <c r="Z444">
        <v>7.2438674199999999</v>
      </c>
      <c r="AA444">
        <v>7.1426048499999997</v>
      </c>
      <c r="AB444">
        <v>7.4762487100000001</v>
      </c>
      <c r="AC444">
        <v>3.3466931400000002</v>
      </c>
      <c r="AD444">
        <v>21.834341569999999</v>
      </c>
      <c r="AE444">
        <v>92.028374709999994</v>
      </c>
      <c r="AF444">
        <v>83.569443419999999</v>
      </c>
      <c r="AG444">
        <v>78.828571420000003</v>
      </c>
      <c r="AH444">
        <v>81.014285709999996</v>
      </c>
      <c r="AI444">
        <v>84.305333419999997</v>
      </c>
      <c r="AJ444">
        <v>63.513090849999998</v>
      </c>
      <c r="AK444">
        <v>-6.5385714200000002</v>
      </c>
      <c r="AL444">
        <v>1.46057142</v>
      </c>
      <c r="AM444">
        <v>1.252</v>
      </c>
      <c r="AN444">
        <v>0.19647142000000001</v>
      </c>
      <c r="AO444">
        <v>-4.8540999999999999</v>
      </c>
      <c r="AP444">
        <v>2818.3250065699999</v>
      </c>
      <c r="AQ444">
        <v>2960.8347635700002</v>
      </c>
      <c r="AR444">
        <v>2842.9101911399998</v>
      </c>
      <c r="AS444">
        <v>2857.6073900000001</v>
      </c>
      <c r="AT444">
        <v>2826.48183771</v>
      </c>
      <c r="AU444">
        <v>3005.9815034200001</v>
      </c>
      <c r="AV444">
        <v>2895.8016324199998</v>
      </c>
      <c r="AW444">
        <v>2793.1945620000001</v>
      </c>
      <c r="AX444">
        <v>2838.5549019999999</v>
      </c>
      <c r="AY444">
        <v>2961.1432857099999</v>
      </c>
      <c r="AZ444">
        <v>-5.2223132799999998</v>
      </c>
      <c r="BA444">
        <v>90.596316849999994</v>
      </c>
      <c r="BB444">
        <v>33.410749500000001</v>
      </c>
      <c r="BC444">
        <v>45.58598628</v>
      </c>
      <c r="BD444">
        <v>29.457363999999998</v>
      </c>
      <c r="BE444">
        <v>207.55857141999999</v>
      </c>
      <c r="BF444">
        <v>687.69227770999998</v>
      </c>
      <c r="BG444">
        <v>541.88682400000005</v>
      </c>
      <c r="BH444">
        <v>547.80129184999998</v>
      </c>
      <c r="BI444">
        <v>63299.296037619999</v>
      </c>
      <c r="BJ444">
        <v>640.11153400000001</v>
      </c>
      <c r="BK444">
        <v>9079.90925135</v>
      </c>
      <c r="BL444">
        <v>12211.482471990001</v>
      </c>
      <c r="BM444">
        <v>40.743882280000001</v>
      </c>
      <c r="BN444">
        <v>186.28571428000001</v>
      </c>
      <c r="BO444">
        <v>27.857142849999999</v>
      </c>
      <c r="BP444">
        <v>45.714285709999999</v>
      </c>
      <c r="BQ444">
        <v>30.14285714</v>
      </c>
      <c r="BR444">
        <v>38.857142850000002</v>
      </c>
      <c r="BS444">
        <v>38.285714280000001</v>
      </c>
      <c r="BT444">
        <v>35.571428570000002</v>
      </c>
      <c r="BU444">
        <v>32.285714280000001</v>
      </c>
      <c r="BV444">
        <v>28.571428569999998</v>
      </c>
      <c r="BW444">
        <v>27.714285709999999</v>
      </c>
      <c r="BX444">
        <v>23.857142849999999</v>
      </c>
      <c r="BY444">
        <v>14.14285714</v>
      </c>
      <c r="BZ444">
        <v>529.28571427999998</v>
      </c>
      <c r="CA444">
        <v>66849.802467140005</v>
      </c>
      <c r="CC444">
        <v>5868.5714285699996</v>
      </c>
      <c r="CD444">
        <v>608.42857142000003</v>
      </c>
      <c r="CE444">
        <v>4003.42857142</v>
      </c>
      <c r="CF444">
        <v>3265.5714285700001</v>
      </c>
      <c r="CG444">
        <v>717.71428571000001</v>
      </c>
      <c r="CH444">
        <v>3779.5714285700001</v>
      </c>
      <c r="CI444">
        <v>18243.714857139999</v>
      </c>
      <c r="CJ444">
        <v>40.465658570000002</v>
      </c>
      <c r="CK444">
        <v>15.916064710000001</v>
      </c>
      <c r="CL444">
        <v>14.97155042</v>
      </c>
      <c r="CM444">
        <v>4.4655107999999997</v>
      </c>
      <c r="CN444">
        <v>2.2685903999999999</v>
      </c>
      <c r="CO444">
        <v>11.82878157</v>
      </c>
      <c r="CP444">
        <v>2.0094059999999998</v>
      </c>
      <c r="CQ444">
        <v>2.4890688500000002</v>
      </c>
      <c r="CR444">
        <v>3.4067481599999998</v>
      </c>
      <c r="CS444">
        <v>3.6946156000000001</v>
      </c>
      <c r="CT444">
        <v>331.71428571000001</v>
      </c>
      <c r="CU444">
        <v>1590.08173171</v>
      </c>
      <c r="CV444">
        <v>1647.0263551400001</v>
      </c>
      <c r="CW444">
        <v>1575.15171328</v>
      </c>
      <c r="CX444">
        <v>1538.8763182800001</v>
      </c>
      <c r="CY444">
        <v>1512.37166542</v>
      </c>
      <c r="CZ444">
        <v>1368.48313957</v>
      </c>
      <c r="DA444">
        <v>2131.9295265699998</v>
      </c>
      <c r="DB444">
        <v>397.20689671000002</v>
      </c>
      <c r="DC444">
        <v>611.15515100000005</v>
      </c>
      <c r="DD444">
        <v>581.67304899999999</v>
      </c>
      <c r="DE444">
        <v>26.607416709999999</v>
      </c>
      <c r="DF444">
        <v>1.113189</v>
      </c>
      <c r="DG444">
        <v>37</v>
      </c>
      <c r="DH444">
        <v>58.571428570000002</v>
      </c>
      <c r="DI444">
        <v>53.428571419999997</v>
      </c>
      <c r="DJ444">
        <v>49.285714280000001</v>
      </c>
      <c r="DK444">
        <v>41.714285709999999</v>
      </c>
      <c r="DL444">
        <v>9.4285714200000008</v>
      </c>
      <c r="DM444">
        <v>37</v>
      </c>
      <c r="DN444">
        <v>26.285714280000001</v>
      </c>
      <c r="DO444">
        <v>17.571428569999998</v>
      </c>
      <c r="DP444">
        <v>10.57142857</v>
      </c>
      <c r="DQ444">
        <v>539.86089171000003</v>
      </c>
      <c r="DR444">
        <v>475.89998014000003</v>
      </c>
      <c r="DS444">
        <v>513.34135914000001</v>
      </c>
      <c r="DT444">
        <v>562.18939384999999</v>
      </c>
      <c r="DU444">
        <v>557.16250685</v>
      </c>
      <c r="DV444">
        <v>308.78365514000001</v>
      </c>
      <c r="DW444">
        <v>9.2307961400000007</v>
      </c>
      <c r="DX444">
        <v>221.82285999999999</v>
      </c>
      <c r="DY444">
        <v>158.79223841999999</v>
      </c>
      <c r="DZ444">
        <v>38.25242214</v>
      </c>
      <c r="EA444">
        <v>24.778204420000002</v>
      </c>
      <c r="EB444">
        <v>445.83269114000001</v>
      </c>
      <c r="EC444">
        <v>1912.59150716</v>
      </c>
      <c r="ED444">
        <v>5698.0635943999996</v>
      </c>
      <c r="EE444">
        <v>3948.3704651399999</v>
      </c>
      <c r="EF444">
        <v>4818.8461788499999</v>
      </c>
      <c r="EG444">
        <v>5601.5232821400004</v>
      </c>
      <c r="EH444">
        <v>6109.8060716600003</v>
      </c>
      <c r="EI444">
        <v>39.705118710000001</v>
      </c>
      <c r="EJ444">
        <v>0.23849376999999999</v>
      </c>
      <c r="EK444">
        <v>0.14670695</v>
      </c>
      <c r="EL444">
        <v>187.96615384</v>
      </c>
      <c r="EM444">
        <v>18.166666660000001</v>
      </c>
      <c r="EN444">
        <v>96.714285709999999</v>
      </c>
      <c r="EO444">
        <v>256.85714285</v>
      </c>
      <c r="EP444">
        <v>200.56448885</v>
      </c>
      <c r="EQ444">
        <v>89.876953850000007</v>
      </c>
      <c r="ER444">
        <v>246.04271499999999</v>
      </c>
      <c r="ES444">
        <v>1.1585257099999999</v>
      </c>
      <c r="ET444">
        <v>87.09027777</v>
      </c>
      <c r="EU444">
        <v>85.683333329999996</v>
      </c>
      <c r="EV444">
        <v>89.924999999999997</v>
      </c>
      <c r="EW444">
        <v>85.662499999999994</v>
      </c>
      <c r="EX444">
        <v>1192.46113395</v>
      </c>
      <c r="EY444">
        <v>686.67143141999998</v>
      </c>
      <c r="EZ444">
        <v>81.8</v>
      </c>
      <c r="FA444">
        <v>90.8</v>
      </c>
      <c r="FB444">
        <v>22.390258419999999</v>
      </c>
      <c r="FC444">
        <v>2.62377745</v>
      </c>
      <c r="FD444">
        <v>3.66777957</v>
      </c>
      <c r="FE444">
        <v>53.607472479999998</v>
      </c>
      <c r="FF444">
        <v>15.041161689999999</v>
      </c>
      <c r="FG444">
        <v>18.84251858</v>
      </c>
      <c r="FH444">
        <v>0.96876541999999999</v>
      </c>
      <c r="FI444">
        <v>95.285714279999993</v>
      </c>
      <c r="FJ444">
        <v>96.333333330000002</v>
      </c>
      <c r="FK444">
        <v>68.333333330000002</v>
      </c>
      <c r="FL444">
        <v>98.4</v>
      </c>
      <c r="FM444">
        <v>82.479485240000002</v>
      </c>
      <c r="FN444">
        <v>38.670742750000002</v>
      </c>
      <c r="FO444">
        <v>97.16879084</v>
      </c>
      <c r="FP444">
        <v>86.279642659999993</v>
      </c>
      <c r="FQ444">
        <v>83.882059440000006</v>
      </c>
      <c r="FR444">
        <v>27.04687547</v>
      </c>
      <c r="FS444">
        <v>1.8</v>
      </c>
      <c r="FT444">
        <v>44.428571419999997</v>
      </c>
      <c r="FU444">
        <v>33.285714280000001</v>
      </c>
      <c r="FV444">
        <v>90</v>
      </c>
      <c r="FW444">
        <v>85.557142850000005</v>
      </c>
      <c r="FX444">
        <v>28.702894319999999</v>
      </c>
      <c r="FY444">
        <v>9.6481643300000002</v>
      </c>
      <c r="FZ444">
        <v>23.578331389999999</v>
      </c>
      <c r="GA444">
        <v>15.5145202</v>
      </c>
      <c r="GB444">
        <v>22.556089740000001</v>
      </c>
    </row>
    <row r="445" spans="1:184" x14ac:dyDescent="0.35">
      <c r="A445" t="s">
        <v>1560</v>
      </c>
      <c r="B445" t="s">
        <v>702</v>
      </c>
      <c r="C445">
        <v>445</v>
      </c>
      <c r="D445">
        <v>2.9772754866934013</v>
      </c>
      <c r="E445">
        <v>5.1586512972133107</v>
      </c>
      <c r="F445">
        <v>5.3557233704452178</v>
      </c>
      <c r="G445">
        <v>6.7100549921833963</v>
      </c>
      <c r="H445">
        <v>3.7582451296307164</v>
      </c>
      <c r="I445">
        <v>12.655590853080568</v>
      </c>
      <c r="J445">
        <v>13.679120295648884</v>
      </c>
      <c r="K445">
        <v>12.461910438729518</v>
      </c>
      <c r="L445">
        <v>11.250693706175898</v>
      </c>
      <c r="M445">
        <v>11.402566853329761</v>
      </c>
      <c r="N445">
        <v>13409197.66929106</v>
      </c>
      <c r="O445">
        <v>14479159.76394004</v>
      </c>
      <c r="P445">
        <v>2702.4498098499998</v>
      </c>
      <c r="Q445">
        <v>2743</v>
      </c>
      <c r="R445">
        <v>2875.42857142</v>
      </c>
      <c r="S445">
        <v>2875.42857142</v>
      </c>
      <c r="T445">
        <v>2831.5714285700001</v>
      </c>
      <c r="U445">
        <v>2793.8571428499999</v>
      </c>
      <c r="V445">
        <v>16.763010420000001</v>
      </c>
      <c r="W445">
        <v>13.582130709999999</v>
      </c>
      <c r="X445">
        <v>2.7788354200000001</v>
      </c>
      <c r="Y445">
        <v>15.423011710000001</v>
      </c>
      <c r="Z445">
        <v>11.059244570000001</v>
      </c>
      <c r="AA445">
        <v>11.49369042</v>
      </c>
      <c r="AB445">
        <v>11.17816814</v>
      </c>
      <c r="AC445">
        <v>8.1255487100000003</v>
      </c>
      <c r="AD445">
        <v>28.343204279999998</v>
      </c>
      <c r="AE445">
        <v>75.279781709999995</v>
      </c>
      <c r="AF445">
        <v>58.216314850000003</v>
      </c>
      <c r="AG445">
        <v>57.9</v>
      </c>
      <c r="AH445">
        <v>56.357142850000002</v>
      </c>
      <c r="AI445">
        <v>80.698374569999999</v>
      </c>
      <c r="AJ445">
        <v>40.04287257</v>
      </c>
      <c r="AK445">
        <v>-6.0077999999999996</v>
      </c>
      <c r="AL445">
        <v>9.8792428500000007</v>
      </c>
      <c r="AM445">
        <v>-19.167171419999999</v>
      </c>
      <c r="AN445">
        <v>-13.797185710000001</v>
      </c>
      <c r="AO445">
        <v>-7.9434571399999996</v>
      </c>
      <c r="AP445">
        <v>5373.0066832800003</v>
      </c>
      <c r="AQ445">
        <v>4381.7504768500003</v>
      </c>
      <c r="AR445">
        <v>4323.9938647099998</v>
      </c>
      <c r="AS445">
        <v>4889.8609271400001</v>
      </c>
      <c r="AT445">
        <v>5343.82759128</v>
      </c>
      <c r="AU445">
        <v>5701.9007338499996</v>
      </c>
      <c r="AV445">
        <v>3910.401171</v>
      </c>
      <c r="AW445">
        <v>5336.1864061400001</v>
      </c>
      <c r="AX445">
        <v>5676.7665802800002</v>
      </c>
      <c r="AY445">
        <v>5795.6488832799996</v>
      </c>
      <c r="AZ445">
        <v>-3.0867271399999998</v>
      </c>
      <c r="BA445">
        <v>95.117892710000007</v>
      </c>
      <c r="BB445">
        <v>33.898768500000003</v>
      </c>
      <c r="BC445">
        <v>51.208032000000003</v>
      </c>
      <c r="BE445">
        <v>137.87857141999999</v>
      </c>
      <c r="BF445">
        <v>1712.7222801400001</v>
      </c>
      <c r="BG445">
        <v>1221.87150228</v>
      </c>
      <c r="BH445">
        <v>1346.4662801300001</v>
      </c>
      <c r="BI445">
        <v>51110.918498999999</v>
      </c>
      <c r="BJ445">
        <v>1661.01102085</v>
      </c>
      <c r="BK445">
        <v>7721.5295622000003</v>
      </c>
      <c r="BL445">
        <v>6726.1691832099996</v>
      </c>
      <c r="BM445">
        <v>37.336139709999998</v>
      </c>
      <c r="BN445">
        <v>264.28571427999998</v>
      </c>
      <c r="BO445">
        <v>34.285714280000001</v>
      </c>
      <c r="BP445">
        <v>50.428571419999997</v>
      </c>
      <c r="BQ445">
        <v>31</v>
      </c>
      <c r="BR445">
        <v>37.142857139999997</v>
      </c>
      <c r="BS445">
        <v>39.285714280000001</v>
      </c>
      <c r="BT445">
        <v>44</v>
      </c>
      <c r="BU445">
        <v>41</v>
      </c>
      <c r="BV445">
        <v>33.428571419999997</v>
      </c>
      <c r="BW445">
        <v>29.714285709999999</v>
      </c>
      <c r="BX445">
        <v>21</v>
      </c>
      <c r="BY445">
        <v>12.428571420000001</v>
      </c>
      <c r="BZ445">
        <v>638</v>
      </c>
      <c r="CA445">
        <v>51983.95544428</v>
      </c>
      <c r="CB445">
        <v>15</v>
      </c>
      <c r="CC445">
        <v>4728.4285714199996</v>
      </c>
      <c r="CD445">
        <v>522.71428571000001</v>
      </c>
      <c r="CE445">
        <v>3047.7142857099998</v>
      </c>
      <c r="CF445">
        <v>2378.1428571400002</v>
      </c>
      <c r="CG445">
        <v>733.28571427999998</v>
      </c>
      <c r="CH445">
        <v>3917.42857142</v>
      </c>
      <c r="CI445">
        <v>15329.64628571</v>
      </c>
      <c r="CJ445">
        <v>62.274172419999999</v>
      </c>
      <c r="CK445">
        <v>1.43326014</v>
      </c>
      <c r="CL445">
        <v>10.500342420000001</v>
      </c>
      <c r="CM445">
        <v>3.1528693300000001</v>
      </c>
      <c r="CN445">
        <v>2.4801128299999999</v>
      </c>
      <c r="CO445">
        <v>10.804051660000001</v>
      </c>
      <c r="CP445">
        <v>3.4231815000000001</v>
      </c>
      <c r="CQ445">
        <v>3.0204681600000001</v>
      </c>
      <c r="CR445">
        <v>1.9619727499999999</v>
      </c>
      <c r="CS445">
        <v>3.43790716</v>
      </c>
      <c r="CT445">
        <v>372.42857142000003</v>
      </c>
      <c r="CU445">
        <v>2976.432718</v>
      </c>
      <c r="CV445">
        <v>2623.7591295699999</v>
      </c>
      <c r="CW445">
        <v>2376.4392914199998</v>
      </c>
      <c r="CX445">
        <v>2676.7319984199999</v>
      </c>
      <c r="CY445">
        <v>3037.7410490000002</v>
      </c>
      <c r="CZ445">
        <v>4888.5153734200003</v>
      </c>
      <c r="DA445">
        <v>5278.5854042800001</v>
      </c>
      <c r="DB445">
        <v>1161.04613457</v>
      </c>
      <c r="DC445">
        <v>1162.0010628499999</v>
      </c>
      <c r="DD445">
        <v>652.23276470999997</v>
      </c>
      <c r="DE445">
        <v>37.110141570000003</v>
      </c>
      <c r="DF445">
        <v>2.11172833</v>
      </c>
      <c r="DG445">
        <v>34.714285709999999</v>
      </c>
      <c r="DH445">
        <v>39.333333330000002</v>
      </c>
      <c r="DI445">
        <v>35.833333330000002</v>
      </c>
      <c r="DJ445">
        <v>31.857142849999999</v>
      </c>
      <c r="DK445">
        <v>31.857142849999999</v>
      </c>
      <c r="DL445">
        <v>8.1666666600000006</v>
      </c>
      <c r="DM445">
        <v>14.83333333</v>
      </c>
      <c r="DN445">
        <v>15.4</v>
      </c>
      <c r="DO445">
        <v>19</v>
      </c>
      <c r="DP445">
        <v>10.5</v>
      </c>
      <c r="DQ445">
        <v>873.68788214000006</v>
      </c>
      <c r="DR445">
        <v>765.71122442000001</v>
      </c>
      <c r="DS445">
        <v>757.95034699999997</v>
      </c>
      <c r="DT445">
        <v>741.87581356999999</v>
      </c>
      <c r="DU445">
        <v>837.23199284999998</v>
      </c>
      <c r="DV445">
        <v>550.07945814000004</v>
      </c>
      <c r="DW445">
        <v>24.205042280000001</v>
      </c>
      <c r="DX445">
        <v>299.17741142</v>
      </c>
      <c r="DY445">
        <v>91.903325420000002</v>
      </c>
      <c r="DZ445">
        <v>151.80640528000001</v>
      </c>
      <c r="EA445">
        <v>55.467685709999998</v>
      </c>
      <c r="EB445">
        <v>797.57504885000003</v>
      </c>
      <c r="EC445">
        <v>488.83371720000002</v>
      </c>
      <c r="ED445">
        <v>4283.1351966000002</v>
      </c>
      <c r="EE445">
        <v>3360.5868501599998</v>
      </c>
      <c r="EF445">
        <v>3793.23758933</v>
      </c>
      <c r="EG445">
        <v>3664.7583920000002</v>
      </c>
      <c r="EH445">
        <v>3630.8570129999998</v>
      </c>
      <c r="EI445">
        <v>30.387960570000001</v>
      </c>
      <c r="EJ445">
        <v>0.2894389</v>
      </c>
      <c r="EK445">
        <v>0.20711172</v>
      </c>
      <c r="EL445">
        <v>216.20880681</v>
      </c>
      <c r="EM445">
        <v>18.399999999999999</v>
      </c>
      <c r="EN445">
        <v>37.714285709999999</v>
      </c>
      <c r="EO445">
        <v>65.714285709999999</v>
      </c>
      <c r="EP445">
        <v>193.85589028000001</v>
      </c>
      <c r="EQ445">
        <v>189.74058970999999</v>
      </c>
      <c r="ER445">
        <v>1041.438789</v>
      </c>
      <c r="ES445">
        <v>0.88963141999999995</v>
      </c>
      <c r="ET445">
        <v>85.694444439999998</v>
      </c>
      <c r="EU445">
        <v>87.666666669999998</v>
      </c>
      <c r="EV445">
        <v>83.333333330000002</v>
      </c>
      <c r="EW445">
        <v>86.083333330000002</v>
      </c>
      <c r="EX445">
        <v>1190.3884235099999</v>
      </c>
      <c r="EY445">
        <v>1734.3461619100001</v>
      </c>
      <c r="EZ445">
        <v>74.833333330000002</v>
      </c>
      <c r="FA445">
        <v>100</v>
      </c>
      <c r="FB445">
        <v>19.12361254</v>
      </c>
      <c r="FC445">
        <v>12.20090838</v>
      </c>
      <c r="FD445">
        <v>11.026786420000001</v>
      </c>
      <c r="FE445">
        <v>56.767172760000001</v>
      </c>
      <c r="FF445">
        <v>15.109233870000001</v>
      </c>
      <c r="FG445">
        <v>11.37536723</v>
      </c>
      <c r="FH445">
        <v>4.0483723200000004</v>
      </c>
      <c r="FI445">
        <v>92.5</v>
      </c>
      <c r="FM445">
        <v>73.913043479999999</v>
      </c>
      <c r="FN445">
        <v>30.76923077</v>
      </c>
      <c r="FO445">
        <v>91.509390819999993</v>
      </c>
      <c r="FP445">
        <v>66.458800580000002</v>
      </c>
      <c r="FQ445">
        <v>64.094228979999997</v>
      </c>
      <c r="FR445">
        <v>19.683201149999999</v>
      </c>
      <c r="FS445">
        <v>4.8</v>
      </c>
      <c r="FT445">
        <v>43.833333330000002</v>
      </c>
      <c r="FU445">
        <v>30.833333329999999</v>
      </c>
      <c r="FW445">
        <v>80.957142849999997</v>
      </c>
      <c r="FX445">
        <v>27.432618940000001</v>
      </c>
      <c r="FY445">
        <v>14.67527671</v>
      </c>
      <c r="FZ445">
        <v>13.619763560000001</v>
      </c>
      <c r="GA445">
        <v>36.558352739999997</v>
      </c>
      <c r="GB445">
        <v>7.7139880300000003</v>
      </c>
    </row>
    <row r="446" spans="1:184" x14ac:dyDescent="0.35">
      <c r="A446" t="s">
        <v>1561</v>
      </c>
      <c r="B446" t="s">
        <v>703</v>
      </c>
      <c r="C446">
        <v>446</v>
      </c>
      <c r="D446">
        <v>2.9632211944447677</v>
      </c>
      <c r="E446">
        <v>6.0973027899523586</v>
      </c>
      <c r="F446">
        <v>5.0744104729052699</v>
      </c>
      <c r="G446">
        <v>3.7748058671366045</v>
      </c>
      <c r="H446">
        <v>3.7649298918156182</v>
      </c>
      <c r="I446">
        <v>10.240543837825067</v>
      </c>
      <c r="J446">
        <v>9.4423508468676012</v>
      </c>
      <c r="K446">
        <v>10.191463049772027</v>
      </c>
      <c r="L446">
        <v>9.71383376275163</v>
      </c>
      <c r="M446">
        <v>9.607062487891298</v>
      </c>
      <c r="N446">
        <v>15937702.895919751</v>
      </c>
      <c r="O446">
        <v>17762799.355114233</v>
      </c>
      <c r="P446">
        <v>1782.2870381299999</v>
      </c>
      <c r="Q446">
        <v>3278.2857142799999</v>
      </c>
      <c r="R446">
        <v>3373.8571428499999</v>
      </c>
      <c r="S446">
        <v>3350.1428571400002</v>
      </c>
      <c r="T446">
        <v>3311.42857142</v>
      </c>
      <c r="U446">
        <v>3301.1428571400002</v>
      </c>
      <c r="V446">
        <v>11.21911042</v>
      </c>
      <c r="W446">
        <v>6.0441574200000003</v>
      </c>
      <c r="X446">
        <v>2.4648624200000002</v>
      </c>
      <c r="Y446">
        <v>6.5824531400000001</v>
      </c>
      <c r="Z446">
        <v>9.8645518499999998</v>
      </c>
      <c r="AA446">
        <v>8.96486728</v>
      </c>
      <c r="AB446">
        <v>9.2016121399999999</v>
      </c>
      <c r="AC446">
        <v>4.70871057</v>
      </c>
      <c r="AD446">
        <v>30.508300420000001</v>
      </c>
      <c r="AE446">
        <v>83.552940419999999</v>
      </c>
      <c r="AF446">
        <v>71.746879280000002</v>
      </c>
      <c r="AG446">
        <v>72.557142850000005</v>
      </c>
      <c r="AH446">
        <v>74.085714280000005</v>
      </c>
      <c r="AI446">
        <v>76.079008569999999</v>
      </c>
      <c r="AJ446">
        <v>46.651391570000001</v>
      </c>
      <c r="AK446">
        <v>19.547514280000001</v>
      </c>
      <c r="AL446">
        <v>12.257585710000001</v>
      </c>
      <c r="AM446">
        <v>15.534471419999999</v>
      </c>
      <c r="AN446">
        <v>12.958328570000001</v>
      </c>
      <c r="AO446">
        <v>17.387599999999999</v>
      </c>
      <c r="AP446">
        <v>4702.3333329999996</v>
      </c>
      <c r="AQ446">
        <v>3861.2147707099998</v>
      </c>
      <c r="AR446">
        <v>4214.9400577099996</v>
      </c>
      <c r="AS446">
        <v>4326.4824334200002</v>
      </c>
      <c r="AT446">
        <v>4624.9689698499997</v>
      </c>
      <c r="AU446">
        <v>3931.4019598499999</v>
      </c>
      <c r="AV446">
        <v>3423.796327</v>
      </c>
      <c r="AW446">
        <v>3661.6704275699999</v>
      </c>
      <c r="AX446">
        <v>3834.7909535700001</v>
      </c>
      <c r="AY446">
        <v>3943.2695399999998</v>
      </c>
      <c r="AZ446">
        <v>11.73286257</v>
      </c>
      <c r="BA446">
        <v>92.829188569999999</v>
      </c>
      <c r="BB446">
        <v>37.423345750000003</v>
      </c>
      <c r="BC446">
        <v>49.655630500000001</v>
      </c>
      <c r="BE446">
        <v>167.36571427999999</v>
      </c>
      <c r="BF446">
        <v>1317.5814734200001</v>
      </c>
      <c r="BG446">
        <v>888.99620614000003</v>
      </c>
      <c r="BH446">
        <v>933.70027260999996</v>
      </c>
      <c r="BI446">
        <v>52315.870444630003</v>
      </c>
      <c r="BJ446">
        <v>1261.3970098499999</v>
      </c>
      <c r="BK446">
        <v>7956.25263232</v>
      </c>
      <c r="BL446">
        <v>8200.5514369800003</v>
      </c>
      <c r="BM446">
        <v>38.028889499999998</v>
      </c>
      <c r="BN446">
        <v>126</v>
      </c>
      <c r="BO446">
        <v>19.833333329999999</v>
      </c>
      <c r="BP446">
        <v>47.666666659999997</v>
      </c>
      <c r="BQ446">
        <v>30.833333329999999</v>
      </c>
      <c r="BR446">
        <v>31.333333329999999</v>
      </c>
      <c r="BS446">
        <v>28</v>
      </c>
      <c r="BT446">
        <v>24</v>
      </c>
      <c r="BU446">
        <v>27.5</v>
      </c>
      <c r="BV446">
        <v>28</v>
      </c>
      <c r="BW446">
        <v>19.666666660000001</v>
      </c>
      <c r="BX446">
        <v>19.333333329999999</v>
      </c>
      <c r="BY446">
        <v>14.5</v>
      </c>
      <c r="BZ446">
        <v>416.66666665999998</v>
      </c>
      <c r="CA446">
        <v>55738.54194666</v>
      </c>
      <c r="CB446">
        <v>29.5</v>
      </c>
      <c r="CC446">
        <v>5457.3333333299997</v>
      </c>
      <c r="CD446">
        <v>390.5</v>
      </c>
      <c r="CE446">
        <v>3620.6666666599999</v>
      </c>
      <c r="CF446">
        <v>1913.83333333</v>
      </c>
      <c r="CG446">
        <v>321</v>
      </c>
      <c r="CH446">
        <v>1835.83333333</v>
      </c>
      <c r="CI446">
        <v>13549.066166660001</v>
      </c>
      <c r="CJ446">
        <v>50.229590569999999</v>
      </c>
      <c r="CK446">
        <v>3.2431260000000002</v>
      </c>
      <c r="CL446">
        <v>13.544178</v>
      </c>
      <c r="CM446">
        <v>4.0392530000000004</v>
      </c>
      <c r="CN446">
        <v>2.8135002</v>
      </c>
      <c r="CO446">
        <v>16.735744830000002</v>
      </c>
      <c r="CP446">
        <v>2.1096789999999999</v>
      </c>
      <c r="CQ446">
        <v>2.8319429999999999</v>
      </c>
      <c r="CR446">
        <v>4.14754428</v>
      </c>
      <c r="CS446">
        <v>3.8312898299999998</v>
      </c>
      <c r="CT446">
        <v>310</v>
      </c>
      <c r="CU446">
        <v>2754.6200298499998</v>
      </c>
      <c r="CV446">
        <v>2190.8891777099998</v>
      </c>
      <c r="CW446">
        <v>2312.7761104199999</v>
      </c>
      <c r="CX446">
        <v>2315.6001241399999</v>
      </c>
      <c r="CY446">
        <v>2665.9087828500001</v>
      </c>
      <c r="CZ446">
        <v>4861.5966651400004</v>
      </c>
      <c r="DA446">
        <v>5418.3194825700002</v>
      </c>
      <c r="DB446">
        <v>1055.59637542</v>
      </c>
      <c r="DC446">
        <v>1143.4062661400001</v>
      </c>
      <c r="DD446">
        <v>555.55992471000002</v>
      </c>
      <c r="DE446">
        <v>34.318919000000001</v>
      </c>
      <c r="DF446">
        <v>1.62327314</v>
      </c>
      <c r="DG446">
        <v>33.571428570000002</v>
      </c>
      <c r="DH446">
        <v>31.857142849999999</v>
      </c>
      <c r="DI446">
        <v>34.142857139999997</v>
      </c>
      <c r="DJ446">
        <v>32.166666659999997</v>
      </c>
      <c r="DK446">
        <v>31.714285709999999</v>
      </c>
      <c r="DL446">
        <v>9.7142857100000004</v>
      </c>
      <c r="DM446">
        <v>20.571428569999998</v>
      </c>
      <c r="DN446">
        <v>17</v>
      </c>
      <c r="DO446">
        <v>12.5</v>
      </c>
      <c r="DP446">
        <v>12.428571420000001</v>
      </c>
      <c r="DQ446">
        <v>728.27843256999995</v>
      </c>
      <c r="DR446">
        <v>639.62738328</v>
      </c>
      <c r="DS446">
        <v>653.75111000000004</v>
      </c>
      <c r="DT446">
        <v>683.46105684999998</v>
      </c>
      <c r="DU446">
        <v>716.50593585000001</v>
      </c>
      <c r="DV446">
        <v>514.22179942000002</v>
      </c>
      <c r="DW446">
        <v>13.554940849999999</v>
      </c>
      <c r="DX446">
        <v>200.48673285000001</v>
      </c>
      <c r="DY446">
        <v>56.127530569999998</v>
      </c>
      <c r="DZ446">
        <v>88.078039709999999</v>
      </c>
      <c r="EA446">
        <v>56.281167279999998</v>
      </c>
      <c r="EB446">
        <v>683.69942285000002</v>
      </c>
      <c r="EC446">
        <v>988.07957999999996</v>
      </c>
      <c r="ED446">
        <v>4774.1942388500001</v>
      </c>
      <c r="EE446">
        <v>3821.4417901400002</v>
      </c>
      <c r="EF446">
        <v>7703.7263032800001</v>
      </c>
      <c r="EG446">
        <v>6232.4072891400001</v>
      </c>
      <c r="EH446">
        <v>3805.7447374200001</v>
      </c>
      <c r="EI446">
        <v>31.831609419999999</v>
      </c>
      <c r="EJ446">
        <v>0.21826854000000001</v>
      </c>
      <c r="EK446">
        <v>0.24055373999999999</v>
      </c>
      <c r="EL446">
        <v>270.96349206000002</v>
      </c>
      <c r="EM446">
        <v>38.200000000000003</v>
      </c>
      <c r="EN446">
        <v>55.142857139999997</v>
      </c>
      <c r="EO446">
        <v>98.857142850000002</v>
      </c>
      <c r="EP446">
        <v>180.22118399999999</v>
      </c>
      <c r="EQ446">
        <v>111.05119028</v>
      </c>
      <c r="ER446">
        <v>520.89002828000002</v>
      </c>
      <c r="ES446">
        <v>4.8064200000000001</v>
      </c>
      <c r="ET446">
        <v>83.888888890000004</v>
      </c>
      <c r="EU446">
        <v>83.666666669999998</v>
      </c>
      <c r="EV446">
        <v>82.5</v>
      </c>
      <c r="EW446">
        <v>85.5</v>
      </c>
      <c r="EX446">
        <v>1525.63583915</v>
      </c>
      <c r="EY446">
        <v>1047.6829083299999</v>
      </c>
      <c r="EZ446">
        <v>73</v>
      </c>
      <c r="FA446">
        <v>98.25</v>
      </c>
      <c r="FB446">
        <v>20.09533068</v>
      </c>
      <c r="FC446">
        <v>5.4414858199999996</v>
      </c>
      <c r="FD446">
        <v>7.1103138299999999</v>
      </c>
      <c r="FE446">
        <v>53.207226910000003</v>
      </c>
      <c r="FF446">
        <v>16.510919810000001</v>
      </c>
      <c r="FG446">
        <v>14.33933592</v>
      </c>
      <c r="FH446">
        <v>1.6683142399999999</v>
      </c>
      <c r="FI446">
        <v>94.333333330000002</v>
      </c>
      <c r="FJ446">
        <v>83</v>
      </c>
      <c r="FK446">
        <v>62.5</v>
      </c>
      <c r="FL446">
        <v>85</v>
      </c>
      <c r="FM446">
        <v>85.714285709999999</v>
      </c>
      <c r="FN446">
        <v>47.826086959999998</v>
      </c>
      <c r="FO446">
        <v>95.343875490000002</v>
      </c>
      <c r="FP446">
        <v>74.080521360000006</v>
      </c>
      <c r="FQ446">
        <v>74.027471910000003</v>
      </c>
      <c r="FR446">
        <v>20.946780700000001</v>
      </c>
      <c r="FT446">
        <v>50</v>
      </c>
      <c r="FU446">
        <v>43</v>
      </c>
      <c r="FV446">
        <v>89.5</v>
      </c>
      <c r="FW446">
        <v>75.714285709999999</v>
      </c>
      <c r="FX446">
        <v>26.775285180000001</v>
      </c>
      <c r="FY446">
        <v>11.56549105</v>
      </c>
      <c r="FZ446">
        <v>14.496080620000001</v>
      </c>
      <c r="GA446">
        <v>28.868193389999998</v>
      </c>
      <c r="GB446">
        <v>18.294949729999999</v>
      </c>
    </row>
    <row r="447" spans="1:184" x14ac:dyDescent="0.35">
      <c r="A447" t="s">
        <v>1562</v>
      </c>
      <c r="B447" t="s">
        <v>704</v>
      </c>
      <c r="C447">
        <v>447</v>
      </c>
      <c r="D447">
        <v>3.0375352571082987</v>
      </c>
      <c r="E447">
        <v>5.6558039321328915</v>
      </c>
      <c r="F447">
        <v>2.9982128858194854</v>
      </c>
      <c r="G447">
        <v>2.8712900285676675</v>
      </c>
      <c r="H447">
        <v>2.3380093500063936</v>
      </c>
      <c r="I447">
        <v>7.724018222614645</v>
      </c>
      <c r="J447">
        <v>8.7979172277622748</v>
      </c>
      <c r="K447">
        <v>8.0198502348424991</v>
      </c>
      <c r="L447">
        <v>7.559110485632222</v>
      </c>
      <c r="M447">
        <v>6.2821294763494659</v>
      </c>
      <c r="N447">
        <v>11961579.171064278</v>
      </c>
      <c r="O447">
        <v>15377509.410200942</v>
      </c>
      <c r="P447">
        <v>1150.92764442</v>
      </c>
      <c r="Q447">
        <v>3292.1428571400002</v>
      </c>
      <c r="R447">
        <v>3182.5714285700001</v>
      </c>
      <c r="S447">
        <v>3224.1428571400002</v>
      </c>
      <c r="T447">
        <v>3250.5714285700001</v>
      </c>
      <c r="U447">
        <v>3279.1428571400002</v>
      </c>
      <c r="V447">
        <v>11.415018999999999</v>
      </c>
      <c r="W447">
        <v>5.4250998499999996</v>
      </c>
      <c r="X447">
        <v>2.0868259999999998</v>
      </c>
      <c r="Y447">
        <v>4.3306524199999998</v>
      </c>
      <c r="Z447">
        <v>8.0749312799999995</v>
      </c>
      <c r="AA447">
        <v>8.2417828499999999</v>
      </c>
      <c r="AB447">
        <v>8.2439442799999991</v>
      </c>
      <c r="AC447">
        <v>3.5829674200000001</v>
      </c>
      <c r="AD447">
        <v>37.56311642</v>
      </c>
      <c r="AE447">
        <v>82.966876139999997</v>
      </c>
      <c r="AF447">
        <v>70.203018850000007</v>
      </c>
      <c r="AG447">
        <v>76.542857139999995</v>
      </c>
      <c r="AH447">
        <v>78.942857140000001</v>
      </c>
      <c r="AI447">
        <v>82.893727709999993</v>
      </c>
      <c r="AJ447">
        <v>48.45414014</v>
      </c>
      <c r="AK447">
        <v>14.7553</v>
      </c>
      <c r="AL447">
        <v>-1.66918571</v>
      </c>
      <c r="AM447">
        <v>-1.90915714</v>
      </c>
      <c r="AN447">
        <v>6.1137571399999997</v>
      </c>
      <c r="AO447">
        <v>11.868542850000001</v>
      </c>
      <c r="AP447">
        <v>3843.2215248500002</v>
      </c>
      <c r="AQ447">
        <v>2850.2566788499998</v>
      </c>
      <c r="AR447">
        <v>2954.3044407100001</v>
      </c>
      <c r="AS447">
        <v>3297.4818378499999</v>
      </c>
      <c r="AT447">
        <v>3644.2542229999999</v>
      </c>
      <c r="AU447">
        <v>3335.3861162799999</v>
      </c>
      <c r="AV447">
        <v>2898.5965310000001</v>
      </c>
      <c r="AW447">
        <v>3010.0120728500001</v>
      </c>
      <c r="AX447">
        <v>3113.6965662799998</v>
      </c>
      <c r="AY447">
        <v>3265.2125015699999</v>
      </c>
      <c r="AZ447">
        <v>7.31947642</v>
      </c>
      <c r="BA447">
        <v>91.596569000000002</v>
      </c>
      <c r="BB447">
        <v>32.748538000000003</v>
      </c>
      <c r="BC447">
        <v>52.02198542</v>
      </c>
      <c r="BE447">
        <v>138.42142856999999</v>
      </c>
      <c r="BF447">
        <v>721.11194313999999</v>
      </c>
      <c r="BG447">
        <v>474.52835614000003</v>
      </c>
      <c r="BH447">
        <v>538.85779868999998</v>
      </c>
      <c r="BI447">
        <v>49681.819841739998</v>
      </c>
      <c r="BJ447">
        <v>682.07852914</v>
      </c>
      <c r="BK447">
        <v>7762.0243915299998</v>
      </c>
      <c r="BL447">
        <v>11001.07751091</v>
      </c>
      <c r="BM447">
        <v>34.580904279999999</v>
      </c>
      <c r="BN447">
        <v>81.571428569999995</v>
      </c>
      <c r="BO447">
        <v>10.71428571</v>
      </c>
      <c r="BP447">
        <v>22.285714280000001</v>
      </c>
      <c r="BQ447">
        <v>22.14285714</v>
      </c>
      <c r="BR447">
        <v>21.428571420000001</v>
      </c>
      <c r="BS447">
        <v>16</v>
      </c>
      <c r="BT447">
        <v>14.71428571</v>
      </c>
      <c r="BU447">
        <v>12.857142850000001</v>
      </c>
      <c r="BV447">
        <v>14.666666660000001</v>
      </c>
      <c r="BW447">
        <v>15</v>
      </c>
      <c r="BX447">
        <v>9.7142857100000004</v>
      </c>
      <c r="BY447">
        <v>8.8333333300000003</v>
      </c>
      <c r="BZ447">
        <v>247.42857142</v>
      </c>
      <c r="CA447">
        <v>54658.986235709999</v>
      </c>
      <c r="CC447">
        <v>2615.5714285700001</v>
      </c>
      <c r="CD447">
        <v>243.28571428000001</v>
      </c>
      <c r="CE447">
        <v>1779.5714285700001</v>
      </c>
      <c r="CF447">
        <v>1279.5714285700001</v>
      </c>
      <c r="CG447">
        <v>285.66666665999998</v>
      </c>
      <c r="CH447">
        <v>1178.5714285700001</v>
      </c>
      <c r="CI447">
        <v>7341.5789999999997</v>
      </c>
      <c r="CJ447">
        <v>44.116651140000002</v>
      </c>
      <c r="CK447">
        <v>9.4310500000000008</v>
      </c>
      <c r="CL447">
        <v>16.117284000000001</v>
      </c>
      <c r="CM447">
        <v>3.283474</v>
      </c>
      <c r="CN447">
        <v>2.2520473299999999</v>
      </c>
      <c r="CO447">
        <v>14.93755842</v>
      </c>
      <c r="CP447">
        <v>2.2162804999999999</v>
      </c>
      <c r="CQ447">
        <v>2.5986356000000002</v>
      </c>
      <c r="CR447">
        <v>3.7250957499999999</v>
      </c>
      <c r="CS447">
        <v>3.7531893300000001</v>
      </c>
      <c r="CT447">
        <v>177.42857142</v>
      </c>
      <c r="CU447">
        <v>2404.5510709999999</v>
      </c>
      <c r="CV447">
        <v>1754.98497028</v>
      </c>
      <c r="CW447">
        <v>1759.93660385</v>
      </c>
      <c r="CX447">
        <v>1936.058743</v>
      </c>
      <c r="CY447">
        <v>2229.764173</v>
      </c>
      <c r="CZ447">
        <v>3633.3718462800002</v>
      </c>
      <c r="DA447">
        <v>4670.9727000000003</v>
      </c>
      <c r="DB447">
        <v>837.29499056999998</v>
      </c>
      <c r="DC447">
        <v>1058.6215785700001</v>
      </c>
      <c r="DD447">
        <v>508.66308127999997</v>
      </c>
      <c r="DE447">
        <v>42.874372710000003</v>
      </c>
      <c r="DF447">
        <v>1.55053533</v>
      </c>
      <c r="DG447">
        <v>25.428571420000001</v>
      </c>
      <c r="DH447">
        <v>28</v>
      </c>
      <c r="DI447">
        <v>25.857142849999999</v>
      </c>
      <c r="DJ447">
        <v>24.571428569999998</v>
      </c>
      <c r="DK447">
        <v>20.6</v>
      </c>
      <c r="DL447">
        <v>10</v>
      </c>
      <c r="DM447">
        <v>18</v>
      </c>
      <c r="DN447">
        <v>9.6666666600000006</v>
      </c>
      <c r="DO447">
        <v>9.3333333300000003</v>
      </c>
      <c r="DP447">
        <v>7.6666666599999997</v>
      </c>
      <c r="DQ447">
        <v>595.68799085000001</v>
      </c>
      <c r="DR447">
        <v>431.49441157000001</v>
      </c>
      <c r="DS447">
        <v>450.83478857</v>
      </c>
      <c r="DT447">
        <v>522.44281085</v>
      </c>
      <c r="DU447">
        <v>527.29540127999996</v>
      </c>
      <c r="DV447">
        <v>281.87855671</v>
      </c>
      <c r="DW447">
        <v>10.82255642</v>
      </c>
      <c r="DX447">
        <v>302.97604856999999</v>
      </c>
      <c r="DY447">
        <v>103.59753557000001</v>
      </c>
      <c r="DZ447">
        <v>118.18183870999999</v>
      </c>
      <c r="EA447">
        <v>81.196680569999998</v>
      </c>
      <c r="EB447">
        <v>565.51236114000005</v>
      </c>
      <c r="EC447">
        <v>774.68528114000003</v>
      </c>
      <c r="ED447">
        <v>6970.2112999999999</v>
      </c>
      <c r="EE447">
        <v>5282.3842581400004</v>
      </c>
      <c r="EF447">
        <v>3855.8793867099998</v>
      </c>
      <c r="EG447">
        <v>5184.7505585700001</v>
      </c>
      <c r="EH447">
        <v>6704.8822984999997</v>
      </c>
      <c r="EI447">
        <v>16.638505850000001</v>
      </c>
      <c r="EJ447">
        <v>0.39751867000000002</v>
      </c>
      <c r="EK447">
        <v>0.10568943</v>
      </c>
      <c r="EL447">
        <v>230.77389277</v>
      </c>
      <c r="EM447">
        <v>15.285714280000001</v>
      </c>
      <c r="EN447">
        <v>42.428571419999997</v>
      </c>
      <c r="EO447">
        <v>70.571428569999995</v>
      </c>
      <c r="EP447">
        <v>327.14162771000002</v>
      </c>
      <c r="EQ447">
        <v>68.177031569999997</v>
      </c>
      <c r="ER447">
        <v>468.84911527999998</v>
      </c>
      <c r="ES447">
        <v>2.7448542800000002</v>
      </c>
      <c r="ET447">
        <v>79.194444439999998</v>
      </c>
      <c r="EU447">
        <v>81.888888879999996</v>
      </c>
      <c r="EV447">
        <v>81.722222220000006</v>
      </c>
      <c r="EW447">
        <v>73.972222220000006</v>
      </c>
      <c r="EX447">
        <v>1172.3781272799999</v>
      </c>
      <c r="EY447">
        <v>753.30701216</v>
      </c>
      <c r="EZ447">
        <v>78.285714279999993</v>
      </c>
      <c r="FA447">
        <v>93</v>
      </c>
      <c r="FB447">
        <v>16.923774949999999</v>
      </c>
      <c r="FC447">
        <v>3.4506513499999998</v>
      </c>
      <c r="FD447">
        <v>4.1208467100000004</v>
      </c>
      <c r="FE447">
        <v>58.218242369999999</v>
      </c>
      <c r="FF447">
        <v>14.92525273</v>
      </c>
      <c r="FG447">
        <v>16.286671219999999</v>
      </c>
      <c r="FH447">
        <v>0.99803962000000002</v>
      </c>
      <c r="FI447">
        <v>97.571428569999995</v>
      </c>
      <c r="FJ447">
        <v>100</v>
      </c>
      <c r="FK447">
        <v>83</v>
      </c>
      <c r="FL447">
        <v>98</v>
      </c>
      <c r="FO447">
        <v>96.338697240000002</v>
      </c>
      <c r="FP447">
        <v>77.417594030000004</v>
      </c>
      <c r="FQ447">
        <v>75.243753269999999</v>
      </c>
      <c r="FR447">
        <v>19.888403520000001</v>
      </c>
      <c r="FT447">
        <v>54.714285709999999</v>
      </c>
      <c r="FU447">
        <v>41.428571419999997</v>
      </c>
      <c r="FV447">
        <v>79</v>
      </c>
      <c r="FW447">
        <v>78.571428569999995</v>
      </c>
      <c r="FX447">
        <v>38.92203739</v>
      </c>
      <c r="FY447">
        <v>6.7026947400000001</v>
      </c>
      <c r="FZ447">
        <v>11.31937748</v>
      </c>
      <c r="GA447">
        <v>12.44274349</v>
      </c>
      <c r="GB447">
        <v>30.613146889999999</v>
      </c>
    </row>
    <row r="448" spans="1:184" x14ac:dyDescent="0.35">
      <c r="A448" t="s">
        <v>1563</v>
      </c>
      <c r="B448" t="s">
        <v>705</v>
      </c>
      <c r="C448">
        <v>448</v>
      </c>
      <c r="D448">
        <v>6.956223764248227</v>
      </c>
      <c r="E448">
        <v>9.1613225593709053</v>
      </c>
      <c r="F448">
        <v>6.9965017491370922</v>
      </c>
      <c r="G448">
        <v>5.2427788121300782</v>
      </c>
      <c r="H448">
        <v>4.4801352485207095</v>
      </c>
      <c r="I448">
        <v>13.292783913315594</v>
      </c>
      <c r="J448">
        <v>14.158407592285029</v>
      </c>
      <c r="K448">
        <v>13.743128434972085</v>
      </c>
      <c r="L448">
        <v>13.990164489630278</v>
      </c>
      <c r="M448">
        <v>12.172442940828402</v>
      </c>
      <c r="N448">
        <v>9579119.020831747</v>
      </c>
      <c r="O448">
        <v>11964913.461068759</v>
      </c>
      <c r="P448">
        <v>1908.54520327</v>
      </c>
      <c r="Q448">
        <v>1667.5714285700001</v>
      </c>
      <c r="R448">
        <v>1715.2857142800001</v>
      </c>
      <c r="S448">
        <v>1715.1428571399999</v>
      </c>
      <c r="T448">
        <v>1684.8571428499999</v>
      </c>
      <c r="U448">
        <v>1690</v>
      </c>
      <c r="V448">
        <v>12.036872710000001</v>
      </c>
      <c r="W448">
        <v>6.4606088499999998</v>
      </c>
      <c r="X448">
        <v>2.9582667100000002</v>
      </c>
      <c r="Y448">
        <v>6.66553985</v>
      </c>
      <c r="Z448">
        <v>9.7570017100000008</v>
      </c>
      <c r="AA448">
        <v>9.3915307099999996</v>
      </c>
      <c r="AB448">
        <v>10.38668942</v>
      </c>
      <c r="AC448">
        <v>5.0369060000000001</v>
      </c>
      <c r="AD448">
        <v>39.059991570000001</v>
      </c>
      <c r="AE448">
        <v>85.137835999999993</v>
      </c>
      <c r="AF448">
        <v>73.818407710000002</v>
      </c>
      <c r="AG448">
        <v>73.316666659999996</v>
      </c>
      <c r="AH448">
        <v>70.357142850000002</v>
      </c>
      <c r="AI448">
        <v>80.368083709999993</v>
      </c>
      <c r="AJ448">
        <v>42.145105710000003</v>
      </c>
      <c r="AK448">
        <v>38.356171420000003</v>
      </c>
      <c r="AL448">
        <v>19.781357140000001</v>
      </c>
      <c r="AM448">
        <v>25.023885709999998</v>
      </c>
      <c r="AN448">
        <v>22.597085710000002</v>
      </c>
      <c r="AO448">
        <v>36.319099999999999</v>
      </c>
      <c r="AP448">
        <v>5284.8041697099998</v>
      </c>
      <c r="AQ448">
        <v>3850.3895852800001</v>
      </c>
      <c r="AR448">
        <v>4560.4142328500002</v>
      </c>
      <c r="AS448">
        <v>4647.2586044199998</v>
      </c>
      <c r="AT448">
        <v>5226.0572981400001</v>
      </c>
      <c r="AU448">
        <v>3823.7101117100001</v>
      </c>
      <c r="AV448">
        <v>3295.0410609999999</v>
      </c>
      <c r="AW448">
        <v>3657.6511207100002</v>
      </c>
      <c r="AX448">
        <v>3804.7860875699998</v>
      </c>
      <c r="AY448">
        <v>3830.0427992800001</v>
      </c>
      <c r="AZ448">
        <v>9.6478637099999993</v>
      </c>
      <c r="BA448">
        <v>92.684706570000003</v>
      </c>
      <c r="BB448">
        <v>30.497280329999999</v>
      </c>
      <c r="BC448">
        <v>45.754221829999999</v>
      </c>
      <c r="BE448">
        <v>84.478571419999994</v>
      </c>
      <c r="BF448">
        <v>1153.4562974200001</v>
      </c>
      <c r="BG448">
        <v>721.88912628000003</v>
      </c>
      <c r="BH448">
        <v>802.74769103000006</v>
      </c>
      <c r="BI448">
        <v>44384.809526800003</v>
      </c>
      <c r="BJ448">
        <v>1078.2920974199999</v>
      </c>
      <c r="BK448">
        <v>7179.7053785899998</v>
      </c>
      <c r="BL448">
        <v>8285.3566335899995</v>
      </c>
      <c r="BM448">
        <v>35.01555733</v>
      </c>
      <c r="BN448">
        <v>59.833333330000002</v>
      </c>
      <c r="BO448">
        <v>10.83333333</v>
      </c>
      <c r="BP448">
        <v>27</v>
      </c>
      <c r="BQ448">
        <v>16</v>
      </c>
      <c r="BR448">
        <v>17.833333329999999</v>
      </c>
      <c r="BS448">
        <v>14.666666660000001</v>
      </c>
      <c r="BT448">
        <v>13.666666660000001</v>
      </c>
      <c r="BU448">
        <v>11.666666660000001</v>
      </c>
      <c r="BV448">
        <v>10.83333333</v>
      </c>
      <c r="BW448">
        <v>13.166666660000001</v>
      </c>
      <c r="BX448">
        <v>9.1666666600000006</v>
      </c>
      <c r="BY448">
        <v>7</v>
      </c>
      <c r="BZ448">
        <v>211.66666666</v>
      </c>
      <c r="CA448">
        <v>47432.855251660003</v>
      </c>
      <c r="CB448">
        <v>25</v>
      </c>
      <c r="CC448">
        <v>2423.5</v>
      </c>
      <c r="CD448">
        <v>139.5</v>
      </c>
      <c r="CE448">
        <v>1682.6666666599999</v>
      </c>
      <c r="CF448">
        <v>746</v>
      </c>
      <c r="CG448">
        <v>221.16666666</v>
      </c>
      <c r="CH448">
        <v>757.5</v>
      </c>
      <c r="CI448">
        <v>5974.2809999999999</v>
      </c>
      <c r="CJ448">
        <v>50.251704420000003</v>
      </c>
      <c r="CK448">
        <v>4.2463870000000004</v>
      </c>
      <c r="CL448">
        <v>13.372465569999999</v>
      </c>
      <c r="CM448">
        <v>4.0863057999999999</v>
      </c>
      <c r="CN448">
        <v>5.2813854999999998</v>
      </c>
      <c r="CO448">
        <v>10.239927140000001</v>
      </c>
      <c r="CP448">
        <v>3.24758266</v>
      </c>
      <c r="CQ448">
        <v>3.818978</v>
      </c>
      <c r="CR448">
        <v>5.9519413999999999</v>
      </c>
      <c r="CS448">
        <v>9.8066887499999993</v>
      </c>
      <c r="CT448">
        <v>155.14285713999999</v>
      </c>
      <c r="CU448">
        <v>3312.9849251400001</v>
      </c>
      <c r="CV448">
        <v>2804.6711660000001</v>
      </c>
      <c r="CW448">
        <v>3021.8430277100001</v>
      </c>
      <c r="CX448">
        <v>2674.4521548500002</v>
      </c>
      <c r="CY448">
        <v>3196.1933309999999</v>
      </c>
      <c r="CZ448">
        <v>5744.3530494200004</v>
      </c>
      <c r="DA448">
        <v>7175.0530478500004</v>
      </c>
      <c r="DB448">
        <v>1265.73153757</v>
      </c>
      <c r="DC448">
        <v>1592.7144989999999</v>
      </c>
      <c r="DD448">
        <v>454.54355013999998</v>
      </c>
      <c r="DE448">
        <v>45.004460139999999</v>
      </c>
      <c r="DF448">
        <v>2.5323015</v>
      </c>
      <c r="DG448">
        <v>22.166666660000001</v>
      </c>
      <c r="DH448">
        <v>24.285714280000001</v>
      </c>
      <c r="DI448">
        <v>23.571428569999998</v>
      </c>
      <c r="DJ448">
        <v>23.571428569999998</v>
      </c>
      <c r="DK448">
        <v>20.571428569999998</v>
      </c>
      <c r="DL448">
        <v>11.6</v>
      </c>
      <c r="DM448">
        <v>15.71428571</v>
      </c>
      <c r="DN448">
        <v>12</v>
      </c>
      <c r="DO448">
        <v>8.8333333300000003</v>
      </c>
      <c r="DP448">
        <v>7.5714285700000001</v>
      </c>
      <c r="DQ448">
        <v>1088.42334471</v>
      </c>
      <c r="DR448">
        <v>563.41186857000002</v>
      </c>
      <c r="DS448">
        <v>711.50319913999999</v>
      </c>
      <c r="DT448">
        <v>780.92571056999998</v>
      </c>
      <c r="DU448">
        <v>942.93594914000005</v>
      </c>
      <c r="DV448">
        <v>621.81689100000006</v>
      </c>
      <c r="DW448">
        <v>12.96263671</v>
      </c>
      <c r="DX448">
        <v>453.56739857000002</v>
      </c>
      <c r="DY448">
        <v>138.77745884999999</v>
      </c>
      <c r="DZ448">
        <v>202.595416</v>
      </c>
      <c r="EA448">
        <v>112.19452699999999</v>
      </c>
      <c r="EB448">
        <v>1001.31863328</v>
      </c>
      <c r="EC448">
        <v>2701.3267173300001</v>
      </c>
      <c r="ED448">
        <v>4947.5842513300004</v>
      </c>
      <c r="EE448">
        <v>6783.6665625699998</v>
      </c>
      <c r="EF448">
        <v>9287.6968081600007</v>
      </c>
      <c r="EG448">
        <v>7766.5502221400002</v>
      </c>
      <c r="EH448">
        <v>6575.9278074000003</v>
      </c>
      <c r="EI448">
        <v>32.18695314</v>
      </c>
      <c r="EJ448">
        <v>0.49088401999999998</v>
      </c>
      <c r="EK448">
        <v>0.20411541999999999</v>
      </c>
      <c r="EL448">
        <v>266.53166665999998</v>
      </c>
      <c r="EM448">
        <v>15.166666660000001</v>
      </c>
      <c r="EN448">
        <v>28.857142849999999</v>
      </c>
      <c r="EO448">
        <v>56.428571419999997</v>
      </c>
      <c r="EP448">
        <v>220.33957699999999</v>
      </c>
      <c r="EQ448">
        <v>66.409390999999999</v>
      </c>
      <c r="ER448">
        <v>830.25310585</v>
      </c>
      <c r="ES448">
        <v>0</v>
      </c>
      <c r="EX448">
        <v>1293.55025237</v>
      </c>
      <c r="EY448">
        <v>1106.3758623199999</v>
      </c>
      <c r="EZ448">
        <v>87.5</v>
      </c>
      <c r="FA448">
        <v>94</v>
      </c>
      <c r="FB448">
        <v>15.73000044</v>
      </c>
      <c r="FC448">
        <v>4.4886915199999997</v>
      </c>
      <c r="FD448">
        <v>8.6927558299999994</v>
      </c>
      <c r="FE448">
        <v>53.464623539999998</v>
      </c>
      <c r="FF448">
        <v>16.935651289999999</v>
      </c>
      <c r="FG448">
        <v>16.151451990000002</v>
      </c>
      <c r="FH448">
        <v>1.3482142100000001</v>
      </c>
      <c r="FI448">
        <v>119.5</v>
      </c>
      <c r="FJ448">
        <v>75</v>
      </c>
      <c r="FK448">
        <v>80</v>
      </c>
      <c r="FL448">
        <v>89</v>
      </c>
      <c r="FM448">
        <v>84.61538462</v>
      </c>
      <c r="FN448">
        <v>31.25</v>
      </c>
      <c r="FO448">
        <v>94.473515539999994</v>
      </c>
      <c r="FP448">
        <v>63.633400360000003</v>
      </c>
      <c r="FQ448">
        <v>73.842587980000005</v>
      </c>
      <c r="FR448">
        <v>21.398834520000001</v>
      </c>
      <c r="FT448">
        <v>90.5</v>
      </c>
      <c r="FU448">
        <v>95</v>
      </c>
      <c r="FV448">
        <v>100</v>
      </c>
      <c r="FW448">
        <v>55.3</v>
      </c>
      <c r="FX448">
        <v>28.558823530000002</v>
      </c>
      <c r="FY448">
        <v>6.80618401</v>
      </c>
      <c r="FZ448">
        <v>24.952488679999998</v>
      </c>
      <c r="GA448">
        <v>24.831070889999999</v>
      </c>
      <c r="GB448">
        <v>14.851432880000001</v>
      </c>
    </row>
    <row r="449" spans="1:184" x14ac:dyDescent="0.35">
      <c r="A449" t="s">
        <v>1564</v>
      </c>
      <c r="B449" t="s">
        <v>706</v>
      </c>
      <c r="C449">
        <v>449</v>
      </c>
      <c r="D449">
        <v>2.8342600480948676</v>
      </c>
      <c r="E449">
        <v>4.9724925939497737</v>
      </c>
      <c r="F449">
        <v>4.465192034079573</v>
      </c>
      <c r="G449">
        <v>3.6705038039714495</v>
      </c>
      <c r="H449">
        <v>3.3540187118271096</v>
      </c>
      <c r="I449">
        <v>6.9808027919162008</v>
      </c>
      <c r="J449">
        <v>7.6809140921872423</v>
      </c>
      <c r="K449">
        <v>7.767657752271159</v>
      </c>
      <c r="L449">
        <v>7.1561128266322882</v>
      </c>
      <c r="M449">
        <v>7.285145906334372</v>
      </c>
      <c r="N449">
        <v>78893950.377924204</v>
      </c>
      <c r="O449">
        <v>73632546.937491879</v>
      </c>
      <c r="P449">
        <v>1597.63057456</v>
      </c>
      <c r="Q449">
        <v>21119.142857139999</v>
      </c>
      <c r="R449">
        <v>20254.285714279999</v>
      </c>
      <c r="S449">
        <v>20641.142857139999</v>
      </c>
      <c r="T449">
        <v>20861.285714279999</v>
      </c>
      <c r="U449">
        <v>21040.85714285</v>
      </c>
      <c r="V449">
        <v>9.2075697099999996</v>
      </c>
      <c r="W449">
        <v>6.1218551400000001</v>
      </c>
      <c r="X449">
        <v>1.8505291399999999</v>
      </c>
      <c r="Y449">
        <v>7.5369010000000003</v>
      </c>
      <c r="Z449">
        <v>7.5895365699999999</v>
      </c>
      <c r="AA449">
        <v>7.3289474200000004</v>
      </c>
      <c r="AB449">
        <v>7.1618529999999998</v>
      </c>
      <c r="AC449">
        <v>5.6188671399999999</v>
      </c>
      <c r="AD449">
        <v>24.968903279999999</v>
      </c>
      <c r="AE449">
        <v>84.508615280000001</v>
      </c>
      <c r="AF449">
        <v>74.031734709999995</v>
      </c>
      <c r="AG449">
        <v>69.371428570000006</v>
      </c>
      <c r="AH449">
        <v>74.47142857</v>
      </c>
      <c r="AI449">
        <v>81.967796140000004</v>
      </c>
      <c r="AJ449">
        <v>57.778950850000001</v>
      </c>
      <c r="AK449">
        <v>-6.3754285700000004</v>
      </c>
      <c r="AL449">
        <v>-3.19351428</v>
      </c>
      <c r="AM449">
        <v>-7.14755714</v>
      </c>
      <c r="AN449">
        <v>-6.7599</v>
      </c>
      <c r="AO449">
        <v>-7.9776285700000003</v>
      </c>
      <c r="AP449">
        <v>4308.8232840000001</v>
      </c>
      <c r="AQ449">
        <v>3837.5240408499999</v>
      </c>
      <c r="AR449">
        <v>3925.1971508500001</v>
      </c>
      <c r="AS449">
        <v>4045.2855991400002</v>
      </c>
      <c r="AT449">
        <v>4158.1994412800004</v>
      </c>
      <c r="AU449">
        <v>4561.3940397099996</v>
      </c>
      <c r="AV449">
        <v>3933.17084071</v>
      </c>
      <c r="AW449">
        <v>4206.1446124200002</v>
      </c>
      <c r="AX449">
        <v>4311.4481012799997</v>
      </c>
      <c r="AY449">
        <v>4489.9158701400002</v>
      </c>
      <c r="AZ449">
        <v>-23.88012157</v>
      </c>
      <c r="BA449">
        <v>92.736719710000003</v>
      </c>
      <c r="BB449">
        <v>30.11476957</v>
      </c>
      <c r="BC449">
        <v>46.398197570000001</v>
      </c>
      <c r="BD449">
        <v>24.576270999999998</v>
      </c>
      <c r="BE449">
        <v>841.28142857</v>
      </c>
      <c r="BF449">
        <v>1202.4899738500001</v>
      </c>
      <c r="BG449">
        <v>865.37254528000005</v>
      </c>
      <c r="BH449">
        <v>876.36572686</v>
      </c>
      <c r="BI449">
        <v>58264.991514660003</v>
      </c>
      <c r="BJ449">
        <v>1167.64641514</v>
      </c>
      <c r="BK449">
        <v>8229.6667032799996</v>
      </c>
      <c r="BL449">
        <v>9016.6516641199996</v>
      </c>
      <c r="BM449">
        <v>43.853502570000003</v>
      </c>
      <c r="BN449">
        <v>793.71428571000001</v>
      </c>
      <c r="BO449">
        <v>120.42857142</v>
      </c>
      <c r="BP449">
        <v>191.14285713999999</v>
      </c>
      <c r="BQ449">
        <v>160.14285713999999</v>
      </c>
      <c r="BR449">
        <v>183.57142856999999</v>
      </c>
      <c r="BS449">
        <v>172.28571428000001</v>
      </c>
      <c r="BT449">
        <v>155.85714285</v>
      </c>
      <c r="BU449">
        <v>147.42857142</v>
      </c>
      <c r="BV449">
        <v>143.57142856999999</v>
      </c>
      <c r="BW449">
        <v>136</v>
      </c>
      <c r="BX449">
        <v>108.57142856999999</v>
      </c>
      <c r="BY449">
        <v>73.428571419999997</v>
      </c>
      <c r="BZ449">
        <v>2386.1428571400002</v>
      </c>
      <c r="CA449">
        <v>62088.867464280003</v>
      </c>
      <c r="CB449">
        <v>58.333333330000002</v>
      </c>
      <c r="CC449">
        <v>28915.85714285</v>
      </c>
      <c r="CD449">
        <v>2165</v>
      </c>
      <c r="CE449">
        <v>19873.85714285</v>
      </c>
      <c r="CF449">
        <v>12093.57142857</v>
      </c>
      <c r="CG449">
        <v>4305.2857142800003</v>
      </c>
      <c r="CH449">
        <v>13898.714285710001</v>
      </c>
      <c r="CI449">
        <v>81276.78514285</v>
      </c>
      <c r="CJ449">
        <v>47.945234280000001</v>
      </c>
      <c r="CK449">
        <v>4.5229528500000002</v>
      </c>
      <c r="CL449">
        <v>13.34836</v>
      </c>
      <c r="CM449">
        <v>3.76164414</v>
      </c>
      <c r="CN449">
        <v>1.4600200000000001</v>
      </c>
      <c r="CO449">
        <v>17.519887279999999</v>
      </c>
      <c r="CP449">
        <v>1.9156123300000001</v>
      </c>
      <c r="CQ449">
        <v>1.78829985</v>
      </c>
      <c r="CR449">
        <v>2.4123081599999998</v>
      </c>
      <c r="CS449">
        <v>5.5681764200000003</v>
      </c>
      <c r="CT449">
        <v>1611.5714285700001</v>
      </c>
      <c r="CU449">
        <v>2217.454295</v>
      </c>
      <c r="CV449">
        <v>1979.0411140000001</v>
      </c>
      <c r="CW449">
        <v>1981.8690545699999</v>
      </c>
      <c r="CX449">
        <v>1999.2967080000001</v>
      </c>
      <c r="CY449">
        <v>2121.5705355700002</v>
      </c>
      <c r="CZ449">
        <v>3735.66062371</v>
      </c>
      <c r="DA449">
        <v>3486.5310318500001</v>
      </c>
      <c r="DB449">
        <v>860.25018699999998</v>
      </c>
      <c r="DC449">
        <v>808.75723071000004</v>
      </c>
      <c r="DD449">
        <v>548.44908013999998</v>
      </c>
      <c r="DE449">
        <v>31.027227570000001</v>
      </c>
      <c r="DF449">
        <v>1.13197814</v>
      </c>
      <c r="DG449">
        <v>147.42857142</v>
      </c>
      <c r="DH449">
        <v>155.57142856999999</v>
      </c>
      <c r="DI449">
        <v>160.33333332999999</v>
      </c>
      <c r="DJ449">
        <v>149.28571428000001</v>
      </c>
      <c r="DK449">
        <v>153.28571428000001</v>
      </c>
      <c r="DL449">
        <v>59.857142850000002</v>
      </c>
      <c r="DM449">
        <v>100.71428571</v>
      </c>
      <c r="DN449">
        <v>92.166666660000004</v>
      </c>
      <c r="DO449">
        <v>76.571428569999995</v>
      </c>
      <c r="DP449">
        <v>70.571428569999995</v>
      </c>
      <c r="DQ449">
        <v>768.92080627999997</v>
      </c>
      <c r="DR449">
        <v>671.18497471000001</v>
      </c>
      <c r="DS449">
        <v>647.49220042000002</v>
      </c>
      <c r="DT449">
        <v>704.23735556999998</v>
      </c>
      <c r="DU449">
        <v>715.84644128000002</v>
      </c>
      <c r="DV449">
        <v>355.51528000000002</v>
      </c>
      <c r="DW449">
        <v>13.057461569999999</v>
      </c>
      <c r="DX449">
        <v>400.34903428000001</v>
      </c>
      <c r="DY449">
        <v>203.15694085000001</v>
      </c>
      <c r="DZ449">
        <v>149.81639827999999</v>
      </c>
      <c r="EA449">
        <v>47.375699849999997</v>
      </c>
      <c r="EB449">
        <v>713.60716757</v>
      </c>
      <c r="EC449">
        <v>2059.1276668300002</v>
      </c>
      <c r="ED449">
        <v>4903.3763897099998</v>
      </c>
      <c r="EE449">
        <v>3180.2856818499999</v>
      </c>
      <c r="EF449">
        <v>4201.8951547099996</v>
      </c>
      <c r="EG449">
        <v>4160.9683285000001</v>
      </c>
      <c r="EH449">
        <v>4430.5593398299998</v>
      </c>
      <c r="EI449">
        <v>16.755911279999999</v>
      </c>
      <c r="EJ449">
        <v>0.27102459000000001</v>
      </c>
      <c r="EK449">
        <v>0.15537269000000001</v>
      </c>
      <c r="EL449">
        <v>195.75272081</v>
      </c>
      <c r="EM449">
        <v>110.42857142</v>
      </c>
      <c r="EN449">
        <v>324.85714285</v>
      </c>
      <c r="EO449">
        <v>675.28571427999998</v>
      </c>
      <c r="EP449">
        <v>320.86191671</v>
      </c>
      <c r="EQ449">
        <v>100.64125385</v>
      </c>
      <c r="ER449">
        <v>429.98415942000003</v>
      </c>
      <c r="ES449">
        <v>6.7973871399999997</v>
      </c>
      <c r="ET449">
        <v>83.308463040000007</v>
      </c>
      <c r="EU449">
        <v>81.568974780000005</v>
      </c>
      <c r="EV449">
        <v>85.234772899999996</v>
      </c>
      <c r="EW449">
        <v>83.121641440000005</v>
      </c>
      <c r="EX449">
        <v>1141.5860253599999</v>
      </c>
      <c r="EY449">
        <v>1240.6218748900001</v>
      </c>
      <c r="EZ449">
        <v>75.2</v>
      </c>
      <c r="FA449">
        <v>76.75</v>
      </c>
      <c r="FB449">
        <v>23.21399684</v>
      </c>
      <c r="FC449">
        <v>4.7727641900000002</v>
      </c>
      <c r="FD449">
        <v>4.0842432799999999</v>
      </c>
      <c r="FE449">
        <v>55.45189491</v>
      </c>
      <c r="FF449">
        <v>12.741913350000001</v>
      </c>
      <c r="FG449">
        <v>16.286036320000001</v>
      </c>
      <c r="FH449">
        <v>1.98904616</v>
      </c>
      <c r="FI449">
        <v>97</v>
      </c>
      <c r="FJ449">
        <v>81.5</v>
      </c>
      <c r="FK449">
        <v>47.5</v>
      </c>
      <c r="FL449">
        <v>90.333333330000002</v>
      </c>
      <c r="FM449">
        <v>78.598230049999998</v>
      </c>
      <c r="FN449">
        <v>40.128891260000003</v>
      </c>
      <c r="FO449">
        <v>95.738082500000004</v>
      </c>
      <c r="FP449">
        <v>74.323516699999999</v>
      </c>
      <c r="FQ449">
        <v>80.288188989999995</v>
      </c>
      <c r="FR449">
        <v>30.115039169999999</v>
      </c>
      <c r="FS449">
        <v>2.2999999999999998</v>
      </c>
      <c r="FT449">
        <v>52.25</v>
      </c>
      <c r="FU449">
        <v>41.25</v>
      </c>
      <c r="FV449">
        <v>86.333333330000002</v>
      </c>
      <c r="FW449">
        <v>87.4</v>
      </c>
      <c r="FX449">
        <v>30.468013540000001</v>
      </c>
      <c r="FY449">
        <v>10.68935185</v>
      </c>
      <c r="FZ449">
        <v>8.43639662</v>
      </c>
      <c r="GA449">
        <v>18.30898844</v>
      </c>
      <c r="GB449">
        <v>40.498289190000001</v>
      </c>
    </row>
    <row r="450" spans="1:184" x14ac:dyDescent="0.35">
      <c r="A450" t="s">
        <v>1565</v>
      </c>
      <c r="B450" t="s">
        <v>707</v>
      </c>
      <c r="C450">
        <v>450</v>
      </c>
      <c r="D450">
        <v>2.784855689536216</v>
      </c>
      <c r="E450">
        <v>4.6615562198487908</v>
      </c>
      <c r="F450">
        <v>4.6783965594906416</v>
      </c>
      <c r="G450">
        <v>3.3254795072727061</v>
      </c>
      <c r="H450">
        <v>3.0083263627299277</v>
      </c>
      <c r="I450">
        <v>6.810582451336713</v>
      </c>
      <c r="J450">
        <v>7.1033237634311241</v>
      </c>
      <c r="K450">
        <v>7.5656678659068035</v>
      </c>
      <c r="L450">
        <v>6.7997178378151455</v>
      </c>
      <c r="M450">
        <v>6.7675461939225441</v>
      </c>
      <c r="N450">
        <v>97831280.438324109</v>
      </c>
      <c r="O450">
        <v>112486845.01115015</v>
      </c>
      <c r="P450">
        <v>1894.5481998499999</v>
      </c>
      <c r="Q450">
        <v>30163.142857139999</v>
      </c>
      <c r="R450">
        <v>28960.285714279999</v>
      </c>
      <c r="S450">
        <v>29497.285714279999</v>
      </c>
      <c r="T450">
        <v>29770.142857139999</v>
      </c>
      <c r="U450">
        <v>30059.428571420001</v>
      </c>
      <c r="V450">
        <v>8.1773004199999999</v>
      </c>
      <c r="W450">
        <v>6.19437514</v>
      </c>
      <c r="X450">
        <v>1.7774154200000001</v>
      </c>
      <c r="Y450">
        <v>7.9470700000000001</v>
      </c>
      <c r="Z450">
        <v>6.16056457</v>
      </c>
      <c r="AA450">
        <v>5.9448252799999999</v>
      </c>
      <c r="AB450">
        <v>5.6897710000000004</v>
      </c>
      <c r="AC450">
        <v>5.4115347099999997</v>
      </c>
      <c r="AD450">
        <v>31.364740569999999</v>
      </c>
      <c r="AE450">
        <v>86.072169000000002</v>
      </c>
      <c r="AF450">
        <v>76.712311709999994</v>
      </c>
      <c r="AG450">
        <v>72.914285710000001</v>
      </c>
      <c r="AH450">
        <v>75.271428569999998</v>
      </c>
      <c r="AI450">
        <v>82.691065280000004</v>
      </c>
      <c r="AJ450">
        <v>59.576670999999997</v>
      </c>
      <c r="AK450">
        <v>-1.1769000000000001</v>
      </c>
      <c r="AL450">
        <v>0.40295713999999999</v>
      </c>
      <c r="AM450">
        <v>2.9523999999999999</v>
      </c>
      <c r="AN450">
        <v>0.85409999999999997</v>
      </c>
      <c r="AO450">
        <v>0.83461428000000004</v>
      </c>
      <c r="AP450">
        <v>4687.6240242800004</v>
      </c>
      <c r="AQ450">
        <v>4381.1125717100003</v>
      </c>
      <c r="AR450">
        <v>4427.735302</v>
      </c>
      <c r="AS450">
        <v>4470.1572930000002</v>
      </c>
      <c r="AT450">
        <v>4649.8344047099999</v>
      </c>
      <c r="AU450">
        <v>4725.6159337099998</v>
      </c>
      <c r="AV450">
        <v>4337.0843451399996</v>
      </c>
      <c r="AW450">
        <v>4270.69501485</v>
      </c>
      <c r="AX450">
        <v>4414.6628921399997</v>
      </c>
      <c r="AY450">
        <v>4597.11956414</v>
      </c>
      <c r="AZ450">
        <v>0.29985242000000001</v>
      </c>
      <c r="BA450">
        <v>93.128006850000006</v>
      </c>
      <c r="BB450">
        <v>31.931715000000001</v>
      </c>
      <c r="BC450">
        <v>46.461594419999997</v>
      </c>
      <c r="BD450">
        <v>20.770226999999998</v>
      </c>
      <c r="BE450">
        <v>1359.64571428</v>
      </c>
      <c r="BF450">
        <v>1440.87608071</v>
      </c>
      <c r="BG450">
        <v>1068.0522539999999</v>
      </c>
      <c r="BH450">
        <v>1132.2307700900001</v>
      </c>
      <c r="BI450">
        <v>65579.378883910002</v>
      </c>
      <c r="BJ450">
        <v>1364.24965585</v>
      </c>
      <c r="BK450">
        <v>8493.6606015399993</v>
      </c>
      <c r="BL450">
        <v>9156.3347131400005</v>
      </c>
      <c r="BM450">
        <v>49.632837850000001</v>
      </c>
      <c r="BN450">
        <v>1392.8571428499999</v>
      </c>
      <c r="BO450">
        <v>193.71428571000001</v>
      </c>
      <c r="BP450">
        <v>282.14285713999999</v>
      </c>
      <c r="BQ450">
        <v>255.57142856999999</v>
      </c>
      <c r="BR450">
        <v>293</v>
      </c>
      <c r="BS450">
        <v>284.28571427999998</v>
      </c>
      <c r="BT450">
        <v>260</v>
      </c>
      <c r="BU450">
        <v>242.57142856999999</v>
      </c>
      <c r="BV450">
        <v>225.28571428000001</v>
      </c>
      <c r="BW450">
        <v>218.85714285</v>
      </c>
      <c r="BX450">
        <v>194.28571428000001</v>
      </c>
      <c r="BY450">
        <v>127.57142856999999</v>
      </c>
      <c r="BZ450">
        <v>3970.1428571400002</v>
      </c>
      <c r="CA450">
        <v>68572.722947140006</v>
      </c>
      <c r="CB450">
        <v>70.333333330000002</v>
      </c>
      <c r="CC450">
        <v>47114</v>
      </c>
      <c r="CD450">
        <v>3855</v>
      </c>
      <c r="CE450">
        <v>34863.428571420001</v>
      </c>
      <c r="CF450">
        <v>23253.571428570001</v>
      </c>
      <c r="CG450">
        <v>9144.1428571399993</v>
      </c>
      <c r="CH450">
        <v>27076.85714285</v>
      </c>
      <c r="CI450">
        <v>145336.47042857</v>
      </c>
      <c r="CJ450">
        <v>51.33683242</v>
      </c>
      <c r="CK450">
        <v>3.6450594199999999</v>
      </c>
      <c r="CL450">
        <v>11.40213</v>
      </c>
      <c r="CM450">
        <v>2.6239115700000002</v>
      </c>
      <c r="CN450">
        <v>2.0051522799999999</v>
      </c>
      <c r="CO450">
        <v>18.573673710000001</v>
      </c>
      <c r="CP450">
        <v>1.9130087099999999</v>
      </c>
      <c r="CQ450">
        <v>1.79518757</v>
      </c>
      <c r="CR450">
        <v>2.63144657</v>
      </c>
      <c r="CS450">
        <v>3.9034611400000001</v>
      </c>
      <c r="CT450">
        <v>2613</v>
      </c>
      <c r="CU450">
        <v>2318.4964215700002</v>
      </c>
      <c r="CV450">
        <v>2073.2385768499998</v>
      </c>
      <c r="CW450">
        <v>2070.0480762799998</v>
      </c>
      <c r="CX450">
        <v>2132.7458802800002</v>
      </c>
      <c r="CY450">
        <v>2246.09314928</v>
      </c>
      <c r="CZ450">
        <v>3243.4047374199999</v>
      </c>
      <c r="DA450">
        <v>3729.2813134200001</v>
      </c>
      <c r="DB450">
        <v>782.01317285000005</v>
      </c>
      <c r="DC450">
        <v>901.20855600000004</v>
      </c>
      <c r="DD450">
        <v>635.27469370999995</v>
      </c>
      <c r="DE450">
        <v>36.552018709999999</v>
      </c>
      <c r="DF450">
        <v>1.18557614</v>
      </c>
      <c r="DG450">
        <v>205.42857142</v>
      </c>
      <c r="DH450">
        <v>205.71428571000001</v>
      </c>
      <c r="DI450">
        <v>223.16666666</v>
      </c>
      <c r="DJ450">
        <v>202.42857142</v>
      </c>
      <c r="DK450">
        <v>203.42857142</v>
      </c>
      <c r="DL450">
        <v>84</v>
      </c>
      <c r="DM450">
        <v>135</v>
      </c>
      <c r="DN450">
        <v>138</v>
      </c>
      <c r="DO450">
        <v>99</v>
      </c>
      <c r="DP450">
        <v>90.428571419999997</v>
      </c>
      <c r="DQ450">
        <v>861.703711</v>
      </c>
      <c r="DR450">
        <v>876.76902971000004</v>
      </c>
      <c r="DS450">
        <v>884.70817884999997</v>
      </c>
      <c r="DT450">
        <v>850.06635285000004</v>
      </c>
      <c r="DU450">
        <v>868.84537399999999</v>
      </c>
      <c r="DV450">
        <v>385.44616841999999</v>
      </c>
      <c r="DW450">
        <v>12.16647942</v>
      </c>
      <c r="DX450">
        <v>464.09473142000002</v>
      </c>
      <c r="DY450">
        <v>259.31369956999998</v>
      </c>
      <c r="DZ450">
        <v>156.32023928000001</v>
      </c>
      <c r="EA450">
        <v>48.460796999999999</v>
      </c>
      <c r="EB450">
        <v>792.41775857000005</v>
      </c>
      <c r="EC450">
        <v>950.06787456999996</v>
      </c>
      <c r="ED450">
        <v>4551.5942582799998</v>
      </c>
      <c r="EE450">
        <v>3714.3985694200001</v>
      </c>
      <c r="EF450">
        <v>4304.2450348299999</v>
      </c>
      <c r="EG450">
        <v>4475.1710842800003</v>
      </c>
      <c r="EH450">
        <v>4505.9681128499997</v>
      </c>
      <c r="EI450">
        <v>32.55937471</v>
      </c>
      <c r="EJ450">
        <v>0.50331261999999999</v>
      </c>
      <c r="EK450">
        <v>0.15197854999999999</v>
      </c>
      <c r="EL450">
        <v>227.74857170999999</v>
      </c>
      <c r="EM450">
        <v>143.42857142</v>
      </c>
      <c r="EN450">
        <v>455.71428571000001</v>
      </c>
      <c r="EO450">
        <v>859.57142856999997</v>
      </c>
      <c r="EP450">
        <v>308.87959656999999</v>
      </c>
      <c r="EQ450">
        <v>106.74776314</v>
      </c>
      <c r="ER450">
        <v>530.29854399999999</v>
      </c>
      <c r="ES450">
        <v>6.07139571</v>
      </c>
      <c r="ET450">
        <v>81.512251689999999</v>
      </c>
      <c r="EU450">
        <v>81.094790270000004</v>
      </c>
      <c r="EV450">
        <v>83.140073619999995</v>
      </c>
      <c r="EW450">
        <v>80.301891190000006</v>
      </c>
      <c r="EX450">
        <v>1251.82385133</v>
      </c>
      <c r="EY450">
        <v>1370.5469110700001</v>
      </c>
      <c r="EZ450">
        <v>78.333333330000002</v>
      </c>
      <c r="FA450">
        <v>89</v>
      </c>
      <c r="FB450">
        <v>28.697356769999999</v>
      </c>
      <c r="FC450">
        <v>5.8902734800000003</v>
      </c>
      <c r="FD450">
        <v>3.56863771</v>
      </c>
      <c r="FE450">
        <v>56.071752979999999</v>
      </c>
      <c r="FF450">
        <v>12.619334159999999</v>
      </c>
      <c r="FG450">
        <v>15.306807429999999</v>
      </c>
      <c r="FH450">
        <v>2.7357924800000002</v>
      </c>
      <c r="FI450">
        <v>97.75</v>
      </c>
      <c r="FJ450">
        <v>83</v>
      </c>
      <c r="FK450">
        <v>75</v>
      </c>
      <c r="FL450">
        <v>98</v>
      </c>
      <c r="FM450">
        <v>79.362051410000007</v>
      </c>
      <c r="FN450">
        <v>39.286993330000001</v>
      </c>
      <c r="FO450">
        <v>95.860793560000005</v>
      </c>
      <c r="FP450">
        <v>76.057324179999995</v>
      </c>
      <c r="FQ450">
        <v>83.785917119999993</v>
      </c>
      <c r="FR450">
        <v>28.01249035</v>
      </c>
      <c r="FT450">
        <v>49</v>
      </c>
      <c r="FU450">
        <v>37.75</v>
      </c>
      <c r="FV450">
        <v>86.666666660000004</v>
      </c>
      <c r="FW450">
        <v>86.366666660000007</v>
      </c>
      <c r="FX450">
        <v>24.607395319999998</v>
      </c>
      <c r="FY450">
        <v>11.64091097</v>
      </c>
      <c r="FZ450">
        <v>8.3376027100000005</v>
      </c>
      <c r="GA450">
        <v>22.853237719999999</v>
      </c>
      <c r="GB450">
        <v>32.560853260000002</v>
      </c>
    </row>
    <row r="451" spans="1:184" x14ac:dyDescent="0.35">
      <c r="A451" t="s">
        <v>1566</v>
      </c>
      <c r="B451" t="s">
        <v>708</v>
      </c>
      <c r="C451">
        <v>451</v>
      </c>
      <c r="D451">
        <v>2.6999432785076571</v>
      </c>
      <c r="E451">
        <v>6.9961034351753444</v>
      </c>
      <c r="F451">
        <v>4.1145240803975076</v>
      </c>
      <c r="G451">
        <v>3.1065312914894427</v>
      </c>
      <c r="H451">
        <v>2.3436023417158856</v>
      </c>
      <c r="I451">
        <v>8.5586437251059913</v>
      </c>
      <c r="J451">
        <v>9.2227114001062684</v>
      </c>
      <c r="K451">
        <v>8.1911262779735985</v>
      </c>
      <c r="L451">
        <v>8.4482497329300816</v>
      </c>
      <c r="M451">
        <v>8.1270081258864142</v>
      </c>
      <c r="N451">
        <v>16677376.176044837</v>
      </c>
      <c r="O451">
        <v>12973845.819744563</v>
      </c>
      <c r="P451">
        <v>1344.7577648500001</v>
      </c>
      <c r="Q451">
        <v>3777.8571428499999</v>
      </c>
      <c r="R451">
        <v>3764</v>
      </c>
      <c r="S451">
        <v>3767.1428571400002</v>
      </c>
      <c r="T451">
        <v>3770.8571428499999</v>
      </c>
      <c r="U451">
        <v>3779.2857142799999</v>
      </c>
      <c r="V451">
        <v>11.84778157</v>
      </c>
      <c r="W451">
        <v>6.6572017099999998</v>
      </c>
      <c r="X451">
        <v>2.08500957</v>
      </c>
      <c r="Y451">
        <v>7.0543181400000003</v>
      </c>
      <c r="Z451">
        <v>9.94727228</v>
      </c>
      <c r="AA451">
        <v>9.4959125699999998</v>
      </c>
      <c r="AB451">
        <v>9.1396068499999998</v>
      </c>
      <c r="AC451">
        <v>4.6032972799999996</v>
      </c>
      <c r="AD451">
        <v>22.45958942</v>
      </c>
      <c r="AE451">
        <v>84.104890280000006</v>
      </c>
      <c r="AF451">
        <v>70.529248710000005</v>
      </c>
      <c r="AG451">
        <v>67.914285710000001</v>
      </c>
      <c r="AH451">
        <v>70.8</v>
      </c>
      <c r="AI451">
        <v>74.463183999999998</v>
      </c>
      <c r="AJ451">
        <v>46.74451071</v>
      </c>
      <c r="AK451">
        <v>3.6583571400000001</v>
      </c>
      <c r="AL451">
        <v>0.43267141999999997</v>
      </c>
      <c r="AM451">
        <v>-4.2000714200000004</v>
      </c>
      <c r="AN451">
        <v>-3.71394285</v>
      </c>
      <c r="AO451">
        <v>-2.0085999999999999</v>
      </c>
      <c r="AP451">
        <v>3907.41981842</v>
      </c>
      <c r="AQ451">
        <v>3128.48025542</v>
      </c>
      <c r="AR451">
        <v>3346.6204971400002</v>
      </c>
      <c r="AS451">
        <v>3438.9984648499999</v>
      </c>
      <c r="AT451">
        <v>3614.3242068499999</v>
      </c>
      <c r="AU451">
        <v>3761.9676009999998</v>
      </c>
      <c r="AV451">
        <v>3123.4289641400001</v>
      </c>
      <c r="AW451">
        <v>3488.82419871</v>
      </c>
      <c r="AX451">
        <v>3568.43524071</v>
      </c>
      <c r="AY451">
        <v>3690.9794927100002</v>
      </c>
      <c r="AZ451">
        <v>1.6896707099999999</v>
      </c>
      <c r="BA451">
        <v>90.36204214</v>
      </c>
      <c r="BB451">
        <v>33.451694250000003</v>
      </c>
      <c r="BC451">
        <v>51.763579</v>
      </c>
      <c r="BE451">
        <v>181.88428571</v>
      </c>
      <c r="BF451">
        <v>951.44823499999995</v>
      </c>
      <c r="BG451">
        <v>613.75926000000004</v>
      </c>
      <c r="BH451">
        <v>697.12791391999997</v>
      </c>
      <c r="BI451">
        <v>48435.784305369998</v>
      </c>
      <c r="BJ451">
        <v>881.66036070999996</v>
      </c>
      <c r="BK451">
        <v>7698.1829989400003</v>
      </c>
      <c r="BL451">
        <v>9859.2363550999999</v>
      </c>
      <c r="BM451">
        <v>33.974726850000003</v>
      </c>
      <c r="BN451">
        <v>112.71428571</v>
      </c>
      <c r="BO451">
        <v>16</v>
      </c>
      <c r="BP451">
        <v>33.857142850000002</v>
      </c>
      <c r="BQ451">
        <v>24.14285714</v>
      </c>
      <c r="BR451">
        <v>34.428571419999997</v>
      </c>
      <c r="BS451">
        <v>30</v>
      </c>
      <c r="BT451">
        <v>21.428571420000001</v>
      </c>
      <c r="BU451">
        <v>23.857142849999999</v>
      </c>
      <c r="BV451">
        <v>18.714285709999999</v>
      </c>
      <c r="BW451">
        <v>18.857142849999999</v>
      </c>
      <c r="BX451">
        <v>15.428571420000001</v>
      </c>
      <c r="BY451">
        <v>10.428571420000001</v>
      </c>
      <c r="BZ451">
        <v>359.85714285</v>
      </c>
      <c r="CA451">
        <v>50632.491730000002</v>
      </c>
      <c r="CC451">
        <v>3875.42857142</v>
      </c>
      <c r="CD451">
        <v>270.33333333000002</v>
      </c>
      <c r="CE451">
        <v>2941.7142857099998</v>
      </c>
      <c r="CF451">
        <v>1710.1666666599999</v>
      </c>
      <c r="CG451">
        <v>701</v>
      </c>
      <c r="CH451">
        <v>1660.5</v>
      </c>
      <c r="CI451">
        <v>10638.86028571</v>
      </c>
      <c r="CJ451">
        <v>48.641774140000003</v>
      </c>
      <c r="CK451">
        <v>5.0960635700000001</v>
      </c>
      <c r="CL451">
        <v>15.192567710000001</v>
      </c>
      <c r="CM451">
        <v>3.7870592799999998</v>
      </c>
      <c r="CN451">
        <v>2.3593033299999999</v>
      </c>
      <c r="CO451">
        <v>13.284814000000001</v>
      </c>
      <c r="CP451">
        <v>2.4100272500000002</v>
      </c>
      <c r="CQ451">
        <v>2.98303216</v>
      </c>
      <c r="CR451">
        <v>3.6539117999999999</v>
      </c>
      <c r="CS451">
        <v>4.60968366</v>
      </c>
      <c r="CT451">
        <v>265.14285713999999</v>
      </c>
      <c r="CU451">
        <v>2206.6194845700002</v>
      </c>
      <c r="CV451">
        <v>1726.0401307100001</v>
      </c>
      <c r="CW451">
        <v>1858.328428</v>
      </c>
      <c r="CX451">
        <v>1851.3616505699999</v>
      </c>
      <c r="CY451">
        <v>2081.1445724199998</v>
      </c>
      <c r="CZ451">
        <v>4414.5068342799996</v>
      </c>
      <c r="DA451">
        <v>3434.1811585700002</v>
      </c>
      <c r="DB451">
        <v>1001.957619</v>
      </c>
      <c r="DC451">
        <v>783.28040427999997</v>
      </c>
      <c r="DD451">
        <v>421.38707041999999</v>
      </c>
      <c r="DE451">
        <v>28.946017569999999</v>
      </c>
      <c r="DF451">
        <v>2.21698357</v>
      </c>
      <c r="DG451">
        <v>32.333333330000002</v>
      </c>
      <c r="DH451">
        <v>34.714285709999999</v>
      </c>
      <c r="DI451">
        <v>30.857142849999999</v>
      </c>
      <c r="DJ451">
        <v>31.857142849999999</v>
      </c>
      <c r="DK451">
        <v>30.714285709999999</v>
      </c>
      <c r="DL451">
        <v>10.199999999999999</v>
      </c>
      <c r="DM451">
        <v>26.333333329999999</v>
      </c>
      <c r="DN451">
        <v>15.5</v>
      </c>
      <c r="DO451">
        <v>11.71428571</v>
      </c>
      <c r="DP451">
        <v>8.8571428500000007</v>
      </c>
      <c r="DQ451">
        <v>738.33818041999996</v>
      </c>
      <c r="DR451">
        <v>527.87653984999997</v>
      </c>
      <c r="DS451">
        <v>523.45518814000002</v>
      </c>
      <c r="DT451">
        <v>558.68921713999998</v>
      </c>
      <c r="DU451">
        <v>603.79031199999997</v>
      </c>
      <c r="DV451">
        <v>390.68003370999998</v>
      </c>
      <c r="DW451">
        <v>17.664561849999998</v>
      </c>
      <c r="DX451">
        <v>330.01256999999998</v>
      </c>
      <c r="DY451">
        <v>91.658562709999998</v>
      </c>
      <c r="DZ451">
        <v>206.97036671000001</v>
      </c>
      <c r="EA451">
        <v>31.383645000000001</v>
      </c>
      <c r="EB451">
        <v>667.24617570999999</v>
      </c>
      <c r="EC451">
        <v>651.58479339999997</v>
      </c>
      <c r="ED451">
        <v>6595.1343192000004</v>
      </c>
      <c r="EE451">
        <v>4233.2864955699997</v>
      </c>
      <c r="EF451">
        <v>3865.5252624999998</v>
      </c>
      <c r="EG451">
        <v>4430.5104118500003</v>
      </c>
      <c r="EH451">
        <v>4123.1929908000002</v>
      </c>
      <c r="EI451">
        <v>22.215570140000001</v>
      </c>
      <c r="EJ451">
        <v>0.23402638000000001</v>
      </c>
      <c r="EK451">
        <v>0.11186871</v>
      </c>
      <c r="EL451">
        <v>262.52646104000002</v>
      </c>
      <c r="EM451">
        <v>22.714285709999999</v>
      </c>
      <c r="EN451">
        <v>41.714285709999999</v>
      </c>
      <c r="EO451">
        <v>76.571428569999995</v>
      </c>
      <c r="EP451">
        <v>214.86082884999999</v>
      </c>
      <c r="EQ451">
        <v>121.01225442</v>
      </c>
      <c r="ER451">
        <v>463.09740413999998</v>
      </c>
      <c r="ES451">
        <v>11.24801428</v>
      </c>
      <c r="EX451">
        <v>1058.80476039</v>
      </c>
      <c r="EY451">
        <v>1105.9899675500001</v>
      </c>
      <c r="EZ451">
        <v>83.6</v>
      </c>
      <c r="FA451">
        <v>86.5</v>
      </c>
      <c r="FB451">
        <v>17.656886459999999</v>
      </c>
      <c r="FC451">
        <v>4.2553603999999998</v>
      </c>
      <c r="FD451">
        <v>4.9631117099999997</v>
      </c>
      <c r="FE451">
        <v>56.021648140000003</v>
      </c>
      <c r="FF451">
        <v>11.439542729999999</v>
      </c>
      <c r="FG451">
        <v>15.938720399999999</v>
      </c>
      <c r="FH451">
        <v>1.5372667200000001</v>
      </c>
      <c r="FI451">
        <v>97.4</v>
      </c>
      <c r="FJ451">
        <v>82</v>
      </c>
      <c r="FK451">
        <v>33</v>
      </c>
      <c r="FL451">
        <v>83.333333330000002</v>
      </c>
      <c r="FM451">
        <v>74.868089760000004</v>
      </c>
      <c r="FN451">
        <v>37.424996899999996</v>
      </c>
      <c r="FO451">
        <v>94.611362670000005</v>
      </c>
      <c r="FP451">
        <v>73.664681540000004</v>
      </c>
      <c r="FQ451">
        <v>75.683963160000005</v>
      </c>
      <c r="FR451">
        <v>20.90522279</v>
      </c>
      <c r="FT451">
        <v>44.2</v>
      </c>
      <c r="FU451">
        <v>42</v>
      </c>
      <c r="FV451">
        <v>89</v>
      </c>
      <c r="FW451">
        <v>91.428571419999997</v>
      </c>
      <c r="FX451">
        <v>28.02417299</v>
      </c>
      <c r="FY451">
        <v>10.227614539999999</v>
      </c>
      <c r="FZ451">
        <v>30.808218</v>
      </c>
      <c r="GA451">
        <v>15.044686110000001</v>
      </c>
      <c r="GB451">
        <v>15.89530834</v>
      </c>
    </row>
    <row r="452" spans="1:184" x14ac:dyDescent="0.35">
      <c r="A452" t="s">
        <v>1567</v>
      </c>
      <c r="B452" t="s">
        <v>709</v>
      </c>
      <c r="C452">
        <v>452</v>
      </c>
      <c r="D452">
        <v>2.476851282140824</v>
      </c>
      <c r="E452">
        <v>4.5347482415067759</v>
      </c>
      <c r="F452">
        <v>4.0089787870354261</v>
      </c>
      <c r="G452">
        <v>3.4148272788627541</v>
      </c>
      <c r="H452">
        <v>2.8810401291967791</v>
      </c>
      <c r="I452">
        <v>5.4129862457686411</v>
      </c>
      <c r="J452">
        <v>6.6135237757437064</v>
      </c>
      <c r="K452">
        <v>5.9306380402388816</v>
      </c>
      <c r="L452">
        <v>5.3614437951625069</v>
      </c>
      <c r="M452">
        <v>5.7046236176370719</v>
      </c>
      <c r="N452">
        <v>47109967.369073108</v>
      </c>
      <c r="O452">
        <v>59722918.325494267</v>
      </c>
      <c r="P452">
        <v>1379.28876928</v>
      </c>
      <c r="Q452">
        <v>17418.428571420001</v>
      </c>
      <c r="R452">
        <v>17043</v>
      </c>
      <c r="S452">
        <v>17247</v>
      </c>
      <c r="T452">
        <v>17319.428571420001</v>
      </c>
      <c r="U452">
        <v>17404.428571420001</v>
      </c>
      <c r="V452">
        <v>6.8919661400000001</v>
      </c>
      <c r="W452">
        <v>4.5191144200000002</v>
      </c>
      <c r="X452">
        <v>1.57411557</v>
      </c>
      <c r="Y452">
        <v>5.1641909999999998</v>
      </c>
      <c r="Z452">
        <v>6.53253971</v>
      </c>
      <c r="AA452">
        <v>6.2834050000000001</v>
      </c>
      <c r="AB452">
        <v>6.38760628</v>
      </c>
      <c r="AC452">
        <v>4.12441485</v>
      </c>
      <c r="AD452">
        <v>21.434895279999999</v>
      </c>
      <c r="AE452">
        <v>88.379523419999998</v>
      </c>
      <c r="AF452">
        <v>80.308294279999998</v>
      </c>
      <c r="AG452">
        <v>75.871428570000006</v>
      </c>
      <c r="AH452">
        <v>78.871428570000006</v>
      </c>
      <c r="AI452">
        <v>83.209188710000006</v>
      </c>
      <c r="AJ452">
        <v>62.486883849999998</v>
      </c>
      <c r="AK452">
        <v>-4.9618285699999998</v>
      </c>
      <c r="AL452">
        <v>-4.3143428500000001</v>
      </c>
      <c r="AM452">
        <v>-0.89474284999999998</v>
      </c>
      <c r="AN452">
        <v>0.85792857</v>
      </c>
      <c r="AO452">
        <v>-3.5817285700000001</v>
      </c>
      <c r="AP452">
        <v>3760.6926920000001</v>
      </c>
      <c r="AQ452">
        <v>3595.0158017099998</v>
      </c>
      <c r="AR452">
        <v>3605.0760297100001</v>
      </c>
      <c r="AS452">
        <v>3744.3882738500001</v>
      </c>
      <c r="AT452">
        <v>3681.85155171</v>
      </c>
      <c r="AU452">
        <v>3973.6480612800001</v>
      </c>
      <c r="AV452">
        <v>3738.9915075700001</v>
      </c>
      <c r="AW452">
        <v>3666.1939828499999</v>
      </c>
      <c r="AX452">
        <v>3735.5978877100001</v>
      </c>
      <c r="AY452">
        <v>3843.4425369999999</v>
      </c>
      <c r="AZ452">
        <v>-21.719842570000001</v>
      </c>
      <c r="BA452">
        <v>91.022666000000001</v>
      </c>
      <c r="BB452">
        <v>28.106282570000001</v>
      </c>
      <c r="BC452">
        <v>48.835344849999998</v>
      </c>
      <c r="BD452">
        <v>25.866954329999999</v>
      </c>
      <c r="BE452">
        <v>763.91714285</v>
      </c>
      <c r="BF452">
        <v>945.04017513999997</v>
      </c>
      <c r="BG452">
        <v>624.11425456999996</v>
      </c>
      <c r="BH452">
        <v>688.30971076000003</v>
      </c>
      <c r="BI452">
        <v>56866.863221779997</v>
      </c>
      <c r="BJ452">
        <v>901.18598227999996</v>
      </c>
      <c r="BK452">
        <v>8328.7423221999998</v>
      </c>
      <c r="BL452">
        <v>9387.7464951300008</v>
      </c>
      <c r="BM452">
        <v>39.372939850000002</v>
      </c>
      <c r="BN452">
        <v>417.85714285</v>
      </c>
      <c r="BO452">
        <v>65.714285709999999</v>
      </c>
      <c r="BP452">
        <v>117.71428571</v>
      </c>
      <c r="BQ452">
        <v>100.71428571</v>
      </c>
      <c r="BR452">
        <v>123.57142856999999</v>
      </c>
      <c r="BS452">
        <v>108.14285714</v>
      </c>
      <c r="BT452">
        <v>97.428571419999997</v>
      </c>
      <c r="BU452">
        <v>82.714285709999999</v>
      </c>
      <c r="BV452">
        <v>74.428571419999997</v>
      </c>
      <c r="BW452">
        <v>73.857142850000002</v>
      </c>
      <c r="BX452">
        <v>59.714285709999999</v>
      </c>
      <c r="BY452">
        <v>46.714285709999999</v>
      </c>
      <c r="BZ452">
        <v>1368.5714285700001</v>
      </c>
      <c r="CA452">
        <v>58954.087792849998</v>
      </c>
      <c r="CB452">
        <v>4.6666666599999997</v>
      </c>
      <c r="CC452">
        <v>18600.142857139999</v>
      </c>
      <c r="CD452">
        <v>1438.2857142800001</v>
      </c>
      <c r="CE452">
        <v>12831.142857139999</v>
      </c>
      <c r="CF452">
        <v>6824.7142857099998</v>
      </c>
      <c r="CG452">
        <v>2027.71428571</v>
      </c>
      <c r="CH452">
        <v>5981.8571428499999</v>
      </c>
      <c r="CI452">
        <v>47705.674428569997</v>
      </c>
      <c r="CJ452">
        <v>46.596379419999998</v>
      </c>
      <c r="CK452">
        <v>7.035971</v>
      </c>
      <c r="CL452">
        <v>14.885733</v>
      </c>
      <c r="CM452">
        <v>3.555307</v>
      </c>
      <c r="CN452">
        <v>1.5213368300000001</v>
      </c>
      <c r="CO452">
        <v>14.205548569999999</v>
      </c>
      <c r="CP452">
        <v>1.6968723999999999</v>
      </c>
      <c r="CQ452">
        <v>2.2933631399999999</v>
      </c>
      <c r="CR452">
        <v>3.0307824999999999</v>
      </c>
      <c r="CS452">
        <v>5.3902407099999996</v>
      </c>
      <c r="CT452">
        <v>1020.8571428499999</v>
      </c>
      <c r="CU452">
        <v>2037.3615568499999</v>
      </c>
      <c r="CV452">
        <v>2004.4091244199999</v>
      </c>
      <c r="CW452">
        <v>1924.23514985</v>
      </c>
      <c r="CX452">
        <v>1981.3445258500001</v>
      </c>
      <c r="CY452">
        <v>1969.1638992799999</v>
      </c>
      <c r="CZ452">
        <v>2704.604906</v>
      </c>
      <c r="DA452">
        <v>3428.7202247099999</v>
      </c>
      <c r="DB452">
        <v>641.19845513999996</v>
      </c>
      <c r="DC452">
        <v>814.66912328000001</v>
      </c>
      <c r="DD452">
        <v>581.49136541999997</v>
      </c>
      <c r="DE452">
        <v>27.202349000000002</v>
      </c>
      <c r="DF452">
        <v>1.30606271</v>
      </c>
      <c r="DG452">
        <v>94.285714279999993</v>
      </c>
      <c r="DH452">
        <v>112.71428571</v>
      </c>
      <c r="DI452">
        <v>102.28571427999999</v>
      </c>
      <c r="DJ452">
        <v>92.857142850000002</v>
      </c>
      <c r="DK452">
        <v>99.285714279999993</v>
      </c>
      <c r="DL452">
        <v>43.142857139999997</v>
      </c>
      <c r="DM452">
        <v>77.285714279999993</v>
      </c>
      <c r="DN452">
        <v>69.142857140000004</v>
      </c>
      <c r="DO452">
        <v>59.142857139999997</v>
      </c>
      <c r="DP452">
        <v>50.142857139999997</v>
      </c>
      <c r="DQ452">
        <v>620.84346600000003</v>
      </c>
      <c r="DR452">
        <v>683.17281357000002</v>
      </c>
      <c r="DS452">
        <v>762.62100256999997</v>
      </c>
      <c r="DT452">
        <v>628.01593142000002</v>
      </c>
      <c r="DU452">
        <v>610.03836784999999</v>
      </c>
      <c r="DV452">
        <v>196.48556714</v>
      </c>
      <c r="DW452">
        <v>10.633832569999999</v>
      </c>
      <c r="DX452">
        <v>413.72345999999999</v>
      </c>
      <c r="DY452">
        <v>220.55666385000001</v>
      </c>
      <c r="DZ452">
        <v>94.218339</v>
      </c>
      <c r="EA452">
        <v>98.948462710000001</v>
      </c>
      <c r="EB452">
        <v>555.96085642000003</v>
      </c>
      <c r="EC452">
        <v>943.13905741999997</v>
      </c>
      <c r="ED452">
        <v>4666.13827657</v>
      </c>
      <c r="EE452">
        <v>3240.4506809999998</v>
      </c>
      <c r="EF452">
        <v>5210.2674580000003</v>
      </c>
      <c r="EG452">
        <v>4828.56660457</v>
      </c>
      <c r="EH452">
        <v>4204.41619842</v>
      </c>
      <c r="EI452">
        <v>19.81152028</v>
      </c>
      <c r="EJ452">
        <v>0.49241129</v>
      </c>
      <c r="EK452">
        <v>0.10441096</v>
      </c>
      <c r="EL452">
        <v>223.39414751000001</v>
      </c>
      <c r="EM452">
        <v>88.142857140000004</v>
      </c>
      <c r="EN452">
        <v>277.14285713999999</v>
      </c>
      <c r="EO452">
        <v>623.71428571000001</v>
      </c>
      <c r="EP452">
        <v>309.48803328000002</v>
      </c>
      <c r="EQ452">
        <v>90.798432140000003</v>
      </c>
      <c r="ER452">
        <v>478.10278699999998</v>
      </c>
      <c r="ES452">
        <v>6.7837657099999999</v>
      </c>
      <c r="ET452">
        <v>83.905555550000003</v>
      </c>
      <c r="EU452">
        <v>82.133333329999999</v>
      </c>
      <c r="EV452">
        <v>85.066666659999996</v>
      </c>
      <c r="EW452">
        <v>84.516666670000006</v>
      </c>
      <c r="EX452">
        <v>1163.2726433</v>
      </c>
      <c r="EY452">
        <v>968.06655695999996</v>
      </c>
      <c r="EZ452">
        <v>76</v>
      </c>
      <c r="FA452">
        <v>87.666666660000004</v>
      </c>
      <c r="FB452">
        <v>21.769861859999999</v>
      </c>
      <c r="FC452">
        <v>3.3526729899999999</v>
      </c>
      <c r="FD452">
        <v>3.1706028499999999</v>
      </c>
      <c r="FE452">
        <v>56.948741720000001</v>
      </c>
      <c r="FF452">
        <v>16.31501372</v>
      </c>
      <c r="FG452">
        <v>13.479123360000001</v>
      </c>
      <c r="FH452">
        <v>1.16895763</v>
      </c>
      <c r="FI452">
        <v>93</v>
      </c>
      <c r="FJ452">
        <v>88.25</v>
      </c>
      <c r="FK452">
        <v>70</v>
      </c>
      <c r="FL452">
        <v>84</v>
      </c>
      <c r="FM452">
        <v>79.365550959999993</v>
      </c>
      <c r="FN452">
        <v>35.156798139999999</v>
      </c>
      <c r="FO452">
        <v>95.553250779999999</v>
      </c>
      <c r="FP452">
        <v>75.4480997</v>
      </c>
      <c r="FQ452">
        <v>82.810927759999998</v>
      </c>
      <c r="FR452">
        <v>28.174007329999998</v>
      </c>
      <c r="FS452">
        <v>3.2</v>
      </c>
      <c r="FT452">
        <v>43.666666659999997</v>
      </c>
      <c r="FU452">
        <v>30.333333329999999</v>
      </c>
      <c r="FV452">
        <v>78.333333330000002</v>
      </c>
      <c r="FW452">
        <v>98.942857140000001</v>
      </c>
      <c r="FX452">
        <v>38.368094489999997</v>
      </c>
      <c r="FY452">
        <v>13.753935930000001</v>
      </c>
      <c r="FZ452">
        <v>11.37619069</v>
      </c>
      <c r="GA452">
        <v>21.013507950000001</v>
      </c>
      <c r="GB452">
        <v>21.571900729999999</v>
      </c>
    </row>
    <row r="453" spans="1:184" x14ac:dyDescent="0.35">
      <c r="A453" t="s">
        <v>1568</v>
      </c>
      <c r="B453" t="s">
        <v>710</v>
      </c>
      <c r="C453">
        <v>453</v>
      </c>
      <c r="D453">
        <v>3.8251366120253412</v>
      </c>
      <c r="E453">
        <v>8.3130392910990931</v>
      </c>
      <c r="F453">
        <v>3.8119440914866582</v>
      </c>
      <c r="G453">
        <v>3.1792170042778976</v>
      </c>
      <c r="H453">
        <v>3.6785358340228642</v>
      </c>
      <c r="I453">
        <v>10.519125683069689</v>
      </c>
      <c r="J453">
        <v>9.8313339939110271</v>
      </c>
      <c r="K453">
        <v>9.1668179288437113</v>
      </c>
      <c r="L453">
        <v>10.264329183423374</v>
      </c>
      <c r="M453">
        <v>10.464800217478839</v>
      </c>
      <c r="N453">
        <v>6903914.0520675983</v>
      </c>
      <c r="O453">
        <v>7516388.4147386691</v>
      </c>
      <c r="P453">
        <v>1056.71971985</v>
      </c>
      <c r="Q453">
        <v>1568.5714285700001</v>
      </c>
      <c r="R453">
        <v>1583.8571428499999</v>
      </c>
      <c r="S453">
        <v>1574</v>
      </c>
      <c r="T453">
        <v>1572.71428571</v>
      </c>
      <c r="U453">
        <v>1576.71428571</v>
      </c>
      <c r="V453">
        <v>10.386229</v>
      </c>
      <c r="W453">
        <v>5.3665944200000002</v>
      </c>
      <c r="X453">
        <v>2.2801451400000001</v>
      </c>
      <c r="Y453">
        <v>4.1075571399999999</v>
      </c>
      <c r="Z453">
        <v>7.4726331400000001</v>
      </c>
      <c r="AA453">
        <v>7.7204585699999999</v>
      </c>
      <c r="AB453">
        <v>7.2651428500000002</v>
      </c>
      <c r="AC453">
        <v>3.67233228</v>
      </c>
      <c r="AD453">
        <v>35.097914279999998</v>
      </c>
      <c r="AE453">
        <v>85.446189570000001</v>
      </c>
      <c r="AF453">
        <v>74.795031420000001</v>
      </c>
      <c r="AG453">
        <v>73.849999999999994</v>
      </c>
      <c r="AH453">
        <v>77.97142857</v>
      </c>
      <c r="AI453">
        <v>76.234920000000002</v>
      </c>
      <c r="AJ453">
        <v>40.816082000000002</v>
      </c>
      <c r="AK453">
        <v>10.491842849999999</v>
      </c>
      <c r="AL453">
        <v>-0.65334285000000003</v>
      </c>
      <c r="AM453">
        <v>-7.3375428500000002</v>
      </c>
      <c r="AN453">
        <v>0.72712856999999997</v>
      </c>
      <c r="AO453">
        <v>10.58272857</v>
      </c>
      <c r="AP453">
        <v>3692.7501968500001</v>
      </c>
      <c r="AQ453">
        <v>3014.6727008500002</v>
      </c>
      <c r="AR453">
        <v>2988.93658314</v>
      </c>
      <c r="AS453">
        <v>3311.0765824199998</v>
      </c>
      <c r="AT453">
        <v>3635.5208680000001</v>
      </c>
      <c r="AU453">
        <v>3343.59457071</v>
      </c>
      <c r="AV453">
        <v>3049.4125681400001</v>
      </c>
      <c r="AW453">
        <v>3236.6661095700001</v>
      </c>
      <c r="AX453">
        <v>3301.1516150000002</v>
      </c>
      <c r="AY453">
        <v>3270.6909331400002</v>
      </c>
      <c r="AZ453">
        <v>2.9425525700000001</v>
      </c>
      <c r="BA453">
        <v>90.274960849999999</v>
      </c>
      <c r="BB453">
        <v>31.578946999999999</v>
      </c>
      <c r="BC453">
        <v>51.055764250000003</v>
      </c>
      <c r="BE453">
        <v>77.868571419999995</v>
      </c>
      <c r="BF453">
        <v>717.72981114000004</v>
      </c>
      <c r="BG453">
        <v>475.89310427999999</v>
      </c>
      <c r="BH453">
        <v>520.82005339</v>
      </c>
      <c r="BI453">
        <v>39296.530735</v>
      </c>
      <c r="BJ453">
        <v>650.84187156999997</v>
      </c>
      <c r="BK453">
        <v>7087.8852440600003</v>
      </c>
      <c r="BL453">
        <v>7737.4124731700003</v>
      </c>
      <c r="BM453">
        <v>30.05220066</v>
      </c>
      <c r="BN453">
        <v>39.857142850000002</v>
      </c>
      <c r="BO453">
        <v>10.75</v>
      </c>
      <c r="BP453">
        <v>19.5</v>
      </c>
      <c r="BQ453">
        <v>13.285714280000001</v>
      </c>
      <c r="BR453">
        <v>16.166666660000001</v>
      </c>
      <c r="BS453">
        <v>10.428571420000001</v>
      </c>
      <c r="BT453">
        <v>14.25</v>
      </c>
      <c r="BU453">
        <v>9.25</v>
      </c>
      <c r="BV453">
        <v>8.4</v>
      </c>
      <c r="BW453">
        <v>11.666666660000001</v>
      </c>
      <c r="BX453">
        <v>7.6</v>
      </c>
      <c r="BY453">
        <v>7.5</v>
      </c>
      <c r="BZ453">
        <v>145.14285713999999</v>
      </c>
      <c r="CA453">
        <v>44561.911692850001</v>
      </c>
      <c r="CC453">
        <v>1673.1428571399999</v>
      </c>
      <c r="CD453">
        <v>147.33333332999999</v>
      </c>
      <c r="CE453">
        <v>1040</v>
      </c>
      <c r="CF453">
        <v>674</v>
      </c>
      <c r="CG453">
        <v>105.33333333</v>
      </c>
      <c r="CH453">
        <v>636</v>
      </c>
      <c r="CI453">
        <v>3989.76757142</v>
      </c>
      <c r="CJ453">
        <v>44.914237419999999</v>
      </c>
      <c r="CK453">
        <v>8.7180978499999995</v>
      </c>
      <c r="CL453">
        <v>14.39390066</v>
      </c>
      <c r="CM453">
        <v>1.3071895</v>
      </c>
      <c r="CN453">
        <v>3.9193215000000001</v>
      </c>
      <c r="CO453">
        <v>11.194942279999999</v>
      </c>
      <c r="CP453">
        <v>1.9251335999999999</v>
      </c>
      <c r="CQ453">
        <v>2.1483807499999998</v>
      </c>
      <c r="CR453">
        <v>4.3896012500000001</v>
      </c>
      <c r="CS453">
        <v>3.7510347999999998</v>
      </c>
      <c r="CT453">
        <v>115.14285714</v>
      </c>
      <c r="CU453">
        <v>2437.3784542799999</v>
      </c>
      <c r="CV453">
        <v>1666.4425635699999</v>
      </c>
      <c r="CW453">
        <v>1720.513412</v>
      </c>
      <c r="CX453">
        <v>2002.48099828</v>
      </c>
      <c r="CY453">
        <v>2256.2282552800002</v>
      </c>
      <c r="CZ453">
        <v>4401.4024011399997</v>
      </c>
      <c r="DA453">
        <v>4791.8687525699997</v>
      </c>
      <c r="DB453">
        <v>973.66175527999997</v>
      </c>
      <c r="DC453">
        <v>1054.58160757</v>
      </c>
      <c r="DD453">
        <v>409.11461414000001</v>
      </c>
      <c r="DE453">
        <v>44.006633569999998</v>
      </c>
      <c r="DF453">
        <v>2.2689314999999999</v>
      </c>
      <c r="DG453">
        <v>16.5</v>
      </c>
      <c r="DH453">
        <v>15.57142857</v>
      </c>
      <c r="DI453">
        <v>14.428571420000001</v>
      </c>
      <c r="DJ453">
        <v>16.14285714</v>
      </c>
      <c r="DK453">
        <v>16.5</v>
      </c>
      <c r="DL453">
        <v>6</v>
      </c>
      <c r="DM453">
        <v>13.166666660000001</v>
      </c>
      <c r="DN453">
        <v>6</v>
      </c>
      <c r="DO453">
        <v>5</v>
      </c>
      <c r="DP453">
        <v>5.8</v>
      </c>
      <c r="DQ453">
        <v>595.81933200000003</v>
      </c>
      <c r="DR453">
        <v>482.83575984999999</v>
      </c>
      <c r="DS453">
        <v>472.68355771</v>
      </c>
      <c r="DT453">
        <v>558.48131257</v>
      </c>
      <c r="DU453">
        <v>691.82143513999995</v>
      </c>
      <c r="DV453">
        <v>312.48486042000002</v>
      </c>
      <c r="DW453">
        <v>38.295914140000001</v>
      </c>
      <c r="DX453">
        <v>244.95154428000001</v>
      </c>
      <c r="DY453">
        <v>108.02522227999999</v>
      </c>
      <c r="DZ453">
        <v>49.632381709999997</v>
      </c>
      <c r="EA453">
        <v>87.293946849999998</v>
      </c>
      <c r="EB453">
        <v>540.46022142000004</v>
      </c>
      <c r="EC453">
        <v>43254.655279420003</v>
      </c>
      <c r="ED453">
        <v>4788.1011019999996</v>
      </c>
      <c r="EE453">
        <v>6973.5546255700001</v>
      </c>
      <c r="EF453">
        <v>5381.0560341600003</v>
      </c>
      <c r="EG453">
        <v>6110.8012672799996</v>
      </c>
      <c r="EH453">
        <v>4969.1052929999996</v>
      </c>
      <c r="EI453">
        <v>32.021026569999997</v>
      </c>
      <c r="EJ453">
        <v>0.43410320000000002</v>
      </c>
      <c r="EK453">
        <v>0.19912637999999999</v>
      </c>
      <c r="EL453">
        <v>173.60714286000001</v>
      </c>
      <c r="EM453">
        <v>10.71428571</v>
      </c>
      <c r="EN453">
        <v>18.714285709999999</v>
      </c>
      <c r="EO453">
        <v>28.428571420000001</v>
      </c>
      <c r="EP453">
        <v>251.32265727999999</v>
      </c>
      <c r="EQ453">
        <v>79.117793140000003</v>
      </c>
      <c r="ER453">
        <v>405.87784828000002</v>
      </c>
      <c r="ES453">
        <v>0</v>
      </c>
      <c r="ET453">
        <v>77.75</v>
      </c>
      <c r="EU453">
        <v>80.25</v>
      </c>
      <c r="EV453">
        <v>82.166666669999998</v>
      </c>
      <c r="EW453">
        <v>70.833333330000002</v>
      </c>
      <c r="EX453">
        <v>1047.5315198400001</v>
      </c>
      <c r="EY453">
        <v>814.23603831000003</v>
      </c>
      <c r="EZ453">
        <v>61.666666659999997</v>
      </c>
      <c r="FB453">
        <v>10.77858923</v>
      </c>
      <c r="FC453">
        <v>3.51664274</v>
      </c>
      <c r="FD453">
        <v>5.8666812500000001</v>
      </c>
      <c r="FE453">
        <v>44.260736549999997</v>
      </c>
      <c r="FF453">
        <v>16.310102570000002</v>
      </c>
      <c r="FG453">
        <v>14.65418921</v>
      </c>
      <c r="FH453">
        <v>0.72081656999999999</v>
      </c>
      <c r="FI453">
        <v>100.66666666</v>
      </c>
      <c r="FL453">
        <v>83</v>
      </c>
      <c r="FO453">
        <v>94.165240600000004</v>
      </c>
      <c r="FP453">
        <v>65.709109729999994</v>
      </c>
      <c r="FQ453">
        <v>70.88648542</v>
      </c>
      <c r="FR453">
        <v>15.49763358</v>
      </c>
      <c r="FT453">
        <v>59.8</v>
      </c>
      <c r="FU453">
        <v>49</v>
      </c>
      <c r="FV453">
        <v>67</v>
      </c>
      <c r="FW453">
        <v>62.642857139999997</v>
      </c>
      <c r="FX453">
        <v>40.725865200000001</v>
      </c>
      <c r="FY453">
        <v>13.828931389999999</v>
      </c>
      <c r="FZ453">
        <v>13.35706334</v>
      </c>
      <c r="GA453">
        <v>5.9836065500000002</v>
      </c>
      <c r="GB453">
        <v>26.104533490000001</v>
      </c>
    </row>
    <row r="454" spans="1:184" x14ac:dyDescent="0.35">
      <c r="A454" t="s">
        <v>1569</v>
      </c>
      <c r="B454" t="s">
        <v>711</v>
      </c>
      <c r="C454">
        <v>454</v>
      </c>
      <c r="D454">
        <v>2.586281839521249</v>
      </c>
      <c r="E454">
        <v>6.1252434715109736</v>
      </c>
      <c r="F454">
        <v>4.3628113954499828</v>
      </c>
      <c r="G454">
        <v>2.976190474877451</v>
      </c>
      <c r="H454">
        <v>1.9388710970964731</v>
      </c>
      <c r="I454">
        <v>9.3453881583105893</v>
      </c>
      <c r="J454">
        <v>10.482111212605107</v>
      </c>
      <c r="K454">
        <v>10.361677063621093</v>
      </c>
      <c r="L454">
        <v>10.000875349264705</v>
      </c>
      <c r="M454">
        <v>8.6268871313440592</v>
      </c>
      <c r="N454">
        <v>22360428.817052308</v>
      </c>
      <c r="O454">
        <v>31748190.300052319</v>
      </c>
      <c r="P454">
        <v>1457.1678385700002</v>
      </c>
      <c r="Q454">
        <v>6573.1428571400002</v>
      </c>
      <c r="R454">
        <v>6503.1428571400002</v>
      </c>
      <c r="S454">
        <v>6548.8571428499999</v>
      </c>
      <c r="T454">
        <v>6528</v>
      </c>
      <c r="U454">
        <v>6557.5714285699996</v>
      </c>
      <c r="V454">
        <v>13.136368279999999</v>
      </c>
      <c r="W454">
        <v>7.6580471399999999</v>
      </c>
      <c r="X454">
        <v>2.3207704200000001</v>
      </c>
      <c r="Y454">
        <v>7.0564667099999996</v>
      </c>
      <c r="Z454">
        <v>9.1138870000000001</v>
      </c>
      <c r="AA454">
        <v>8.7978105699999993</v>
      </c>
      <c r="AB454">
        <v>9.4960645699999997</v>
      </c>
      <c r="AC454">
        <v>5.2789474199999997</v>
      </c>
      <c r="AD454">
        <v>23.898608280000001</v>
      </c>
      <c r="AE454">
        <v>80.034166569999996</v>
      </c>
      <c r="AF454">
        <v>65.946924999999993</v>
      </c>
      <c r="AG454">
        <v>68.5</v>
      </c>
      <c r="AH454">
        <v>70.885714280000002</v>
      </c>
      <c r="AI454">
        <v>84.147647280000001</v>
      </c>
      <c r="AJ454">
        <v>43.869937</v>
      </c>
      <c r="AK454">
        <v>2.8736000000000002</v>
      </c>
      <c r="AL454">
        <v>1.50601428</v>
      </c>
      <c r="AM454">
        <v>-6.3407857099999996</v>
      </c>
      <c r="AN454">
        <v>0.43478570999999999</v>
      </c>
      <c r="AO454">
        <v>3.9353428500000001</v>
      </c>
      <c r="AP454">
        <v>4481.4687747099997</v>
      </c>
      <c r="AQ454">
        <v>3677.3304224200001</v>
      </c>
      <c r="AR454">
        <v>3768.8805828499999</v>
      </c>
      <c r="AS454">
        <v>4124.5759845700004</v>
      </c>
      <c r="AT454">
        <v>4493.9606501400003</v>
      </c>
      <c r="AU454">
        <v>4352.2804142799996</v>
      </c>
      <c r="AV454">
        <v>3646.2347782799998</v>
      </c>
      <c r="AW454">
        <v>4029.8693317100001</v>
      </c>
      <c r="AX454">
        <v>4116.2832342800002</v>
      </c>
      <c r="AY454">
        <v>4327.30687528</v>
      </c>
      <c r="AZ454">
        <v>3.7934325699999998</v>
      </c>
      <c r="BA454">
        <v>94.670970850000003</v>
      </c>
      <c r="BB454">
        <v>25.155284999999999</v>
      </c>
      <c r="BC454">
        <v>54.530977849999999</v>
      </c>
      <c r="BE454">
        <v>290.33571427999999</v>
      </c>
      <c r="BF454">
        <v>1171.8700214200001</v>
      </c>
      <c r="BG454">
        <v>720.31885927999997</v>
      </c>
      <c r="BH454">
        <v>738.28290242000003</v>
      </c>
      <c r="BI454">
        <v>52511.522555249998</v>
      </c>
      <c r="BJ454">
        <v>1102.1677475700001</v>
      </c>
      <c r="BK454">
        <v>7677.5375562400004</v>
      </c>
      <c r="BL454">
        <v>7412.5685800499996</v>
      </c>
      <c r="BM454">
        <v>40.671000999999997</v>
      </c>
      <c r="BN454">
        <v>228</v>
      </c>
      <c r="BO454">
        <v>33.333333330000002</v>
      </c>
      <c r="BP454">
        <v>52.833333330000002</v>
      </c>
      <c r="BQ454">
        <v>42.5</v>
      </c>
      <c r="BR454">
        <v>42.333333330000002</v>
      </c>
      <c r="BS454">
        <v>41.333333330000002</v>
      </c>
      <c r="BT454">
        <v>44</v>
      </c>
      <c r="BU454">
        <v>45.833333330000002</v>
      </c>
      <c r="BV454">
        <v>42.666666659999997</v>
      </c>
      <c r="BW454">
        <v>37.666666659999997</v>
      </c>
      <c r="BX454">
        <v>27.666666660000001</v>
      </c>
      <c r="BY454">
        <v>22</v>
      </c>
      <c r="BZ454">
        <v>660.16666666000003</v>
      </c>
      <c r="CA454">
        <v>53885.920961659998</v>
      </c>
      <c r="CB454">
        <v>52</v>
      </c>
      <c r="CC454">
        <v>6453.5</v>
      </c>
      <c r="CD454">
        <v>551.33333332999996</v>
      </c>
      <c r="CE454">
        <v>4959.5</v>
      </c>
      <c r="CF454">
        <v>2529.1666666599999</v>
      </c>
      <c r="CG454">
        <v>899.5</v>
      </c>
      <c r="CH454">
        <v>3315.5</v>
      </c>
      <c r="CI454">
        <v>18717.398333329998</v>
      </c>
      <c r="CJ454">
        <v>53.127973419999996</v>
      </c>
      <c r="CK454">
        <v>4.9388242800000004</v>
      </c>
      <c r="CL454">
        <v>14.36573742</v>
      </c>
      <c r="CM454">
        <v>2.9291682799999998</v>
      </c>
      <c r="CN454">
        <v>2.1609567099999998</v>
      </c>
      <c r="CO454">
        <v>12.918426139999999</v>
      </c>
      <c r="CP454">
        <v>2.2341903300000001</v>
      </c>
      <c r="CQ454">
        <v>2.2849378300000001</v>
      </c>
      <c r="CR454">
        <v>2.012175</v>
      </c>
      <c r="CS454">
        <v>3.2172676600000001</v>
      </c>
      <c r="CT454">
        <v>453.14285713999999</v>
      </c>
      <c r="CU454">
        <v>2617.1410878500001</v>
      </c>
      <c r="CV454">
        <v>2023.69646085</v>
      </c>
      <c r="CW454">
        <v>2113.4238917100001</v>
      </c>
      <c r="CX454">
        <v>2470.7709131400002</v>
      </c>
      <c r="CY454">
        <v>2675.41646657</v>
      </c>
      <c r="CZ454">
        <v>3401.7865278499999</v>
      </c>
      <c r="DA454">
        <v>4829.9863535699997</v>
      </c>
      <c r="DB454">
        <v>823.55014071000005</v>
      </c>
      <c r="DC454">
        <v>1150.58355542</v>
      </c>
      <c r="DD454">
        <v>643.05113071000005</v>
      </c>
      <c r="DE454">
        <v>29.577394139999999</v>
      </c>
      <c r="DF454">
        <v>1.61194028</v>
      </c>
      <c r="DG454">
        <v>61.428571419999997</v>
      </c>
      <c r="DH454">
        <v>68.166666660000004</v>
      </c>
      <c r="DI454">
        <v>67.857142850000002</v>
      </c>
      <c r="DJ454">
        <v>65.285714279999993</v>
      </c>
      <c r="DK454">
        <v>56.571428570000002</v>
      </c>
      <c r="DL454">
        <v>17</v>
      </c>
      <c r="DM454">
        <v>39.833333330000002</v>
      </c>
      <c r="DN454">
        <v>28.571428569999998</v>
      </c>
      <c r="DO454">
        <v>19.428571420000001</v>
      </c>
      <c r="DP454">
        <v>12.71428571</v>
      </c>
      <c r="DQ454">
        <v>664.87998214000004</v>
      </c>
      <c r="DR454">
        <v>652.56954327999995</v>
      </c>
      <c r="DS454">
        <v>634.77932370999997</v>
      </c>
      <c r="DT454">
        <v>608.68674770999996</v>
      </c>
      <c r="DU454">
        <v>640.19375285000001</v>
      </c>
      <c r="DV454">
        <v>306.94988641999998</v>
      </c>
      <c r="DW454">
        <v>22.620734420000002</v>
      </c>
      <c r="DX454">
        <v>335.32123285</v>
      </c>
      <c r="DY454">
        <v>135.65322141999999</v>
      </c>
      <c r="DZ454">
        <v>153.55896913999999</v>
      </c>
      <c r="EA454">
        <v>46.109045420000001</v>
      </c>
      <c r="EB454">
        <v>601.62533742000005</v>
      </c>
      <c r="EC454">
        <v>16707.1626836</v>
      </c>
      <c r="ED454">
        <v>6562.9814530000003</v>
      </c>
      <c r="EE454">
        <v>5457.5957868300002</v>
      </c>
      <c r="EF454">
        <v>5389.2922184999998</v>
      </c>
      <c r="EG454">
        <v>6126.9121401599996</v>
      </c>
      <c r="EH454">
        <v>5426.8596395000004</v>
      </c>
      <c r="EI454">
        <v>21.07201014</v>
      </c>
      <c r="EJ454">
        <v>0.15475841000000001</v>
      </c>
      <c r="EK454">
        <v>0.14329884000000001</v>
      </c>
      <c r="EL454">
        <v>235.14814815</v>
      </c>
      <c r="EM454">
        <v>32.799999999999997</v>
      </c>
      <c r="EN454">
        <v>123.28571427999999</v>
      </c>
      <c r="EO454">
        <v>256.28571427999998</v>
      </c>
      <c r="EP454">
        <v>297.27733799999999</v>
      </c>
      <c r="EQ454">
        <v>89.849076569999994</v>
      </c>
      <c r="ER454">
        <v>355.000091</v>
      </c>
      <c r="ES454">
        <v>5.4908028499999997</v>
      </c>
      <c r="ET454">
        <v>71.490740740000007</v>
      </c>
      <c r="EU454">
        <v>76.52777777</v>
      </c>
      <c r="EV454">
        <v>70.583333330000002</v>
      </c>
      <c r="EW454">
        <v>67.361111109999996</v>
      </c>
      <c r="EX454">
        <v>1172.64015939</v>
      </c>
      <c r="EY454">
        <v>1199.27747733</v>
      </c>
      <c r="EZ454">
        <v>90.8</v>
      </c>
      <c r="FA454">
        <v>80.333333330000002</v>
      </c>
      <c r="FB454">
        <v>17.875110960000001</v>
      </c>
      <c r="FC454">
        <v>4.7316853099999996</v>
      </c>
      <c r="FD454">
        <v>4.6622068299999997</v>
      </c>
      <c r="FE454">
        <v>49.145453230000001</v>
      </c>
      <c r="FF454">
        <v>19.827387640000001</v>
      </c>
      <c r="FG454">
        <v>16.344606880000001</v>
      </c>
      <c r="FH454">
        <v>1.6228496299999999</v>
      </c>
      <c r="FI454">
        <v>101</v>
      </c>
      <c r="FJ454">
        <v>81</v>
      </c>
      <c r="FK454">
        <v>55</v>
      </c>
      <c r="FL454">
        <v>83.5</v>
      </c>
      <c r="FM454">
        <v>70.001466269999995</v>
      </c>
      <c r="FN454">
        <v>33.571500960000002</v>
      </c>
      <c r="FO454">
        <v>94.186048490000005</v>
      </c>
      <c r="FP454">
        <v>68.409766099999999</v>
      </c>
      <c r="FQ454">
        <v>73.688491339999999</v>
      </c>
      <c r="FR454">
        <v>22.185871370000001</v>
      </c>
      <c r="FS454">
        <v>0</v>
      </c>
      <c r="FT454">
        <v>72.75</v>
      </c>
      <c r="FU454">
        <v>47</v>
      </c>
      <c r="FV454">
        <v>97</v>
      </c>
      <c r="FW454">
        <v>65.94</v>
      </c>
      <c r="FX454">
        <v>29.70830042</v>
      </c>
      <c r="FY454">
        <v>10.80358174</v>
      </c>
      <c r="FZ454">
        <v>11.77239917</v>
      </c>
      <c r="GA454">
        <v>31.33819514</v>
      </c>
      <c r="GB454">
        <v>16.377523499999999</v>
      </c>
    </row>
    <row r="455" spans="1:184" x14ac:dyDescent="0.35">
      <c r="A455" t="s">
        <v>1570</v>
      </c>
      <c r="B455" t="s">
        <v>712</v>
      </c>
      <c r="C455">
        <v>455</v>
      </c>
      <c r="D455">
        <v>2.4462442955257737</v>
      </c>
      <c r="E455">
        <v>5.2577983744488686</v>
      </c>
      <c r="F455">
        <v>3.9056042321060942</v>
      </c>
      <c r="G455">
        <v>3.0659067050781288</v>
      </c>
      <c r="H455">
        <v>2.7736116524584666</v>
      </c>
      <c r="I455">
        <v>12.210664801848717</v>
      </c>
      <c r="J455">
        <v>11.055923855446313</v>
      </c>
      <c r="K455">
        <v>11.716812696318282</v>
      </c>
      <c r="L455">
        <v>11.605177061057802</v>
      </c>
      <c r="M455">
        <v>11.114991883805077</v>
      </c>
      <c r="N455">
        <v>24265738.796288829</v>
      </c>
      <c r="O455">
        <v>51441820.224391468</v>
      </c>
      <c r="P455">
        <v>2522.3708535599999</v>
      </c>
      <c r="Q455">
        <v>6949.4285714199996</v>
      </c>
      <c r="R455">
        <v>6874.1428571400002</v>
      </c>
      <c r="S455">
        <v>6913.1428571400002</v>
      </c>
      <c r="T455">
        <v>6942.7142857099998</v>
      </c>
      <c r="U455">
        <v>6953.2857142800003</v>
      </c>
      <c r="V455">
        <v>13.082161709999999</v>
      </c>
      <c r="W455">
        <v>9.4411041400000002</v>
      </c>
      <c r="X455">
        <v>1.7677078500000001</v>
      </c>
      <c r="Y455">
        <v>11.381816710000001</v>
      </c>
      <c r="Z455">
        <v>9.3484631399999998</v>
      </c>
      <c r="AA455">
        <v>9.0968002800000001</v>
      </c>
      <c r="AB455">
        <v>9.1719085699999994</v>
      </c>
      <c r="AC455">
        <v>7.5169350000000001</v>
      </c>
      <c r="AD455">
        <v>28.187269279999999</v>
      </c>
      <c r="AE455">
        <v>79.829994420000006</v>
      </c>
      <c r="AF455">
        <v>65.319878709999998</v>
      </c>
      <c r="AG455">
        <v>66.071428569999995</v>
      </c>
      <c r="AH455">
        <v>67.557142850000005</v>
      </c>
      <c r="AI455">
        <v>81.661927140000003</v>
      </c>
      <c r="AJ455">
        <v>47.111633849999997</v>
      </c>
      <c r="AK455">
        <v>19.96731428</v>
      </c>
      <c r="AL455">
        <v>3.1854</v>
      </c>
      <c r="AM455">
        <v>9.0844428500000003</v>
      </c>
      <c r="AN455">
        <v>14.209042849999999</v>
      </c>
      <c r="AO455">
        <v>14.235828570000001</v>
      </c>
      <c r="AP455">
        <v>5970.2999997099996</v>
      </c>
      <c r="AQ455">
        <v>4481.7765820000004</v>
      </c>
      <c r="AR455">
        <v>5039.0287468500001</v>
      </c>
      <c r="AS455">
        <v>5471.7788982800002</v>
      </c>
      <c r="AT455">
        <v>5718.3345848500003</v>
      </c>
      <c r="AU455">
        <v>4977.77320057</v>
      </c>
      <c r="AV455">
        <v>4365.5355245700002</v>
      </c>
      <c r="AW455">
        <v>4639.1713008500001</v>
      </c>
      <c r="AX455">
        <v>4811.9115191399997</v>
      </c>
      <c r="AY455">
        <v>5008.1674404200003</v>
      </c>
      <c r="AZ455">
        <v>28.438082999999999</v>
      </c>
      <c r="BA455">
        <v>93.034577420000005</v>
      </c>
      <c r="BB455">
        <v>32.585312000000002</v>
      </c>
      <c r="BC455">
        <v>46.519093419999997</v>
      </c>
      <c r="BE455">
        <v>337.15857141999999</v>
      </c>
      <c r="BF455">
        <v>1911.55722642</v>
      </c>
      <c r="BG455">
        <v>1366.7716378499999</v>
      </c>
      <c r="BH455">
        <v>1368.43687688</v>
      </c>
      <c r="BI455">
        <v>54237.808310109998</v>
      </c>
      <c r="BJ455">
        <v>1841.83477128</v>
      </c>
      <c r="BK455">
        <v>7901.4994737799998</v>
      </c>
      <c r="BL455">
        <v>8020.6184326000002</v>
      </c>
      <c r="BM455">
        <v>42.067712849999999</v>
      </c>
      <c r="BN455">
        <v>504.28571427999998</v>
      </c>
      <c r="BO455">
        <v>70.285714279999993</v>
      </c>
      <c r="BP455">
        <v>111.57142856999999</v>
      </c>
      <c r="BQ455">
        <v>82.714285709999999</v>
      </c>
      <c r="BR455">
        <v>100</v>
      </c>
      <c r="BS455">
        <v>89</v>
      </c>
      <c r="BT455">
        <v>91.285714279999993</v>
      </c>
      <c r="BU455">
        <v>81.857142850000002</v>
      </c>
      <c r="BV455">
        <v>72.428571419999997</v>
      </c>
      <c r="BW455">
        <v>69</v>
      </c>
      <c r="BX455">
        <v>60</v>
      </c>
      <c r="BY455">
        <v>32.571428570000002</v>
      </c>
      <c r="BZ455">
        <v>1365</v>
      </c>
      <c r="CA455">
        <v>57927.441832850003</v>
      </c>
      <c r="CB455">
        <v>58</v>
      </c>
      <c r="CC455">
        <v>12350</v>
      </c>
      <c r="CD455">
        <v>1049.5714285700001</v>
      </c>
      <c r="CE455">
        <v>9886.4285714199996</v>
      </c>
      <c r="CF455">
        <v>6347.8571428499999</v>
      </c>
      <c r="CG455">
        <v>2478.5714285700001</v>
      </c>
      <c r="CH455">
        <v>6579.8571428499999</v>
      </c>
      <c r="CI455">
        <v>38700.377857140003</v>
      </c>
      <c r="CJ455">
        <v>53.260996570000003</v>
      </c>
      <c r="CK455">
        <v>2.4778989999999999</v>
      </c>
      <c r="CL455">
        <v>11.97932</v>
      </c>
      <c r="CM455">
        <v>2.3252761400000002</v>
      </c>
      <c r="CN455">
        <v>1.6856819999999999</v>
      </c>
      <c r="CO455">
        <v>17.69096485</v>
      </c>
      <c r="CP455">
        <v>2.7746084199999999</v>
      </c>
      <c r="CQ455">
        <v>2.4343391400000001</v>
      </c>
      <c r="CR455">
        <v>2.0693790000000001</v>
      </c>
      <c r="CS455">
        <v>2.3767594999999999</v>
      </c>
      <c r="CT455">
        <v>838.57142856999997</v>
      </c>
      <c r="CU455">
        <v>3231.4054232799999</v>
      </c>
      <c r="CV455">
        <v>2110.1126045699998</v>
      </c>
      <c r="CW455">
        <v>2381.5874739999999</v>
      </c>
      <c r="CX455">
        <v>2736.4045617100001</v>
      </c>
      <c r="CY455">
        <v>2897.8087184199999</v>
      </c>
      <c r="CZ455">
        <v>3491.76030042</v>
      </c>
      <c r="DA455">
        <v>7402.3093691399999</v>
      </c>
      <c r="DB455">
        <v>823.86663070999998</v>
      </c>
      <c r="DC455">
        <v>1735.9557515700001</v>
      </c>
      <c r="DD455">
        <v>671.50613199999998</v>
      </c>
      <c r="DE455">
        <v>32.49040385</v>
      </c>
      <c r="DF455">
        <v>2.0659775699999998</v>
      </c>
      <c r="DG455">
        <v>84.857142850000002</v>
      </c>
      <c r="DH455">
        <v>76</v>
      </c>
      <c r="DI455">
        <v>81</v>
      </c>
      <c r="DJ455">
        <v>80.571428569999995</v>
      </c>
      <c r="DK455">
        <v>77.285714279999993</v>
      </c>
      <c r="DL455">
        <v>17</v>
      </c>
      <c r="DM455">
        <v>36.142857139999997</v>
      </c>
      <c r="DN455">
        <v>27</v>
      </c>
      <c r="DO455">
        <v>21.285714280000001</v>
      </c>
      <c r="DP455">
        <v>19.285714280000001</v>
      </c>
      <c r="DQ455">
        <v>905.14247941999997</v>
      </c>
      <c r="DR455">
        <v>841.75361727999996</v>
      </c>
      <c r="DS455">
        <v>1016.60820814</v>
      </c>
      <c r="DT455">
        <v>996.05138170999999</v>
      </c>
      <c r="DU455">
        <v>961.70738114000005</v>
      </c>
      <c r="DV455">
        <v>472.22639242000002</v>
      </c>
      <c r="DW455">
        <v>18.399378710000001</v>
      </c>
      <c r="DX455">
        <v>414.49860142</v>
      </c>
      <c r="DY455">
        <v>293.63253628000001</v>
      </c>
      <c r="DZ455">
        <v>106.12897128</v>
      </c>
      <c r="EA455">
        <v>14.737098570000001</v>
      </c>
      <c r="EB455">
        <v>835.05880442</v>
      </c>
      <c r="EC455">
        <v>1322.29959942</v>
      </c>
      <c r="ED455">
        <v>4746.9758488500001</v>
      </c>
      <c r="EE455">
        <v>8895.6686202799992</v>
      </c>
      <c r="EF455">
        <v>3886.8658216600002</v>
      </c>
      <c r="EG455">
        <v>6711.2405318499996</v>
      </c>
      <c r="EH455">
        <v>5422.4196664999999</v>
      </c>
      <c r="EI455">
        <v>27.477553709999999</v>
      </c>
      <c r="EJ455">
        <v>0.43302291999999998</v>
      </c>
      <c r="EK455">
        <v>0.24404212</v>
      </c>
      <c r="EL455">
        <v>238.38464393000001</v>
      </c>
      <c r="EM455">
        <v>46</v>
      </c>
      <c r="EN455">
        <v>115.57142856999999</v>
      </c>
      <c r="EO455">
        <v>234.28571428000001</v>
      </c>
      <c r="EP455">
        <v>211.667372</v>
      </c>
      <c r="EQ455">
        <v>98.557429139999996</v>
      </c>
      <c r="ER455">
        <v>680.53608227999996</v>
      </c>
      <c r="ES455">
        <v>11.94419714</v>
      </c>
      <c r="ET455">
        <v>79.824074069999995</v>
      </c>
      <c r="EU455">
        <v>81.444444439999998</v>
      </c>
      <c r="EV455">
        <v>80.694444439999998</v>
      </c>
      <c r="EW455">
        <v>77.333333330000002</v>
      </c>
      <c r="EX455">
        <v>1539.41530745</v>
      </c>
      <c r="EY455">
        <v>1509.33550468</v>
      </c>
      <c r="EZ455">
        <v>75.5</v>
      </c>
      <c r="FA455">
        <v>90.666666660000004</v>
      </c>
      <c r="FB455">
        <v>20.67541108</v>
      </c>
      <c r="FC455">
        <v>9.4182418800000001</v>
      </c>
      <c r="FD455">
        <v>9.3852838500000004</v>
      </c>
      <c r="FE455">
        <v>56.71509434</v>
      </c>
      <c r="FF455">
        <v>16.897965760000002</v>
      </c>
      <c r="FG455">
        <v>12.31692758</v>
      </c>
      <c r="FH455">
        <v>3.2267248799999999</v>
      </c>
      <c r="FI455">
        <v>99.333333330000002</v>
      </c>
      <c r="FJ455">
        <v>87.5</v>
      </c>
      <c r="FK455">
        <v>60.5</v>
      </c>
      <c r="FL455">
        <v>74</v>
      </c>
      <c r="FM455">
        <v>78.031677439999996</v>
      </c>
      <c r="FN455">
        <v>35.250984389999999</v>
      </c>
      <c r="FO455">
        <v>93.905124060000006</v>
      </c>
      <c r="FP455">
        <v>71.590326709999999</v>
      </c>
      <c r="FQ455">
        <v>70.536706359999997</v>
      </c>
      <c r="FR455">
        <v>18.469288939999998</v>
      </c>
      <c r="FS455">
        <v>3.5</v>
      </c>
      <c r="FT455">
        <v>66</v>
      </c>
      <c r="FU455">
        <v>62.333333330000002</v>
      </c>
      <c r="FV455">
        <v>96.333333330000002</v>
      </c>
      <c r="FW455">
        <v>59.042857140000002</v>
      </c>
      <c r="FX455">
        <v>26.48178145</v>
      </c>
      <c r="FY455">
        <v>16.821852589999999</v>
      </c>
      <c r="FZ455">
        <v>19.122171900000001</v>
      </c>
      <c r="GA455">
        <v>18.540855789999998</v>
      </c>
      <c r="GB455">
        <v>25.310509530000001</v>
      </c>
    </row>
    <row r="456" spans="1:184" x14ac:dyDescent="0.35">
      <c r="A456" t="s">
        <v>1571</v>
      </c>
      <c r="B456" t="s">
        <v>713</v>
      </c>
      <c r="C456">
        <v>456</v>
      </c>
      <c r="D456">
        <v>3.6709052370971489</v>
      </c>
      <c r="E456">
        <v>5.1847873841737595</v>
      </c>
      <c r="F456">
        <v>4.6076743263079925</v>
      </c>
      <c r="G456">
        <v>4.2141960937279554</v>
      </c>
      <c r="H456">
        <v>3.6333279573676869</v>
      </c>
      <c r="I456">
        <v>7.2188162276759114</v>
      </c>
      <c r="J456">
        <v>7.772298979351004</v>
      </c>
      <c r="K456">
        <v>7.5223409676116084</v>
      </c>
      <c r="L456">
        <v>7.2503328255233983</v>
      </c>
      <c r="M456">
        <v>7.2192234351550564</v>
      </c>
      <c r="N456">
        <v>58574848.349219322</v>
      </c>
      <c r="O456">
        <v>60638997.472487316</v>
      </c>
      <c r="P456">
        <v>1601.9085117099999</v>
      </c>
      <c r="Q456">
        <v>15099.42857142</v>
      </c>
      <c r="R456">
        <v>14630.714285710001</v>
      </c>
      <c r="S456">
        <v>14851</v>
      </c>
      <c r="T456">
        <v>14915.57142857</v>
      </c>
      <c r="U456">
        <v>15059</v>
      </c>
      <c r="V456">
        <v>8.2899047100000001</v>
      </c>
      <c r="W456">
        <v>4.8927115700000003</v>
      </c>
      <c r="X456">
        <v>1.85002142</v>
      </c>
      <c r="Y456">
        <v>5.4680352799999996</v>
      </c>
      <c r="Z456">
        <v>7.0322434200000004</v>
      </c>
      <c r="AA456">
        <v>6.8761665699999996</v>
      </c>
      <c r="AB456">
        <v>6.7455421400000004</v>
      </c>
      <c r="AC456">
        <v>4.1862048500000002</v>
      </c>
      <c r="AD456">
        <v>27.363874710000001</v>
      </c>
      <c r="AE456">
        <v>86.689035419999996</v>
      </c>
      <c r="AF456">
        <v>77.287042279999994</v>
      </c>
      <c r="AG456">
        <v>76.485714279999996</v>
      </c>
      <c r="AH456">
        <v>77.928571419999997</v>
      </c>
      <c r="AI456">
        <v>81.781920850000006</v>
      </c>
      <c r="AJ456">
        <v>57.246532420000001</v>
      </c>
      <c r="AK456">
        <v>14.02475714</v>
      </c>
      <c r="AL456">
        <v>5.9283285699999997</v>
      </c>
      <c r="AM456">
        <v>9.5310142800000008</v>
      </c>
      <c r="AN456">
        <v>12.170928569999999</v>
      </c>
      <c r="AO456">
        <v>12.58757142</v>
      </c>
      <c r="AP456">
        <v>4463.7884351399998</v>
      </c>
      <c r="AQ456">
        <v>3848.018556</v>
      </c>
      <c r="AR456">
        <v>3919.73798657</v>
      </c>
      <c r="AS456">
        <v>4142.7823177099999</v>
      </c>
      <c r="AT456">
        <v>4330.7532571399997</v>
      </c>
      <c r="AU456">
        <v>3910.22551028</v>
      </c>
      <c r="AV456">
        <v>3613.9903675700002</v>
      </c>
      <c r="AW456">
        <v>3572.215494</v>
      </c>
      <c r="AX456">
        <v>3687.9006744200001</v>
      </c>
      <c r="AY456">
        <v>3845.9468825700001</v>
      </c>
      <c r="AZ456">
        <v>33.820654279999999</v>
      </c>
      <c r="BA456">
        <v>91.489586279999997</v>
      </c>
      <c r="BB456">
        <v>26.70872971</v>
      </c>
      <c r="BC456">
        <v>51.489395420000001</v>
      </c>
      <c r="BD456">
        <v>28.739480329999999</v>
      </c>
      <c r="BE456">
        <v>779.44</v>
      </c>
      <c r="BF456">
        <v>1067.8479064200001</v>
      </c>
      <c r="BG456">
        <v>768.84665800000005</v>
      </c>
      <c r="BH456">
        <v>818.60344568000005</v>
      </c>
      <c r="BI456">
        <v>56690.691665029997</v>
      </c>
      <c r="BJ456">
        <v>1031.5210251399999</v>
      </c>
      <c r="BK456">
        <v>8122.0986691400003</v>
      </c>
      <c r="BL456">
        <v>10169.400100979999</v>
      </c>
      <c r="BM456">
        <v>42.437978000000001</v>
      </c>
      <c r="BN456">
        <v>473.71428571000001</v>
      </c>
      <c r="BO456">
        <v>69.285714279999993</v>
      </c>
      <c r="BP456">
        <v>124.57142856999999</v>
      </c>
      <c r="BQ456">
        <v>103.28571427999999</v>
      </c>
      <c r="BR456">
        <v>128</v>
      </c>
      <c r="BS456">
        <v>111</v>
      </c>
      <c r="BT456">
        <v>101.71428571</v>
      </c>
      <c r="BU456">
        <v>86.428571419999997</v>
      </c>
      <c r="BV456">
        <v>83.714285709999999</v>
      </c>
      <c r="BW456">
        <v>84.142857140000004</v>
      </c>
      <c r="BX456">
        <v>59.285714280000001</v>
      </c>
      <c r="BY456">
        <v>47.142857139999997</v>
      </c>
      <c r="BZ456">
        <v>1472.2857142800001</v>
      </c>
      <c r="CA456">
        <v>59786.205928570002</v>
      </c>
      <c r="CB456">
        <v>1</v>
      </c>
      <c r="CC456">
        <v>17986.285714279999</v>
      </c>
      <c r="CD456">
        <v>1367.8571428499999</v>
      </c>
      <c r="CE456">
        <v>13239.42857142</v>
      </c>
      <c r="CF456">
        <v>7400.2857142800003</v>
      </c>
      <c r="CG456">
        <v>2081.1428571400002</v>
      </c>
      <c r="CH456">
        <v>7670.5714285699996</v>
      </c>
      <c r="CI456">
        <v>49745.896714280003</v>
      </c>
      <c r="CJ456">
        <v>47.931897280000001</v>
      </c>
      <c r="CK456">
        <v>3.8996347099999999</v>
      </c>
      <c r="CL456">
        <v>15.464765849999999</v>
      </c>
      <c r="CM456">
        <v>3.4810810000000001</v>
      </c>
      <c r="CN456">
        <v>2.1250763300000002</v>
      </c>
      <c r="CO456">
        <v>16.154669850000001</v>
      </c>
      <c r="CP456">
        <v>1.73775166</v>
      </c>
      <c r="CQ456">
        <v>2.2027420000000002</v>
      </c>
      <c r="CR456">
        <v>3.2159080000000002</v>
      </c>
      <c r="CS456">
        <v>3.4766249999999999</v>
      </c>
      <c r="CT456">
        <v>1061.1428571399999</v>
      </c>
      <c r="CU456">
        <v>2511.0186622800002</v>
      </c>
      <c r="CV456">
        <v>2198.0063407100001</v>
      </c>
      <c r="CW456">
        <v>2263.3886865700001</v>
      </c>
      <c r="CX456">
        <v>2307.6222977100001</v>
      </c>
      <c r="CY456">
        <v>2343.5426162799999</v>
      </c>
      <c r="CZ456">
        <v>3879.2758330000001</v>
      </c>
      <c r="DA456">
        <v>4015.9796237099999</v>
      </c>
      <c r="DB456">
        <v>926.09374114000002</v>
      </c>
      <c r="DC456">
        <v>955.81314899999995</v>
      </c>
      <c r="DD456">
        <v>629.11667841999997</v>
      </c>
      <c r="DE456">
        <v>32.20665528</v>
      </c>
      <c r="DF456">
        <v>1.31185442</v>
      </c>
      <c r="DG456">
        <v>109</v>
      </c>
      <c r="DH456">
        <v>113.71428571</v>
      </c>
      <c r="DI456">
        <v>111.71428571</v>
      </c>
      <c r="DJ456">
        <v>108.14285714</v>
      </c>
      <c r="DK456">
        <v>108.71428571</v>
      </c>
      <c r="DL456">
        <v>55.428571419999997</v>
      </c>
      <c r="DM456">
        <v>75.857142850000002</v>
      </c>
      <c r="DN456">
        <v>68.428571419999997</v>
      </c>
      <c r="DO456">
        <v>62.857142850000002</v>
      </c>
      <c r="DP456">
        <v>54.714285709999999</v>
      </c>
      <c r="DQ456">
        <v>715.16439085000002</v>
      </c>
      <c r="DR456">
        <v>673.18967370999997</v>
      </c>
      <c r="DS456">
        <v>616.25950799999998</v>
      </c>
      <c r="DT456">
        <v>604.20374928000001</v>
      </c>
      <c r="DU456">
        <v>683.58506327999999</v>
      </c>
      <c r="DV456">
        <v>291.96147999999999</v>
      </c>
      <c r="DW456">
        <v>12.665308570000001</v>
      </c>
      <c r="DX456">
        <v>410.52905285000003</v>
      </c>
      <c r="DY456">
        <v>267.84052057000002</v>
      </c>
      <c r="DZ456">
        <v>97.281385279999995</v>
      </c>
      <c r="EA456">
        <v>45.407151140000003</v>
      </c>
      <c r="EB456">
        <v>665.60842414000001</v>
      </c>
      <c r="EC456">
        <v>1663.221096</v>
      </c>
      <c r="ED456">
        <v>4008.7517918499998</v>
      </c>
      <c r="EE456">
        <v>3432.8112051399999</v>
      </c>
      <c r="EF456">
        <v>4452.8614861400001</v>
      </c>
      <c r="EG456">
        <v>4283.1436138500003</v>
      </c>
      <c r="EH456">
        <v>3845.0094466599999</v>
      </c>
      <c r="EI456">
        <v>26.60613257</v>
      </c>
      <c r="EJ456">
        <v>0.29737746999999998</v>
      </c>
      <c r="EK456">
        <v>0.14919874</v>
      </c>
      <c r="EL456">
        <v>200.72439426</v>
      </c>
      <c r="EM456">
        <v>59</v>
      </c>
      <c r="EN456">
        <v>205.42857142</v>
      </c>
      <c r="EO456">
        <v>398.85714285</v>
      </c>
      <c r="EP456">
        <v>334.43977427999999</v>
      </c>
      <c r="EQ456">
        <v>114.56979057</v>
      </c>
      <c r="ER456">
        <v>570.38748656999996</v>
      </c>
      <c r="ES456">
        <v>5.2357928500000002</v>
      </c>
      <c r="ET456">
        <v>81.508680549999994</v>
      </c>
      <c r="EU456">
        <v>82.619791660000004</v>
      </c>
      <c r="EV456">
        <v>82.708333330000002</v>
      </c>
      <c r="EW456">
        <v>79.197916669999998</v>
      </c>
      <c r="EX456">
        <v>1295.23170041</v>
      </c>
      <c r="EY456">
        <v>1033.81422832</v>
      </c>
      <c r="EZ456">
        <v>74.5</v>
      </c>
      <c r="FA456">
        <v>86.5</v>
      </c>
      <c r="FB456">
        <v>23.48474294</v>
      </c>
      <c r="FC456">
        <v>4.2804502600000003</v>
      </c>
      <c r="FD456">
        <v>4.0437194200000004</v>
      </c>
      <c r="FE456">
        <v>54.153917460000002</v>
      </c>
      <c r="FF456">
        <v>18.359604600000001</v>
      </c>
      <c r="FG456">
        <v>11.572944140000001</v>
      </c>
      <c r="FH456">
        <v>1.5967797500000001</v>
      </c>
      <c r="FI456">
        <v>109.2</v>
      </c>
      <c r="FJ456">
        <v>92.25</v>
      </c>
      <c r="FK456">
        <v>74.25</v>
      </c>
      <c r="FL456">
        <v>90</v>
      </c>
      <c r="FM456">
        <v>75.387932280000001</v>
      </c>
      <c r="FN456">
        <v>43.123437819999999</v>
      </c>
      <c r="FO456">
        <v>95.926578180000007</v>
      </c>
      <c r="FP456">
        <v>77.729391660000005</v>
      </c>
      <c r="FQ456">
        <v>81.892407449999993</v>
      </c>
      <c r="FR456">
        <v>23.906797739999998</v>
      </c>
      <c r="FT456">
        <v>47.4</v>
      </c>
      <c r="FU456">
        <v>35.799999999999997</v>
      </c>
      <c r="FV456">
        <v>79.8</v>
      </c>
      <c r="FW456">
        <v>97.614285710000004</v>
      </c>
      <c r="FX456">
        <v>27.884432759999999</v>
      </c>
      <c r="FY456">
        <v>11.58613858</v>
      </c>
      <c r="FZ456">
        <v>14.74553483</v>
      </c>
      <c r="GA456">
        <v>30.556592640000002</v>
      </c>
      <c r="GB456">
        <v>15.22730116</v>
      </c>
    </row>
    <row r="457" spans="1:184" x14ac:dyDescent="0.35">
      <c r="A457" t="s">
        <v>1572</v>
      </c>
      <c r="B457" t="s">
        <v>714</v>
      </c>
      <c r="C457">
        <v>457</v>
      </c>
      <c r="D457">
        <v>2.2078304385639584</v>
      </c>
      <c r="E457">
        <v>4.6669967811958406</v>
      </c>
      <c r="F457">
        <v>4.0204058559437001</v>
      </c>
      <c r="G457">
        <v>3.1084600520877093</v>
      </c>
      <c r="H457">
        <v>2.5025945142185333</v>
      </c>
      <c r="I457">
        <v>5.7874595227567358</v>
      </c>
      <c r="J457">
        <v>6.7962366919410746</v>
      </c>
      <c r="K457">
        <v>6.620598043920638</v>
      </c>
      <c r="L457">
        <v>6.0308925720406616</v>
      </c>
      <c r="M457">
        <v>5.9362490733891029</v>
      </c>
      <c r="N457">
        <v>63124251.029992275</v>
      </c>
      <c r="O457">
        <v>76307259.559758738</v>
      </c>
      <c r="P457">
        <v>1474.2926604199999</v>
      </c>
      <c r="Q457">
        <v>24264.285714279999</v>
      </c>
      <c r="R457">
        <v>23080</v>
      </c>
      <c r="S457">
        <v>23588</v>
      </c>
      <c r="T457">
        <v>23806</v>
      </c>
      <c r="U457">
        <v>24089.285714279999</v>
      </c>
      <c r="V457">
        <v>8.8489768499999997</v>
      </c>
      <c r="W457">
        <v>5.8039779999999999</v>
      </c>
      <c r="X457">
        <v>1.58493785</v>
      </c>
      <c r="Y457">
        <v>6.5895890000000001</v>
      </c>
      <c r="Z457">
        <v>7.3384408499999996</v>
      </c>
      <c r="AA457">
        <v>6.9614594199999997</v>
      </c>
      <c r="AB457">
        <v>6.867197</v>
      </c>
      <c r="AC457">
        <v>5.4987825700000004</v>
      </c>
      <c r="AD457">
        <v>26.192058419999999</v>
      </c>
      <c r="AE457">
        <v>85.689309710000003</v>
      </c>
      <c r="AF457">
        <v>75.574619420000005</v>
      </c>
      <c r="AG457">
        <v>69.328571420000003</v>
      </c>
      <c r="AH457">
        <v>74.442857140000001</v>
      </c>
      <c r="AI457">
        <v>83.824946999999995</v>
      </c>
      <c r="AJ457">
        <v>59.774773279999998</v>
      </c>
      <c r="AK457">
        <v>-15.28254285</v>
      </c>
      <c r="AL457">
        <v>-13.663428570000001</v>
      </c>
      <c r="AM457">
        <v>-15.006500000000001</v>
      </c>
      <c r="AN457">
        <v>-14.3771</v>
      </c>
      <c r="AO457">
        <v>-15.71704285</v>
      </c>
      <c r="AP457">
        <v>3936.5422039999999</v>
      </c>
      <c r="AQ457">
        <v>3570.1715971399999</v>
      </c>
      <c r="AR457">
        <v>3648.3287638500001</v>
      </c>
      <c r="AS457">
        <v>3785.0082012799999</v>
      </c>
      <c r="AT457">
        <v>3861.8660709999999</v>
      </c>
      <c r="AU457">
        <v>4604.6812635699998</v>
      </c>
      <c r="AV457">
        <v>4104.1600608500003</v>
      </c>
      <c r="AW457">
        <v>4256.8850738499996</v>
      </c>
      <c r="AX457">
        <v>4380.973113</v>
      </c>
      <c r="AY457">
        <v>4542.73737514</v>
      </c>
      <c r="AZ457">
        <v>-64.515019420000002</v>
      </c>
      <c r="BA457">
        <v>92.350130280000002</v>
      </c>
      <c r="BB457">
        <v>30.38793914</v>
      </c>
      <c r="BC457">
        <v>47.387614849999999</v>
      </c>
      <c r="BD457">
        <v>20.775623</v>
      </c>
      <c r="BE457">
        <v>887.27571427999999</v>
      </c>
      <c r="BF457">
        <v>1146.349256</v>
      </c>
      <c r="BG457">
        <v>818.22667328</v>
      </c>
      <c r="BH457">
        <v>865.05489872999999</v>
      </c>
      <c r="BI457">
        <v>62228.304383330003</v>
      </c>
      <c r="BJ457">
        <v>1107.5109251399999</v>
      </c>
      <c r="BK457">
        <v>8745.9863289099994</v>
      </c>
      <c r="BL457">
        <v>9815.7873440700005</v>
      </c>
      <c r="BM457">
        <v>43.617457999999999</v>
      </c>
      <c r="BN457">
        <v>787.14285714000005</v>
      </c>
      <c r="BO457">
        <v>114.14285714</v>
      </c>
      <c r="BP457">
        <v>185.14285713999999</v>
      </c>
      <c r="BQ457">
        <v>161.57142856999999</v>
      </c>
      <c r="BR457">
        <v>184.57142856999999</v>
      </c>
      <c r="BS457">
        <v>177.71428571000001</v>
      </c>
      <c r="BT457">
        <v>169.42857142</v>
      </c>
      <c r="BU457">
        <v>148.14285713999999</v>
      </c>
      <c r="BV457">
        <v>138.57142856999999</v>
      </c>
      <c r="BW457">
        <v>131.14285713999999</v>
      </c>
      <c r="BX457">
        <v>109</v>
      </c>
      <c r="BY457">
        <v>70.285714279999993</v>
      </c>
      <c r="BZ457">
        <v>2376.8571428499999</v>
      </c>
      <c r="CA457">
        <v>64637.634127140002</v>
      </c>
      <c r="CB457">
        <v>84</v>
      </c>
      <c r="CC457">
        <v>30712</v>
      </c>
      <c r="CD457">
        <v>2001.42857142</v>
      </c>
      <c r="CE457">
        <v>21842.85714285</v>
      </c>
      <c r="CF457">
        <v>14794.142857139999</v>
      </c>
      <c r="CG457">
        <v>4184.1428571400002</v>
      </c>
      <c r="CH457">
        <v>13999.85714285</v>
      </c>
      <c r="CI457">
        <v>87546.001714280006</v>
      </c>
      <c r="CJ457">
        <v>44.230057709999997</v>
      </c>
      <c r="CK457">
        <v>7.9831724199999998</v>
      </c>
      <c r="CL457">
        <v>13.44649285</v>
      </c>
      <c r="CM457">
        <v>3.3079144199999999</v>
      </c>
      <c r="CN457">
        <v>1.90983685</v>
      </c>
      <c r="CO457">
        <v>17.17017371</v>
      </c>
      <c r="CP457">
        <v>1.95489666</v>
      </c>
      <c r="CQ457">
        <v>2.2468502799999999</v>
      </c>
      <c r="CR457">
        <v>2.5459225000000001</v>
      </c>
      <c r="CS457">
        <v>5.5001427100000004</v>
      </c>
      <c r="CT457">
        <v>1614.1428571399999</v>
      </c>
      <c r="CU457">
        <v>1978.2518291399999</v>
      </c>
      <c r="CV457">
        <v>1760.60208657</v>
      </c>
      <c r="CW457">
        <v>1802.34239628</v>
      </c>
      <c r="CX457">
        <v>1834.5072801399999</v>
      </c>
      <c r="CY457">
        <v>1906.5054411399999</v>
      </c>
      <c r="CZ457">
        <v>2601.529333</v>
      </c>
      <c r="DA457">
        <v>3144.8384864200002</v>
      </c>
      <c r="DB457">
        <v>639.73484241999995</v>
      </c>
      <c r="DC457">
        <v>769.38079128000004</v>
      </c>
      <c r="DD457">
        <v>569.13751741999999</v>
      </c>
      <c r="DE457">
        <v>31.376425569999999</v>
      </c>
      <c r="DF457">
        <v>1.22512742</v>
      </c>
      <c r="DG457">
        <v>140.42857142</v>
      </c>
      <c r="DH457">
        <v>156.85714285</v>
      </c>
      <c r="DI457">
        <v>156.16666666</v>
      </c>
      <c r="DJ457">
        <v>143.57142856999999</v>
      </c>
      <c r="DK457">
        <v>143</v>
      </c>
      <c r="DL457">
        <v>53.571428570000002</v>
      </c>
      <c r="DM457">
        <v>107.71428571</v>
      </c>
      <c r="DN457">
        <v>94.833333330000002</v>
      </c>
      <c r="DO457">
        <v>74</v>
      </c>
      <c r="DP457">
        <v>60.285714280000001</v>
      </c>
      <c r="DQ457">
        <v>703.69956784999999</v>
      </c>
      <c r="DR457">
        <v>708.37042527999995</v>
      </c>
      <c r="DS457">
        <v>714.14182228000004</v>
      </c>
      <c r="DT457">
        <v>703.82355800000005</v>
      </c>
      <c r="DU457">
        <v>683.50079271000004</v>
      </c>
      <c r="DV457">
        <v>298.95912385000003</v>
      </c>
      <c r="DW457">
        <v>26.826957279999998</v>
      </c>
      <c r="DX457">
        <v>377.91975000000002</v>
      </c>
      <c r="DY457">
        <v>252.27016284999999</v>
      </c>
      <c r="DZ457">
        <v>92.383179279999993</v>
      </c>
      <c r="EA457">
        <v>33.266412420000002</v>
      </c>
      <c r="EB457">
        <v>648.40103313999998</v>
      </c>
      <c r="EC457">
        <v>1197.7172720000001</v>
      </c>
      <c r="ED457">
        <v>5654.8329890000005</v>
      </c>
      <c r="EE457">
        <v>3795.9283324200001</v>
      </c>
      <c r="EF457">
        <v>5261.7455872800001</v>
      </c>
      <c r="EG457">
        <v>4737.2839421600002</v>
      </c>
      <c r="EH457">
        <v>5700.93921933</v>
      </c>
      <c r="EI457">
        <v>24.475444</v>
      </c>
      <c r="EJ457">
        <v>0.35718811</v>
      </c>
      <c r="EK457">
        <v>0.11364841000000001</v>
      </c>
      <c r="EL457">
        <v>231.78702283000001</v>
      </c>
      <c r="EM457">
        <v>87.571428569999995</v>
      </c>
      <c r="EN457">
        <v>386.71428571000001</v>
      </c>
      <c r="EO457">
        <v>915</v>
      </c>
      <c r="EP457">
        <v>266.64397100000002</v>
      </c>
      <c r="EQ457">
        <v>116.08800385000001</v>
      </c>
      <c r="ER457">
        <v>366.78173528000002</v>
      </c>
      <c r="ES457">
        <v>6.3937585700000001</v>
      </c>
      <c r="ET457">
        <v>81.784027769999994</v>
      </c>
      <c r="EU457">
        <v>81.552083330000002</v>
      </c>
      <c r="EV457">
        <v>82.785416659999996</v>
      </c>
      <c r="EW457">
        <v>81.014583329999994</v>
      </c>
      <c r="EX457">
        <v>1019.19449399</v>
      </c>
      <c r="EY457">
        <v>1314.8592478999999</v>
      </c>
      <c r="EZ457">
        <v>77.666666660000004</v>
      </c>
      <c r="FA457">
        <v>91.8</v>
      </c>
      <c r="FB457">
        <v>23.685900190000002</v>
      </c>
      <c r="FC457">
        <v>4.0486867999999996</v>
      </c>
      <c r="FD457">
        <v>3.2152687100000001</v>
      </c>
      <c r="FE457">
        <v>55.622037759999998</v>
      </c>
      <c r="FF457">
        <v>12.615892840000001</v>
      </c>
      <c r="FG457">
        <v>13.54920785</v>
      </c>
      <c r="FH457">
        <v>1.7793315300000001</v>
      </c>
      <c r="FI457">
        <v>106</v>
      </c>
      <c r="FJ457">
        <v>89</v>
      </c>
      <c r="FK457">
        <v>72</v>
      </c>
      <c r="FL457">
        <v>93.75</v>
      </c>
      <c r="FM457">
        <v>79.871835180000005</v>
      </c>
      <c r="FN457">
        <v>36.716277310000002</v>
      </c>
      <c r="FO457">
        <v>95.440502240000001</v>
      </c>
      <c r="FP457">
        <v>74.118290250000001</v>
      </c>
      <c r="FQ457">
        <v>79.943363099999999</v>
      </c>
      <c r="FR457">
        <v>28.090636790000001</v>
      </c>
      <c r="FS457">
        <v>8.3000000000000007</v>
      </c>
      <c r="FT457">
        <v>58.8</v>
      </c>
      <c r="FU457">
        <v>46.2</v>
      </c>
      <c r="FV457">
        <v>90.25</v>
      </c>
      <c r="FW457">
        <v>87.47142857</v>
      </c>
      <c r="FX457">
        <v>34.543192310000002</v>
      </c>
      <c r="FY457">
        <v>10.83501266</v>
      </c>
      <c r="FZ457">
        <v>9.8054336200000005</v>
      </c>
      <c r="GA457">
        <v>16.987735570000002</v>
      </c>
      <c r="GB457">
        <v>35.29801939</v>
      </c>
    </row>
    <row r="458" spans="1:184" x14ac:dyDescent="0.35">
      <c r="A458" t="s">
        <v>1573</v>
      </c>
      <c r="B458" t="s">
        <v>715</v>
      </c>
      <c r="C458">
        <v>458</v>
      </c>
      <c r="D458">
        <v>4.1503084675312962</v>
      </c>
      <c r="E458">
        <v>7.9750806342526355</v>
      </c>
      <c r="F458">
        <v>6.320611359486195</v>
      </c>
      <c r="G458">
        <v>5.3386052981053522</v>
      </c>
      <c r="H458">
        <v>4.0872847470592042</v>
      </c>
      <c r="I458">
        <v>12.316320806295362</v>
      </c>
      <c r="J458">
        <v>12.724782396503496</v>
      </c>
      <c r="K458">
        <v>12.090646815256738</v>
      </c>
      <c r="L458">
        <v>11.439868496828574</v>
      </c>
      <c r="M458">
        <v>11.636477339919878</v>
      </c>
      <c r="N458">
        <v>25220333.886614069</v>
      </c>
      <c r="O458">
        <v>36630192.306458414</v>
      </c>
      <c r="P458">
        <v>2343.8902918499998</v>
      </c>
      <c r="Q458">
        <v>6367.8571428499999</v>
      </c>
      <c r="R458">
        <v>6466.5714285699996</v>
      </c>
      <c r="S458">
        <v>6486.7142857099998</v>
      </c>
      <c r="T458">
        <v>6431.1428571400002</v>
      </c>
      <c r="U458">
        <v>6396.1428571400002</v>
      </c>
      <c r="V458">
        <v>13.577631</v>
      </c>
      <c r="W458">
        <v>10.746529280000001</v>
      </c>
      <c r="X458">
        <v>2.2048027100000001</v>
      </c>
      <c r="Y458">
        <v>13.34298757</v>
      </c>
      <c r="Z458">
        <v>9.3609184200000009</v>
      </c>
      <c r="AA458">
        <v>9.2417982799999994</v>
      </c>
      <c r="AB458">
        <v>9.4183558499999993</v>
      </c>
      <c r="AC458">
        <v>7.7421249999999997</v>
      </c>
      <c r="AD458">
        <v>28.515259709999999</v>
      </c>
      <c r="AE458">
        <v>77.818538849999996</v>
      </c>
      <c r="AF458">
        <v>62.935823710000001</v>
      </c>
      <c r="AG458">
        <v>64.914285710000001</v>
      </c>
      <c r="AH458">
        <v>66.257142849999994</v>
      </c>
      <c r="AI458">
        <v>81.275664000000006</v>
      </c>
      <c r="AJ458">
        <v>46.580393569999998</v>
      </c>
      <c r="AK458">
        <v>4.7359285699999996</v>
      </c>
      <c r="AL458">
        <v>4.7610142800000004</v>
      </c>
      <c r="AM458">
        <v>-3.8036857099999999</v>
      </c>
      <c r="AN458">
        <v>-2.19837142</v>
      </c>
      <c r="AO458">
        <v>-1.752</v>
      </c>
      <c r="AP458">
        <v>5477.7273924199999</v>
      </c>
      <c r="AQ458">
        <v>4536.4457052799999</v>
      </c>
      <c r="AR458">
        <v>4822.8450884200001</v>
      </c>
      <c r="AS458">
        <v>5035.5742209999999</v>
      </c>
      <c r="AT458">
        <v>5157.2800950000001</v>
      </c>
      <c r="AU458">
        <v>5248.7192861399999</v>
      </c>
      <c r="AV458">
        <v>4338.8494911400003</v>
      </c>
      <c r="AW458">
        <v>5036.0829095700001</v>
      </c>
      <c r="AX458">
        <v>5179.5306438500002</v>
      </c>
      <c r="AY458">
        <v>5277.79190285</v>
      </c>
      <c r="AZ458">
        <v>11.529138570000001</v>
      </c>
      <c r="BA458">
        <v>95.606498000000002</v>
      </c>
      <c r="BB458">
        <v>31.099113849999998</v>
      </c>
      <c r="BC458">
        <v>49.068706280000001</v>
      </c>
      <c r="BE458">
        <v>310.55571428000002</v>
      </c>
      <c r="BF458">
        <v>1677.41030071</v>
      </c>
      <c r="BG458">
        <v>1284.38394842</v>
      </c>
      <c r="BH458">
        <v>1283.06128947</v>
      </c>
      <c r="BI458">
        <v>51742.802127700001</v>
      </c>
      <c r="BJ458">
        <v>1588.9688588500001</v>
      </c>
      <c r="BK458">
        <v>7518.7996323300003</v>
      </c>
      <c r="BL458">
        <v>7810.7222361499998</v>
      </c>
      <c r="BM458">
        <v>42.801633709999997</v>
      </c>
      <c r="BN458">
        <v>535.14285714000005</v>
      </c>
      <c r="BO458">
        <v>72.571428569999995</v>
      </c>
      <c r="BP458">
        <v>112.57142856999999</v>
      </c>
      <c r="BQ458">
        <v>78.857142850000002</v>
      </c>
      <c r="BR458">
        <v>103.85714285</v>
      </c>
      <c r="BS458">
        <v>92.142857140000004</v>
      </c>
      <c r="BT458">
        <v>87.714285709999999</v>
      </c>
      <c r="BU458">
        <v>80.571428569999995</v>
      </c>
      <c r="BV458">
        <v>72.571428569999995</v>
      </c>
      <c r="BW458">
        <v>64.428571419999997</v>
      </c>
      <c r="BX458">
        <v>48.571428570000002</v>
      </c>
      <c r="BY458">
        <v>27.857142849999999</v>
      </c>
      <c r="BZ458">
        <v>1376.8571428499999</v>
      </c>
      <c r="CA458">
        <v>55248.972471419998</v>
      </c>
      <c r="CB458">
        <v>94</v>
      </c>
      <c r="CC458">
        <v>11442.42857142</v>
      </c>
      <c r="CD458">
        <v>693.57142856999997</v>
      </c>
      <c r="CE458">
        <v>8751.4285714199996</v>
      </c>
      <c r="CF458">
        <v>5883.7142857099998</v>
      </c>
      <c r="CG458">
        <v>2261.2857142799999</v>
      </c>
      <c r="CH458">
        <v>7365.7142857099998</v>
      </c>
      <c r="CI458">
        <v>36411.43757142</v>
      </c>
      <c r="CJ458">
        <v>58.456910280000002</v>
      </c>
      <c r="CK458">
        <v>0.74242050000000004</v>
      </c>
      <c r="CL458">
        <v>10.13559714</v>
      </c>
      <c r="CM458">
        <v>2.5305864200000001</v>
      </c>
      <c r="CN458">
        <v>1.28449214</v>
      </c>
      <c r="CO458">
        <v>16.446576709999999</v>
      </c>
      <c r="CP458">
        <v>3.29180728</v>
      </c>
      <c r="CQ458">
        <v>2.4285797100000002</v>
      </c>
      <c r="CR458">
        <v>2.0561544999999999</v>
      </c>
      <c r="CS458">
        <v>2.7826331999999998</v>
      </c>
      <c r="CT458">
        <v>798.42857142000003</v>
      </c>
      <c r="CU458">
        <v>2946.6410162799998</v>
      </c>
      <c r="CV458">
        <v>2277.7841598499999</v>
      </c>
      <c r="CW458">
        <v>2382.8405741400002</v>
      </c>
      <c r="CX458">
        <v>2553.6223030000001</v>
      </c>
      <c r="CY458">
        <v>2697.33396485</v>
      </c>
      <c r="CZ458">
        <v>3960.5684174200001</v>
      </c>
      <c r="DA458">
        <v>5752.3577374200004</v>
      </c>
      <c r="DB458">
        <v>924.67126699999994</v>
      </c>
      <c r="DC458">
        <v>1343.7724350000001</v>
      </c>
      <c r="DD458">
        <v>678.16405199999997</v>
      </c>
      <c r="DE458">
        <v>35.570787709999998</v>
      </c>
      <c r="DF458">
        <v>2.05474128</v>
      </c>
      <c r="DG458">
        <v>78.428571419999997</v>
      </c>
      <c r="DH458">
        <v>82.285714279999993</v>
      </c>
      <c r="DI458">
        <v>78.428571419999997</v>
      </c>
      <c r="DJ458">
        <v>73.571428569999995</v>
      </c>
      <c r="DK458">
        <v>74.428571419999997</v>
      </c>
      <c r="DL458">
        <v>26.428571420000001</v>
      </c>
      <c r="DM458">
        <v>51.571428570000002</v>
      </c>
      <c r="DN458">
        <v>41</v>
      </c>
      <c r="DO458">
        <v>34.333333330000002</v>
      </c>
      <c r="DP458">
        <v>26.14285714</v>
      </c>
      <c r="DQ458">
        <v>887.38595170999997</v>
      </c>
      <c r="DR458">
        <v>786.03692670999999</v>
      </c>
      <c r="DS458">
        <v>799.24770641999999</v>
      </c>
      <c r="DT458">
        <v>764.32872456999996</v>
      </c>
      <c r="DU458">
        <v>847.84425727999997</v>
      </c>
      <c r="DV458">
        <v>536.47386328000005</v>
      </c>
      <c r="DW458">
        <v>8.4378290000000007</v>
      </c>
      <c r="DX458">
        <v>342.45934141999999</v>
      </c>
      <c r="DY458">
        <v>171.56585200000001</v>
      </c>
      <c r="DZ458">
        <v>136.19667185</v>
      </c>
      <c r="EA458">
        <v>34.696822709999999</v>
      </c>
      <c r="EB458">
        <v>814.88924741999995</v>
      </c>
      <c r="EC458">
        <v>2398.0733888499999</v>
      </c>
      <c r="ED458">
        <v>3950.1259702799998</v>
      </c>
      <c r="EE458">
        <v>4170.4066184200001</v>
      </c>
      <c r="EF458">
        <v>3871.6054632800001</v>
      </c>
      <c r="EG458">
        <v>5443.310356</v>
      </c>
      <c r="EH458">
        <v>4159.08086</v>
      </c>
      <c r="EI458">
        <v>32.929602420000002</v>
      </c>
      <c r="EJ458">
        <v>0.25417546000000002</v>
      </c>
      <c r="EK458">
        <v>0.32838823</v>
      </c>
      <c r="EL458">
        <v>178.75333616</v>
      </c>
      <c r="EM458">
        <v>40.571428570000002</v>
      </c>
      <c r="EN458">
        <v>90.142857140000004</v>
      </c>
      <c r="EO458">
        <v>170.71428571000001</v>
      </c>
      <c r="EP458">
        <v>225.05516</v>
      </c>
      <c r="EQ458">
        <v>125.30668457</v>
      </c>
      <c r="ER458">
        <v>754.92143299999998</v>
      </c>
      <c r="ES458">
        <v>8.8752228500000001</v>
      </c>
      <c r="ET458">
        <v>80.972222220000006</v>
      </c>
      <c r="EU458">
        <v>82.375</v>
      </c>
      <c r="EV458">
        <v>80.479166660000004</v>
      </c>
      <c r="EW458">
        <v>80.0625</v>
      </c>
      <c r="EX458">
        <v>1310.22922784</v>
      </c>
      <c r="EY458">
        <v>1506.84717224</v>
      </c>
      <c r="EZ458">
        <v>73.25</v>
      </c>
      <c r="FA458">
        <v>91.333333330000002</v>
      </c>
      <c r="FB458">
        <v>20.899053420000001</v>
      </c>
      <c r="FC458">
        <v>9.97597384</v>
      </c>
      <c r="FD458">
        <v>10.23344814</v>
      </c>
      <c r="FE458">
        <v>57.622869139999999</v>
      </c>
      <c r="FF458">
        <v>15.850736319999999</v>
      </c>
      <c r="FG458">
        <v>11.32735969</v>
      </c>
      <c r="FH458">
        <v>3.6721305000000002</v>
      </c>
      <c r="FI458">
        <v>98</v>
      </c>
      <c r="FJ458">
        <v>91.666666660000004</v>
      </c>
      <c r="FK458">
        <v>66</v>
      </c>
      <c r="FL458">
        <v>80</v>
      </c>
      <c r="FM458">
        <v>78.761492559999994</v>
      </c>
      <c r="FN458">
        <v>28.710379929999998</v>
      </c>
      <c r="FO458">
        <v>93.513041830000006</v>
      </c>
      <c r="FP458">
        <v>69.356732519999994</v>
      </c>
      <c r="FQ458">
        <v>69.521849259999996</v>
      </c>
      <c r="FR458">
        <v>18.400634839999999</v>
      </c>
      <c r="FT458">
        <v>44.5</v>
      </c>
      <c r="FU458">
        <v>37.75</v>
      </c>
      <c r="FV458">
        <v>93</v>
      </c>
      <c r="FW458">
        <v>66.666666660000004</v>
      </c>
      <c r="FX458">
        <v>39.765829609999997</v>
      </c>
      <c r="FY458">
        <v>15.919074930000001</v>
      </c>
      <c r="FZ458">
        <v>7.4895297699999999</v>
      </c>
      <c r="GA458">
        <v>21.324588859999999</v>
      </c>
      <c r="GB458">
        <v>22.704506460000001</v>
      </c>
    </row>
    <row r="459" spans="1:184" x14ac:dyDescent="0.35">
      <c r="A459" t="s">
        <v>1574</v>
      </c>
      <c r="B459" t="s">
        <v>716</v>
      </c>
      <c r="C459">
        <v>459</v>
      </c>
      <c r="D459">
        <v>3.2654792196887721</v>
      </c>
      <c r="E459">
        <v>4.3329019188638789</v>
      </c>
      <c r="F459">
        <v>3.0132884121347856</v>
      </c>
      <c r="G459">
        <v>2.491647316386814</v>
      </c>
      <c r="H459">
        <v>2.9597474348855566</v>
      </c>
      <c r="I459">
        <v>8.8398831388481991</v>
      </c>
      <c r="J459">
        <v>9.397332730306788</v>
      </c>
      <c r="K459">
        <v>9.5451993239967337</v>
      </c>
      <c r="L459">
        <v>8.7207656152818185</v>
      </c>
      <c r="M459">
        <v>8.9074303749013417</v>
      </c>
      <c r="N459">
        <v>12131175.829542736</v>
      </c>
      <c r="O459">
        <v>13714400.9586649</v>
      </c>
      <c r="P459">
        <v>1465.9573297100001</v>
      </c>
      <c r="Q459">
        <v>2526.42857142</v>
      </c>
      <c r="R459">
        <v>2538.7142857099998</v>
      </c>
      <c r="S459">
        <v>2544.2857142799999</v>
      </c>
      <c r="T459">
        <v>2522.7142857099998</v>
      </c>
      <c r="U459">
        <v>2534</v>
      </c>
      <c r="V459">
        <v>11.63581357</v>
      </c>
      <c r="W459">
        <v>6.6165609999999999</v>
      </c>
      <c r="X459">
        <v>2.1968984200000001</v>
      </c>
      <c r="Y459">
        <v>6.8758642800000001</v>
      </c>
      <c r="Z459">
        <v>10.034732849999999</v>
      </c>
      <c r="AA459">
        <v>9.9333547099999997</v>
      </c>
      <c r="AB459">
        <v>8.7847715700000002</v>
      </c>
      <c r="AC459">
        <v>4.0586925699999998</v>
      </c>
      <c r="AD459">
        <v>30.314172710000001</v>
      </c>
      <c r="AE459">
        <v>84.828902420000006</v>
      </c>
      <c r="AF459">
        <v>71.572834569999998</v>
      </c>
      <c r="AG459">
        <v>71.014285709999996</v>
      </c>
      <c r="AH459">
        <v>73.171428570000003</v>
      </c>
      <c r="AI459">
        <v>74.882380280000007</v>
      </c>
      <c r="AJ459">
        <v>41.396935849999998</v>
      </c>
      <c r="AK459">
        <v>16.963628570000001</v>
      </c>
      <c r="AL459">
        <v>17.439985709999998</v>
      </c>
      <c r="AM459">
        <v>7.2052428500000003</v>
      </c>
      <c r="AN459">
        <v>14.151999999999999</v>
      </c>
      <c r="AO459">
        <v>11.59258571</v>
      </c>
      <c r="AP459">
        <v>4321.6960148500002</v>
      </c>
      <c r="AQ459">
        <v>3540.3185695699999</v>
      </c>
      <c r="AR459">
        <v>3649.8845644200001</v>
      </c>
      <c r="AS459">
        <v>3872.5723981400001</v>
      </c>
      <c r="AT459">
        <v>3995.04264457</v>
      </c>
      <c r="AU459">
        <v>3702.9906384199999</v>
      </c>
      <c r="AV459">
        <v>3005.8611972799999</v>
      </c>
      <c r="AW459">
        <v>3416.69640557</v>
      </c>
      <c r="AX459">
        <v>3410.39361328</v>
      </c>
      <c r="AY459">
        <v>3593.0375049999998</v>
      </c>
      <c r="AZ459">
        <v>6.6305518499999998</v>
      </c>
      <c r="BA459">
        <v>92.048544140000004</v>
      </c>
      <c r="BB459">
        <v>39.1899765</v>
      </c>
      <c r="BC459">
        <v>44.629752420000003</v>
      </c>
      <c r="BE459">
        <v>123.05571428</v>
      </c>
      <c r="BF459">
        <v>1069.5917697100001</v>
      </c>
      <c r="BG459">
        <v>709.10312627999997</v>
      </c>
      <c r="BH459">
        <v>773.23130432999994</v>
      </c>
      <c r="BI459">
        <v>49289.988517110003</v>
      </c>
      <c r="BJ459">
        <v>960.33432057000005</v>
      </c>
      <c r="BK459">
        <v>7766.5562927800001</v>
      </c>
      <c r="BL459">
        <v>9524.4369152899999</v>
      </c>
      <c r="BM459">
        <v>37.031120999999999</v>
      </c>
      <c r="BN459">
        <v>92.285714279999993</v>
      </c>
      <c r="BO459">
        <v>12.71428571</v>
      </c>
      <c r="BP459">
        <v>30.857142849999999</v>
      </c>
      <c r="BQ459">
        <v>21.428571420000001</v>
      </c>
      <c r="BR459">
        <v>27</v>
      </c>
      <c r="BS459">
        <v>21.285714280000001</v>
      </c>
      <c r="BT459">
        <v>16.857142849999999</v>
      </c>
      <c r="BU459">
        <v>20.285714280000001</v>
      </c>
      <c r="BV459">
        <v>16.14285714</v>
      </c>
      <c r="BW459">
        <v>16.428571420000001</v>
      </c>
      <c r="BX459">
        <v>11.285714280000001</v>
      </c>
      <c r="BY459">
        <v>8.7142857100000004</v>
      </c>
      <c r="BZ459">
        <v>295.28571427999998</v>
      </c>
      <c r="CA459">
        <v>52442.360025709997</v>
      </c>
      <c r="CC459">
        <v>3332</v>
      </c>
      <c r="CD459">
        <v>443.66666665999998</v>
      </c>
      <c r="CE459">
        <v>2130.1428571400002</v>
      </c>
      <c r="CF459">
        <v>1400.6666666599999</v>
      </c>
      <c r="CG459">
        <v>554.42857142000003</v>
      </c>
      <c r="CH459">
        <v>1476.83333333</v>
      </c>
      <c r="CI459">
        <v>8863.1097142800008</v>
      </c>
      <c r="CJ459">
        <v>48.054798849999997</v>
      </c>
      <c r="CK459">
        <v>5.8066724199999999</v>
      </c>
      <c r="CL459">
        <v>15.033213569999999</v>
      </c>
      <c r="CM459">
        <v>3.6971447099999999</v>
      </c>
      <c r="CN459">
        <v>3.1229770000000001</v>
      </c>
      <c r="CO459">
        <v>12.98909671</v>
      </c>
      <c r="CP459">
        <v>3.1366122000000001</v>
      </c>
      <c r="CQ459">
        <v>3.1240450000000002</v>
      </c>
      <c r="CR459">
        <v>3.3716170000000001</v>
      </c>
      <c r="CS459">
        <v>5.5489899999999999</v>
      </c>
      <c r="CT459">
        <v>211.85714285</v>
      </c>
      <c r="CU459">
        <v>2706.6215834200002</v>
      </c>
      <c r="CV459">
        <v>2049.3575667099999</v>
      </c>
      <c r="CW459">
        <v>2131.6779278499998</v>
      </c>
      <c r="CX459">
        <v>2251.4733181400002</v>
      </c>
      <c r="CY459">
        <v>2415.2462104199999</v>
      </c>
      <c r="CZ459">
        <v>4801.7094038499999</v>
      </c>
      <c r="DA459">
        <v>5428.3747080000003</v>
      </c>
      <c r="DB459">
        <v>1042.49798614</v>
      </c>
      <c r="DC459">
        <v>1186.8019865700001</v>
      </c>
      <c r="DD459">
        <v>477.36031742</v>
      </c>
      <c r="DE459">
        <v>35.944024140000003</v>
      </c>
      <c r="DF459">
        <v>2.3587745</v>
      </c>
      <c r="DG459">
        <v>22.333333329999999</v>
      </c>
      <c r="DH459">
        <v>23.857142849999999</v>
      </c>
      <c r="DI459">
        <v>24.285714280000001</v>
      </c>
      <c r="DJ459">
        <v>22</v>
      </c>
      <c r="DK459">
        <v>22.571428569999998</v>
      </c>
      <c r="DL459">
        <v>8.25</v>
      </c>
      <c r="DM459">
        <v>11</v>
      </c>
      <c r="DN459">
        <v>7.6666666599999997</v>
      </c>
      <c r="DO459">
        <v>6.2857142799999997</v>
      </c>
      <c r="DP459">
        <v>7.5</v>
      </c>
      <c r="DQ459">
        <v>723.88586927999995</v>
      </c>
      <c r="DR459">
        <v>563.40786714000001</v>
      </c>
      <c r="DS459">
        <v>591.98039414000004</v>
      </c>
      <c r="DT459">
        <v>592.74680913999998</v>
      </c>
      <c r="DU459">
        <v>629.82092670999998</v>
      </c>
      <c r="DV459">
        <v>434.49751628000001</v>
      </c>
      <c r="DW459">
        <v>16.755685710000002</v>
      </c>
      <c r="DX459">
        <v>272.63107285000001</v>
      </c>
      <c r="DY459">
        <v>8.8854005699999998</v>
      </c>
      <c r="DZ459">
        <v>184.52074841999999</v>
      </c>
      <c r="EA459">
        <v>79.224929000000003</v>
      </c>
      <c r="EB459">
        <v>661.95780071000001</v>
      </c>
      <c r="EC459">
        <v>84.316037750000007</v>
      </c>
      <c r="ED459">
        <v>5318.5289682499997</v>
      </c>
      <c r="EE459">
        <v>3897.7671933299998</v>
      </c>
      <c r="EF459">
        <v>4019.3510423299999</v>
      </c>
      <c r="EG459">
        <v>6450.1069550000002</v>
      </c>
      <c r="EH459">
        <v>3979.6682226600001</v>
      </c>
      <c r="EI459">
        <v>21.233804419999998</v>
      </c>
      <c r="EJ459">
        <v>0.19511133999999999</v>
      </c>
      <c r="EK459">
        <v>0.16812932999999999</v>
      </c>
      <c r="EL459">
        <v>267.93160173000001</v>
      </c>
      <c r="EM459">
        <v>17.666666660000001</v>
      </c>
      <c r="EN459">
        <v>34.285714280000001</v>
      </c>
      <c r="EO459">
        <v>51.714285709999999</v>
      </c>
      <c r="EP459">
        <v>141.80911628000001</v>
      </c>
      <c r="EQ459">
        <v>136.40243613999999</v>
      </c>
      <c r="ER459">
        <v>505.62300914000002</v>
      </c>
      <c r="ES459">
        <v>7.61480142</v>
      </c>
      <c r="ET459">
        <v>77.777777779999994</v>
      </c>
      <c r="EU459">
        <v>75</v>
      </c>
      <c r="EV459">
        <v>83.333333330000002</v>
      </c>
      <c r="EW459">
        <v>75</v>
      </c>
      <c r="EX459">
        <v>1259.2251581400001</v>
      </c>
      <c r="EY459">
        <v>1019.34750233</v>
      </c>
      <c r="EZ459">
        <v>83.2</v>
      </c>
      <c r="FA459">
        <v>86</v>
      </c>
      <c r="FB459">
        <v>18.519085050000001</v>
      </c>
      <c r="FC459">
        <v>5.2029374300000004</v>
      </c>
      <c r="FD459">
        <v>6.1453067099999998</v>
      </c>
      <c r="FE459">
        <v>44.586850339999998</v>
      </c>
      <c r="FF459">
        <v>14.13503833</v>
      </c>
      <c r="FG459">
        <v>12.465280509999999</v>
      </c>
      <c r="FH459">
        <v>1.83088797</v>
      </c>
      <c r="FI459">
        <v>103</v>
      </c>
      <c r="FL459">
        <v>88</v>
      </c>
      <c r="FN459">
        <v>34.782608699999997</v>
      </c>
      <c r="FO459">
        <v>95.439245740000004</v>
      </c>
      <c r="FP459">
        <v>79.345334339999994</v>
      </c>
      <c r="FQ459">
        <v>75.691225900000006</v>
      </c>
      <c r="FR459">
        <v>20.575151479999999</v>
      </c>
      <c r="FT459">
        <v>59.4</v>
      </c>
      <c r="FU459">
        <v>50</v>
      </c>
      <c r="FV459">
        <v>96</v>
      </c>
      <c r="FW459">
        <v>86.116666660000007</v>
      </c>
      <c r="FX459">
        <v>25.97173772</v>
      </c>
      <c r="FY459">
        <v>11.006512649999999</v>
      </c>
      <c r="FZ459">
        <v>28.593730399999998</v>
      </c>
      <c r="GA459">
        <v>20.73959992</v>
      </c>
      <c r="GB459">
        <v>13.688419290000001</v>
      </c>
    </row>
    <row r="460" spans="1:184" x14ac:dyDescent="0.35">
      <c r="A460" t="s">
        <v>1575</v>
      </c>
      <c r="B460" t="s">
        <v>717</v>
      </c>
      <c r="C460">
        <v>460</v>
      </c>
      <c r="D460">
        <v>3.6518750383622733</v>
      </c>
      <c r="E460">
        <v>7.3075771153039835</v>
      </c>
      <c r="F460">
        <v>4.6740172567114096</v>
      </c>
      <c r="G460">
        <v>4.2421671413956545</v>
      </c>
      <c r="H460">
        <v>3.7224629260999573</v>
      </c>
      <c r="I460">
        <v>10.495304728417416</v>
      </c>
      <c r="J460">
        <v>11.440551060796645</v>
      </c>
      <c r="K460">
        <v>12.104506229026846</v>
      </c>
      <c r="L460">
        <v>11.575056054812618</v>
      </c>
      <c r="M460">
        <v>9.5807652370781735</v>
      </c>
      <c r="N460">
        <v>16182585.637484644</v>
      </c>
      <c r="O460">
        <v>17654617.149396885</v>
      </c>
      <c r="P460">
        <v>1867.8806682700001</v>
      </c>
      <c r="Q460">
        <v>2327.5714285700001</v>
      </c>
      <c r="R460">
        <v>2385</v>
      </c>
      <c r="S460">
        <v>2384</v>
      </c>
      <c r="T460">
        <v>2357.2857142799999</v>
      </c>
      <c r="U460">
        <v>2341</v>
      </c>
      <c r="V460">
        <v>12.679008420000001</v>
      </c>
      <c r="W460">
        <v>7.0337185699999996</v>
      </c>
      <c r="X460">
        <v>2.2831597100000001</v>
      </c>
      <c r="Y460">
        <v>7.5047291400000002</v>
      </c>
      <c r="Z460">
        <v>9.6712301400000005</v>
      </c>
      <c r="AA460">
        <v>8.96266271</v>
      </c>
      <c r="AB460">
        <v>10.360577279999999</v>
      </c>
      <c r="AC460">
        <v>4.9434335699999998</v>
      </c>
      <c r="AD460">
        <v>35.998250570000003</v>
      </c>
      <c r="AE460">
        <v>80.883459419999994</v>
      </c>
      <c r="AF460">
        <v>66.137877140000001</v>
      </c>
      <c r="AG460">
        <v>68.057142850000005</v>
      </c>
      <c r="AH460">
        <v>69.62857142</v>
      </c>
      <c r="AI460">
        <v>82.000669569999999</v>
      </c>
      <c r="AJ460">
        <v>40.03382671</v>
      </c>
      <c r="AK460">
        <v>41.880214279999997</v>
      </c>
      <c r="AL460">
        <v>34.664957139999999</v>
      </c>
      <c r="AM460">
        <v>23.127057140000002</v>
      </c>
      <c r="AN460">
        <v>24.850285710000001</v>
      </c>
      <c r="AO460">
        <v>33.04811428</v>
      </c>
      <c r="AP460">
        <v>5755.7124599999997</v>
      </c>
      <c r="AQ460">
        <v>4454.4617799999996</v>
      </c>
      <c r="AR460">
        <v>4800.9511069999999</v>
      </c>
      <c r="AS460">
        <v>4951.2427185699999</v>
      </c>
      <c r="AT460">
        <v>5257.4854379999997</v>
      </c>
      <c r="AU460">
        <v>4050.9775199999999</v>
      </c>
      <c r="AV460">
        <v>3364.3833155699999</v>
      </c>
      <c r="AW460">
        <v>3901.9787637099998</v>
      </c>
      <c r="AX460">
        <v>3964.7165725700002</v>
      </c>
      <c r="AY460">
        <v>3946.6282115700001</v>
      </c>
      <c r="AZ460">
        <v>14.71622528</v>
      </c>
      <c r="BA460">
        <v>94.462415280000002</v>
      </c>
      <c r="BB460">
        <v>29.545455</v>
      </c>
      <c r="BC460">
        <v>52.1835016</v>
      </c>
      <c r="BE460">
        <v>134.66714285</v>
      </c>
      <c r="BF460">
        <v>1358.5848711399999</v>
      </c>
      <c r="BG460">
        <v>909.50966614000004</v>
      </c>
      <c r="BH460">
        <v>863.89325484999995</v>
      </c>
      <c r="BI460">
        <v>52499.87896116</v>
      </c>
      <c r="BJ460">
        <v>1302.56981842</v>
      </c>
      <c r="BK460">
        <v>7810.3854032299996</v>
      </c>
      <c r="BL460">
        <v>10696.17811119</v>
      </c>
      <c r="BM460">
        <v>33.789776570000001</v>
      </c>
      <c r="BN460">
        <v>107.71428571</v>
      </c>
      <c r="BO460">
        <v>14.166666660000001</v>
      </c>
      <c r="BP460">
        <v>28.714285709999999</v>
      </c>
      <c r="BQ460">
        <v>23.428571420000001</v>
      </c>
      <c r="BR460">
        <v>26.428571420000001</v>
      </c>
      <c r="BS460">
        <v>21.857142849999999</v>
      </c>
      <c r="BT460">
        <v>18.571428569999998</v>
      </c>
      <c r="BU460">
        <v>18.857142849999999</v>
      </c>
      <c r="BV460">
        <v>20.666666660000001</v>
      </c>
      <c r="BW460">
        <v>18.857142849999999</v>
      </c>
      <c r="BX460">
        <v>16.571428569999998</v>
      </c>
      <c r="BY460">
        <v>8.5714285700000001</v>
      </c>
      <c r="BZ460">
        <v>320.28571427999998</v>
      </c>
      <c r="CA460">
        <v>53242.06958571</v>
      </c>
      <c r="CB460">
        <v>16</v>
      </c>
      <c r="CC460">
        <v>3251.42857142</v>
      </c>
      <c r="CD460">
        <v>435</v>
      </c>
      <c r="CE460">
        <v>2032.71428571</v>
      </c>
      <c r="CF460">
        <v>1307</v>
      </c>
      <c r="CG460">
        <v>385</v>
      </c>
      <c r="CH460">
        <v>1667.42857142</v>
      </c>
      <c r="CI460">
        <v>9081.1738571400001</v>
      </c>
      <c r="CJ460">
        <v>56.748830849999997</v>
      </c>
      <c r="CK460">
        <v>4.3484541600000002</v>
      </c>
      <c r="CL460">
        <v>14.30803328</v>
      </c>
      <c r="CM460">
        <v>3.1550917100000002</v>
      </c>
      <c r="CN460">
        <v>2.8828857499999998</v>
      </c>
      <c r="CO460">
        <v>8.4862361400000008</v>
      </c>
      <c r="CP460">
        <v>1.7554755</v>
      </c>
      <c r="CQ460">
        <v>1.5722933299999999</v>
      </c>
      <c r="CR460">
        <v>4.4392778000000002</v>
      </c>
      <c r="CS460">
        <v>4.447845</v>
      </c>
      <c r="CT460">
        <v>207</v>
      </c>
      <c r="CU460">
        <v>3809.8594001400002</v>
      </c>
      <c r="CV460">
        <v>2915.2554207100002</v>
      </c>
      <c r="CW460">
        <v>3063.3247214200001</v>
      </c>
      <c r="CX460">
        <v>3208.9036021400002</v>
      </c>
      <c r="CY460">
        <v>3374.0478615699999</v>
      </c>
      <c r="CZ460">
        <v>6952.5624171400004</v>
      </c>
      <c r="DA460">
        <v>7584.99478585</v>
      </c>
      <c r="DB460">
        <v>1518.6449190000001</v>
      </c>
      <c r="DC460">
        <v>1684.3042598500001</v>
      </c>
      <c r="DD460">
        <v>606.93448670999999</v>
      </c>
      <c r="DE460">
        <v>40.959052849999999</v>
      </c>
      <c r="DF460">
        <v>1.59910771</v>
      </c>
      <c r="DG460">
        <v>24.428571420000001</v>
      </c>
      <c r="DH460">
        <v>27.285714280000001</v>
      </c>
      <c r="DI460">
        <v>28.857142849999999</v>
      </c>
      <c r="DJ460">
        <v>27.285714280000001</v>
      </c>
      <c r="DK460">
        <v>22.428571420000001</v>
      </c>
      <c r="DL460">
        <v>8.5</v>
      </c>
      <c r="DM460">
        <v>17.428571420000001</v>
      </c>
      <c r="DN460">
        <v>11.14285714</v>
      </c>
      <c r="DO460">
        <v>10</v>
      </c>
      <c r="DP460">
        <v>8.7142857100000004</v>
      </c>
      <c r="DQ460">
        <v>554.64410341999996</v>
      </c>
      <c r="DR460">
        <v>606.25277028000005</v>
      </c>
      <c r="DS460">
        <v>542.69852457000002</v>
      </c>
      <c r="DT460">
        <v>498.82921742000002</v>
      </c>
      <c r="DU460">
        <v>501.62829084999998</v>
      </c>
      <c r="DV460">
        <v>333.49491513999999</v>
      </c>
      <c r="DW460">
        <v>22.791710420000001</v>
      </c>
      <c r="DX460">
        <v>198.34945571</v>
      </c>
      <c r="DY460">
        <v>11.61853271</v>
      </c>
      <c r="DZ460">
        <v>84.755792999999997</v>
      </c>
      <c r="EA460">
        <v>101.97513642</v>
      </c>
      <c r="EB460">
        <v>530.18575513999997</v>
      </c>
      <c r="EC460">
        <v>1284.8496405000001</v>
      </c>
      <c r="ED460">
        <v>5255.3385336000001</v>
      </c>
      <c r="EE460">
        <v>4213.9980109999997</v>
      </c>
      <c r="EF460">
        <v>4991.5786061400004</v>
      </c>
      <c r="EG460">
        <v>4765.4158938500004</v>
      </c>
      <c r="EH460">
        <v>8190.79967433</v>
      </c>
      <c r="EI460">
        <v>35.039947140000002</v>
      </c>
      <c r="EJ460">
        <v>0.10388056</v>
      </c>
      <c r="EK460">
        <v>0.1754703</v>
      </c>
      <c r="EL460">
        <v>324.16666666999998</v>
      </c>
      <c r="EM460">
        <v>13.857142850000001</v>
      </c>
      <c r="EN460">
        <v>36.857142850000002</v>
      </c>
      <c r="EO460">
        <v>69.285714279999993</v>
      </c>
      <c r="EP460">
        <v>237.52636071000001</v>
      </c>
      <c r="EQ460">
        <v>142.13507471</v>
      </c>
      <c r="ER460">
        <v>565.31084984999995</v>
      </c>
      <c r="ES460">
        <v>5.6493842799999996</v>
      </c>
      <c r="EX460">
        <v>1460.4693117300001</v>
      </c>
      <c r="EY460">
        <v>1113.52990602</v>
      </c>
      <c r="EZ460">
        <v>84.6</v>
      </c>
      <c r="FA460">
        <v>94</v>
      </c>
      <c r="FB460">
        <v>19.54806001</v>
      </c>
      <c r="FC460">
        <v>5.4417023200000001</v>
      </c>
      <c r="FD460">
        <v>6.3740300000000003</v>
      </c>
      <c r="FE460">
        <v>57.16245953</v>
      </c>
      <c r="FF460">
        <v>13.663141080000001</v>
      </c>
      <c r="FG460">
        <v>12.30591347</v>
      </c>
      <c r="FH460">
        <v>1.8442402499999999</v>
      </c>
      <c r="FI460">
        <v>112.4</v>
      </c>
      <c r="FJ460">
        <v>89.5</v>
      </c>
      <c r="FK460">
        <v>69.5</v>
      </c>
      <c r="FL460">
        <v>86</v>
      </c>
      <c r="FO460">
        <v>94.8688535</v>
      </c>
      <c r="FP460">
        <v>71.177637720000007</v>
      </c>
      <c r="FQ460">
        <v>72.014523490000002</v>
      </c>
      <c r="FR460">
        <v>19.41355038</v>
      </c>
      <c r="FS460">
        <v>14.3</v>
      </c>
      <c r="FT460">
        <v>103.6</v>
      </c>
      <c r="FU460">
        <v>65.2</v>
      </c>
      <c r="FV460">
        <v>80</v>
      </c>
      <c r="FW460">
        <v>59.528571419999999</v>
      </c>
      <c r="FX460">
        <v>25.76669806</v>
      </c>
      <c r="FY460">
        <v>14.419737169999999</v>
      </c>
      <c r="FZ460">
        <v>9.6259127600000003</v>
      </c>
      <c r="GA460">
        <v>38.593884590000002</v>
      </c>
      <c r="GB460">
        <v>11.593767400000001</v>
      </c>
    </row>
    <row r="461" spans="1:184" x14ac:dyDescent="0.35">
      <c r="A461" t="s">
        <v>1576</v>
      </c>
      <c r="B461" t="s">
        <v>718</v>
      </c>
      <c r="C461">
        <v>461</v>
      </c>
      <c r="D461">
        <v>2.7705745871441985</v>
      </c>
      <c r="E461">
        <v>3.9212414478056639</v>
      </c>
      <c r="F461">
        <v>3.7353698005035834</v>
      </c>
      <c r="G461">
        <v>2.5115919629057188</v>
      </c>
      <c r="H461">
        <v>2.3063617143955413</v>
      </c>
      <c r="I461">
        <v>6.2508530086000418</v>
      </c>
      <c r="J461">
        <v>7.3697091036867599</v>
      </c>
      <c r="K461">
        <v>6.5023103951191166</v>
      </c>
      <c r="L461">
        <v>6.5687789799072647</v>
      </c>
      <c r="M461">
        <v>6.7268883336536618</v>
      </c>
      <c r="N461">
        <v>22039139.142348234</v>
      </c>
      <c r="O461">
        <v>17414690.234249532</v>
      </c>
      <c r="P461">
        <v>1187.5059206999999</v>
      </c>
      <c r="Q461">
        <v>5233.5714285699996</v>
      </c>
      <c r="R461">
        <v>5136.8571428499999</v>
      </c>
      <c r="S461">
        <v>5163</v>
      </c>
      <c r="T461">
        <v>5176</v>
      </c>
      <c r="U461">
        <v>5203</v>
      </c>
      <c r="V461">
        <v>11.197560709999999</v>
      </c>
      <c r="W461">
        <v>5.6946008499999996</v>
      </c>
      <c r="X461">
        <v>1.98947571</v>
      </c>
      <c r="Y461">
        <v>5.2591067100000002</v>
      </c>
      <c r="Z461">
        <v>7.9976851399999997</v>
      </c>
      <c r="AA461">
        <v>7.4257787100000003</v>
      </c>
      <c r="AB461">
        <v>7.9177097099999996</v>
      </c>
      <c r="AC461">
        <v>4.4306102799999998</v>
      </c>
      <c r="AD461">
        <v>23.759805419999999</v>
      </c>
      <c r="AE461">
        <v>81.760917280000001</v>
      </c>
      <c r="AF461">
        <v>68.613942420000001</v>
      </c>
      <c r="AG461">
        <v>73.228571419999994</v>
      </c>
      <c r="AH461">
        <v>74.985714279999996</v>
      </c>
      <c r="AI461">
        <v>84.285787709999994</v>
      </c>
      <c r="AJ461">
        <v>51.30055385</v>
      </c>
      <c r="AK461">
        <v>1.61751428</v>
      </c>
      <c r="AL461">
        <v>-5.5515285700000003</v>
      </c>
      <c r="AM461">
        <v>-4.1903428500000004</v>
      </c>
      <c r="AN461">
        <v>-1.33674285</v>
      </c>
      <c r="AO461">
        <v>0.29222857000000002</v>
      </c>
      <c r="AP461">
        <v>3664.39304042</v>
      </c>
      <c r="AQ461">
        <v>2996.1265675700001</v>
      </c>
      <c r="AR461">
        <v>3250.1717397100001</v>
      </c>
      <c r="AS461">
        <v>3393.6156578499999</v>
      </c>
      <c r="AT461">
        <v>3549.91568942</v>
      </c>
      <c r="AU461">
        <v>3606.4268552799999</v>
      </c>
      <c r="AV461">
        <v>3175.7983330000002</v>
      </c>
      <c r="AW461">
        <v>3392.0105067099998</v>
      </c>
      <c r="AX461">
        <v>3439.7386801399998</v>
      </c>
      <c r="AY461">
        <v>3539.7326531399999</v>
      </c>
      <c r="AZ461">
        <v>1.450496</v>
      </c>
      <c r="BA461">
        <v>92.626349279999999</v>
      </c>
      <c r="BB461">
        <v>30.271418570000002</v>
      </c>
      <c r="BC461">
        <v>47.052998420000002</v>
      </c>
      <c r="BE461">
        <v>257.72571427999998</v>
      </c>
      <c r="BF461">
        <v>866.15205371000002</v>
      </c>
      <c r="BG461">
        <v>565.20664213999999</v>
      </c>
      <c r="BH461">
        <v>665.53362091999998</v>
      </c>
      <c r="BI461">
        <v>49888.951514170003</v>
      </c>
      <c r="BJ461">
        <v>827.17208785000003</v>
      </c>
      <c r="BK461">
        <v>7607.5614484400003</v>
      </c>
      <c r="BL461">
        <v>10169.364336369999</v>
      </c>
      <c r="BM461">
        <v>35.863497420000002</v>
      </c>
      <c r="BN461">
        <v>144.42857142</v>
      </c>
      <c r="BO461">
        <v>23</v>
      </c>
      <c r="BP461">
        <v>42</v>
      </c>
      <c r="BQ461">
        <v>35.142857139999997</v>
      </c>
      <c r="BR461">
        <v>38</v>
      </c>
      <c r="BS461">
        <v>36.142857139999997</v>
      </c>
      <c r="BT461">
        <v>29.571428569999998</v>
      </c>
      <c r="BU461">
        <v>25.285714280000001</v>
      </c>
      <c r="BV461">
        <v>27.714285709999999</v>
      </c>
      <c r="BW461">
        <v>22.714285709999999</v>
      </c>
      <c r="BX461">
        <v>23</v>
      </c>
      <c r="BY461">
        <v>16.600000000000001</v>
      </c>
      <c r="BZ461">
        <v>455.57142857000002</v>
      </c>
      <c r="CA461">
        <v>51870.35813285</v>
      </c>
      <c r="CB461">
        <v>8</v>
      </c>
      <c r="CC461">
        <v>4712</v>
      </c>
      <c r="CD461">
        <v>691.33333332999996</v>
      </c>
      <c r="CE461">
        <v>3745.8571428499999</v>
      </c>
      <c r="CF461">
        <v>2243.8333333300002</v>
      </c>
      <c r="CG461">
        <v>840.85714284999995</v>
      </c>
      <c r="CH461">
        <v>1686.83333333</v>
      </c>
      <c r="CI461">
        <v>13261.75071428</v>
      </c>
      <c r="CJ461">
        <v>52.486100280000002</v>
      </c>
      <c r="CK461">
        <v>3.6163037099999999</v>
      </c>
      <c r="CL461">
        <v>16.67300985</v>
      </c>
      <c r="CM461">
        <v>4.0140766599999997</v>
      </c>
      <c r="CN461">
        <v>1.2913412</v>
      </c>
      <c r="CO461">
        <v>10.111647420000001</v>
      </c>
      <c r="CP461">
        <v>2.4856132500000001</v>
      </c>
      <c r="CQ461">
        <v>2.8527887999999999</v>
      </c>
      <c r="CR461">
        <v>2.9864698500000002</v>
      </c>
      <c r="CS461">
        <v>3.9977065000000001</v>
      </c>
      <c r="CT461">
        <v>344.85714285</v>
      </c>
      <c r="CU461">
        <v>2312.5993258499998</v>
      </c>
      <c r="CV461">
        <v>1881.92038585</v>
      </c>
      <c r="CW461">
        <v>1965.42313242</v>
      </c>
      <c r="CX461">
        <v>2065.45000428</v>
      </c>
      <c r="CY461">
        <v>2103.3493364199999</v>
      </c>
      <c r="CZ461">
        <v>4211.1088848500003</v>
      </c>
      <c r="DA461">
        <v>3327.4964279999999</v>
      </c>
      <c r="DB461">
        <v>972.41534557</v>
      </c>
      <c r="DC461">
        <v>799.80523471000004</v>
      </c>
      <c r="DD461">
        <v>540.37185270999998</v>
      </c>
      <c r="DE461">
        <v>29.315613849999998</v>
      </c>
      <c r="DF461">
        <v>1.3917421400000001</v>
      </c>
      <c r="DG461">
        <v>32.714285709999999</v>
      </c>
      <c r="DH461">
        <v>37.857142850000002</v>
      </c>
      <c r="DI461">
        <v>33.571428570000002</v>
      </c>
      <c r="DJ461">
        <v>34</v>
      </c>
      <c r="DK461">
        <v>35</v>
      </c>
      <c r="DL461">
        <v>14.5</v>
      </c>
      <c r="DM461">
        <v>20.14285714</v>
      </c>
      <c r="DN461">
        <v>19.285714280000001</v>
      </c>
      <c r="DO461">
        <v>13</v>
      </c>
      <c r="DP461">
        <v>12</v>
      </c>
      <c r="DQ461">
        <v>500.55282570999998</v>
      </c>
      <c r="DR461">
        <v>516.74857313999996</v>
      </c>
      <c r="DS461">
        <v>518.69358713999998</v>
      </c>
      <c r="DT461">
        <v>478.69525399999998</v>
      </c>
      <c r="DU461">
        <v>480.39619213999998</v>
      </c>
      <c r="DV461">
        <v>295.43703942000002</v>
      </c>
      <c r="DW461">
        <v>4.9315277100000001</v>
      </c>
      <c r="DX461">
        <v>200.18238428000001</v>
      </c>
      <c r="DY461">
        <v>85.925997280000004</v>
      </c>
      <c r="DZ461">
        <v>61.780892569999999</v>
      </c>
      <c r="EA461">
        <v>52.475500420000003</v>
      </c>
      <c r="EB461">
        <v>455.36278070999998</v>
      </c>
      <c r="EC461">
        <v>392.02693840000001</v>
      </c>
      <c r="ED461">
        <v>7072.42021475</v>
      </c>
      <c r="EE461">
        <v>3878.6293850000002</v>
      </c>
      <c r="EF461">
        <v>4472.3300896600003</v>
      </c>
      <c r="EG461">
        <v>7803.6441938500002</v>
      </c>
      <c r="EH461">
        <v>3509.2853702500001</v>
      </c>
      <c r="EI461">
        <v>23.73214857</v>
      </c>
      <c r="EJ461">
        <v>0.26415564000000002</v>
      </c>
      <c r="EK461">
        <v>0.10149768000000001</v>
      </c>
      <c r="EL461">
        <v>244.54246323000001</v>
      </c>
      <c r="EM461">
        <v>33.4</v>
      </c>
      <c r="EN461">
        <v>62.857142850000002</v>
      </c>
      <c r="EO461">
        <v>120.71428571</v>
      </c>
      <c r="EP461">
        <v>146.37758371000001</v>
      </c>
      <c r="EQ461">
        <v>92.603819569999999</v>
      </c>
      <c r="ER461">
        <v>360.33383285000002</v>
      </c>
      <c r="ES461">
        <v>3.6223071400000002</v>
      </c>
      <c r="ET461">
        <v>80.397352280000007</v>
      </c>
      <c r="EU461">
        <v>81.446540880000001</v>
      </c>
      <c r="EV461">
        <v>78.572676450000003</v>
      </c>
      <c r="EW461">
        <v>81.172839510000003</v>
      </c>
      <c r="EX461">
        <v>1001.6343043099999</v>
      </c>
      <c r="EY461">
        <v>1033.2521331800001</v>
      </c>
      <c r="EZ461">
        <v>90.75</v>
      </c>
      <c r="FA461">
        <v>73.25</v>
      </c>
      <c r="FB461">
        <v>19.464143669999999</v>
      </c>
      <c r="FC461">
        <v>4.0112958499999998</v>
      </c>
      <c r="FD461">
        <v>4.1731490000000004</v>
      </c>
      <c r="FE461">
        <v>53.454349550000003</v>
      </c>
      <c r="FF461">
        <v>16.576987129999999</v>
      </c>
      <c r="FG461">
        <v>14.84445509</v>
      </c>
      <c r="FH461">
        <v>1.3034153100000001</v>
      </c>
      <c r="FI461">
        <v>93.75</v>
      </c>
      <c r="FJ461">
        <v>89.666666660000004</v>
      </c>
      <c r="FK461">
        <v>72</v>
      </c>
      <c r="FL461">
        <v>81.333333330000002</v>
      </c>
      <c r="FM461">
        <v>83.137829909999994</v>
      </c>
      <c r="FN461">
        <v>38.75</v>
      </c>
      <c r="FO461">
        <v>95.364735569999993</v>
      </c>
      <c r="FP461">
        <v>74.251563649999994</v>
      </c>
      <c r="FQ461">
        <v>78.460525720000007</v>
      </c>
      <c r="FR461">
        <v>24.074483399999998</v>
      </c>
      <c r="FS461">
        <v>0</v>
      </c>
      <c r="FT461">
        <v>45.25</v>
      </c>
      <c r="FU461">
        <v>40.5</v>
      </c>
      <c r="FV461">
        <v>87</v>
      </c>
      <c r="FW461">
        <v>89.385714280000002</v>
      </c>
      <c r="FX461">
        <v>27.766571649999999</v>
      </c>
      <c r="FY461">
        <v>8.9706752999999999</v>
      </c>
      <c r="FZ461">
        <v>25.279609239999999</v>
      </c>
      <c r="GA461">
        <v>13.52380252</v>
      </c>
      <c r="GB461">
        <v>24.459341269999999</v>
      </c>
    </row>
    <row r="462" spans="1:184" x14ac:dyDescent="0.35">
      <c r="A462" t="s">
        <v>1577</v>
      </c>
      <c r="B462" t="s">
        <v>719</v>
      </c>
      <c r="C462">
        <v>462</v>
      </c>
      <c r="D462">
        <v>2.9418095705675542</v>
      </c>
      <c r="E462">
        <v>4.7491565204739974</v>
      </c>
      <c r="F462">
        <v>3.6552637003222781</v>
      </c>
      <c r="G462">
        <v>3.8657465934490882</v>
      </c>
      <c r="H462">
        <v>2.9123071941220471</v>
      </c>
      <c r="I462">
        <v>9.6505704218985429</v>
      </c>
      <c r="J462">
        <v>10.995794825827335</v>
      </c>
      <c r="K462">
        <v>11.220809501273228</v>
      </c>
      <c r="L462">
        <v>10.368871707800404</v>
      </c>
      <c r="M462">
        <v>9.5638730090383124</v>
      </c>
      <c r="N462">
        <v>17143755.239094</v>
      </c>
      <c r="O462">
        <v>22005832.840317477</v>
      </c>
      <c r="P462">
        <v>1925.1078545599999</v>
      </c>
      <c r="Q462">
        <v>3982</v>
      </c>
      <c r="R462">
        <v>3895.42857142</v>
      </c>
      <c r="S462">
        <v>3921.2857142799999</v>
      </c>
      <c r="T462">
        <v>3954.1428571400002</v>
      </c>
      <c r="U462">
        <v>3973.2857142799999</v>
      </c>
      <c r="V462">
        <v>12.697978000000001</v>
      </c>
      <c r="W462">
        <v>8.2145195700000002</v>
      </c>
      <c r="X462">
        <v>2.3465588500000001</v>
      </c>
      <c r="Y462">
        <v>8.4982629999999997</v>
      </c>
      <c r="Z462">
        <v>9.1415772799999999</v>
      </c>
      <c r="AA462">
        <v>8.5611999999999995</v>
      </c>
      <c r="AB462">
        <v>9.6029897099999992</v>
      </c>
      <c r="AC462">
        <v>5.3367172800000002</v>
      </c>
      <c r="AD462">
        <v>26.05190928</v>
      </c>
      <c r="AE462">
        <v>77.92253814</v>
      </c>
      <c r="AF462">
        <v>65.005479280000003</v>
      </c>
      <c r="AG462">
        <v>65.514285709999996</v>
      </c>
      <c r="AH462">
        <v>68.214285709999999</v>
      </c>
      <c r="AI462">
        <v>82.92194757</v>
      </c>
      <c r="AJ462">
        <v>44.551788279999997</v>
      </c>
      <c r="AK462">
        <v>16.436857140000001</v>
      </c>
      <c r="AL462">
        <v>24.435157140000001</v>
      </c>
      <c r="AM462">
        <v>15.595457140000001</v>
      </c>
      <c r="AN462">
        <v>17.3507</v>
      </c>
      <c r="AO462">
        <v>19.35011428</v>
      </c>
      <c r="AP462">
        <v>5025.4687610000001</v>
      </c>
      <c r="AQ462">
        <v>4303.52722971</v>
      </c>
      <c r="AR462">
        <v>4458.1337822799997</v>
      </c>
      <c r="AS462">
        <v>4719.0019745700001</v>
      </c>
      <c r="AT462">
        <v>5037.1752387099996</v>
      </c>
      <c r="AU462">
        <v>4316.5615004199999</v>
      </c>
      <c r="AV462">
        <v>3429.43908771</v>
      </c>
      <c r="AW462">
        <v>3845.1990547099999</v>
      </c>
      <c r="AX462">
        <v>4022.035018</v>
      </c>
      <c r="AY462">
        <v>4235.7445542799996</v>
      </c>
      <c r="AZ462">
        <v>11.376256850000001</v>
      </c>
      <c r="BA462">
        <v>94.423875420000002</v>
      </c>
      <c r="BB462">
        <v>29.875586999999999</v>
      </c>
      <c r="BC462">
        <v>48.94225514</v>
      </c>
      <c r="BE462">
        <v>208.85714285</v>
      </c>
      <c r="BF462">
        <v>1368.5204577100001</v>
      </c>
      <c r="BG462">
        <v>972.73598942000001</v>
      </c>
      <c r="BH462">
        <v>1084.1870903500001</v>
      </c>
      <c r="BI462">
        <v>55125.975561779996</v>
      </c>
      <c r="BJ462">
        <v>1315.0360144199999</v>
      </c>
      <c r="BK462">
        <v>8146.0663101500004</v>
      </c>
      <c r="BL462">
        <v>8148.9275128500003</v>
      </c>
      <c r="BM462">
        <v>37.759456849999999</v>
      </c>
      <c r="BN462">
        <v>212.71428571000001</v>
      </c>
      <c r="BO462">
        <v>31.14285714</v>
      </c>
      <c r="BP462">
        <v>52.285714280000001</v>
      </c>
      <c r="BQ462">
        <v>33.285714280000001</v>
      </c>
      <c r="BR462">
        <v>39.285714280000001</v>
      </c>
      <c r="BS462">
        <v>39</v>
      </c>
      <c r="BT462">
        <v>40.571428570000002</v>
      </c>
      <c r="BU462">
        <v>35.571428570000002</v>
      </c>
      <c r="BV462">
        <v>31.571428569999998</v>
      </c>
      <c r="BW462">
        <v>27.14285714</v>
      </c>
      <c r="BX462">
        <v>21.285714280000001</v>
      </c>
      <c r="BY462">
        <v>13.14285714</v>
      </c>
      <c r="BZ462">
        <v>577</v>
      </c>
      <c r="CA462">
        <v>54897.771297140003</v>
      </c>
      <c r="CB462">
        <v>0</v>
      </c>
      <c r="CC462">
        <v>5301.7142857099998</v>
      </c>
      <c r="CD462">
        <v>393.28571427999998</v>
      </c>
      <c r="CE462">
        <v>3509</v>
      </c>
      <c r="CF462">
        <v>2236.7142857099998</v>
      </c>
      <c r="CG462">
        <v>838.42857142000003</v>
      </c>
      <c r="CH462">
        <v>3666.42857142</v>
      </c>
      <c r="CI462">
        <v>15945.082</v>
      </c>
      <c r="CJ462">
        <v>54.509221140000001</v>
      </c>
      <c r="CK462">
        <v>3.4406054199999998</v>
      </c>
      <c r="CL462">
        <v>12.549541140000001</v>
      </c>
      <c r="CM462">
        <v>2.0594236600000002</v>
      </c>
      <c r="CN462">
        <v>2.0226715999999998</v>
      </c>
      <c r="CO462">
        <v>12.54126814</v>
      </c>
      <c r="CP462">
        <v>3.40490833</v>
      </c>
      <c r="CQ462">
        <v>2.1899947100000001</v>
      </c>
      <c r="CR462">
        <v>3.41465533</v>
      </c>
      <c r="CS462">
        <v>4.0318814200000004</v>
      </c>
      <c r="CT462">
        <v>385.71428571000001</v>
      </c>
      <c r="CU462">
        <v>2996.60524971</v>
      </c>
      <c r="CV462">
        <v>2535.6905940000001</v>
      </c>
      <c r="CW462">
        <v>2553.6253341400002</v>
      </c>
      <c r="CX462">
        <v>2525.8295608499998</v>
      </c>
      <c r="CY462">
        <v>2814.3581345699999</v>
      </c>
      <c r="CZ462">
        <v>4305.3127169999998</v>
      </c>
      <c r="DA462">
        <v>5526.3266801399996</v>
      </c>
      <c r="DB462">
        <v>1053.3792067100001</v>
      </c>
      <c r="DC462">
        <v>1333.7839767099999</v>
      </c>
      <c r="DD462">
        <v>609.43736428</v>
      </c>
      <c r="DE462">
        <v>29.898986570000002</v>
      </c>
      <c r="DF462">
        <v>1.78006957</v>
      </c>
      <c r="DG462">
        <v>38.428571419999997</v>
      </c>
      <c r="DH462">
        <v>42.833333330000002</v>
      </c>
      <c r="DI462">
        <v>44</v>
      </c>
      <c r="DJ462">
        <v>41</v>
      </c>
      <c r="DK462">
        <v>38</v>
      </c>
      <c r="DL462">
        <v>11.71428571</v>
      </c>
      <c r="DM462">
        <v>18.5</v>
      </c>
      <c r="DN462">
        <v>14.33333333</v>
      </c>
      <c r="DO462">
        <v>15.285714280000001</v>
      </c>
      <c r="DP462">
        <v>11.57142857</v>
      </c>
      <c r="DQ462">
        <v>672.65148999999997</v>
      </c>
      <c r="DR462">
        <v>773.94496757000002</v>
      </c>
      <c r="DS462">
        <v>680.53126899999995</v>
      </c>
      <c r="DT462">
        <v>604.44544957000005</v>
      </c>
      <c r="DU462">
        <v>763.13271456999996</v>
      </c>
      <c r="DV462">
        <v>329.92162557</v>
      </c>
      <c r="DW462">
        <v>55.084869570000002</v>
      </c>
      <c r="DX462">
        <v>287.63699000000003</v>
      </c>
      <c r="DY462">
        <v>50.58986385</v>
      </c>
      <c r="DZ462">
        <v>156.34841599999999</v>
      </c>
      <c r="EA462">
        <v>80.698715280000002</v>
      </c>
      <c r="EB462">
        <v>634.31217671000002</v>
      </c>
      <c r="EC462">
        <v>399.73197199999998</v>
      </c>
      <c r="ED462">
        <v>5311.0228342500004</v>
      </c>
      <c r="EE462">
        <v>4255.706502</v>
      </c>
      <c r="EF462">
        <v>4960.9885311600001</v>
      </c>
      <c r="EG462">
        <v>5566.4781546599997</v>
      </c>
      <c r="EH462">
        <v>6051.2346763300002</v>
      </c>
      <c r="EI462">
        <v>25.382452279999999</v>
      </c>
      <c r="EJ462">
        <v>0.24432100000000001</v>
      </c>
      <c r="EK462">
        <v>0.12884751999999999</v>
      </c>
      <c r="EL462">
        <v>228.81166665999999</v>
      </c>
      <c r="EM462">
        <v>33.75</v>
      </c>
      <c r="EN462">
        <v>51.857142850000002</v>
      </c>
      <c r="EO462">
        <v>94.857142850000002</v>
      </c>
      <c r="EP462">
        <v>228.41746142</v>
      </c>
      <c r="EQ462">
        <v>96.943154570000004</v>
      </c>
      <c r="ER462">
        <v>610.07184013999995</v>
      </c>
      <c r="ES462">
        <v>0</v>
      </c>
      <c r="ET462">
        <v>79.875</v>
      </c>
      <c r="EU462">
        <v>80.458333330000002</v>
      </c>
      <c r="EV462">
        <v>83.208333330000002</v>
      </c>
      <c r="EW462">
        <v>75.958333330000002</v>
      </c>
      <c r="EX462">
        <v>1413.0510265299999</v>
      </c>
      <c r="EY462">
        <v>1185.62897417</v>
      </c>
      <c r="EZ462">
        <v>80.833333330000002</v>
      </c>
      <c r="FA462">
        <v>89</v>
      </c>
      <c r="FB462">
        <v>21.308637040000001</v>
      </c>
      <c r="FC462">
        <v>7.2885487400000004</v>
      </c>
      <c r="FD462">
        <v>7.6316678500000004</v>
      </c>
      <c r="FE462">
        <v>55.194920179999997</v>
      </c>
      <c r="FF462">
        <v>18.264973779999998</v>
      </c>
      <c r="FG462">
        <v>13.35516827</v>
      </c>
      <c r="FH462">
        <v>2.8751780199999999</v>
      </c>
      <c r="FI462">
        <v>92.857142850000002</v>
      </c>
      <c r="FL462">
        <v>72</v>
      </c>
      <c r="FM462">
        <v>74.193548390000004</v>
      </c>
      <c r="FO462">
        <v>92.367428169999997</v>
      </c>
      <c r="FP462">
        <v>71.537881760000005</v>
      </c>
      <c r="FQ462">
        <v>73.027037219999997</v>
      </c>
      <c r="FR462">
        <v>22.571005270000001</v>
      </c>
      <c r="FT462">
        <v>45</v>
      </c>
      <c r="FU462">
        <v>40.166666659999997</v>
      </c>
      <c r="FW462">
        <v>44.28</v>
      </c>
      <c r="FX462">
        <v>34.869414390000003</v>
      </c>
      <c r="FY462">
        <v>11.53441378</v>
      </c>
      <c r="FZ462">
        <v>27.093328669999998</v>
      </c>
      <c r="GA462">
        <v>25.581509329999999</v>
      </c>
      <c r="GB462">
        <v>9.8540291300000007</v>
      </c>
    </row>
    <row r="463" spans="1:184" x14ac:dyDescent="0.35">
      <c r="A463" t="s">
        <v>1578</v>
      </c>
      <c r="B463" t="s">
        <v>720</v>
      </c>
      <c r="C463">
        <v>463</v>
      </c>
      <c r="D463">
        <v>1.5943095413294091</v>
      </c>
      <c r="E463">
        <v>4.3191056910569108</v>
      </c>
      <c r="F463">
        <v>4.2963174422016053</v>
      </c>
      <c r="G463">
        <v>3.3891064435802583</v>
      </c>
      <c r="H463">
        <v>2.2201078338129823</v>
      </c>
      <c r="I463">
        <v>6.4589976281579586</v>
      </c>
      <c r="J463">
        <v>7.8760162601626007</v>
      </c>
      <c r="K463">
        <v>7.6719954314323555</v>
      </c>
      <c r="L463">
        <v>7.6895692399567279</v>
      </c>
      <c r="M463">
        <v>6.625083692791037</v>
      </c>
      <c r="N463">
        <v>11559055.988358</v>
      </c>
      <c r="O463">
        <v>14284443.31333245</v>
      </c>
      <c r="P463">
        <v>1033.8940571400001</v>
      </c>
      <c r="Q463">
        <v>4077</v>
      </c>
      <c r="R463">
        <v>3936</v>
      </c>
      <c r="S463">
        <v>4003.42857142</v>
      </c>
      <c r="T463">
        <v>4012.8571428499999</v>
      </c>
      <c r="U463">
        <v>4053.8571428499999</v>
      </c>
      <c r="V463">
        <v>7.5137994199999998</v>
      </c>
      <c r="W463">
        <v>3.7563137100000001</v>
      </c>
      <c r="X463">
        <v>1.4061779999999999</v>
      </c>
      <c r="Y463">
        <v>3.3510821399999999</v>
      </c>
      <c r="Z463">
        <v>7.5288301400000002</v>
      </c>
      <c r="AA463">
        <v>7.4723951399999997</v>
      </c>
      <c r="AB463">
        <v>7.33100285</v>
      </c>
      <c r="AC463">
        <v>3.0366707100000001</v>
      </c>
      <c r="AD463">
        <v>29.63409828</v>
      </c>
      <c r="AE463">
        <v>89.473857420000002</v>
      </c>
      <c r="AF463">
        <v>79.945736280000006</v>
      </c>
      <c r="AG463">
        <v>80.014285709999996</v>
      </c>
      <c r="AH463">
        <v>80.757142849999994</v>
      </c>
      <c r="AI463">
        <v>82.695708569999994</v>
      </c>
      <c r="AJ463">
        <v>57.189896570000002</v>
      </c>
      <c r="AK463">
        <v>26.876214279999999</v>
      </c>
      <c r="AL463">
        <v>18.611428570000001</v>
      </c>
      <c r="AM463">
        <v>23.910885709999999</v>
      </c>
      <c r="AN463">
        <v>20.789242850000001</v>
      </c>
      <c r="AO463">
        <v>20.64232857</v>
      </c>
      <c r="AP463">
        <v>3433.1801901399999</v>
      </c>
      <c r="AQ463">
        <v>3156.5296445700001</v>
      </c>
      <c r="AR463">
        <v>3192.5273415699999</v>
      </c>
      <c r="AS463">
        <v>3127.1799795699999</v>
      </c>
      <c r="AT463">
        <v>3212.1286741399999</v>
      </c>
      <c r="AU463">
        <v>2702.11716914</v>
      </c>
      <c r="AV463">
        <v>2646.9667375700001</v>
      </c>
      <c r="AW463">
        <v>2571.7960671400001</v>
      </c>
      <c r="AX463">
        <v>2595.9730231399999</v>
      </c>
      <c r="AY463">
        <v>2683.31245128</v>
      </c>
      <c r="AZ463">
        <v>8.8244881399999997</v>
      </c>
      <c r="BA463">
        <v>92.121158280000003</v>
      </c>
      <c r="BB463">
        <v>37.60797333</v>
      </c>
      <c r="BC463">
        <v>51.273574500000002</v>
      </c>
      <c r="BE463">
        <v>132.10285714</v>
      </c>
      <c r="BF463">
        <v>707.23522257000002</v>
      </c>
      <c r="BG463">
        <v>478.16338057000002</v>
      </c>
      <c r="BH463">
        <v>503.14359953000002</v>
      </c>
      <c r="BI463">
        <v>50653.454430680002</v>
      </c>
      <c r="BJ463">
        <v>673.92835200000002</v>
      </c>
      <c r="BK463">
        <v>8082.7029468800001</v>
      </c>
      <c r="BL463">
        <v>11924.35173891</v>
      </c>
      <c r="BM463">
        <v>35.344769999999997</v>
      </c>
      <c r="BN463">
        <v>92.285714279999993</v>
      </c>
      <c r="BO463">
        <v>15.33333333</v>
      </c>
      <c r="BP463">
        <v>28.428571420000001</v>
      </c>
      <c r="BQ463">
        <v>20.428571420000001</v>
      </c>
      <c r="BR463">
        <v>22.285714280000001</v>
      </c>
      <c r="BS463">
        <v>21</v>
      </c>
      <c r="BT463">
        <v>17.857142849999999</v>
      </c>
      <c r="BU463">
        <v>16.666666660000001</v>
      </c>
      <c r="BV463">
        <v>11.285714280000001</v>
      </c>
      <c r="BW463">
        <v>17</v>
      </c>
      <c r="BX463">
        <v>11.428571420000001</v>
      </c>
      <c r="BY463">
        <v>7.7142857100000004</v>
      </c>
      <c r="BZ463">
        <v>278</v>
      </c>
      <c r="CA463">
        <v>53342.660235709998</v>
      </c>
      <c r="CC463">
        <v>3371.2857142799999</v>
      </c>
      <c r="CD463">
        <v>306.71428571000001</v>
      </c>
      <c r="CE463">
        <v>1876.1428571399999</v>
      </c>
      <c r="CF463">
        <v>1595.8571428499999</v>
      </c>
      <c r="CG463">
        <v>376.16666665999998</v>
      </c>
      <c r="CH463">
        <v>1199.8571428499999</v>
      </c>
      <c r="CI463">
        <v>8672.7147142800004</v>
      </c>
      <c r="CJ463">
        <v>45.997834419999997</v>
      </c>
      <c r="CK463">
        <v>12.45112383</v>
      </c>
      <c r="CL463">
        <v>13.01965457</v>
      </c>
      <c r="CM463">
        <v>4.2467848500000001</v>
      </c>
      <c r="CN463">
        <v>3.8804164999999999</v>
      </c>
      <c r="CO463">
        <v>8.6429741399999997</v>
      </c>
      <c r="CP463">
        <v>1.6016710000000001</v>
      </c>
      <c r="CQ463">
        <v>4.9445145000000004</v>
      </c>
      <c r="CR463">
        <v>4.7003682800000002</v>
      </c>
      <c r="CS463">
        <v>8.5820273300000007</v>
      </c>
      <c r="CT463">
        <v>183.28571428000001</v>
      </c>
      <c r="CU463">
        <v>2096.85009571</v>
      </c>
      <c r="CV463">
        <v>2022.84320585</v>
      </c>
      <c r="CW463">
        <v>1945.79092571</v>
      </c>
      <c r="CX463">
        <v>1884.3643151399999</v>
      </c>
      <c r="CY463">
        <v>1922.6838507099999</v>
      </c>
      <c r="CZ463">
        <v>2835.1866540000001</v>
      </c>
      <c r="DA463">
        <v>3503.66527185</v>
      </c>
      <c r="DB463">
        <v>643.54526313999997</v>
      </c>
      <c r="DC463">
        <v>864.35123313999998</v>
      </c>
      <c r="DD463">
        <v>588.94510614000001</v>
      </c>
      <c r="DE463">
        <v>35.869690419999998</v>
      </c>
      <c r="DF463">
        <v>1.07199866</v>
      </c>
      <c r="DG463">
        <v>26.333333329999999</v>
      </c>
      <c r="DH463">
        <v>31</v>
      </c>
      <c r="DI463">
        <v>30.714285709999999</v>
      </c>
      <c r="DJ463">
        <v>30.857142849999999</v>
      </c>
      <c r="DK463">
        <v>26.857142849999999</v>
      </c>
      <c r="DL463">
        <v>6.5</v>
      </c>
      <c r="DM463">
        <v>17</v>
      </c>
      <c r="DN463">
        <v>17.2</v>
      </c>
      <c r="DO463">
        <v>13.6</v>
      </c>
      <c r="DP463">
        <v>9</v>
      </c>
      <c r="DQ463">
        <v>571.55518814000004</v>
      </c>
      <c r="DR463">
        <v>491.02720199999999</v>
      </c>
      <c r="DS463">
        <v>530.82862727999998</v>
      </c>
      <c r="DT463">
        <v>480.67974514000002</v>
      </c>
      <c r="DU463">
        <v>482.96151171000002</v>
      </c>
      <c r="DV463">
        <v>302.55282427999998</v>
      </c>
      <c r="DW463">
        <v>19.742640139999999</v>
      </c>
      <c r="DX463">
        <v>249.26891714000001</v>
      </c>
      <c r="DY463">
        <v>112.47971185</v>
      </c>
      <c r="DZ463">
        <v>79.396362710000005</v>
      </c>
      <c r="EA463">
        <v>57.392846849999998</v>
      </c>
      <c r="EB463">
        <v>513.41020728000001</v>
      </c>
      <c r="EC463">
        <v>4467.3744816600001</v>
      </c>
      <c r="ED463">
        <v>4846.3187424999996</v>
      </c>
      <c r="EE463">
        <v>3617.4415071600001</v>
      </c>
      <c r="EF463">
        <v>5800.6961074000001</v>
      </c>
      <c r="EG463">
        <v>4190.18905516</v>
      </c>
      <c r="EH463">
        <v>3666.1081454</v>
      </c>
      <c r="EI463">
        <v>34.776199570000003</v>
      </c>
      <c r="EJ463">
        <v>0.12475878999999999</v>
      </c>
      <c r="EK463">
        <v>0.11473460000000001</v>
      </c>
      <c r="EL463">
        <v>167.50681818000001</v>
      </c>
      <c r="EM463">
        <v>14.666666660000001</v>
      </c>
      <c r="EN463">
        <v>43.428571419999997</v>
      </c>
      <c r="EO463">
        <v>82.857142850000002</v>
      </c>
      <c r="EP463">
        <v>234.59943484999999</v>
      </c>
      <c r="EQ463">
        <v>94.271431849999999</v>
      </c>
      <c r="ER463">
        <v>359.96570514000001</v>
      </c>
      <c r="ES463">
        <v>2.61841714</v>
      </c>
      <c r="ET463">
        <v>74.912048830000003</v>
      </c>
      <c r="EU463">
        <v>75.264831569999998</v>
      </c>
      <c r="EV463">
        <v>78.074879229999993</v>
      </c>
      <c r="EW463">
        <v>71.396435710000006</v>
      </c>
      <c r="EX463">
        <v>1438.00938892</v>
      </c>
      <c r="EY463">
        <v>634.63778388000003</v>
      </c>
      <c r="EZ463">
        <v>84.333333330000002</v>
      </c>
      <c r="FA463">
        <v>58.5</v>
      </c>
      <c r="FB463">
        <v>17.071688389999998</v>
      </c>
      <c r="FC463">
        <v>2.41705039</v>
      </c>
      <c r="FD463">
        <v>4.6889634999999998</v>
      </c>
      <c r="FE463">
        <v>53.734916669999997</v>
      </c>
      <c r="FF463">
        <v>15.70025369</v>
      </c>
      <c r="FG463">
        <v>15.22145514</v>
      </c>
      <c r="FH463">
        <v>0.76814256999999997</v>
      </c>
      <c r="FI463">
        <v>99.25</v>
      </c>
      <c r="FJ463">
        <v>100</v>
      </c>
      <c r="FK463">
        <v>50</v>
      </c>
      <c r="FL463">
        <v>92</v>
      </c>
      <c r="FM463">
        <v>81.818181820000007</v>
      </c>
      <c r="FO463">
        <v>96.334689990000001</v>
      </c>
      <c r="FP463">
        <v>73.916666660000004</v>
      </c>
      <c r="FQ463">
        <v>81.963275039999999</v>
      </c>
      <c r="FR463">
        <v>27.178892019999999</v>
      </c>
      <c r="FT463">
        <v>35.5</v>
      </c>
      <c r="FU463">
        <v>34</v>
      </c>
      <c r="FV463">
        <v>100</v>
      </c>
      <c r="FW463">
        <v>100</v>
      </c>
      <c r="FX463">
        <v>42.879662000000003</v>
      </c>
      <c r="FY463">
        <v>12.222027969999999</v>
      </c>
      <c r="FZ463">
        <v>5.8062354300000001</v>
      </c>
      <c r="GA463">
        <v>20.843434340000002</v>
      </c>
      <c r="GB463">
        <v>23.459498830000001</v>
      </c>
    </row>
    <row r="464" spans="1:184" x14ac:dyDescent="0.35">
      <c r="A464" t="s">
        <v>1579</v>
      </c>
      <c r="B464" t="s">
        <v>721</v>
      </c>
      <c r="C464">
        <v>464</v>
      </c>
      <c r="D464">
        <v>2.5226878091980267</v>
      </c>
      <c r="E464">
        <v>3.8284342336667496</v>
      </c>
      <c r="F464">
        <v>4.0865306652003568</v>
      </c>
      <c r="G464">
        <v>2.8220182276446346</v>
      </c>
      <c r="H464">
        <v>3.0026321775602005</v>
      </c>
      <c r="I464">
        <v>13.39973134819002</v>
      </c>
      <c r="J464">
        <v>11.258192200059217</v>
      </c>
      <c r="K464">
        <v>11.729856537487494</v>
      </c>
      <c r="L464">
        <v>13.558662297520879</v>
      </c>
      <c r="M464">
        <v>13.583336040368883</v>
      </c>
      <c r="N464">
        <v>13824448.220418856</v>
      </c>
      <c r="O464">
        <v>27060326.846880693</v>
      </c>
      <c r="P464">
        <v>2150.6523830000001</v>
      </c>
      <c r="Q464">
        <v>4360.4285714199996</v>
      </c>
      <c r="R464">
        <v>4403.1428571400002</v>
      </c>
      <c r="S464">
        <v>4404.7142857099998</v>
      </c>
      <c r="T464">
        <v>4404.1428571400002</v>
      </c>
      <c r="U464">
        <v>4396.1428571400002</v>
      </c>
      <c r="V464">
        <v>14.17608328</v>
      </c>
      <c r="W464">
        <v>9.2267348499999997</v>
      </c>
      <c r="X464">
        <v>2.41246457</v>
      </c>
      <c r="Y464">
        <v>11.40466885</v>
      </c>
      <c r="Z464">
        <v>10.61622328</v>
      </c>
      <c r="AA464">
        <v>10.21493942</v>
      </c>
      <c r="AB464">
        <v>10.677446</v>
      </c>
      <c r="AC464">
        <v>6.8074111400000001</v>
      </c>
      <c r="AD464">
        <v>21.023673850000002</v>
      </c>
      <c r="AE464">
        <v>79.278957419999998</v>
      </c>
      <c r="AF464">
        <v>66.009647849999993</v>
      </c>
      <c r="AG464">
        <v>55.457142849999997</v>
      </c>
      <c r="AH464">
        <v>60</v>
      </c>
      <c r="AI464">
        <v>80.653324999999995</v>
      </c>
      <c r="AJ464">
        <v>45.618029849999999</v>
      </c>
      <c r="AK464">
        <v>0.44234285000000001</v>
      </c>
      <c r="AL464">
        <v>7.26041428</v>
      </c>
      <c r="AM464">
        <v>-3.3937571399999999</v>
      </c>
      <c r="AN464">
        <v>4.0213428499999999</v>
      </c>
      <c r="AO464">
        <v>1.80075714</v>
      </c>
      <c r="AP464">
        <v>4878.7880361400003</v>
      </c>
      <c r="AQ464">
        <v>4154.6939145699998</v>
      </c>
      <c r="AR464">
        <v>4387.3187610000004</v>
      </c>
      <c r="AS464">
        <v>4877.7012011400002</v>
      </c>
      <c r="AT464">
        <v>4940.7128221399998</v>
      </c>
      <c r="AU464">
        <v>4854.6451729999999</v>
      </c>
      <c r="AV464">
        <v>3874.56315971</v>
      </c>
      <c r="AW464">
        <v>4552.9112770000002</v>
      </c>
      <c r="AX464">
        <v>4698.9089521400001</v>
      </c>
      <c r="AY464">
        <v>4845.1538461399996</v>
      </c>
      <c r="AZ464">
        <v>1.43600142</v>
      </c>
      <c r="BA464">
        <v>94.442906570000005</v>
      </c>
      <c r="BB464">
        <v>31.444628999999999</v>
      </c>
      <c r="BC464">
        <v>48.312462279999998</v>
      </c>
      <c r="BE464">
        <v>207.88285714</v>
      </c>
      <c r="BF464">
        <v>1602.586552</v>
      </c>
      <c r="BG464">
        <v>1176.83045857</v>
      </c>
      <c r="BH464">
        <v>1253.9764783400001</v>
      </c>
      <c r="BI464">
        <v>54142.872076339998</v>
      </c>
      <c r="BJ464">
        <v>1499.8689770000001</v>
      </c>
      <c r="BK464">
        <v>7998.7932357999998</v>
      </c>
      <c r="BL464">
        <v>7544.6095148599998</v>
      </c>
      <c r="BM464">
        <v>41.62580114</v>
      </c>
      <c r="BN464">
        <v>274</v>
      </c>
      <c r="BO464">
        <v>40.857142850000002</v>
      </c>
      <c r="BP464">
        <v>65.285714279999993</v>
      </c>
      <c r="BQ464">
        <v>47.571428570000002</v>
      </c>
      <c r="BR464">
        <v>54.142857139999997</v>
      </c>
      <c r="BS464">
        <v>49.142857139999997</v>
      </c>
      <c r="BT464">
        <v>55</v>
      </c>
      <c r="BU464">
        <v>46.428571419999997</v>
      </c>
      <c r="BV464">
        <v>39.571428570000002</v>
      </c>
      <c r="BW464">
        <v>40.833333330000002</v>
      </c>
      <c r="BX464">
        <v>32</v>
      </c>
      <c r="BY464">
        <v>18.5</v>
      </c>
      <c r="BZ464">
        <v>759</v>
      </c>
      <c r="CA464">
        <v>58012.428121420002</v>
      </c>
      <c r="CB464">
        <v>58</v>
      </c>
      <c r="CC464">
        <v>7538.8571428499999</v>
      </c>
      <c r="CD464">
        <v>728.28571427999998</v>
      </c>
      <c r="CE464">
        <v>4960.2857142800003</v>
      </c>
      <c r="CF464">
        <v>3439.42857142</v>
      </c>
      <c r="CG464">
        <v>1016.71428571</v>
      </c>
      <c r="CH464">
        <v>4359.8571428499999</v>
      </c>
      <c r="CI464">
        <v>22051.294857140001</v>
      </c>
      <c r="CJ464">
        <v>51.811166419999999</v>
      </c>
      <c r="CK464">
        <v>3.5700470000000002</v>
      </c>
      <c r="CL464">
        <v>10.39442285</v>
      </c>
      <c r="CM464">
        <v>2.5205208300000002</v>
      </c>
      <c r="CN464">
        <v>1.2547718299999999</v>
      </c>
      <c r="CO464">
        <v>20.540457849999999</v>
      </c>
      <c r="CP464">
        <v>2.08243271</v>
      </c>
      <c r="CQ464">
        <v>2.56445028</v>
      </c>
      <c r="CR464">
        <v>2.57319933</v>
      </c>
      <c r="CS464">
        <v>4.6498351600000003</v>
      </c>
      <c r="CT464">
        <v>503.71428571000001</v>
      </c>
      <c r="CU464">
        <v>2732.4000831399999</v>
      </c>
      <c r="CV464">
        <v>2283.5917568499999</v>
      </c>
      <c r="CW464">
        <v>2434.3143787099998</v>
      </c>
      <c r="CX464">
        <v>2716.4275575699999</v>
      </c>
      <c r="CY464">
        <v>2719.09161657</v>
      </c>
      <c r="CZ464">
        <v>3170.43336314</v>
      </c>
      <c r="DA464">
        <v>6205.8869681400001</v>
      </c>
      <c r="DB464">
        <v>739.94407584999999</v>
      </c>
      <c r="DC464">
        <v>1473.9510680000001</v>
      </c>
      <c r="DD464">
        <v>518.96463285000004</v>
      </c>
      <c r="DE464">
        <v>24.223355569999999</v>
      </c>
      <c r="DF464">
        <v>1.825726</v>
      </c>
      <c r="DG464">
        <v>58.428571419999997</v>
      </c>
      <c r="DH464">
        <v>49.571428570000002</v>
      </c>
      <c r="DI464">
        <v>51.666666659999997</v>
      </c>
      <c r="DJ464">
        <v>59.714285709999999</v>
      </c>
      <c r="DK464">
        <v>59.714285709999999</v>
      </c>
      <c r="DL464">
        <v>11</v>
      </c>
      <c r="DM464">
        <v>16.857142849999999</v>
      </c>
      <c r="DN464">
        <v>18</v>
      </c>
      <c r="DO464">
        <v>12.428571420000001</v>
      </c>
      <c r="DP464">
        <v>13.2</v>
      </c>
      <c r="DQ464">
        <v>635.19036242000004</v>
      </c>
      <c r="DR464">
        <v>770.36226227999998</v>
      </c>
      <c r="DS464">
        <v>731.20614384999999</v>
      </c>
      <c r="DT464">
        <v>780.74429627999996</v>
      </c>
      <c r="DU464">
        <v>620.34564856999998</v>
      </c>
      <c r="DV464">
        <v>342.34364327999998</v>
      </c>
      <c r="DW464">
        <v>13.892398849999999</v>
      </c>
      <c r="DX464">
        <v>279.02195284999999</v>
      </c>
      <c r="DY464">
        <v>69.154513280000003</v>
      </c>
      <c r="DZ464">
        <v>152.30422999999999</v>
      </c>
      <c r="EA464">
        <v>57.563217139999999</v>
      </c>
      <c r="EB464">
        <v>584.62784341999998</v>
      </c>
      <c r="EC464">
        <v>944.77401683000005</v>
      </c>
      <c r="ED464">
        <v>42187.524355139998</v>
      </c>
      <c r="EE464">
        <v>10816.08407257</v>
      </c>
      <c r="EF464">
        <v>9797.1308384999993</v>
      </c>
      <c r="EG464">
        <v>7018.8707371399996</v>
      </c>
      <c r="EH464">
        <v>6210.1746464999997</v>
      </c>
      <c r="EI464">
        <v>20.509173279999999</v>
      </c>
      <c r="EJ464">
        <v>0.18877522999999999</v>
      </c>
      <c r="EK464">
        <v>9.6247550000000001E-2</v>
      </c>
      <c r="EL464">
        <v>207.63306342000001</v>
      </c>
      <c r="EM464">
        <v>26.14285714</v>
      </c>
      <c r="EN464">
        <v>66.285714279999993</v>
      </c>
      <c r="EO464">
        <v>117.14285714</v>
      </c>
      <c r="EP464">
        <v>241.02090741999999</v>
      </c>
      <c r="EQ464">
        <v>126.95885699999999</v>
      </c>
      <c r="ER464">
        <v>650.78340600000001</v>
      </c>
      <c r="ES464">
        <v>6.6388800000000003</v>
      </c>
      <c r="ET464">
        <v>81.305555560000002</v>
      </c>
      <c r="EU464">
        <v>83.833333330000002</v>
      </c>
      <c r="EV464">
        <v>83.583333330000002</v>
      </c>
      <c r="EW464">
        <v>76.5</v>
      </c>
      <c r="EX464">
        <v>1287.36265129</v>
      </c>
      <c r="EY464">
        <v>1471.76794548</v>
      </c>
      <c r="EZ464">
        <v>84.5</v>
      </c>
      <c r="FA464">
        <v>81.5</v>
      </c>
      <c r="FB464">
        <v>21.755712509999999</v>
      </c>
      <c r="FC464">
        <v>8.7684575700000007</v>
      </c>
      <c r="FD464">
        <v>8.8929111400000007</v>
      </c>
      <c r="FE464">
        <v>53.491932800000001</v>
      </c>
      <c r="FF464">
        <v>19.056750470000001</v>
      </c>
      <c r="FG464">
        <v>11.91360343</v>
      </c>
      <c r="FH464">
        <v>3.16152275</v>
      </c>
      <c r="FI464">
        <v>103.66666666</v>
      </c>
      <c r="FJ464">
        <v>100</v>
      </c>
      <c r="FK464">
        <v>80</v>
      </c>
      <c r="FL464">
        <v>94.5</v>
      </c>
      <c r="FM464">
        <v>80.936454850000004</v>
      </c>
      <c r="FN464">
        <v>39.297658859999999</v>
      </c>
      <c r="FO464">
        <v>94.14673397</v>
      </c>
      <c r="FP464">
        <v>72.415417610000006</v>
      </c>
      <c r="FQ464">
        <v>71.654462690000003</v>
      </c>
      <c r="FR464">
        <v>21.018716900000001</v>
      </c>
      <c r="FT464">
        <v>50.833333330000002</v>
      </c>
      <c r="FU464">
        <v>38</v>
      </c>
      <c r="FV464">
        <v>100</v>
      </c>
      <c r="FW464">
        <v>78.185714279999999</v>
      </c>
      <c r="FX464">
        <v>29.371684460000001</v>
      </c>
      <c r="FY464">
        <v>12.491865539999999</v>
      </c>
      <c r="FZ464">
        <v>13.95536377</v>
      </c>
      <c r="GA464">
        <v>24.592139419999999</v>
      </c>
      <c r="GB464">
        <v>19.588946790000001</v>
      </c>
    </row>
    <row r="465" spans="1:184" x14ac:dyDescent="0.35">
      <c r="A465" t="s">
        <v>1580</v>
      </c>
      <c r="B465" t="s">
        <v>722</v>
      </c>
      <c r="C465">
        <v>465</v>
      </c>
      <c r="D465">
        <v>2.4929441927964562</v>
      </c>
      <c r="E465">
        <v>3.9720815580891022</v>
      </c>
      <c r="F465">
        <v>3.3119777705719007</v>
      </c>
      <c r="G465">
        <v>3.1271466419821894</v>
      </c>
      <c r="H465">
        <v>2.658226202311853</v>
      </c>
      <c r="I465">
        <v>8.234465922099254</v>
      </c>
      <c r="J465">
        <v>8.8082415665308833</v>
      </c>
      <c r="K465">
        <v>8.6651346849023412</v>
      </c>
      <c r="L465">
        <v>8.2954433939386849</v>
      </c>
      <c r="M465">
        <v>8.3581391114786907</v>
      </c>
      <c r="N465">
        <v>72436233.162441179</v>
      </c>
      <c r="O465">
        <v>102923578.55932185</v>
      </c>
      <c r="P465">
        <v>1939.8501778499999</v>
      </c>
      <c r="Q465">
        <v>22119.571428570001</v>
      </c>
      <c r="R465">
        <v>21327.428571420001</v>
      </c>
      <c r="S465">
        <v>21696.142857139999</v>
      </c>
      <c r="T465">
        <v>21836.428571420001</v>
      </c>
      <c r="U465">
        <v>21980.285714279999</v>
      </c>
      <c r="V465">
        <v>11.750726999999999</v>
      </c>
      <c r="W465">
        <v>7.7960151399999997</v>
      </c>
      <c r="X465">
        <v>1.6773817099999999</v>
      </c>
      <c r="Y465">
        <v>7.8596985699999999</v>
      </c>
      <c r="Z465">
        <v>8.7559090000000008</v>
      </c>
      <c r="AA465">
        <v>8.4334612799999995</v>
      </c>
      <c r="AB465">
        <v>8.6532567100000009</v>
      </c>
      <c r="AC465">
        <v>6.7548477099999999</v>
      </c>
      <c r="AD465">
        <v>27.36652342</v>
      </c>
      <c r="AE465">
        <v>84.552869569999999</v>
      </c>
      <c r="AF465">
        <v>72.253860279999998</v>
      </c>
      <c r="AG465">
        <v>68.385714280000002</v>
      </c>
      <c r="AH465">
        <v>71.528571420000006</v>
      </c>
      <c r="AI465">
        <v>83.231718420000007</v>
      </c>
      <c r="AJ465">
        <v>55.795940280000003</v>
      </c>
      <c r="AK465">
        <v>-4.764285E-2</v>
      </c>
      <c r="AL465">
        <v>-6.8329142799999998</v>
      </c>
      <c r="AM465">
        <v>-4.9213714199999998</v>
      </c>
      <c r="AN465">
        <v>-1.6951428500000001</v>
      </c>
      <c r="AO465">
        <v>-0.69648571000000004</v>
      </c>
      <c r="AP465">
        <v>5054.9195642799996</v>
      </c>
      <c r="AQ465">
        <v>4236.3351744199999</v>
      </c>
      <c r="AR465">
        <v>4455.9786511399998</v>
      </c>
      <c r="AS465">
        <v>4744.47470428</v>
      </c>
      <c r="AT465">
        <v>4953.5792852799996</v>
      </c>
      <c r="AU465">
        <v>5044.5754059999999</v>
      </c>
      <c r="AV465">
        <v>4528.92235385</v>
      </c>
      <c r="AW465">
        <v>4673.8212389999999</v>
      </c>
      <c r="AX465">
        <v>4817.1947760000003</v>
      </c>
      <c r="AY465">
        <v>4980.6068112800003</v>
      </c>
      <c r="AZ465">
        <v>5.2814235700000003</v>
      </c>
      <c r="BA465">
        <v>93.134518279999995</v>
      </c>
      <c r="BB465">
        <v>27.114381999999999</v>
      </c>
      <c r="BC465">
        <v>50.591222279999997</v>
      </c>
      <c r="BD465">
        <v>25.488521500000001</v>
      </c>
      <c r="BE465">
        <v>843.10428571</v>
      </c>
      <c r="BF465">
        <v>1370.9036212799999</v>
      </c>
      <c r="BG465">
        <v>943.56686841999999</v>
      </c>
      <c r="BH465">
        <v>997.81367936000004</v>
      </c>
      <c r="BI465">
        <v>58485.604347909997</v>
      </c>
      <c r="BJ465">
        <v>1325.43386457</v>
      </c>
      <c r="BK465">
        <v>8342.5930299200008</v>
      </c>
      <c r="BL465">
        <v>8916.1717038299994</v>
      </c>
      <c r="BM465">
        <v>43.921121999999997</v>
      </c>
      <c r="BN465">
        <v>814</v>
      </c>
      <c r="BO465">
        <v>118.57142856999999</v>
      </c>
      <c r="BP465">
        <v>211.71428571000001</v>
      </c>
      <c r="BQ465">
        <v>170.28571428000001</v>
      </c>
      <c r="BR465">
        <v>197.42857142</v>
      </c>
      <c r="BS465">
        <v>178.71428571000001</v>
      </c>
      <c r="BT465">
        <v>171.42857142</v>
      </c>
      <c r="BU465">
        <v>151</v>
      </c>
      <c r="BV465">
        <v>150.42857142</v>
      </c>
      <c r="BW465">
        <v>146.28571428000001</v>
      </c>
      <c r="BX465">
        <v>114.14285714</v>
      </c>
      <c r="BY465">
        <v>64.857142850000002</v>
      </c>
      <c r="BZ465">
        <v>2488.8571428499999</v>
      </c>
      <c r="CA465">
        <v>61206.503711420002</v>
      </c>
      <c r="CB465">
        <v>2</v>
      </c>
      <c r="CC465">
        <v>30941.428571420001</v>
      </c>
      <c r="CD465">
        <v>2370.7142857099998</v>
      </c>
      <c r="CE465">
        <v>23236.142857139999</v>
      </c>
      <c r="CF465">
        <v>15060</v>
      </c>
      <c r="CG465">
        <v>3755.7142857099998</v>
      </c>
      <c r="CH465">
        <v>11343.28571428</v>
      </c>
      <c r="CI465">
        <v>86707.543428570003</v>
      </c>
      <c r="CJ465">
        <v>47.760161709999998</v>
      </c>
      <c r="CK465">
        <v>5.0499411399999996</v>
      </c>
      <c r="CL465">
        <v>14.620144850000001</v>
      </c>
      <c r="CM465">
        <v>2.8122827099999999</v>
      </c>
      <c r="CN465">
        <v>2.29781185</v>
      </c>
      <c r="CO465">
        <v>14.615148850000001</v>
      </c>
      <c r="CP465">
        <v>2.0146418499999998</v>
      </c>
      <c r="CQ465">
        <v>2.5993234200000002</v>
      </c>
      <c r="CR465">
        <v>2.5001475700000002</v>
      </c>
      <c r="CS465">
        <v>5.3764364200000001</v>
      </c>
      <c r="CT465">
        <v>1735.71428571</v>
      </c>
      <c r="CU465">
        <v>2722.8425958500002</v>
      </c>
      <c r="CV465">
        <v>2091.1753728499998</v>
      </c>
      <c r="CW465">
        <v>2221.92382142</v>
      </c>
      <c r="CX465">
        <v>2372.42983</v>
      </c>
      <c r="CY465">
        <v>2558.6113801400002</v>
      </c>
      <c r="CZ465">
        <v>3274.757533</v>
      </c>
      <c r="DA465">
        <v>4653.0548248499999</v>
      </c>
      <c r="DB465">
        <v>824.83943456999998</v>
      </c>
      <c r="DC465">
        <v>1186.39702614</v>
      </c>
      <c r="DD465">
        <v>711.619506</v>
      </c>
      <c r="DE465">
        <v>32.789203139999998</v>
      </c>
      <c r="DF465">
        <v>1.50746314</v>
      </c>
      <c r="DG465">
        <v>182.14285713999999</v>
      </c>
      <c r="DH465">
        <v>187.85714285</v>
      </c>
      <c r="DI465">
        <v>188</v>
      </c>
      <c r="DJ465">
        <v>181.14285713999999</v>
      </c>
      <c r="DK465">
        <v>183.71428571000001</v>
      </c>
      <c r="DL465">
        <v>55.142857139999997</v>
      </c>
      <c r="DM465">
        <v>84.714285709999999</v>
      </c>
      <c r="DN465">
        <v>71.857142850000002</v>
      </c>
      <c r="DO465">
        <v>68.285714279999993</v>
      </c>
      <c r="DP465">
        <v>58.428571419999997</v>
      </c>
      <c r="DQ465">
        <v>975.41666027999997</v>
      </c>
      <c r="DR465">
        <v>895.17621899999995</v>
      </c>
      <c r="DS465">
        <v>891.36682241999995</v>
      </c>
      <c r="DT465">
        <v>971.36545414</v>
      </c>
      <c r="DU465">
        <v>997.78489913999999</v>
      </c>
      <c r="DV465">
        <v>298.02771813999999</v>
      </c>
      <c r="DW465">
        <v>26.402556709999999</v>
      </c>
      <c r="DX465">
        <v>650.99106285000005</v>
      </c>
      <c r="DY465">
        <v>459.43432028000001</v>
      </c>
      <c r="DZ465">
        <v>142.70202685000001</v>
      </c>
      <c r="EA465">
        <v>48.854720710000002</v>
      </c>
      <c r="EB465">
        <v>865.25657385</v>
      </c>
      <c r="EC465">
        <v>1837.8081534999999</v>
      </c>
      <c r="ED465">
        <v>4653.4795424200001</v>
      </c>
      <c r="EE465">
        <v>3466.9045022800001</v>
      </c>
      <c r="EF465">
        <v>4138.9135585699996</v>
      </c>
      <c r="EG465">
        <v>3670.1040461600001</v>
      </c>
      <c r="EH465">
        <v>4683.9713554999998</v>
      </c>
      <c r="EI465">
        <v>25.637900139999999</v>
      </c>
      <c r="EJ465">
        <v>0.52490263000000004</v>
      </c>
      <c r="EK465">
        <v>0.1206846</v>
      </c>
      <c r="EL465">
        <v>198.60710084999999</v>
      </c>
      <c r="EM465">
        <v>90.142857140000004</v>
      </c>
      <c r="EN465">
        <v>334.28571427999998</v>
      </c>
      <c r="EO465">
        <v>757.57142856999997</v>
      </c>
      <c r="EP465">
        <v>270.03374728</v>
      </c>
      <c r="EQ465">
        <v>105.13129557000001</v>
      </c>
      <c r="ER465">
        <v>614.41631328000005</v>
      </c>
      <c r="ES465">
        <v>9.3080085700000001</v>
      </c>
      <c r="ET465">
        <v>80.893888889999999</v>
      </c>
      <c r="EU465">
        <v>80.503333330000004</v>
      </c>
      <c r="EV465">
        <v>82.488333330000003</v>
      </c>
      <c r="EW465">
        <v>79.69</v>
      </c>
      <c r="EX465">
        <v>1083.73506894</v>
      </c>
      <c r="EY465">
        <v>1556.4484344800001</v>
      </c>
      <c r="EZ465">
        <v>74.266666659999999</v>
      </c>
      <c r="FA465">
        <v>86.5</v>
      </c>
      <c r="FB465">
        <v>24.338878449999999</v>
      </c>
      <c r="FC465">
        <v>5.0865500099999998</v>
      </c>
      <c r="FD465">
        <v>4.4880215699999999</v>
      </c>
      <c r="FE465">
        <v>58.041021200000003</v>
      </c>
      <c r="FF465">
        <v>17.422026590000002</v>
      </c>
      <c r="FG465">
        <v>12.01143622</v>
      </c>
      <c r="FH465">
        <v>2.2145315700000001</v>
      </c>
      <c r="FI465">
        <v>96.142857140000004</v>
      </c>
      <c r="FJ465">
        <v>91.666666660000004</v>
      </c>
      <c r="FK465">
        <v>80.333333330000002</v>
      </c>
      <c r="FL465">
        <v>91</v>
      </c>
      <c r="FM465">
        <v>79.357803140000001</v>
      </c>
      <c r="FN465">
        <v>33.691205119999999</v>
      </c>
      <c r="FO465">
        <v>94.81393568</v>
      </c>
      <c r="FP465">
        <v>75.39333019</v>
      </c>
      <c r="FQ465">
        <v>75.612855830000001</v>
      </c>
      <c r="FR465">
        <v>26.045823639999998</v>
      </c>
      <c r="FS465">
        <v>8.9666666599999996</v>
      </c>
      <c r="FT465">
        <v>56</v>
      </c>
      <c r="FU465">
        <v>44.714285709999999</v>
      </c>
      <c r="FV465">
        <v>89.666666660000004</v>
      </c>
      <c r="FW465">
        <v>91.35</v>
      </c>
      <c r="FX465">
        <v>35.897411310000003</v>
      </c>
      <c r="FY465">
        <v>13.55090321</v>
      </c>
      <c r="FZ465">
        <v>18.741169500000002</v>
      </c>
      <c r="GA465">
        <v>15.223227209999999</v>
      </c>
      <c r="GB465">
        <v>22.475365109999998</v>
      </c>
    </row>
    <row r="466" spans="1:184" x14ac:dyDescent="0.35">
      <c r="A466" t="s">
        <v>1581</v>
      </c>
      <c r="B466" t="s">
        <v>723</v>
      </c>
      <c r="C466">
        <v>466</v>
      </c>
      <c r="D466">
        <v>2.7240382477252458</v>
      </c>
      <c r="E466">
        <v>5.5099454512736408</v>
      </c>
      <c r="F466">
        <v>4.3101066464066733</v>
      </c>
      <c r="G466">
        <v>3.8406277616642797</v>
      </c>
      <c r="H466">
        <v>3.1276813634511083</v>
      </c>
      <c r="I466">
        <v>12.897487212607679</v>
      </c>
      <c r="J466">
        <v>13.829963082561845</v>
      </c>
      <c r="K466">
        <v>12.792175498152401</v>
      </c>
      <c r="L466">
        <v>12.3784261715433</v>
      </c>
      <c r="M466">
        <v>12.206260898460743</v>
      </c>
      <c r="N466">
        <v>27404212.565009996</v>
      </c>
      <c r="O466">
        <v>33601936.469253369</v>
      </c>
      <c r="P466">
        <v>2245.35889585</v>
      </c>
      <c r="Q466">
        <v>5139.4285714199996</v>
      </c>
      <c r="R466">
        <v>5185.4285714199996</v>
      </c>
      <c r="S466">
        <v>5170.5714285699996</v>
      </c>
      <c r="T466">
        <v>5170.2857142800003</v>
      </c>
      <c r="U466">
        <v>5161.2857142800003</v>
      </c>
      <c r="V466">
        <v>13.28228114</v>
      </c>
      <c r="W466">
        <v>9.2542685700000007</v>
      </c>
      <c r="X466">
        <v>2.2847648500000002</v>
      </c>
      <c r="Y466">
        <v>11.28317028</v>
      </c>
      <c r="Z466">
        <v>9.8892938499999996</v>
      </c>
      <c r="AA466">
        <v>9.6477118500000003</v>
      </c>
      <c r="AB466">
        <v>9.5698952800000008</v>
      </c>
      <c r="AC466">
        <v>6.34828671</v>
      </c>
      <c r="AD466">
        <v>28.561747</v>
      </c>
      <c r="AE466">
        <v>80.477545570000004</v>
      </c>
      <c r="AF466">
        <v>65.735105000000004</v>
      </c>
      <c r="AG466">
        <v>60.7</v>
      </c>
      <c r="AH466">
        <v>64.485714279999996</v>
      </c>
      <c r="AI466">
        <v>83.205960709999999</v>
      </c>
      <c r="AJ466">
        <v>42.850144280000002</v>
      </c>
      <c r="AK466">
        <v>16.999771419999998</v>
      </c>
      <c r="AL466">
        <v>9.9200428499999997</v>
      </c>
      <c r="AM466">
        <v>2.6970571400000001</v>
      </c>
      <c r="AN466">
        <v>7.0530857100000004</v>
      </c>
      <c r="AO466">
        <v>11.101842850000001</v>
      </c>
      <c r="AP466">
        <v>5676.4482172799999</v>
      </c>
      <c r="AQ466">
        <v>4523.6602707100001</v>
      </c>
      <c r="AR466">
        <v>4627.1224255699999</v>
      </c>
      <c r="AS466">
        <v>5018.4675491400003</v>
      </c>
      <c r="AT466">
        <v>5404.8616591399996</v>
      </c>
      <c r="AU466">
        <v>4859.4081834199997</v>
      </c>
      <c r="AV466">
        <v>4104.37193071</v>
      </c>
      <c r="AW466">
        <v>4529.7002964200001</v>
      </c>
      <c r="AX466">
        <v>4703.2388279999996</v>
      </c>
      <c r="AY466">
        <v>4877.1158008499997</v>
      </c>
      <c r="AZ466">
        <v>19.978912999999999</v>
      </c>
      <c r="BA466">
        <v>93.450165850000005</v>
      </c>
      <c r="BB466">
        <v>28.726410850000001</v>
      </c>
      <c r="BC466">
        <v>46.142768279999999</v>
      </c>
      <c r="BE466">
        <v>302.34571427999998</v>
      </c>
      <c r="BF466">
        <v>1751.2926728499999</v>
      </c>
      <c r="BG466">
        <v>1227.1381248499999</v>
      </c>
      <c r="BH466">
        <v>1310.3484811000001</v>
      </c>
      <c r="BI466">
        <v>55226.099559100003</v>
      </c>
      <c r="BJ466">
        <v>1683.4277018499999</v>
      </c>
      <c r="BK466">
        <v>7903.4961949799999</v>
      </c>
      <c r="BL466">
        <v>7358.4383385800002</v>
      </c>
      <c r="BM466">
        <v>45.004551849999999</v>
      </c>
      <c r="BN466">
        <v>356.42857142000003</v>
      </c>
      <c r="BO466">
        <v>47.428571419999997</v>
      </c>
      <c r="BP466">
        <v>67.285714279999993</v>
      </c>
      <c r="BQ466">
        <v>59.857142850000002</v>
      </c>
      <c r="BR466">
        <v>70.571428569999995</v>
      </c>
      <c r="BS466">
        <v>65.428571419999997</v>
      </c>
      <c r="BT466">
        <v>66.428571419999997</v>
      </c>
      <c r="BU466">
        <v>56.857142850000002</v>
      </c>
      <c r="BV466">
        <v>46.571428570000002</v>
      </c>
      <c r="BW466">
        <v>49.142857139999997</v>
      </c>
      <c r="BX466">
        <v>35.428571419999997</v>
      </c>
      <c r="BY466">
        <v>21</v>
      </c>
      <c r="BZ466">
        <v>942.42857142000003</v>
      </c>
      <c r="CA466">
        <v>59781.283374279999</v>
      </c>
      <c r="CC466">
        <v>8967.7142857100007</v>
      </c>
      <c r="CD466">
        <v>1130.1428571399999</v>
      </c>
      <c r="CE466">
        <v>6459.7142857099998</v>
      </c>
      <c r="CF466">
        <v>4806.2857142800003</v>
      </c>
      <c r="CG466">
        <v>1342.42857142</v>
      </c>
      <c r="CH466">
        <v>5070.1428571400002</v>
      </c>
      <c r="CI466">
        <v>27776.65928571</v>
      </c>
      <c r="CJ466">
        <v>55.114600420000002</v>
      </c>
      <c r="CK466">
        <v>2.0010032</v>
      </c>
      <c r="CL466">
        <v>11.963892850000001</v>
      </c>
      <c r="CM466">
        <v>2.7578963299999999</v>
      </c>
      <c r="CN466">
        <v>1.9069954200000001</v>
      </c>
      <c r="CO466">
        <v>16.440771420000001</v>
      </c>
      <c r="CP466">
        <v>2.2902119999999999</v>
      </c>
      <c r="CQ466">
        <v>2.1868300000000001</v>
      </c>
      <c r="CR466">
        <v>3.1397031599999998</v>
      </c>
      <c r="CS466">
        <v>2.88568333</v>
      </c>
      <c r="CT466">
        <v>621.71428571000001</v>
      </c>
      <c r="CU466">
        <v>3309.7826665699999</v>
      </c>
      <c r="CV466">
        <v>2456.50858857</v>
      </c>
      <c r="CW466">
        <v>2683.6498765699998</v>
      </c>
      <c r="CX466">
        <v>2999.67219785</v>
      </c>
      <c r="CY466">
        <v>3105.3944464199999</v>
      </c>
      <c r="CZ466">
        <v>5332.1516554199998</v>
      </c>
      <c r="DA466">
        <v>6538.0685814199996</v>
      </c>
      <c r="DB466">
        <v>1217.8989304199999</v>
      </c>
      <c r="DC466">
        <v>1513.406796</v>
      </c>
      <c r="DD466">
        <v>578.42351900000006</v>
      </c>
      <c r="DE466">
        <v>33.427838850000001</v>
      </c>
      <c r="DF466">
        <v>2.0971289999999998</v>
      </c>
      <c r="DG466">
        <v>66.285714279999993</v>
      </c>
      <c r="DH466">
        <v>71.714285709999999</v>
      </c>
      <c r="DI466">
        <v>66.142857140000004</v>
      </c>
      <c r="DJ466">
        <v>64</v>
      </c>
      <c r="DK466">
        <v>63</v>
      </c>
      <c r="DL466">
        <v>14</v>
      </c>
      <c r="DM466">
        <v>28.571428569999998</v>
      </c>
      <c r="DN466">
        <v>22.285714280000001</v>
      </c>
      <c r="DO466">
        <v>19.857142849999999</v>
      </c>
      <c r="DP466">
        <v>16.14285714</v>
      </c>
      <c r="DQ466">
        <v>764.23457399999995</v>
      </c>
      <c r="DR466">
        <v>767.77162099999998</v>
      </c>
      <c r="DS466">
        <v>748.20745799999997</v>
      </c>
      <c r="DT466">
        <v>666.25436414000001</v>
      </c>
      <c r="DU466">
        <v>699.92942857000003</v>
      </c>
      <c r="DV466">
        <v>443.75600785</v>
      </c>
      <c r="DW466">
        <v>18.90955014</v>
      </c>
      <c r="DX466">
        <v>301.54692427999998</v>
      </c>
      <c r="DY466">
        <v>193.30913828000001</v>
      </c>
      <c r="DZ466">
        <v>101.44216785</v>
      </c>
      <c r="EA466">
        <v>6.7956248500000003</v>
      </c>
      <c r="EB466">
        <v>724.34011170999997</v>
      </c>
      <c r="EC466">
        <v>1367.6403256599999</v>
      </c>
      <c r="ED466">
        <v>37626.799290000003</v>
      </c>
      <c r="EE466">
        <v>6992.9588377099999</v>
      </c>
      <c r="EF466">
        <v>8324.0833075699993</v>
      </c>
      <c r="EG466">
        <v>6070.3751887099997</v>
      </c>
      <c r="EH466">
        <v>5452.7694311599998</v>
      </c>
      <c r="EI466">
        <v>24.502986279999998</v>
      </c>
      <c r="EJ466">
        <v>0.20552300000000001</v>
      </c>
      <c r="EK466">
        <v>0.18075162</v>
      </c>
      <c r="EL466">
        <v>155.65478808</v>
      </c>
      <c r="EM466">
        <v>43.285714280000001</v>
      </c>
      <c r="EN466">
        <v>86.142857140000004</v>
      </c>
      <c r="EO466">
        <v>176.71428571000001</v>
      </c>
      <c r="EP466">
        <v>196.19788957</v>
      </c>
      <c r="EQ466">
        <v>93.748087279999993</v>
      </c>
      <c r="ER466">
        <v>561.931194</v>
      </c>
      <c r="ES466">
        <v>8.8018114199999999</v>
      </c>
      <c r="ET466">
        <v>79.416666669999998</v>
      </c>
      <c r="EU466">
        <v>81.472222220000006</v>
      </c>
      <c r="EV466">
        <v>81.5</v>
      </c>
      <c r="EW466">
        <v>75.27777777</v>
      </c>
      <c r="EX466">
        <v>1510.1756472899999</v>
      </c>
      <c r="EY466">
        <v>1383.7180076499999</v>
      </c>
      <c r="EZ466">
        <v>80.2</v>
      </c>
      <c r="FA466">
        <v>92.5</v>
      </c>
      <c r="FB466">
        <v>22.227336820000001</v>
      </c>
      <c r="FC466">
        <v>9.4137410700000004</v>
      </c>
      <c r="FD466">
        <v>7.7706351400000004</v>
      </c>
      <c r="FE466">
        <v>54.43084906</v>
      </c>
      <c r="FF466">
        <v>18.223459819999999</v>
      </c>
      <c r="FG466">
        <v>13.387439609999999</v>
      </c>
      <c r="FH466">
        <v>3.7070741300000001</v>
      </c>
      <c r="FI466">
        <v>102</v>
      </c>
      <c r="FJ466">
        <v>80</v>
      </c>
      <c r="FK466">
        <v>60</v>
      </c>
      <c r="FL466">
        <v>87.5</v>
      </c>
      <c r="FM466">
        <v>78.301739920000003</v>
      </c>
      <c r="FN466">
        <v>42.25786961</v>
      </c>
      <c r="FO466">
        <v>94.383063269999994</v>
      </c>
      <c r="FP466">
        <v>69.752225980000006</v>
      </c>
      <c r="FQ466">
        <v>70.829511980000007</v>
      </c>
      <c r="FR466">
        <v>16.09201148</v>
      </c>
      <c r="FS466">
        <v>13.9</v>
      </c>
      <c r="FT466">
        <v>50.8</v>
      </c>
      <c r="FU466">
        <v>36.6</v>
      </c>
      <c r="FV466">
        <v>100</v>
      </c>
      <c r="FW466">
        <v>67.599999999999994</v>
      </c>
      <c r="FX466">
        <v>22.41347485</v>
      </c>
      <c r="FY466">
        <v>19.163859810000002</v>
      </c>
      <c r="FZ466">
        <v>10.71451169</v>
      </c>
      <c r="GA466">
        <v>21.721037209999999</v>
      </c>
      <c r="GB466">
        <v>25.98711642</v>
      </c>
    </row>
    <row r="467" spans="1:184" x14ac:dyDescent="0.35">
      <c r="A467" t="s">
        <v>1582</v>
      </c>
      <c r="B467" t="s">
        <v>724</v>
      </c>
      <c r="C467">
        <v>467</v>
      </c>
      <c r="D467">
        <v>2.2946639956323458</v>
      </c>
      <c r="E467">
        <v>5.4590804268461852</v>
      </c>
      <c r="F467">
        <v>6.1240708695388806</v>
      </c>
      <c r="G467">
        <v>4.6990740740806007</v>
      </c>
      <c r="H467">
        <v>2.7112002187211437</v>
      </c>
      <c r="I467">
        <v>6.6472409374521684</v>
      </c>
      <c r="J467">
        <v>8.6592310207579928</v>
      </c>
      <c r="K467">
        <v>8.7887429269524304</v>
      </c>
      <c r="L467">
        <v>7.4537037037140568</v>
      </c>
      <c r="M467">
        <v>7.1539232634713876</v>
      </c>
      <c r="N467">
        <v>8538912.7230858263</v>
      </c>
      <c r="O467">
        <v>11476361.377451679</v>
      </c>
      <c r="P467">
        <v>1224.8992488499998</v>
      </c>
      <c r="Q467">
        <v>3137.7142857099998</v>
      </c>
      <c r="R467">
        <v>3035.5714285700001</v>
      </c>
      <c r="S467">
        <v>3055.8571428499999</v>
      </c>
      <c r="T467">
        <v>3085.7142857099998</v>
      </c>
      <c r="U467">
        <v>3135.1428571400002</v>
      </c>
      <c r="V467">
        <v>9.2974395699999999</v>
      </c>
      <c r="W467">
        <v>4.8731561399999999</v>
      </c>
      <c r="X467">
        <v>1.4506614200000001</v>
      </c>
      <c r="Y467">
        <v>4.4931014200000003</v>
      </c>
      <c r="Z467">
        <v>7.4514797100000001</v>
      </c>
      <c r="AA467">
        <v>7.5929192800000003</v>
      </c>
      <c r="AB467">
        <v>7.31300157</v>
      </c>
      <c r="AC467">
        <v>3.2663658500000001</v>
      </c>
      <c r="AD467">
        <v>32.748273709999999</v>
      </c>
      <c r="AE467">
        <v>87.817297850000003</v>
      </c>
      <c r="AF467">
        <v>78.200773139999995</v>
      </c>
      <c r="AG467">
        <v>75.228571419999994</v>
      </c>
      <c r="AH467">
        <v>77.400000000000006</v>
      </c>
      <c r="AI467">
        <v>84.728416139999993</v>
      </c>
      <c r="AJ467">
        <v>52.237820569999997</v>
      </c>
      <c r="AK467">
        <v>28.920514279999999</v>
      </c>
      <c r="AL467">
        <v>29.977114279999999</v>
      </c>
      <c r="AM467">
        <v>41.810671419999998</v>
      </c>
      <c r="AN467">
        <v>45.2331</v>
      </c>
      <c r="AO467">
        <v>30.960699999999999</v>
      </c>
      <c r="AP467">
        <v>3686.1095108499999</v>
      </c>
      <c r="AQ467">
        <v>3510.4897711399999</v>
      </c>
      <c r="AR467">
        <v>3797.1597478499998</v>
      </c>
      <c r="AS467">
        <v>3978.7145158500002</v>
      </c>
      <c r="AT467">
        <v>3666.2248199999999</v>
      </c>
      <c r="AU467">
        <v>2860.29065485</v>
      </c>
      <c r="AV467">
        <v>2711.83085742</v>
      </c>
      <c r="AW467">
        <v>2699.0172478499999</v>
      </c>
      <c r="AX467">
        <v>2754.2198555700002</v>
      </c>
      <c r="AY467">
        <v>2813.3735230000002</v>
      </c>
      <c r="AZ467">
        <v>10.87813871</v>
      </c>
      <c r="BA467">
        <v>92.274251000000007</v>
      </c>
      <c r="BB467">
        <v>38.431590499999999</v>
      </c>
      <c r="BC467">
        <v>52.990345570000002</v>
      </c>
      <c r="BE467">
        <v>112.49428571</v>
      </c>
      <c r="BF467">
        <v>810.05325214000004</v>
      </c>
      <c r="BG467">
        <v>518.76788270999998</v>
      </c>
      <c r="BH467">
        <v>565.14571568999997</v>
      </c>
      <c r="BI467">
        <v>51285.948187399998</v>
      </c>
      <c r="BJ467">
        <v>768.60326470999996</v>
      </c>
      <c r="BK467">
        <v>8047.9795711799998</v>
      </c>
      <c r="BL467">
        <v>9416.8637793500002</v>
      </c>
      <c r="BM467">
        <v>35.106084279999997</v>
      </c>
      <c r="BN467">
        <v>74.714285709999999</v>
      </c>
      <c r="BO467">
        <v>15.83333333</v>
      </c>
      <c r="BP467">
        <v>24.857142849999999</v>
      </c>
      <c r="BQ467">
        <v>16</v>
      </c>
      <c r="BR467">
        <v>17.14285714</v>
      </c>
      <c r="BS467">
        <v>19.571428569999998</v>
      </c>
      <c r="BT467">
        <v>17</v>
      </c>
      <c r="BU467">
        <v>16.714285709999999</v>
      </c>
      <c r="BV467">
        <v>12.14285714</v>
      </c>
      <c r="BW467">
        <v>16.428571420000001</v>
      </c>
      <c r="BX467">
        <v>12.4</v>
      </c>
      <c r="BY467">
        <v>10</v>
      </c>
      <c r="BZ467">
        <v>248</v>
      </c>
      <c r="CA467">
        <v>54274.893212850002</v>
      </c>
      <c r="CB467">
        <v>22</v>
      </c>
      <c r="CC467">
        <v>2929</v>
      </c>
      <c r="CD467">
        <v>244</v>
      </c>
      <c r="CE467">
        <v>1907.42857142</v>
      </c>
      <c r="CF467">
        <v>1383.5</v>
      </c>
      <c r="CG467">
        <v>424.57142857000002</v>
      </c>
      <c r="CH467">
        <v>1253.5</v>
      </c>
      <c r="CI467">
        <v>7734.05542857</v>
      </c>
      <c r="CJ467">
        <v>46.120527000000003</v>
      </c>
      <c r="CK467">
        <v>9.5223288499999992</v>
      </c>
      <c r="CL467">
        <v>13.971684570000001</v>
      </c>
      <c r="CM467">
        <v>4.5825480000000001</v>
      </c>
      <c r="CN467">
        <v>2.4744977499999998</v>
      </c>
      <c r="CO467">
        <v>10.992891999999999</v>
      </c>
      <c r="CP467">
        <v>2.4494196600000002</v>
      </c>
      <c r="CQ467">
        <v>4.2703622000000001</v>
      </c>
      <c r="CR467">
        <v>4.1791347999999999</v>
      </c>
      <c r="CS467">
        <v>6.2709656599999999</v>
      </c>
      <c r="CT467">
        <v>175.57142856999999</v>
      </c>
      <c r="CU467">
        <v>2200.9943428500001</v>
      </c>
      <c r="CV467">
        <v>1821.8777434199999</v>
      </c>
      <c r="CW467">
        <v>2133.940231</v>
      </c>
      <c r="CX467">
        <v>2130.2345907099998</v>
      </c>
      <c r="CY467">
        <v>2026.74951014</v>
      </c>
      <c r="CZ467">
        <v>2721.3799427099998</v>
      </c>
      <c r="DA467">
        <v>3657.55461857</v>
      </c>
      <c r="DB467">
        <v>650.15631041999995</v>
      </c>
      <c r="DC467">
        <v>866.44583356999999</v>
      </c>
      <c r="DD467">
        <v>684.41792927999995</v>
      </c>
      <c r="DE467">
        <v>38.570853710000002</v>
      </c>
      <c r="DF467">
        <v>1.4009935</v>
      </c>
      <c r="DG467">
        <v>20.857142849999999</v>
      </c>
      <c r="DH467">
        <v>26.285714280000001</v>
      </c>
      <c r="DI467">
        <v>26.857142849999999</v>
      </c>
      <c r="DJ467">
        <v>23</v>
      </c>
      <c r="DK467">
        <v>22.428571420000001</v>
      </c>
      <c r="DL467">
        <v>7.2</v>
      </c>
      <c r="DM467">
        <v>16.571428569999998</v>
      </c>
      <c r="DN467">
        <v>18.714285709999999</v>
      </c>
      <c r="DO467">
        <v>14.5</v>
      </c>
      <c r="DP467">
        <v>8.5</v>
      </c>
      <c r="DQ467">
        <v>613.65136900000005</v>
      </c>
      <c r="DR467">
        <v>802.52438657000005</v>
      </c>
      <c r="DS467">
        <v>886.90501614000004</v>
      </c>
      <c r="DT467">
        <v>854.88938156999995</v>
      </c>
      <c r="DU467">
        <v>599.151884</v>
      </c>
      <c r="DV467">
        <v>192.81554800000001</v>
      </c>
      <c r="DW467">
        <v>41.276720570000002</v>
      </c>
      <c r="DX467">
        <v>379.56754427999999</v>
      </c>
      <c r="DY467">
        <v>177.55234627999999</v>
      </c>
      <c r="DZ467">
        <v>156.67884000000001</v>
      </c>
      <c r="EA467">
        <v>45.336363710000001</v>
      </c>
      <c r="EB467">
        <v>531.71545757000001</v>
      </c>
      <c r="EC467">
        <v>5761.9480477999996</v>
      </c>
      <c r="ED467">
        <v>4713.7766303300004</v>
      </c>
      <c r="EE467">
        <v>4843.3565701400003</v>
      </c>
      <c r="EF467">
        <v>5686.7650180000001</v>
      </c>
      <c r="EG467">
        <v>5698.3218210000005</v>
      </c>
      <c r="EH467">
        <v>5831.2382464000002</v>
      </c>
      <c r="EI467">
        <v>21.513598420000001</v>
      </c>
      <c r="EJ467">
        <v>5.757259E-2</v>
      </c>
      <c r="EK467">
        <v>0.11881915999999999</v>
      </c>
      <c r="EL467">
        <v>102.45</v>
      </c>
      <c r="EM467">
        <v>14</v>
      </c>
      <c r="EN467">
        <v>39</v>
      </c>
      <c r="EO467">
        <v>72.714285709999999</v>
      </c>
      <c r="EP467">
        <v>269.44131470999997</v>
      </c>
      <c r="EQ467">
        <v>151.75450928000001</v>
      </c>
      <c r="ER467">
        <v>456.29598413999997</v>
      </c>
      <c r="ES467">
        <v>0</v>
      </c>
      <c r="ET467">
        <v>70.680555549999994</v>
      </c>
      <c r="EU467">
        <v>72.5</v>
      </c>
      <c r="EV467">
        <v>71</v>
      </c>
      <c r="EW467">
        <v>68.541666660000004</v>
      </c>
      <c r="EX467">
        <v>1348.1866002700001</v>
      </c>
      <c r="EY467">
        <v>763.66918799999996</v>
      </c>
      <c r="EZ467">
        <v>75</v>
      </c>
      <c r="FB467">
        <v>19.362257899999999</v>
      </c>
      <c r="FC467">
        <v>2.9063363500000001</v>
      </c>
      <c r="FD467">
        <v>5.0686851600000002</v>
      </c>
      <c r="FE467">
        <v>51.336899680000002</v>
      </c>
      <c r="FF467">
        <v>20.176146289999998</v>
      </c>
      <c r="FG467">
        <v>13.68080357</v>
      </c>
      <c r="FH467">
        <v>0.94556054</v>
      </c>
      <c r="FI467">
        <v>101.75</v>
      </c>
      <c r="FN467">
        <v>29.166666670000001</v>
      </c>
      <c r="FO467">
        <v>94.530638030000006</v>
      </c>
      <c r="FP467">
        <v>68.681179529999994</v>
      </c>
      <c r="FQ467">
        <v>80.374319229999998</v>
      </c>
      <c r="FR467">
        <v>17.28235544</v>
      </c>
      <c r="FS467">
        <v>0</v>
      </c>
      <c r="FT467">
        <v>58.25</v>
      </c>
      <c r="FU467">
        <v>50.75</v>
      </c>
      <c r="FW467">
        <v>82.166666660000004</v>
      </c>
      <c r="FX467">
        <v>37.445253280000003</v>
      </c>
      <c r="FY467">
        <v>11.889195279999999</v>
      </c>
      <c r="FZ467">
        <v>10.446661840000001</v>
      </c>
      <c r="GA467">
        <v>25.34544408</v>
      </c>
      <c r="GB467">
        <v>14.87344549</v>
      </c>
    </row>
    <row r="468" spans="1:184" x14ac:dyDescent="0.35">
      <c r="A468" t="s">
        <v>1583</v>
      </c>
      <c r="B468" t="s">
        <v>725</v>
      </c>
      <c r="C468">
        <v>468</v>
      </c>
      <c r="D468">
        <v>3.2453529987719132</v>
      </c>
      <c r="E468">
        <v>6.284393213840362</v>
      </c>
      <c r="F468">
        <v>4.5023133126893899</v>
      </c>
      <c r="G468">
        <v>3.7202138844311721</v>
      </c>
      <c r="H468">
        <v>3.2607993781934219</v>
      </c>
      <c r="I468">
        <v>8.5069219818244619</v>
      </c>
      <c r="J468">
        <v>8.8567614193726758</v>
      </c>
      <c r="K468">
        <v>8.0749772989415458</v>
      </c>
      <c r="L468">
        <v>9.186650613690535</v>
      </c>
      <c r="M468">
        <v>8.2327113043330424</v>
      </c>
      <c r="N468">
        <v>20219995.264332686</v>
      </c>
      <c r="O468">
        <v>19044389.197472427</v>
      </c>
      <c r="P468">
        <v>1368.6350269899999</v>
      </c>
      <c r="Q468">
        <v>4416.5714285699996</v>
      </c>
      <c r="R468">
        <v>4387.2857142800003</v>
      </c>
      <c r="S468">
        <v>4405.1428571400002</v>
      </c>
      <c r="T468">
        <v>4390.4285714199996</v>
      </c>
      <c r="U468">
        <v>4424.8571428499999</v>
      </c>
      <c r="V468">
        <v>11.54631071</v>
      </c>
      <c r="W468">
        <v>6.4266009999999998</v>
      </c>
      <c r="X468">
        <v>2.2209921399999999</v>
      </c>
      <c r="Y468">
        <v>6.3623257100000004</v>
      </c>
      <c r="Z468">
        <v>9.1442920000000001</v>
      </c>
      <c r="AA468">
        <v>8.7063807099999995</v>
      </c>
      <c r="AB468">
        <v>8.5009984200000002</v>
      </c>
      <c r="AC468">
        <v>4.4305491400000001</v>
      </c>
      <c r="AD468">
        <v>28.398756850000002</v>
      </c>
      <c r="AE468">
        <v>83.206240710000003</v>
      </c>
      <c r="AF468">
        <v>67.605823000000001</v>
      </c>
      <c r="AG468">
        <v>70.085714280000005</v>
      </c>
      <c r="AH468">
        <v>71.842857140000007</v>
      </c>
      <c r="AI468">
        <v>78.241568709999996</v>
      </c>
      <c r="AJ468">
        <v>45.60729414</v>
      </c>
      <c r="AK468">
        <v>8.3111714200000009</v>
      </c>
      <c r="AL468">
        <v>6.5915428499999997</v>
      </c>
      <c r="AM468">
        <v>-0.63798571000000004</v>
      </c>
      <c r="AN468">
        <v>4.6988000000000003</v>
      </c>
      <c r="AO468">
        <v>11.4396</v>
      </c>
      <c r="AP468">
        <v>4081.6630422799999</v>
      </c>
      <c r="AQ468">
        <v>3295.10590357</v>
      </c>
      <c r="AR468">
        <v>3464.6910832799999</v>
      </c>
      <c r="AS468">
        <v>3736.15643628</v>
      </c>
      <c r="AT468">
        <v>4086.6532112800001</v>
      </c>
      <c r="AU468">
        <v>3763.5526264199998</v>
      </c>
      <c r="AV468">
        <v>3082.1175611399999</v>
      </c>
      <c r="AW468">
        <v>3494.5740858499998</v>
      </c>
      <c r="AX468">
        <v>3568.9407875699999</v>
      </c>
      <c r="AY468">
        <v>3668.1691655700001</v>
      </c>
      <c r="AZ468">
        <v>7.7773890000000003</v>
      </c>
      <c r="BA468">
        <v>92.225876</v>
      </c>
      <c r="BB468">
        <v>23.9800325</v>
      </c>
      <c r="BC468">
        <v>51.79129485</v>
      </c>
      <c r="BE468">
        <v>236.31428571000001</v>
      </c>
      <c r="BF468">
        <v>954.88556442000004</v>
      </c>
      <c r="BG468">
        <v>629.04159971000001</v>
      </c>
      <c r="BH468">
        <v>666.83097048000002</v>
      </c>
      <c r="BI468">
        <v>51006.370298659996</v>
      </c>
      <c r="BJ468">
        <v>882.77884271000005</v>
      </c>
      <c r="BK468">
        <v>7930.0933709700003</v>
      </c>
      <c r="BL468">
        <v>10767.426218160001</v>
      </c>
      <c r="BM468">
        <v>36.038575000000002</v>
      </c>
      <c r="BN468">
        <v>137.83333332999999</v>
      </c>
      <c r="BO468">
        <v>23.833333329999999</v>
      </c>
      <c r="BP468">
        <v>36.666666659999997</v>
      </c>
      <c r="BQ468">
        <v>29.666666660000001</v>
      </c>
      <c r="BR468">
        <v>34</v>
      </c>
      <c r="BS468">
        <v>32.833333330000002</v>
      </c>
      <c r="BT468">
        <v>29.5</v>
      </c>
      <c r="BU468">
        <v>28.5</v>
      </c>
      <c r="BV468">
        <v>25.5</v>
      </c>
      <c r="BW468">
        <v>21.5</v>
      </c>
      <c r="BX468">
        <v>20.666666660000001</v>
      </c>
      <c r="BY468">
        <v>11.33333333</v>
      </c>
      <c r="BZ468">
        <v>431.83333333000002</v>
      </c>
      <c r="CA468">
        <v>55033.573434999998</v>
      </c>
      <c r="CC468">
        <v>4941</v>
      </c>
      <c r="CD468">
        <v>374.6</v>
      </c>
      <c r="CE468">
        <v>3289.8333333300002</v>
      </c>
      <c r="CF468">
        <v>2358.1999999999998</v>
      </c>
      <c r="CG468">
        <v>828.66666666000003</v>
      </c>
      <c r="CH468">
        <v>2620.6</v>
      </c>
      <c r="CI468">
        <v>13520.45233333</v>
      </c>
      <c r="CJ468">
        <v>44.663276850000003</v>
      </c>
      <c r="CK468">
        <v>5.7628635700000004</v>
      </c>
      <c r="CL468">
        <v>15.225763710000001</v>
      </c>
      <c r="CM468">
        <v>3.4334623299999998</v>
      </c>
      <c r="CN468">
        <v>1.9936556000000001</v>
      </c>
      <c r="CO468">
        <v>18.172523569999999</v>
      </c>
      <c r="CP468">
        <v>2.55019566</v>
      </c>
      <c r="CQ468">
        <v>2.654433</v>
      </c>
      <c r="CR468">
        <v>3.5424600000000002</v>
      </c>
      <c r="CS468">
        <v>3.8033568299999998</v>
      </c>
      <c r="CT468">
        <v>302.57142857000002</v>
      </c>
      <c r="CU468">
        <v>2454.5829170000002</v>
      </c>
      <c r="CV468">
        <v>1802.37166742</v>
      </c>
      <c r="CW468">
        <v>1941.8106755700001</v>
      </c>
      <c r="CX468">
        <v>2114.8684741400002</v>
      </c>
      <c r="CY468">
        <v>2495.3089052800001</v>
      </c>
      <c r="CZ468">
        <v>4578.2108568499998</v>
      </c>
      <c r="DA468">
        <v>4312.0301585699999</v>
      </c>
      <c r="DB468">
        <v>1010.91061285</v>
      </c>
      <c r="DC468">
        <v>955.17340571</v>
      </c>
      <c r="DD468">
        <v>488.52147571</v>
      </c>
      <c r="DE468">
        <v>33.416181280000004</v>
      </c>
      <c r="DF468">
        <v>2.1840105699999999</v>
      </c>
      <c r="DG468">
        <v>37.571428570000002</v>
      </c>
      <c r="DH468">
        <v>38.857142850000002</v>
      </c>
      <c r="DI468">
        <v>35.571428570000002</v>
      </c>
      <c r="DJ468">
        <v>40.333333330000002</v>
      </c>
      <c r="DK468">
        <v>36.428571419999997</v>
      </c>
      <c r="DL468">
        <v>14.33333333</v>
      </c>
      <c r="DM468">
        <v>27.571428569999998</v>
      </c>
      <c r="DN468">
        <v>19.833333329999999</v>
      </c>
      <c r="DO468">
        <v>16.333333329999999</v>
      </c>
      <c r="DP468">
        <v>14.428571420000001</v>
      </c>
      <c r="DQ468">
        <v>658.11406470999998</v>
      </c>
      <c r="DR468">
        <v>659.09952841999996</v>
      </c>
      <c r="DS468">
        <v>578.05025271</v>
      </c>
      <c r="DT468">
        <v>645.46143300000006</v>
      </c>
      <c r="DU468">
        <v>579.59976085000005</v>
      </c>
      <c r="DV468">
        <v>322.82261770999997</v>
      </c>
      <c r="DW468">
        <v>6.99609842</v>
      </c>
      <c r="DX468">
        <v>328.30410570999999</v>
      </c>
      <c r="DY468">
        <v>125.29387800000001</v>
      </c>
      <c r="DZ468">
        <v>131.459653</v>
      </c>
      <c r="EA468">
        <v>71.550578279999996</v>
      </c>
      <c r="EB468">
        <v>609.48420713999997</v>
      </c>
      <c r="EC468">
        <v>1943.37765025</v>
      </c>
      <c r="ED468">
        <v>5947.9873551600003</v>
      </c>
      <c r="EE468">
        <v>4185.0103425699999</v>
      </c>
      <c r="EF468">
        <v>5363.0735481399997</v>
      </c>
      <c r="EG468">
        <v>4802.0850471399999</v>
      </c>
      <c r="EH468">
        <v>3874.5589134000002</v>
      </c>
      <c r="EI468">
        <v>16.82189971</v>
      </c>
      <c r="EJ468">
        <v>0.13837538999999999</v>
      </c>
      <c r="EK468">
        <v>0.13462065000000001</v>
      </c>
      <c r="EL468">
        <v>213.88611111</v>
      </c>
      <c r="EM468">
        <v>36</v>
      </c>
      <c r="EN468">
        <v>52.285714280000001</v>
      </c>
      <c r="EO468">
        <v>86.428571419999997</v>
      </c>
      <c r="EP468">
        <v>179.25085942000001</v>
      </c>
      <c r="EQ468">
        <v>134.30390528000001</v>
      </c>
      <c r="ER468">
        <v>485.85618427999998</v>
      </c>
      <c r="ES468">
        <v>3.4371071400000002</v>
      </c>
      <c r="ET468">
        <v>83.888888890000004</v>
      </c>
      <c r="EU468">
        <v>83.666666669999998</v>
      </c>
      <c r="EV468">
        <v>82.5</v>
      </c>
      <c r="EW468">
        <v>85.5</v>
      </c>
      <c r="EX468">
        <v>1088.34224582</v>
      </c>
      <c r="EY468">
        <v>1075.8024726000001</v>
      </c>
      <c r="EZ468">
        <v>81.25</v>
      </c>
      <c r="FA468">
        <v>89</v>
      </c>
      <c r="FB468">
        <v>17.450033049999998</v>
      </c>
      <c r="FC468">
        <v>4.2908854600000002</v>
      </c>
      <c r="FD468">
        <v>4.3338111599999998</v>
      </c>
      <c r="FE468">
        <v>51.207873429999999</v>
      </c>
      <c r="FF468">
        <v>16.168940190000001</v>
      </c>
      <c r="FG468">
        <v>18.406397330000001</v>
      </c>
      <c r="FH468">
        <v>1.47419213</v>
      </c>
      <c r="FI468">
        <v>93.75</v>
      </c>
      <c r="FJ468">
        <v>75</v>
      </c>
      <c r="FK468">
        <v>67.5</v>
      </c>
      <c r="FL468">
        <v>87.75</v>
      </c>
      <c r="FM468">
        <v>73.713688610000005</v>
      </c>
      <c r="FN468">
        <v>33.38461538</v>
      </c>
      <c r="FO468">
        <v>94.716430340000002</v>
      </c>
      <c r="FP468">
        <v>78.662235629999998</v>
      </c>
      <c r="FQ468">
        <v>76.014705280000001</v>
      </c>
      <c r="FR468">
        <v>18.806764279999999</v>
      </c>
      <c r="FT468">
        <v>53.5</v>
      </c>
      <c r="FU468">
        <v>44</v>
      </c>
      <c r="FV468">
        <v>90.5</v>
      </c>
      <c r="FW468">
        <v>73.328571420000003</v>
      </c>
      <c r="FX468">
        <v>29.90966345</v>
      </c>
      <c r="FY468">
        <v>12.48623137</v>
      </c>
      <c r="FZ468">
        <v>15.6976397</v>
      </c>
      <c r="GA468">
        <v>24.71480584</v>
      </c>
      <c r="GB468">
        <v>17.19165963</v>
      </c>
    </row>
    <row r="469" spans="1:184" x14ac:dyDescent="0.35">
      <c r="A469" t="s">
        <v>1584</v>
      </c>
      <c r="B469" t="s">
        <v>726</v>
      </c>
      <c r="C469">
        <v>469</v>
      </c>
      <c r="D469">
        <v>1.0183875524752475</v>
      </c>
      <c r="E469">
        <v>2.7872315453014829</v>
      </c>
      <c r="F469">
        <v>1.6190799355276553</v>
      </c>
      <c r="G469">
        <v>1.5216449173208959</v>
      </c>
      <c r="H469">
        <v>1.1777220573096987</v>
      </c>
      <c r="I469">
        <v>3.8849599240924091</v>
      </c>
      <c r="J469">
        <v>5.378867894909857</v>
      </c>
      <c r="K469">
        <v>4.4403509616559207</v>
      </c>
      <c r="L469">
        <v>4.2086001824051822</v>
      </c>
      <c r="M469">
        <v>3.8180989280836979</v>
      </c>
      <c r="N469">
        <v>21589400.792035498</v>
      </c>
      <c r="O469">
        <v>35510886.508477502</v>
      </c>
      <c r="P469">
        <v>811.0482757100001</v>
      </c>
      <c r="Q469">
        <v>15150</v>
      </c>
      <c r="R469">
        <v>14607.42857142</v>
      </c>
      <c r="S469">
        <v>14735</v>
      </c>
      <c r="T469">
        <v>14833.57142857</v>
      </c>
      <c r="U469">
        <v>15041.142857139999</v>
      </c>
      <c r="V469">
        <v>6.9358277099999999</v>
      </c>
      <c r="W469">
        <v>3.3797172799999999</v>
      </c>
      <c r="X469">
        <v>1.1995435699999999</v>
      </c>
      <c r="Y469">
        <v>3.07644071</v>
      </c>
      <c r="Z469">
        <v>6.5679891399999999</v>
      </c>
      <c r="AA469">
        <v>6.2797102799999998</v>
      </c>
      <c r="AB469">
        <v>6.4641529999999996</v>
      </c>
      <c r="AC469">
        <v>3.1392881400000001</v>
      </c>
      <c r="AD469">
        <v>23.50666842</v>
      </c>
      <c r="AE469">
        <v>91.394641570000005</v>
      </c>
      <c r="AF469">
        <v>84.576287570000005</v>
      </c>
      <c r="AG469">
        <v>78.5</v>
      </c>
      <c r="AH469">
        <v>80.685714279999999</v>
      </c>
      <c r="AI469">
        <v>85.191954140000007</v>
      </c>
      <c r="AJ469">
        <v>66.897971420000005</v>
      </c>
      <c r="AK469">
        <v>-13.567600000000001</v>
      </c>
      <c r="AL469">
        <v>-15.20565714</v>
      </c>
      <c r="AM469">
        <v>-8.8356285700000008</v>
      </c>
      <c r="AN469">
        <v>-11.71014285</v>
      </c>
      <c r="AO469">
        <v>-12.767671419999999</v>
      </c>
      <c r="AP469">
        <v>2774.90278085</v>
      </c>
      <c r="AQ469">
        <v>2631.12460414</v>
      </c>
      <c r="AR469">
        <v>2731.2753320000002</v>
      </c>
      <c r="AS469">
        <v>2700.45315428</v>
      </c>
      <c r="AT469">
        <v>2734.8643261399998</v>
      </c>
      <c r="AU469">
        <v>3206.5793598499999</v>
      </c>
      <c r="AV469">
        <v>3088.5012025699998</v>
      </c>
      <c r="AW469">
        <v>3009.007447</v>
      </c>
      <c r="AX469">
        <v>3067.3922422800001</v>
      </c>
      <c r="AY469">
        <v>3142.2929041399998</v>
      </c>
      <c r="AZ469">
        <v>-25.263348279999999</v>
      </c>
      <c r="BA469">
        <v>94.270870849999994</v>
      </c>
      <c r="BB469">
        <v>26.827604999999998</v>
      </c>
      <c r="BC469">
        <v>47.191616000000003</v>
      </c>
      <c r="BE469">
        <v>462.21714285000002</v>
      </c>
      <c r="BF469">
        <v>616.87381485000003</v>
      </c>
      <c r="BG469">
        <v>409.51892299999997</v>
      </c>
      <c r="BH469">
        <v>499.64910716000003</v>
      </c>
      <c r="BI469">
        <v>60616.617323300001</v>
      </c>
      <c r="BJ469">
        <v>584.52902171000005</v>
      </c>
      <c r="BK469">
        <v>9050.0524452900008</v>
      </c>
      <c r="BL469">
        <v>11396.0819421</v>
      </c>
      <c r="BM469">
        <v>37.207409570000003</v>
      </c>
      <c r="BN469">
        <v>243</v>
      </c>
      <c r="BO469">
        <v>41.857142850000002</v>
      </c>
      <c r="BP469">
        <v>83.142857140000004</v>
      </c>
      <c r="BQ469">
        <v>65.714285709999999</v>
      </c>
      <c r="BR469">
        <v>67.428571419999997</v>
      </c>
      <c r="BS469">
        <v>58</v>
      </c>
      <c r="BT469">
        <v>59.142857139999997</v>
      </c>
      <c r="BU469">
        <v>49.142857139999997</v>
      </c>
      <c r="BV469">
        <v>46.714285709999999</v>
      </c>
      <c r="BW469">
        <v>47.142857139999997</v>
      </c>
      <c r="BX469">
        <v>35.714285709999999</v>
      </c>
      <c r="BY469">
        <v>24.714285709999999</v>
      </c>
      <c r="BZ469">
        <v>821.71428571000001</v>
      </c>
      <c r="CA469">
        <v>62137.75308142</v>
      </c>
      <c r="CB469">
        <v>7</v>
      </c>
      <c r="CC469">
        <v>12403.142857139999</v>
      </c>
      <c r="CD469">
        <v>795</v>
      </c>
      <c r="CE469">
        <v>7449.4285714199996</v>
      </c>
      <c r="CF469">
        <v>4263.7142857099998</v>
      </c>
      <c r="CG469">
        <v>1167</v>
      </c>
      <c r="CH469">
        <v>3941.1428571400002</v>
      </c>
      <c r="CI469">
        <v>29906.513142849999</v>
      </c>
      <c r="CJ469">
        <v>32.314456999999997</v>
      </c>
      <c r="CK469">
        <v>16.234310000000001</v>
      </c>
      <c r="CL469">
        <v>19.32853128</v>
      </c>
      <c r="CM469">
        <v>3.3031542800000002</v>
      </c>
      <c r="CN469">
        <v>2.3845503300000002</v>
      </c>
      <c r="CO469">
        <v>13.68403814</v>
      </c>
      <c r="CP469">
        <v>1.65138528</v>
      </c>
      <c r="CQ469">
        <v>1.8963970000000001</v>
      </c>
      <c r="CR469">
        <v>3.2968655</v>
      </c>
      <c r="CS469">
        <v>5.5795244200000003</v>
      </c>
      <c r="CT469">
        <v>604.28571427999998</v>
      </c>
      <c r="CU469">
        <v>1562.71144271</v>
      </c>
      <c r="CV469">
        <v>1404.6322282799999</v>
      </c>
      <c r="CW469">
        <v>1439.50898785</v>
      </c>
      <c r="CX469">
        <v>1422.0987048500001</v>
      </c>
      <c r="CY469">
        <v>1428.6483092799999</v>
      </c>
      <c r="CZ469">
        <v>1425.0429565699999</v>
      </c>
      <c r="DA469">
        <v>2343.9529048499999</v>
      </c>
      <c r="DB469">
        <v>379.67570799999999</v>
      </c>
      <c r="DC469">
        <v>613.12439685000004</v>
      </c>
      <c r="DD469">
        <v>569.91083828000001</v>
      </c>
      <c r="DE469">
        <v>29.03026985</v>
      </c>
      <c r="DF469">
        <v>1.14298571</v>
      </c>
      <c r="DG469">
        <v>58.857142850000002</v>
      </c>
      <c r="DH469">
        <v>78.571428569999995</v>
      </c>
      <c r="DI469">
        <v>65.428571419999997</v>
      </c>
      <c r="DJ469">
        <v>62.428571419999997</v>
      </c>
      <c r="DK469">
        <v>57.428571419999997</v>
      </c>
      <c r="DL469">
        <v>15.428571420000001</v>
      </c>
      <c r="DM469">
        <v>40.714285709999999</v>
      </c>
      <c r="DN469">
        <v>23.857142849999999</v>
      </c>
      <c r="DO469">
        <v>22.571428569999998</v>
      </c>
      <c r="DP469">
        <v>17.714285709999999</v>
      </c>
      <c r="DQ469">
        <v>517.88523641999996</v>
      </c>
      <c r="DR469">
        <v>548.81713814</v>
      </c>
      <c r="DS469">
        <v>573.58383485000002</v>
      </c>
      <c r="DT469">
        <v>521.12578113999996</v>
      </c>
      <c r="DU469">
        <v>569.64577370999996</v>
      </c>
      <c r="DV469">
        <v>185.73379928</v>
      </c>
      <c r="DW469">
        <v>6.9851648500000003</v>
      </c>
      <c r="DX469">
        <v>325.16064284999999</v>
      </c>
      <c r="DY469">
        <v>109.30124342000001</v>
      </c>
      <c r="DZ469">
        <v>131.40723299999999</v>
      </c>
      <c r="EA469">
        <v>84.452171000000007</v>
      </c>
      <c r="EB469">
        <v>460.73141270999997</v>
      </c>
      <c r="EC469">
        <v>2128.8564198499998</v>
      </c>
      <c r="ED469">
        <v>5391.0193396599998</v>
      </c>
      <c r="EE469">
        <v>2652.49878683</v>
      </c>
      <c r="EF469">
        <v>3182.40849742</v>
      </c>
      <c r="EG469">
        <v>4892.2502014199999</v>
      </c>
      <c r="EH469">
        <v>3406.7119927499998</v>
      </c>
      <c r="EI469">
        <v>26.08042485</v>
      </c>
      <c r="EJ469">
        <v>0.15682894</v>
      </c>
      <c r="EK469">
        <v>6.7506759999999999E-2</v>
      </c>
      <c r="EL469">
        <v>179.15085454000001</v>
      </c>
      <c r="EM469">
        <v>56.714285709999999</v>
      </c>
      <c r="EN469">
        <v>243.14285713999999</v>
      </c>
      <c r="EO469">
        <v>595.57142856999997</v>
      </c>
      <c r="EP469">
        <v>195.59174628</v>
      </c>
      <c r="EQ469">
        <v>97.094037709999995</v>
      </c>
      <c r="ER469">
        <v>226.51925399999999</v>
      </c>
      <c r="ES469">
        <v>2.8827428500000001</v>
      </c>
      <c r="ET469">
        <v>78.355555550000005</v>
      </c>
      <c r="EU469">
        <v>79.587500000000006</v>
      </c>
      <c r="EV469">
        <v>78.974999999999994</v>
      </c>
      <c r="EW469">
        <v>76.504166670000004</v>
      </c>
      <c r="EX469">
        <v>1035.8470478900001</v>
      </c>
      <c r="EY469">
        <v>712.17694896</v>
      </c>
      <c r="EZ469">
        <v>80.599999999999994</v>
      </c>
      <c r="FA469">
        <v>94.5</v>
      </c>
      <c r="FB469">
        <v>19.744750100000001</v>
      </c>
      <c r="FC469">
        <v>2.4098639999999998</v>
      </c>
      <c r="FD469">
        <v>2.960737</v>
      </c>
      <c r="FE469">
        <v>50.710577059999999</v>
      </c>
      <c r="FF469">
        <v>16.255259930000001</v>
      </c>
      <c r="FG469">
        <v>17.951274120000001</v>
      </c>
      <c r="FH469">
        <v>0.74650099000000003</v>
      </c>
      <c r="FI469">
        <v>102.16666666</v>
      </c>
      <c r="FJ469">
        <v>95.666666660000004</v>
      </c>
      <c r="FK469">
        <v>66.666666660000004</v>
      </c>
      <c r="FL469">
        <v>94.666666660000004</v>
      </c>
      <c r="FM469">
        <v>79.256308430000004</v>
      </c>
      <c r="FN469">
        <v>42.59443426</v>
      </c>
      <c r="FO469">
        <v>96.403819870000007</v>
      </c>
      <c r="FP469">
        <v>74.668034899999995</v>
      </c>
      <c r="FQ469">
        <v>82.508002529999999</v>
      </c>
      <c r="FR469">
        <v>26.676253030000002</v>
      </c>
      <c r="FS469">
        <v>8.35</v>
      </c>
      <c r="FT469">
        <v>57.166666659999997</v>
      </c>
      <c r="FU469">
        <v>51.833333330000002</v>
      </c>
      <c r="FV469">
        <v>83</v>
      </c>
      <c r="FW469">
        <v>76.071428569999995</v>
      </c>
      <c r="FX469">
        <v>46.126513000000003</v>
      </c>
      <c r="FY469">
        <v>16.975982989999999</v>
      </c>
      <c r="FZ469">
        <v>11.899476140000001</v>
      </c>
      <c r="GA469">
        <v>9.9730679099999993</v>
      </c>
      <c r="GB469">
        <v>15.02495994</v>
      </c>
    </row>
    <row r="470" spans="1:184" x14ac:dyDescent="0.35">
      <c r="A470" t="s">
        <v>1585</v>
      </c>
      <c r="B470" t="s">
        <v>727</v>
      </c>
      <c r="C470">
        <v>470</v>
      </c>
      <c r="D470">
        <v>4.1029121421672121</v>
      </c>
      <c r="E470">
        <v>7.5422780013229938</v>
      </c>
      <c r="F470">
        <v>5.158000826468939</v>
      </c>
      <c r="G470">
        <v>4.4295462702049742</v>
      </c>
      <c r="H470">
        <v>4.0246928524021959</v>
      </c>
      <c r="I470">
        <v>11.907699900710417</v>
      </c>
      <c r="J470">
        <v>14.141771254542956</v>
      </c>
      <c r="K470">
        <v>12.865358392134265</v>
      </c>
      <c r="L470">
        <v>13.468215011381218</v>
      </c>
      <c r="M470">
        <v>12.588512980134075</v>
      </c>
      <c r="N470">
        <v>10819195.158246189</v>
      </c>
      <c r="O470">
        <v>14915217.415287027</v>
      </c>
      <c r="P470">
        <v>2131.1074756999997</v>
      </c>
      <c r="Q470">
        <v>2315.42857142</v>
      </c>
      <c r="R470">
        <v>2424.42857142</v>
      </c>
      <c r="S470">
        <v>2409.5714285700001</v>
      </c>
      <c r="T470">
        <v>2386.5714285700001</v>
      </c>
      <c r="U470">
        <v>2360.42857142</v>
      </c>
      <c r="V470">
        <v>13.77172485</v>
      </c>
      <c r="W470">
        <v>10.019187000000001</v>
      </c>
      <c r="X470">
        <v>2.50347271</v>
      </c>
      <c r="Y470">
        <v>11.833279279999999</v>
      </c>
      <c r="Z470">
        <v>10.44593214</v>
      </c>
      <c r="AA470">
        <v>9.2333814200000006</v>
      </c>
      <c r="AB470">
        <v>9.7835289999999997</v>
      </c>
      <c r="AC470">
        <v>6.4704328499999999</v>
      </c>
      <c r="AD470">
        <v>28.127242849999998</v>
      </c>
      <c r="AE470">
        <v>77.534601850000001</v>
      </c>
      <c r="AF470">
        <v>66.458954000000006</v>
      </c>
      <c r="AG470">
        <v>58.985714280000003</v>
      </c>
      <c r="AH470">
        <v>61.785714280000001</v>
      </c>
      <c r="AI470">
        <v>82.246030709999999</v>
      </c>
      <c r="AJ470">
        <v>42.738995420000002</v>
      </c>
      <c r="AK470">
        <v>1.3492</v>
      </c>
      <c r="AL470">
        <v>19.370942849999999</v>
      </c>
      <c r="AM470">
        <v>4.6234999999999999</v>
      </c>
      <c r="AN470">
        <v>4.4425714200000002</v>
      </c>
      <c r="AO470">
        <v>1.1388857100000001</v>
      </c>
      <c r="AP470">
        <v>4985.11543471</v>
      </c>
      <c r="AQ470">
        <v>4456.2631540000002</v>
      </c>
      <c r="AR470">
        <v>4832.7731271399998</v>
      </c>
      <c r="AS470">
        <v>5062.5891954199997</v>
      </c>
      <c r="AT470">
        <v>5015.1210168500002</v>
      </c>
      <c r="AU470">
        <v>4917.8964015700003</v>
      </c>
      <c r="AV470">
        <v>3732.0161484199998</v>
      </c>
      <c r="AW470">
        <v>4626.8951012799998</v>
      </c>
      <c r="AX470">
        <v>4883.3291005700003</v>
      </c>
      <c r="AY470">
        <v>4970.38833428</v>
      </c>
      <c r="AZ470">
        <v>0.12634728000000001</v>
      </c>
      <c r="BA470">
        <v>94.691343849999996</v>
      </c>
      <c r="BB470">
        <v>37.43961333</v>
      </c>
      <c r="BC470">
        <v>47.409823000000003</v>
      </c>
      <c r="BE470">
        <v>123.06428570999999</v>
      </c>
      <c r="BF470">
        <v>1408.13778428</v>
      </c>
      <c r="BG470">
        <v>984.86452741999994</v>
      </c>
      <c r="BH470">
        <v>1014.45763095</v>
      </c>
      <c r="BI470">
        <v>49026.845729909997</v>
      </c>
      <c r="BJ470">
        <v>1291.0346122799999</v>
      </c>
      <c r="BK470">
        <v>7762.2978573800001</v>
      </c>
      <c r="BL470">
        <v>8871.7042723199993</v>
      </c>
      <c r="BM470">
        <v>35.348349280000001</v>
      </c>
      <c r="BN470">
        <v>151</v>
      </c>
      <c r="BO470">
        <v>25.14285714</v>
      </c>
      <c r="BP470">
        <v>35.666666659999997</v>
      </c>
      <c r="BQ470">
        <v>26.166666660000001</v>
      </c>
      <c r="BR470">
        <v>30.285714280000001</v>
      </c>
      <c r="BS470">
        <v>23.857142849999999</v>
      </c>
      <c r="BT470">
        <v>26.714285709999999</v>
      </c>
      <c r="BU470">
        <v>26.285714280000001</v>
      </c>
      <c r="BV470">
        <v>23.571428569999998</v>
      </c>
      <c r="BW470">
        <v>19.333333329999999</v>
      </c>
      <c r="BX470">
        <v>15.71428571</v>
      </c>
      <c r="BY470">
        <v>8.1666666600000006</v>
      </c>
      <c r="BZ470">
        <v>403.85714285</v>
      </c>
      <c r="CA470">
        <v>51538.666788570001</v>
      </c>
      <c r="CC470">
        <v>3659.42857142</v>
      </c>
      <c r="CD470">
        <v>216.42857142</v>
      </c>
      <c r="CE470">
        <v>2135.42857142</v>
      </c>
      <c r="CF470">
        <v>1618.42857142</v>
      </c>
      <c r="CG470">
        <v>392.85714285</v>
      </c>
      <c r="CH470">
        <v>2357.42857142</v>
      </c>
      <c r="CI470">
        <v>10379.35142857</v>
      </c>
      <c r="CJ470">
        <v>51.933631140000003</v>
      </c>
      <c r="CK470">
        <v>4.2066527499999999</v>
      </c>
      <c r="CL470">
        <v>11.33936257</v>
      </c>
      <c r="CM470">
        <v>6.4594149999999999</v>
      </c>
      <c r="CN470">
        <v>1.5730694999999999</v>
      </c>
      <c r="CO470">
        <v>13.761201850000001</v>
      </c>
      <c r="CP470">
        <v>2.6372443300000001</v>
      </c>
      <c r="CQ470">
        <v>3.7154311600000001</v>
      </c>
      <c r="CR470">
        <v>3.0070196600000001</v>
      </c>
      <c r="CS470">
        <v>5.3565905999999996</v>
      </c>
      <c r="CT470">
        <v>258.57142857000002</v>
      </c>
      <c r="CU470">
        <v>3132.0331367099998</v>
      </c>
      <c r="CV470">
        <v>2640.2701000000002</v>
      </c>
      <c r="CW470">
        <v>2789.95696542</v>
      </c>
      <c r="CX470">
        <v>3054.3731577100002</v>
      </c>
      <c r="CY470">
        <v>3070.92423942</v>
      </c>
      <c r="CZ470">
        <v>4672.6533877100001</v>
      </c>
      <c r="DA470">
        <v>6441.6659617100004</v>
      </c>
      <c r="DB470">
        <v>1035.8182159999999</v>
      </c>
      <c r="DC470">
        <v>1454.824423</v>
      </c>
      <c r="DD470">
        <v>641.43283184999996</v>
      </c>
      <c r="DE470">
        <v>37.981773279999999</v>
      </c>
      <c r="DF470">
        <v>2.5860766599999998</v>
      </c>
      <c r="DG470">
        <v>27.571428569999998</v>
      </c>
      <c r="DH470">
        <v>34.285714280000001</v>
      </c>
      <c r="DI470">
        <v>31</v>
      </c>
      <c r="DJ470">
        <v>32.142857139999997</v>
      </c>
      <c r="DK470">
        <v>29.714285709999999</v>
      </c>
      <c r="DL470">
        <v>9.5</v>
      </c>
      <c r="DM470">
        <v>18.285714280000001</v>
      </c>
      <c r="DN470">
        <v>12.428571420000001</v>
      </c>
      <c r="DO470">
        <v>10.57142857</v>
      </c>
      <c r="DP470">
        <v>9.5</v>
      </c>
      <c r="DQ470">
        <v>675.69296370999996</v>
      </c>
      <c r="DR470">
        <v>759.22357327999998</v>
      </c>
      <c r="DS470">
        <v>800.59643071000005</v>
      </c>
      <c r="DT470">
        <v>751.30575170999998</v>
      </c>
      <c r="DU470">
        <v>714.10703028</v>
      </c>
      <c r="DV470">
        <v>430.74062428000002</v>
      </c>
      <c r="DW470">
        <v>10.10597314</v>
      </c>
      <c r="DX470">
        <v>234.80860142</v>
      </c>
      <c r="DY470">
        <v>53.045047709999999</v>
      </c>
      <c r="DZ470">
        <v>98.561053569999999</v>
      </c>
      <c r="EA470">
        <v>83.202508570000006</v>
      </c>
      <c r="EB470">
        <v>609.23694441999999</v>
      </c>
      <c r="EC470">
        <v>570.78330740000001</v>
      </c>
      <c r="ED470">
        <v>10072.35447583</v>
      </c>
      <c r="EE470">
        <v>5168.1404300000004</v>
      </c>
      <c r="EF470">
        <v>5167.0484225700002</v>
      </c>
      <c r="EG470">
        <v>34489.184201420001</v>
      </c>
      <c r="EH470">
        <v>7883.2263468000001</v>
      </c>
      <c r="EI470">
        <v>16.695409420000001</v>
      </c>
      <c r="EJ470">
        <v>0.19508924999999999</v>
      </c>
      <c r="EK470">
        <v>0.14255134999999999</v>
      </c>
      <c r="EL470">
        <v>220.15588972</v>
      </c>
      <c r="EM470">
        <v>18</v>
      </c>
      <c r="EN470">
        <v>31.428571420000001</v>
      </c>
      <c r="EO470">
        <v>55.571428570000002</v>
      </c>
      <c r="EP470">
        <v>279.97673928</v>
      </c>
      <c r="EQ470">
        <v>113.46742999999999</v>
      </c>
      <c r="ER470">
        <v>840.07286341999998</v>
      </c>
      <c r="ES470">
        <v>0</v>
      </c>
      <c r="ET470">
        <v>87.305555560000002</v>
      </c>
      <c r="EU470">
        <v>84.25</v>
      </c>
      <c r="EV470">
        <v>92.583333330000002</v>
      </c>
      <c r="EW470">
        <v>85.083333330000002</v>
      </c>
      <c r="EX470">
        <v>1170.16056198</v>
      </c>
      <c r="EY470">
        <v>1402.48503289</v>
      </c>
      <c r="EZ470">
        <v>84.666666660000004</v>
      </c>
      <c r="FB470">
        <v>19.242647779999999</v>
      </c>
      <c r="FC470">
        <v>8.5425049800000004</v>
      </c>
      <c r="FD470">
        <v>9.4136546600000006</v>
      </c>
      <c r="FE470">
        <v>42.622642820000003</v>
      </c>
      <c r="FF470">
        <v>18.239965160000001</v>
      </c>
      <c r="FG470">
        <v>10.92177766</v>
      </c>
      <c r="FH470">
        <v>2.9641656699999999</v>
      </c>
      <c r="FI470">
        <v>107.16666666</v>
      </c>
      <c r="FN470">
        <v>40.909090910000003</v>
      </c>
      <c r="FO470">
        <v>93.498869310000003</v>
      </c>
      <c r="FP470">
        <v>72.657820709999996</v>
      </c>
      <c r="FQ470">
        <v>69.529346000000004</v>
      </c>
      <c r="FR470">
        <v>21.202069420000001</v>
      </c>
      <c r="FT470">
        <v>60</v>
      </c>
      <c r="FU470">
        <v>52</v>
      </c>
      <c r="FW470">
        <v>60.714285709999999</v>
      </c>
      <c r="FX470">
        <v>47.402940289999997</v>
      </c>
      <c r="FY470">
        <v>7.5224143699999999</v>
      </c>
      <c r="FZ470">
        <v>5.0513317300000002</v>
      </c>
      <c r="GA470">
        <v>23.385201089999999</v>
      </c>
      <c r="GB470">
        <v>16.638112490000001</v>
      </c>
    </row>
    <row r="471" spans="1:184" x14ac:dyDescent="0.35">
      <c r="A471" t="s">
        <v>1586</v>
      </c>
      <c r="B471" t="s">
        <v>728</v>
      </c>
      <c r="C471">
        <v>471</v>
      </c>
      <c r="D471">
        <v>1.0706638108253075</v>
      </c>
      <c r="E471">
        <v>3.9495980323372506</v>
      </c>
      <c r="F471">
        <v>2.712728373499905</v>
      </c>
      <c r="G471">
        <v>2.1300855788204989</v>
      </c>
      <c r="H471">
        <v>1.4854794382419279</v>
      </c>
      <c r="I471">
        <v>4.737995028184173</v>
      </c>
      <c r="J471">
        <v>7.1857202918907808</v>
      </c>
      <c r="K471">
        <v>6.2455839301787854</v>
      </c>
      <c r="L471">
        <v>6.590735380474178</v>
      </c>
      <c r="M471">
        <v>5.6200638749996878</v>
      </c>
      <c r="N471">
        <v>20568835.531756446</v>
      </c>
      <c r="O471">
        <v>36357009.065165281</v>
      </c>
      <c r="P471">
        <v>1009.4834915599999</v>
      </c>
      <c r="Q471">
        <v>11608.28571428</v>
      </c>
      <c r="R471">
        <v>11212.714285710001</v>
      </c>
      <c r="S471">
        <v>11322.28571428</v>
      </c>
      <c r="T471">
        <v>11401.28571428</v>
      </c>
      <c r="U471">
        <v>11540.28571428</v>
      </c>
      <c r="V471">
        <v>8.2123898499999992</v>
      </c>
      <c r="W471">
        <v>4.3657792799999999</v>
      </c>
      <c r="X471">
        <v>1.5498255700000001</v>
      </c>
      <c r="Y471">
        <v>3.7599647100000002</v>
      </c>
      <c r="Z471">
        <v>7.1204578500000002</v>
      </c>
      <c r="AA471">
        <v>6.6895265699999999</v>
      </c>
      <c r="AB471">
        <v>6.9040889999999999</v>
      </c>
      <c r="AC471">
        <v>3.8740258500000002</v>
      </c>
      <c r="AD471">
        <v>20.266837850000002</v>
      </c>
      <c r="AE471">
        <v>89.591876420000006</v>
      </c>
      <c r="AF471">
        <v>81.894102709999999</v>
      </c>
      <c r="AG471">
        <v>78</v>
      </c>
      <c r="AH471">
        <v>80.871428570000006</v>
      </c>
      <c r="AI471">
        <v>83.040848710000006</v>
      </c>
      <c r="AJ471">
        <v>61.674162709999997</v>
      </c>
      <c r="AK471">
        <v>-7.0705428499999998</v>
      </c>
      <c r="AL471">
        <v>-0.63168570999999996</v>
      </c>
      <c r="AM471">
        <v>-3.1920571400000002</v>
      </c>
      <c r="AN471">
        <v>-3.7663571400000002</v>
      </c>
      <c r="AO471">
        <v>-6.8848285699999998</v>
      </c>
      <c r="AP471">
        <v>3151.91274385</v>
      </c>
      <c r="AQ471">
        <v>3016.1790695700001</v>
      </c>
      <c r="AR471">
        <v>3051.3720388500001</v>
      </c>
      <c r="AS471">
        <v>3115.2748637099999</v>
      </c>
      <c r="AT471">
        <v>3104.7438091399999</v>
      </c>
      <c r="AU471">
        <v>3356.7203918499999</v>
      </c>
      <c r="AV471">
        <v>3028.8342994200002</v>
      </c>
      <c r="AW471">
        <v>3132.6220267099998</v>
      </c>
      <c r="AX471">
        <v>3214.3027018500002</v>
      </c>
      <c r="AY471">
        <v>3311.1767142799999</v>
      </c>
      <c r="AZ471">
        <v>-10.333703570000001</v>
      </c>
      <c r="BA471">
        <v>92.622254420000004</v>
      </c>
      <c r="BB471">
        <v>27.69845128</v>
      </c>
      <c r="BC471">
        <v>45.167159849999997</v>
      </c>
      <c r="BD471">
        <v>26.984127000000001</v>
      </c>
      <c r="BE471">
        <v>395.07142857000002</v>
      </c>
      <c r="BF471">
        <v>712.36024384999996</v>
      </c>
      <c r="BG471">
        <v>465.29272828000001</v>
      </c>
      <c r="BH471">
        <v>512.08606923000002</v>
      </c>
      <c r="BI471">
        <v>55953.234137079999</v>
      </c>
      <c r="BJ471">
        <v>685.20024741999998</v>
      </c>
      <c r="BK471">
        <v>8405.3503025099999</v>
      </c>
      <c r="BL471">
        <v>10842.069888759999</v>
      </c>
      <c r="BM471">
        <v>37.404385419999997</v>
      </c>
      <c r="BN471">
        <v>243.71428571000001</v>
      </c>
      <c r="BO471">
        <v>37.857142850000002</v>
      </c>
      <c r="BP471">
        <v>65.142857140000004</v>
      </c>
      <c r="BQ471">
        <v>56.285714280000001</v>
      </c>
      <c r="BR471">
        <v>64.142857140000004</v>
      </c>
      <c r="BS471">
        <v>52.142857139999997</v>
      </c>
      <c r="BT471">
        <v>46.714285709999999</v>
      </c>
      <c r="BU471">
        <v>45.571428570000002</v>
      </c>
      <c r="BV471">
        <v>41.142857139999997</v>
      </c>
      <c r="BW471">
        <v>37.857142850000002</v>
      </c>
      <c r="BX471">
        <v>29.14285714</v>
      </c>
      <c r="BY471">
        <v>18.571428569999998</v>
      </c>
      <c r="BZ471">
        <v>738.28571427999998</v>
      </c>
      <c r="CA471">
        <v>57943.702267139997</v>
      </c>
      <c r="CB471">
        <v>21</v>
      </c>
      <c r="CC471">
        <v>8421.1428571399993</v>
      </c>
      <c r="CD471">
        <v>710.5</v>
      </c>
      <c r="CE471">
        <v>6218.2857142800003</v>
      </c>
      <c r="CF471">
        <v>3810.7142857099998</v>
      </c>
      <c r="CG471">
        <v>723.42857142000003</v>
      </c>
      <c r="CH471">
        <v>3784.5714285700001</v>
      </c>
      <c r="CI471">
        <v>23569.98114285</v>
      </c>
      <c r="CJ471">
        <v>39.98510014</v>
      </c>
      <c r="CK471">
        <v>13.44081785</v>
      </c>
      <c r="CL471">
        <v>17.71330171</v>
      </c>
      <c r="CM471">
        <v>3.3737267100000001</v>
      </c>
      <c r="CN471">
        <v>1.69837583</v>
      </c>
      <c r="CO471">
        <v>12.60690314</v>
      </c>
      <c r="CP471">
        <v>1.7208380000000001</v>
      </c>
      <c r="CQ471">
        <v>1.9711544999999999</v>
      </c>
      <c r="CR471">
        <v>3.13428766</v>
      </c>
      <c r="CS471">
        <v>4.2886051399999996</v>
      </c>
      <c r="CT471">
        <v>517.85714284999995</v>
      </c>
      <c r="CU471">
        <v>1754.9616144199999</v>
      </c>
      <c r="CV471">
        <v>1686.4323118499999</v>
      </c>
      <c r="CW471">
        <v>1770.6385248500001</v>
      </c>
      <c r="CX471">
        <v>1776.38914142</v>
      </c>
      <c r="CY471">
        <v>1680.3351718500001</v>
      </c>
      <c r="CZ471">
        <v>1771.909827</v>
      </c>
      <c r="DA471">
        <v>3131.98778528</v>
      </c>
      <c r="DB471">
        <v>440.45764928</v>
      </c>
      <c r="DC471">
        <v>779.01664628000003</v>
      </c>
      <c r="DD471">
        <v>535.49010099999998</v>
      </c>
      <c r="DE471">
        <v>26.367120419999999</v>
      </c>
      <c r="DF471">
        <v>0.97599585</v>
      </c>
      <c r="DG471">
        <v>55</v>
      </c>
      <c r="DH471">
        <v>80.571428569999995</v>
      </c>
      <c r="DI471">
        <v>70.714285709999999</v>
      </c>
      <c r="DJ471">
        <v>75.142857140000004</v>
      </c>
      <c r="DK471">
        <v>64.857142850000002</v>
      </c>
      <c r="DL471">
        <v>12.428571420000001</v>
      </c>
      <c r="DM471">
        <v>44.285714280000001</v>
      </c>
      <c r="DN471">
        <v>30.714285709999999</v>
      </c>
      <c r="DO471">
        <v>24.285714280000001</v>
      </c>
      <c r="DP471">
        <v>17.14285714</v>
      </c>
      <c r="DQ471">
        <v>634.49885285000005</v>
      </c>
      <c r="DR471">
        <v>633.75535600000001</v>
      </c>
      <c r="DS471">
        <v>614.23054500000001</v>
      </c>
      <c r="DT471">
        <v>585.43781799999999</v>
      </c>
      <c r="DU471">
        <v>653.33331641999996</v>
      </c>
      <c r="DV471">
        <v>228.59626542000001</v>
      </c>
      <c r="DW471">
        <v>11.84926814</v>
      </c>
      <c r="DX471">
        <v>394.04724857000002</v>
      </c>
      <c r="DY471">
        <v>208.63915828</v>
      </c>
      <c r="DZ471">
        <v>123.78139185000001</v>
      </c>
      <c r="EA471">
        <v>61.626702999999999</v>
      </c>
      <c r="EB471">
        <v>565.73051313999997</v>
      </c>
      <c r="EC471">
        <v>2117.6501575699999</v>
      </c>
      <c r="ED471">
        <v>5572.8779371600003</v>
      </c>
      <c r="EE471">
        <v>4604.5203584199999</v>
      </c>
      <c r="EF471">
        <v>3610.6305797099999</v>
      </c>
      <c r="EG471">
        <v>4165.4256585700005</v>
      </c>
      <c r="EH471">
        <v>4755.56238416</v>
      </c>
      <c r="EI471">
        <v>29.361620420000001</v>
      </c>
      <c r="EJ471">
        <v>0.19547210000000001</v>
      </c>
      <c r="EK471">
        <v>0.1230634</v>
      </c>
      <c r="EL471">
        <v>191.00295795</v>
      </c>
      <c r="EM471">
        <v>52.142857139999997</v>
      </c>
      <c r="EN471">
        <v>188.14285713999999</v>
      </c>
      <c r="EO471">
        <v>487.71428571000001</v>
      </c>
      <c r="EP471">
        <v>165.73549399999999</v>
      </c>
      <c r="EQ471">
        <v>100.63506442000001</v>
      </c>
      <c r="ER471">
        <v>324.28324414000002</v>
      </c>
      <c r="ES471">
        <v>1.1976114200000001</v>
      </c>
      <c r="ET471">
        <v>79.494444439999995</v>
      </c>
      <c r="EU471">
        <v>79.962500000000006</v>
      </c>
      <c r="EV471">
        <v>80.933333329999996</v>
      </c>
      <c r="EW471">
        <v>77.587500000000006</v>
      </c>
      <c r="EX471">
        <v>996.64428064000003</v>
      </c>
      <c r="EY471">
        <v>845.48110186999997</v>
      </c>
      <c r="EZ471">
        <v>82.75</v>
      </c>
      <c r="FA471">
        <v>90.5</v>
      </c>
      <c r="FB471">
        <v>19.318864649999998</v>
      </c>
      <c r="FC471">
        <v>2.9040896900000002</v>
      </c>
      <c r="FD471">
        <v>3.2649378499999999</v>
      </c>
      <c r="FE471">
        <v>39.360790270000003</v>
      </c>
      <c r="FF471">
        <v>15.47188377</v>
      </c>
      <c r="FG471">
        <v>15.7683947</v>
      </c>
      <c r="FH471">
        <v>0.87028779000000001</v>
      </c>
      <c r="FI471">
        <v>106.6</v>
      </c>
      <c r="FJ471">
        <v>100</v>
      </c>
      <c r="FK471">
        <v>62.333333330000002</v>
      </c>
      <c r="FL471">
        <v>94.5</v>
      </c>
      <c r="FM471">
        <v>78.586618790000003</v>
      </c>
      <c r="FN471">
        <v>35.33768646</v>
      </c>
      <c r="FO471">
        <v>96.413471759999993</v>
      </c>
      <c r="FP471">
        <v>75.127048090000002</v>
      </c>
      <c r="FQ471">
        <v>81.669636639999993</v>
      </c>
      <c r="FR471">
        <v>25.7791596</v>
      </c>
      <c r="FS471">
        <v>11.133333329999999</v>
      </c>
      <c r="FT471">
        <v>54.8</v>
      </c>
      <c r="FU471">
        <v>49</v>
      </c>
      <c r="FV471">
        <v>79.333333330000002</v>
      </c>
      <c r="FW471">
        <v>74.814285709999993</v>
      </c>
      <c r="FX471">
        <v>39.043941869999998</v>
      </c>
      <c r="FY471">
        <v>13.463401319999999</v>
      </c>
      <c r="FZ471">
        <v>17.17562358</v>
      </c>
      <c r="GA471">
        <v>19.26897005</v>
      </c>
      <c r="GB471">
        <v>11.04806316</v>
      </c>
    </row>
    <row r="472" spans="1:184" x14ac:dyDescent="0.35">
      <c r="A472" t="s">
        <v>1587</v>
      </c>
      <c r="B472" t="s">
        <v>729</v>
      </c>
      <c r="C472">
        <v>472</v>
      </c>
      <c r="D472">
        <v>1.1583981001139783</v>
      </c>
      <c r="E472">
        <v>4.5111974364957694</v>
      </c>
      <c r="F472">
        <v>3.2305329493211263</v>
      </c>
      <c r="G472">
        <v>2.3167242913811394</v>
      </c>
      <c r="H472">
        <v>1.3657895639851201</v>
      </c>
      <c r="I472">
        <v>5.1928190726582608</v>
      </c>
      <c r="J472">
        <v>6.8384024630804463</v>
      </c>
      <c r="K472">
        <v>6.7082104958850861</v>
      </c>
      <c r="L472">
        <v>6.5465012190895537</v>
      </c>
      <c r="M472">
        <v>5.6879084402357076</v>
      </c>
      <c r="N472">
        <v>11604872.302598637</v>
      </c>
      <c r="O472">
        <v>25647624.863568317</v>
      </c>
      <c r="P472">
        <v>971.19675526999993</v>
      </c>
      <c r="Q472">
        <v>8344.8571428499999</v>
      </c>
      <c r="R472">
        <v>7980.1428571400002</v>
      </c>
      <c r="S472">
        <v>8092.4285714199996</v>
      </c>
      <c r="T472">
        <v>8139.5714285699996</v>
      </c>
      <c r="U472">
        <v>8263.1428571399993</v>
      </c>
      <c r="V472">
        <v>7.7649314199999999</v>
      </c>
      <c r="W472">
        <v>3.7529622800000002</v>
      </c>
      <c r="X472">
        <v>1.4484678499999999</v>
      </c>
      <c r="Y472">
        <v>3.7481771400000001</v>
      </c>
      <c r="Z472">
        <v>7.2278228499999999</v>
      </c>
      <c r="AA472">
        <v>7.20154842</v>
      </c>
      <c r="AB472">
        <v>7.1826718500000002</v>
      </c>
      <c r="AC472">
        <v>3.46169328</v>
      </c>
      <c r="AD472">
        <v>22.141399280000002</v>
      </c>
      <c r="AE472">
        <v>91.11681557</v>
      </c>
      <c r="AF472">
        <v>83.612355710000003</v>
      </c>
      <c r="AG472">
        <v>78.071428569999995</v>
      </c>
      <c r="AH472">
        <v>79.914285710000001</v>
      </c>
      <c r="AI472">
        <v>84.38244942</v>
      </c>
      <c r="AJ472">
        <v>62.101218850000002</v>
      </c>
      <c r="AK472">
        <v>-1.8534571399999999</v>
      </c>
      <c r="AL472">
        <v>2.0363000000000002</v>
      </c>
      <c r="AM472">
        <v>2.6677142800000002</v>
      </c>
      <c r="AN472">
        <v>4.36262857</v>
      </c>
      <c r="AO472">
        <v>-1.1595</v>
      </c>
      <c r="AP472">
        <v>3000.3983870000002</v>
      </c>
      <c r="AQ472">
        <v>2995.5453670000002</v>
      </c>
      <c r="AR472">
        <v>2911.1219879999999</v>
      </c>
      <c r="AS472">
        <v>3038.9355708500002</v>
      </c>
      <c r="AT472">
        <v>2986.5357621399999</v>
      </c>
      <c r="AU472">
        <v>3053.267769</v>
      </c>
      <c r="AV472">
        <v>2915.4197825699998</v>
      </c>
      <c r="AW472">
        <v>2825.76902642</v>
      </c>
      <c r="AX472">
        <v>2908.3938755700001</v>
      </c>
      <c r="AY472">
        <v>3017.02608057</v>
      </c>
      <c r="AZ472">
        <v>-1.10096942</v>
      </c>
      <c r="BA472">
        <v>90.477886850000004</v>
      </c>
      <c r="BB472">
        <v>30.96133614</v>
      </c>
      <c r="BC472">
        <v>44.866112569999999</v>
      </c>
      <c r="BD472">
        <v>29.457363999999998</v>
      </c>
      <c r="BE472">
        <v>225.99857141999999</v>
      </c>
      <c r="BF472">
        <v>741.22694071000001</v>
      </c>
      <c r="BG472">
        <v>563.63240256999995</v>
      </c>
      <c r="BH472">
        <v>600.36947265000003</v>
      </c>
      <c r="BI472">
        <v>63599.124845699997</v>
      </c>
      <c r="BJ472">
        <v>689.13555684999994</v>
      </c>
      <c r="BK472">
        <v>9017.2143503799998</v>
      </c>
      <c r="BL472">
        <v>11236.234306660001</v>
      </c>
      <c r="BM472">
        <v>40.534039419999999</v>
      </c>
      <c r="BN472">
        <v>199.71428571000001</v>
      </c>
      <c r="BO472">
        <v>29.571428569999998</v>
      </c>
      <c r="BP472">
        <v>46.571428570000002</v>
      </c>
      <c r="BQ472">
        <v>29.285714280000001</v>
      </c>
      <c r="BR472">
        <v>42.285714280000001</v>
      </c>
      <c r="BS472">
        <v>41.428571419999997</v>
      </c>
      <c r="BT472">
        <v>37.285714280000001</v>
      </c>
      <c r="BU472">
        <v>34.571428570000002</v>
      </c>
      <c r="BV472">
        <v>33.142857139999997</v>
      </c>
      <c r="BW472">
        <v>32.285714280000001</v>
      </c>
      <c r="BX472">
        <v>26</v>
      </c>
      <c r="BY472">
        <v>16.857142849999999</v>
      </c>
      <c r="BZ472">
        <v>569</v>
      </c>
      <c r="CA472">
        <v>66832.42349714</v>
      </c>
      <c r="CC472">
        <v>6584</v>
      </c>
      <c r="CD472">
        <v>614.14285714000005</v>
      </c>
      <c r="CE472">
        <v>4324.1428571400002</v>
      </c>
      <c r="CF472">
        <v>3348.7142857099998</v>
      </c>
      <c r="CG472">
        <v>759</v>
      </c>
      <c r="CH472">
        <v>3994.2857142799999</v>
      </c>
      <c r="CI472">
        <v>19624.196285710001</v>
      </c>
      <c r="CJ472">
        <v>38.642592280000002</v>
      </c>
      <c r="CK472">
        <v>13.245143710000001</v>
      </c>
      <c r="CL472">
        <v>14.925331999999999</v>
      </c>
      <c r="CM472">
        <v>4.49760516</v>
      </c>
      <c r="CN472">
        <v>2.2997474200000001</v>
      </c>
      <c r="CO472">
        <v>15.23478457</v>
      </c>
      <c r="CP472">
        <v>2.0874035000000002</v>
      </c>
      <c r="CQ472">
        <v>2.1637397100000002</v>
      </c>
      <c r="CR472">
        <v>3.3617824999999999</v>
      </c>
      <c r="CS472">
        <v>4.3777514999999996</v>
      </c>
      <c r="CT472">
        <v>364.57142857000002</v>
      </c>
      <c r="CU472">
        <v>1749.84427314</v>
      </c>
      <c r="CV472">
        <v>1728.5607208500001</v>
      </c>
      <c r="CW472">
        <v>1678.45810942</v>
      </c>
      <c r="CX472">
        <v>1732.416005</v>
      </c>
      <c r="CY472">
        <v>1704.1069427100001</v>
      </c>
      <c r="CZ472">
        <v>1390.6615899999999</v>
      </c>
      <c r="DA472">
        <v>3073.4648208499998</v>
      </c>
      <c r="DB472">
        <v>374.78637828000001</v>
      </c>
      <c r="DC472">
        <v>792.17250614</v>
      </c>
      <c r="DD472">
        <v>582.82916599999999</v>
      </c>
      <c r="DE472">
        <v>25.79733542</v>
      </c>
      <c r="DF472">
        <v>1.4174256000000001</v>
      </c>
      <c r="DG472">
        <v>43.333333330000002</v>
      </c>
      <c r="DH472">
        <v>54.571428570000002</v>
      </c>
      <c r="DI472">
        <v>54.285714280000001</v>
      </c>
      <c r="DJ472">
        <v>53.285714280000001</v>
      </c>
      <c r="DK472">
        <v>47</v>
      </c>
      <c r="DL472">
        <v>9.6666666600000006</v>
      </c>
      <c r="DM472">
        <v>36</v>
      </c>
      <c r="DN472">
        <v>26.14285714</v>
      </c>
      <c r="DO472">
        <v>18.857142849999999</v>
      </c>
      <c r="DP472">
        <v>11.285714280000001</v>
      </c>
      <c r="DQ472">
        <v>526.41274584999996</v>
      </c>
      <c r="DR472">
        <v>460.32872657000001</v>
      </c>
      <c r="DS472">
        <v>498.88289957000001</v>
      </c>
      <c r="DT472">
        <v>547.53166299999998</v>
      </c>
      <c r="DU472">
        <v>530.88824699999998</v>
      </c>
      <c r="DV472">
        <v>274.73870099999999</v>
      </c>
      <c r="DW472">
        <v>7.6909131400000001</v>
      </c>
      <c r="DX472">
        <v>243.95955142</v>
      </c>
      <c r="DY472">
        <v>149.78254842000001</v>
      </c>
      <c r="DZ472">
        <v>46.070711279999998</v>
      </c>
      <c r="EA472">
        <v>48.106296710000002</v>
      </c>
      <c r="EB472">
        <v>453.56150357000001</v>
      </c>
      <c r="EC472">
        <v>712.22451782999997</v>
      </c>
      <c r="ED472">
        <v>6888.9948095999998</v>
      </c>
      <c r="EE472">
        <v>4041.2335069999999</v>
      </c>
      <c r="EF472">
        <v>4816.4549118499999</v>
      </c>
      <c r="EG472">
        <v>5615.3187242800004</v>
      </c>
      <c r="EH472">
        <v>7066.1763606000004</v>
      </c>
      <c r="EI472">
        <v>29.504544710000001</v>
      </c>
      <c r="EJ472">
        <v>0.33473818</v>
      </c>
      <c r="EK472">
        <v>0.14410945999999999</v>
      </c>
      <c r="EL472">
        <v>241.16969696999999</v>
      </c>
      <c r="EM472">
        <v>27</v>
      </c>
      <c r="EN472">
        <v>102.85714285</v>
      </c>
      <c r="EO472">
        <v>250.85714285</v>
      </c>
      <c r="EP472">
        <v>158.16170127999999</v>
      </c>
      <c r="EQ472">
        <v>88.593471710000003</v>
      </c>
      <c r="ER472">
        <v>282.06119841999998</v>
      </c>
      <c r="ES472">
        <v>0.71855999999999998</v>
      </c>
      <c r="ET472">
        <v>81.900973050000005</v>
      </c>
      <c r="EU472">
        <v>81.745574379999994</v>
      </c>
      <c r="EV472">
        <v>85.562052730000005</v>
      </c>
      <c r="EW472">
        <v>78.395292049999995</v>
      </c>
      <c r="EX472">
        <v>1236.80440772</v>
      </c>
      <c r="EY472">
        <v>720.61397519000002</v>
      </c>
      <c r="EZ472">
        <v>77.2</v>
      </c>
      <c r="FA472">
        <v>91</v>
      </c>
      <c r="FB472">
        <v>23.40337233</v>
      </c>
      <c r="FC472">
        <v>2.9395590700000001</v>
      </c>
      <c r="FD472">
        <v>3.8739772800000001</v>
      </c>
      <c r="FE472">
        <v>57.397410239999999</v>
      </c>
      <c r="FF472">
        <v>14.002480869999999</v>
      </c>
      <c r="FG472">
        <v>15.94227268</v>
      </c>
      <c r="FH472">
        <v>1.06072345</v>
      </c>
      <c r="FI472">
        <v>103.71428571</v>
      </c>
      <c r="FJ472">
        <v>94.5</v>
      </c>
      <c r="FK472">
        <v>77.5</v>
      </c>
      <c r="FL472">
        <v>100</v>
      </c>
      <c r="FM472">
        <v>83.199923679999998</v>
      </c>
      <c r="FN472">
        <v>39.967039049999997</v>
      </c>
      <c r="FO472">
        <v>96.822830240000002</v>
      </c>
      <c r="FP472">
        <v>82.533776680000003</v>
      </c>
      <c r="FQ472">
        <v>83.052264510000001</v>
      </c>
      <c r="FR472">
        <v>26.538525050000001</v>
      </c>
      <c r="FS472">
        <v>1.8</v>
      </c>
      <c r="FT472">
        <v>51.428571419999997</v>
      </c>
      <c r="FU472">
        <v>39.857142850000002</v>
      </c>
      <c r="FV472">
        <v>89.333333330000002</v>
      </c>
      <c r="FW472">
        <v>89.457142849999997</v>
      </c>
      <c r="FX472">
        <v>31.698394499999999</v>
      </c>
      <c r="FY472">
        <v>8.6285878</v>
      </c>
      <c r="FZ472">
        <v>21.656459550000001</v>
      </c>
      <c r="GA472">
        <v>18.618098750000001</v>
      </c>
      <c r="GB472">
        <v>19.398459379999998</v>
      </c>
    </row>
    <row r="473" spans="1:184" x14ac:dyDescent="0.35">
      <c r="A473" t="s">
        <v>1588</v>
      </c>
      <c r="B473" t="s">
        <v>730</v>
      </c>
      <c r="C473">
        <v>473</v>
      </c>
      <c r="D473">
        <v>4.072295819109625</v>
      </c>
      <c r="E473">
        <v>8.3568913351291432</v>
      </c>
      <c r="F473">
        <v>6.0882425427700921</v>
      </c>
      <c r="G473">
        <v>4.7073474470769927</v>
      </c>
      <c r="H473">
        <v>4.0614955263788524</v>
      </c>
      <c r="I473">
        <v>11.337070459264472</v>
      </c>
      <c r="J473">
        <v>15.159781116668105</v>
      </c>
      <c r="K473">
        <v>12.053241310090256</v>
      </c>
      <c r="L473">
        <v>11.681195516820683</v>
      </c>
      <c r="M473">
        <v>11.436972067636544</v>
      </c>
      <c r="N473">
        <v>23289385.788725238</v>
      </c>
      <c r="O473">
        <v>30298019.752226621</v>
      </c>
      <c r="P473">
        <v>2573.5336511300002</v>
      </c>
      <c r="Q473">
        <v>5683</v>
      </c>
      <c r="R473">
        <v>5760.8571428499999</v>
      </c>
      <c r="S473">
        <v>5795.7142857099998</v>
      </c>
      <c r="T473">
        <v>5735.7142857099998</v>
      </c>
      <c r="U473">
        <v>5733.2857142800003</v>
      </c>
      <c r="V473">
        <v>12.53136857</v>
      </c>
      <c r="W473">
        <v>9.3680961400000005</v>
      </c>
      <c r="X473">
        <v>2.191592</v>
      </c>
      <c r="Y473">
        <v>13.064923</v>
      </c>
      <c r="Z473">
        <v>9.4518000000000004</v>
      </c>
      <c r="AA473">
        <v>9.4852240000000005</v>
      </c>
      <c r="AB473">
        <v>9.8042925699999994</v>
      </c>
      <c r="AC473">
        <v>7.7904171399999997</v>
      </c>
      <c r="AD473">
        <v>30.408574569999999</v>
      </c>
      <c r="AE473">
        <v>80.219054279999995</v>
      </c>
      <c r="AF473">
        <v>66.806086710000002</v>
      </c>
      <c r="AG473">
        <v>60.728571420000002</v>
      </c>
      <c r="AH473">
        <v>63.31428571</v>
      </c>
      <c r="AI473">
        <v>79.257637279999997</v>
      </c>
      <c r="AJ473">
        <v>49.591630709999997</v>
      </c>
      <c r="AK473">
        <v>7.2792285699999999</v>
      </c>
      <c r="AL473">
        <v>-0.50294285000000005</v>
      </c>
      <c r="AM473">
        <v>-4.1835714199999998</v>
      </c>
      <c r="AN473">
        <v>-1.4633571400000001</v>
      </c>
      <c r="AO473">
        <v>1.0902857100000001</v>
      </c>
      <c r="AP473">
        <v>5555.2530628499999</v>
      </c>
      <c r="AQ473">
        <v>4371.7308825700002</v>
      </c>
      <c r="AR473">
        <v>4672.8786534199999</v>
      </c>
      <c r="AS473">
        <v>4977.6186790000002</v>
      </c>
      <c r="AT473">
        <v>5238.6239642800001</v>
      </c>
      <c r="AU473">
        <v>5175.8130780000001</v>
      </c>
      <c r="AV473">
        <v>4389.4669424200001</v>
      </c>
      <c r="AW473">
        <v>4879.2360209999997</v>
      </c>
      <c r="AX473">
        <v>5050.4303467099999</v>
      </c>
      <c r="AY473">
        <v>5178.5212704200003</v>
      </c>
      <c r="AZ473">
        <v>9.6642311400000001</v>
      </c>
      <c r="BA473">
        <v>94.375080420000003</v>
      </c>
      <c r="BB473">
        <v>33.44415257</v>
      </c>
      <c r="BC473">
        <v>48.869472709999997</v>
      </c>
      <c r="BE473">
        <v>259.83</v>
      </c>
      <c r="BF473">
        <v>1933.72049928</v>
      </c>
      <c r="BG473">
        <v>1422.1413097100001</v>
      </c>
      <c r="BH473">
        <v>1476.61665709</v>
      </c>
      <c r="BI473">
        <v>53923.557749</v>
      </c>
      <c r="BJ473">
        <v>1873.1160138499999</v>
      </c>
      <c r="BK473">
        <v>7770.8534986499999</v>
      </c>
      <c r="BL473">
        <v>7470.9202514799999</v>
      </c>
      <c r="BM473">
        <v>44.079719420000004</v>
      </c>
      <c r="BN473">
        <v>485.85714285</v>
      </c>
      <c r="BO473">
        <v>61.714285709999999</v>
      </c>
      <c r="BP473">
        <v>104.57142856999999</v>
      </c>
      <c r="BQ473">
        <v>72.714285709999999</v>
      </c>
      <c r="BR473">
        <v>99.285714279999993</v>
      </c>
      <c r="BS473">
        <v>92.428571419999997</v>
      </c>
      <c r="BT473">
        <v>81.428571419999997</v>
      </c>
      <c r="BU473">
        <v>73.285714279999993</v>
      </c>
      <c r="BV473">
        <v>68</v>
      </c>
      <c r="BW473">
        <v>58</v>
      </c>
      <c r="BX473">
        <v>42.428571419999997</v>
      </c>
      <c r="BY473">
        <v>24.714285709999999</v>
      </c>
      <c r="BZ473">
        <v>1264.42857142</v>
      </c>
      <c r="CA473">
        <v>58444.634180000001</v>
      </c>
      <c r="CB473">
        <v>94</v>
      </c>
      <c r="CC473">
        <v>11708.42857142</v>
      </c>
      <c r="CD473">
        <v>788.57142856999997</v>
      </c>
      <c r="CE473">
        <v>8364.1428571399993</v>
      </c>
      <c r="CF473">
        <v>5528</v>
      </c>
      <c r="CG473">
        <v>1804.71428571</v>
      </c>
      <c r="CH473">
        <v>7310.1428571400002</v>
      </c>
      <c r="CI473">
        <v>35517.517285709997</v>
      </c>
      <c r="CJ473">
        <v>60.217843850000001</v>
      </c>
      <c r="CK473">
        <v>1.19697016</v>
      </c>
      <c r="CL473">
        <v>9.7495371399999993</v>
      </c>
      <c r="CM473">
        <v>2.0755496600000001</v>
      </c>
      <c r="CN473">
        <v>1.2777808500000001</v>
      </c>
      <c r="CO473">
        <v>14.36788514</v>
      </c>
      <c r="CP473">
        <v>2.9708955700000002</v>
      </c>
      <c r="CQ473">
        <v>2.0158708500000002</v>
      </c>
      <c r="CR473">
        <v>2.3213965000000001</v>
      </c>
      <c r="CS473">
        <v>4.2700638299999998</v>
      </c>
      <c r="CT473">
        <v>787.71428571000001</v>
      </c>
      <c r="CU473">
        <v>2755.7723207099998</v>
      </c>
      <c r="CV473">
        <v>2084.1659837100001</v>
      </c>
      <c r="CW473">
        <v>2227.78944757</v>
      </c>
      <c r="CX473">
        <v>2349.63420271</v>
      </c>
      <c r="CY473">
        <v>2545.5584855699999</v>
      </c>
      <c r="CZ473">
        <v>4098.0794982799998</v>
      </c>
      <c r="DA473">
        <v>5331.3425571400003</v>
      </c>
      <c r="DB473">
        <v>962.28571613999998</v>
      </c>
      <c r="DC473">
        <v>1244.98383242</v>
      </c>
      <c r="DD473">
        <v>548.42595885000003</v>
      </c>
      <c r="DE473">
        <v>38.855246280000003</v>
      </c>
      <c r="DF473">
        <v>2.2475399999999999</v>
      </c>
      <c r="DG473">
        <v>64.428571419999997</v>
      </c>
      <c r="DH473">
        <v>87.333333330000002</v>
      </c>
      <c r="DI473">
        <v>69.857142850000002</v>
      </c>
      <c r="DJ473">
        <v>67</v>
      </c>
      <c r="DK473">
        <v>65.571428569999995</v>
      </c>
      <c r="DL473">
        <v>23.14285714</v>
      </c>
      <c r="DM473">
        <v>48.142857139999997</v>
      </c>
      <c r="DN473">
        <v>35.285714280000001</v>
      </c>
      <c r="DO473">
        <v>27</v>
      </c>
      <c r="DP473">
        <v>23.285714280000001</v>
      </c>
      <c r="DQ473">
        <v>820.24887941999998</v>
      </c>
      <c r="DR473">
        <v>736.44309027999998</v>
      </c>
      <c r="DS473">
        <v>700.59343656999999</v>
      </c>
      <c r="DT473">
        <v>731.88862214000005</v>
      </c>
      <c r="DU473">
        <v>758.92129427999998</v>
      </c>
      <c r="DV473">
        <v>535.20760056999995</v>
      </c>
      <c r="DW473">
        <v>30.837390710000001</v>
      </c>
      <c r="DX473">
        <v>254.16932571000001</v>
      </c>
      <c r="DY473">
        <v>127.29671157</v>
      </c>
      <c r="DZ473">
        <v>97.120089140000005</v>
      </c>
      <c r="EA473">
        <v>29.75253</v>
      </c>
      <c r="EB473">
        <v>758.76154556999995</v>
      </c>
      <c r="EC473">
        <v>2348.6800514199999</v>
      </c>
      <c r="ED473">
        <v>3819.2454269999998</v>
      </c>
      <c r="EE473">
        <v>5622.2466648500003</v>
      </c>
      <c r="EF473">
        <v>4315.2519662799996</v>
      </c>
      <c r="EG473">
        <v>4684.5398151400004</v>
      </c>
      <c r="EH473">
        <v>3144.5860688299999</v>
      </c>
      <c r="EI473">
        <v>36.78050185</v>
      </c>
      <c r="EJ473">
        <v>0.15093976000000001</v>
      </c>
      <c r="EK473">
        <v>0.30105021999999998</v>
      </c>
      <c r="EL473">
        <v>157.62993428999999</v>
      </c>
      <c r="EM473">
        <v>37</v>
      </c>
      <c r="EN473">
        <v>79</v>
      </c>
      <c r="EO473">
        <v>163.42857142</v>
      </c>
      <c r="EP473">
        <v>279.51944785000001</v>
      </c>
      <c r="EQ473">
        <v>100.19379942</v>
      </c>
      <c r="ER473">
        <v>700.41763728000001</v>
      </c>
      <c r="ES473">
        <v>12.087174279999999</v>
      </c>
      <c r="ET473">
        <v>76.291666660000004</v>
      </c>
      <c r="EU473">
        <v>78.5</v>
      </c>
      <c r="EV473">
        <v>76.145833330000002</v>
      </c>
      <c r="EW473">
        <v>74.229166660000004</v>
      </c>
      <c r="EX473">
        <v>1527.7496834200001</v>
      </c>
      <c r="EY473">
        <v>1547.74873303</v>
      </c>
      <c r="EZ473">
        <v>78.833333330000002</v>
      </c>
      <c r="FA473">
        <v>85.666666660000004</v>
      </c>
      <c r="FB473">
        <v>22.092356809999998</v>
      </c>
      <c r="FC473">
        <v>10.946202400000001</v>
      </c>
      <c r="FD473">
        <v>10.29160014</v>
      </c>
      <c r="FE473">
        <v>55.553556550000003</v>
      </c>
      <c r="FF473">
        <v>17.646314159999999</v>
      </c>
      <c r="FG473">
        <v>12.860133680000001</v>
      </c>
      <c r="FH473">
        <v>4.1702491200000003</v>
      </c>
      <c r="FI473">
        <v>104</v>
      </c>
      <c r="FJ473">
        <v>87.5</v>
      </c>
      <c r="FK473">
        <v>68.5</v>
      </c>
      <c r="FL473">
        <v>78</v>
      </c>
      <c r="FM473">
        <v>75.071459469999994</v>
      </c>
      <c r="FN473">
        <v>28.482183989999999</v>
      </c>
      <c r="FO473">
        <v>94.148864660000001</v>
      </c>
      <c r="FP473">
        <v>69.00892202</v>
      </c>
      <c r="FQ473">
        <v>70.953507470000005</v>
      </c>
      <c r="FR473">
        <v>20.613529360000001</v>
      </c>
      <c r="FT473">
        <v>64.8</v>
      </c>
      <c r="FU473">
        <v>52.6</v>
      </c>
      <c r="FV473">
        <v>84.5</v>
      </c>
      <c r="FW473">
        <v>36.11666666</v>
      </c>
      <c r="FX473">
        <v>38.808957270000001</v>
      </c>
      <c r="FY473">
        <v>15.300239550000001</v>
      </c>
      <c r="FZ473">
        <v>12.124855589999999</v>
      </c>
      <c r="GA473">
        <v>7.4329984600000003</v>
      </c>
      <c r="GB473">
        <v>26.332949110000001</v>
      </c>
    </row>
    <row r="474" spans="1:184" x14ac:dyDescent="0.35">
      <c r="A474" t="s">
        <v>1589</v>
      </c>
      <c r="B474" t="s">
        <v>731</v>
      </c>
      <c r="C474">
        <v>474</v>
      </c>
      <c r="D474">
        <v>2.3093691312887143</v>
      </c>
      <c r="E474">
        <v>4.1648303217322225</v>
      </c>
      <c r="F474">
        <v>4.430476439905811</v>
      </c>
      <c r="G474">
        <v>3.2166920230419658</v>
      </c>
      <c r="H474">
        <v>2.4832113307880235</v>
      </c>
      <c r="I474">
        <v>5.7410484967517759</v>
      </c>
      <c r="J474">
        <v>6.3023358296675882</v>
      </c>
      <c r="K474">
        <v>6.1110019860769791</v>
      </c>
      <c r="L474">
        <v>6.1291023681874908</v>
      </c>
      <c r="M474">
        <v>5.9597071957050805</v>
      </c>
      <c r="N474">
        <v>25659523.079449322</v>
      </c>
      <c r="O474">
        <v>24996761.232697319</v>
      </c>
      <c r="P474">
        <v>1349.2168668499999</v>
      </c>
      <c r="Q474">
        <v>6619</v>
      </c>
      <c r="R474">
        <v>6482.8571428499999</v>
      </c>
      <c r="S474">
        <v>6545.5714285699996</v>
      </c>
      <c r="T474">
        <v>6572.8571428499999</v>
      </c>
      <c r="U474">
        <v>6615.8571428499999</v>
      </c>
      <c r="V474">
        <v>11.02014314</v>
      </c>
      <c r="W474">
        <v>5.5716764200000002</v>
      </c>
      <c r="X474">
        <v>2.0688801400000001</v>
      </c>
      <c r="Y474">
        <v>5.36511914</v>
      </c>
      <c r="Z474">
        <v>7.85033914</v>
      </c>
      <c r="AA474">
        <v>7.3977930000000001</v>
      </c>
      <c r="AB474">
        <v>7.8726659999999997</v>
      </c>
      <c r="AC474">
        <v>4.31750042</v>
      </c>
      <c r="AD474">
        <v>25.297689420000001</v>
      </c>
      <c r="AE474">
        <v>80.642215570000005</v>
      </c>
      <c r="AF474">
        <v>68.675619139999995</v>
      </c>
      <c r="AG474">
        <v>71.028571420000006</v>
      </c>
      <c r="AH474">
        <v>73.057142850000005</v>
      </c>
      <c r="AI474">
        <v>83.149100570000002</v>
      </c>
      <c r="AJ474">
        <v>48.48929442</v>
      </c>
      <c r="AK474">
        <v>6.7832571399999999</v>
      </c>
      <c r="AL474">
        <v>2.4162714200000002</v>
      </c>
      <c r="AM474">
        <v>4.1024571400000003</v>
      </c>
      <c r="AN474">
        <v>3.7154142800000001</v>
      </c>
      <c r="AO474">
        <v>9.0769714199999996</v>
      </c>
      <c r="AP474">
        <v>3963.7449510000001</v>
      </c>
      <c r="AQ474">
        <v>3344.25106585</v>
      </c>
      <c r="AR474">
        <v>3506.05434728</v>
      </c>
      <c r="AS474">
        <v>3634.517805</v>
      </c>
      <c r="AT474">
        <v>3928.0830639999999</v>
      </c>
      <c r="AU474">
        <v>3722.4545560000001</v>
      </c>
      <c r="AV474">
        <v>3273.0425217100001</v>
      </c>
      <c r="AW474">
        <v>3379.6466318500002</v>
      </c>
      <c r="AX474">
        <v>3508.9193008500001</v>
      </c>
      <c r="AY474">
        <v>3613.49499814</v>
      </c>
      <c r="AZ474">
        <v>8.0383581399999997</v>
      </c>
      <c r="BA474">
        <v>91.119934000000001</v>
      </c>
      <c r="BB474">
        <v>33.18469528</v>
      </c>
      <c r="BC474">
        <v>46.21998842</v>
      </c>
      <c r="BE474">
        <v>323.71857141999999</v>
      </c>
      <c r="BF474">
        <v>995.87061942000003</v>
      </c>
      <c r="BG474">
        <v>681.36098400000003</v>
      </c>
      <c r="BH474">
        <v>721.50696123</v>
      </c>
      <c r="BI474">
        <v>52159.713815640003</v>
      </c>
      <c r="BJ474">
        <v>951.39297056999999</v>
      </c>
      <c r="BK474">
        <v>7947.0494890800001</v>
      </c>
      <c r="BL474">
        <v>10034.386214919999</v>
      </c>
      <c r="BM474">
        <v>39.655803419999998</v>
      </c>
      <c r="BN474">
        <v>205.57142856999999</v>
      </c>
      <c r="BO474">
        <v>28.428571420000001</v>
      </c>
      <c r="BP474">
        <v>54.857142850000002</v>
      </c>
      <c r="BQ474">
        <v>41</v>
      </c>
      <c r="BR474">
        <v>49.714285709999999</v>
      </c>
      <c r="BS474">
        <v>44</v>
      </c>
      <c r="BT474">
        <v>37.857142850000002</v>
      </c>
      <c r="BU474">
        <v>38</v>
      </c>
      <c r="BV474">
        <v>34.285714280000001</v>
      </c>
      <c r="BW474">
        <v>32.285714280000001</v>
      </c>
      <c r="BX474">
        <v>26.14285714</v>
      </c>
      <c r="BY474">
        <v>18.285714280000001</v>
      </c>
      <c r="BZ474">
        <v>610.42857142000003</v>
      </c>
      <c r="CA474">
        <v>57386.553788570003</v>
      </c>
      <c r="CC474">
        <v>6565.7142857099998</v>
      </c>
      <c r="CD474">
        <v>776.42857142000003</v>
      </c>
      <c r="CE474">
        <v>5121.8571428499999</v>
      </c>
      <c r="CF474">
        <v>3431.2857142799999</v>
      </c>
      <c r="CG474">
        <v>652.28571427999998</v>
      </c>
      <c r="CH474">
        <v>2679</v>
      </c>
      <c r="CI474">
        <v>19226.58157142</v>
      </c>
      <c r="CJ474">
        <v>47.215019419999997</v>
      </c>
      <c r="CK474">
        <v>4.2594687100000002</v>
      </c>
      <c r="CL474">
        <v>18.461652999999998</v>
      </c>
      <c r="CM474">
        <v>4.4716180000000003</v>
      </c>
      <c r="CN474">
        <v>2.4804107100000001</v>
      </c>
      <c r="CO474">
        <v>11.537222420000001</v>
      </c>
      <c r="CP474">
        <v>1.7398594999999999</v>
      </c>
      <c r="CQ474">
        <v>2.2083448300000001</v>
      </c>
      <c r="CR474">
        <v>3.3165025699999999</v>
      </c>
      <c r="CS474">
        <v>4.4268945999999998</v>
      </c>
      <c r="CT474">
        <v>436.28571427999998</v>
      </c>
      <c r="CU474">
        <v>2379.9236655700001</v>
      </c>
      <c r="CV474">
        <v>2007.4246885699999</v>
      </c>
      <c r="CW474">
        <v>2118.9879999999998</v>
      </c>
      <c r="CX474">
        <v>2156.91814871</v>
      </c>
      <c r="CY474">
        <v>2345.1785911400002</v>
      </c>
      <c r="CZ474">
        <v>3876.6464842800001</v>
      </c>
      <c r="DA474">
        <v>3776.5162762800001</v>
      </c>
      <c r="DB474">
        <v>920.19756228000006</v>
      </c>
      <c r="DC474">
        <v>892.46524841999997</v>
      </c>
      <c r="DD474">
        <v>567.26051628000005</v>
      </c>
      <c r="DE474">
        <v>31.42278885</v>
      </c>
      <c r="DF474">
        <v>1.8421810000000001</v>
      </c>
      <c r="DG474">
        <v>38</v>
      </c>
      <c r="DH474">
        <v>40.857142850000002</v>
      </c>
      <c r="DI474">
        <v>40</v>
      </c>
      <c r="DJ474">
        <v>40.285714280000001</v>
      </c>
      <c r="DK474">
        <v>39.428571419999997</v>
      </c>
      <c r="DL474">
        <v>15.285714280000001</v>
      </c>
      <c r="DM474">
        <v>27</v>
      </c>
      <c r="DN474">
        <v>29</v>
      </c>
      <c r="DO474">
        <v>21.14285714</v>
      </c>
      <c r="DP474">
        <v>16.428571420000001</v>
      </c>
      <c r="DQ474">
        <v>631.01381657000002</v>
      </c>
      <c r="DR474">
        <v>581.67287999999996</v>
      </c>
      <c r="DS474">
        <v>569.37229628</v>
      </c>
      <c r="DT474">
        <v>559.63526628</v>
      </c>
      <c r="DU474">
        <v>582.98109399999998</v>
      </c>
      <c r="DV474">
        <v>297.44143885</v>
      </c>
      <c r="DW474">
        <v>7.6599722799999999</v>
      </c>
      <c r="DX474">
        <v>325.93422141999997</v>
      </c>
      <c r="DY474">
        <v>178.27621457000001</v>
      </c>
      <c r="DZ474">
        <v>89.048278999999994</v>
      </c>
      <c r="EA474">
        <v>58.609730570000004</v>
      </c>
      <c r="EB474">
        <v>561.63228828000001</v>
      </c>
      <c r="EC474">
        <v>1537.709372</v>
      </c>
      <c r="ED474">
        <v>6280.7082382500002</v>
      </c>
      <c r="EE474">
        <v>23889.56550357</v>
      </c>
      <c r="EF474">
        <v>5678.5734516599996</v>
      </c>
      <c r="EG474">
        <v>4820.9242511399998</v>
      </c>
      <c r="EH474">
        <v>6444.7354258300002</v>
      </c>
      <c r="EI474">
        <v>25.258288279999999</v>
      </c>
      <c r="EJ474">
        <v>0.28770614999999999</v>
      </c>
      <c r="EK474">
        <v>0.11341904999999999</v>
      </c>
      <c r="EL474">
        <v>249.38273346</v>
      </c>
      <c r="EM474">
        <v>37.833333330000002</v>
      </c>
      <c r="EN474">
        <v>75.857142850000002</v>
      </c>
      <c r="EO474">
        <v>145.28571428000001</v>
      </c>
      <c r="EP474">
        <v>86.052909279999994</v>
      </c>
      <c r="EQ474">
        <v>110.62556028</v>
      </c>
      <c r="ER474">
        <v>397.82389627999999</v>
      </c>
      <c r="ES474">
        <v>3.5298571399999998</v>
      </c>
      <c r="ET474">
        <v>77.638888890000004</v>
      </c>
      <c r="EU474">
        <v>77.25</v>
      </c>
      <c r="EV474">
        <v>80.75</v>
      </c>
      <c r="EW474">
        <v>74.916666669999998</v>
      </c>
      <c r="EX474">
        <v>1202.63033956</v>
      </c>
      <c r="EY474">
        <v>994.02392705</v>
      </c>
      <c r="EZ474">
        <v>82.333333330000002</v>
      </c>
      <c r="FA474">
        <v>79.333333330000002</v>
      </c>
      <c r="FB474">
        <v>18.68445427</v>
      </c>
      <c r="FC474">
        <v>4.1784382799999999</v>
      </c>
      <c r="FD474">
        <v>4.3608190000000002</v>
      </c>
      <c r="FE474">
        <v>56.806243619999996</v>
      </c>
      <c r="FF474">
        <v>16.50367305</v>
      </c>
      <c r="FG474">
        <v>13.9789391</v>
      </c>
      <c r="FH474">
        <v>1.5549668299999999</v>
      </c>
      <c r="FI474">
        <v>96</v>
      </c>
      <c r="FJ474">
        <v>82</v>
      </c>
      <c r="FK474">
        <v>33</v>
      </c>
      <c r="FL474">
        <v>79</v>
      </c>
      <c r="FM474">
        <v>81.754938010000004</v>
      </c>
      <c r="FN474">
        <v>35.725123150000002</v>
      </c>
      <c r="FO474">
        <v>95.370393910000004</v>
      </c>
      <c r="FP474">
        <v>77.807836019999996</v>
      </c>
      <c r="FQ474">
        <v>79.070033010000003</v>
      </c>
      <c r="FR474">
        <v>20.507271599999999</v>
      </c>
      <c r="FT474">
        <v>34</v>
      </c>
      <c r="FU474">
        <v>26.666666660000001</v>
      </c>
      <c r="FV474">
        <v>82.5</v>
      </c>
      <c r="FW474">
        <v>89.75</v>
      </c>
      <c r="FX474">
        <v>24.054471270000001</v>
      </c>
      <c r="FY474">
        <v>8.8002581800000002</v>
      </c>
      <c r="FZ474">
        <v>24.059253869999999</v>
      </c>
      <c r="GA474">
        <v>19.66002679</v>
      </c>
      <c r="GB474">
        <v>23.425989869999999</v>
      </c>
    </row>
    <row r="475" spans="1:184" x14ac:dyDescent="0.35">
      <c r="A475" t="s">
        <v>1590</v>
      </c>
      <c r="B475" t="s">
        <v>732</v>
      </c>
      <c r="C475">
        <v>475</v>
      </c>
      <c r="D475">
        <v>2.1267545716725338</v>
      </c>
      <c r="E475">
        <v>4.6267780146395268</v>
      </c>
      <c r="F475">
        <v>3.1032911966203485</v>
      </c>
      <c r="G475">
        <v>2.2601600587089088</v>
      </c>
      <c r="H475">
        <v>2.1767584786883041</v>
      </c>
      <c r="I475">
        <v>10.562881042681367</v>
      </c>
      <c r="J475">
        <v>10.743292604030884</v>
      </c>
      <c r="K475">
        <v>10.6906958199613</v>
      </c>
      <c r="L475">
        <v>10.376835491059129</v>
      </c>
      <c r="M475">
        <v>10.499658546838862</v>
      </c>
      <c r="N475">
        <v>38092164.0181944</v>
      </c>
      <c r="O475">
        <v>61647444.093462951</v>
      </c>
      <c r="P475">
        <v>2266.8092572800001</v>
      </c>
      <c r="Q475">
        <v>10075.714285710001</v>
      </c>
      <c r="R475">
        <v>9973</v>
      </c>
      <c r="S475">
        <v>10035.42857142</v>
      </c>
      <c r="T475">
        <v>10049.85714285</v>
      </c>
      <c r="U475">
        <v>10041.142857139999</v>
      </c>
      <c r="V475">
        <v>12.844370570000001</v>
      </c>
      <c r="W475">
        <v>9.8610450000000007</v>
      </c>
      <c r="X475">
        <v>1.9740880000000001</v>
      </c>
      <c r="Y475">
        <v>10.02922171</v>
      </c>
      <c r="Z475">
        <v>9.2261762800000007</v>
      </c>
      <c r="AA475">
        <v>9.2826979999999999</v>
      </c>
      <c r="AB475">
        <v>9.2627659999999992</v>
      </c>
      <c r="AC475">
        <v>7.6310520000000004</v>
      </c>
      <c r="AD475">
        <v>28.498170569999999</v>
      </c>
      <c r="AE475">
        <v>80.738573419999994</v>
      </c>
      <c r="AF475">
        <v>67.296250000000001</v>
      </c>
      <c r="AG475">
        <v>65.928571419999997</v>
      </c>
      <c r="AH475">
        <v>68.242857139999998</v>
      </c>
      <c r="AI475">
        <v>81.265965280000003</v>
      </c>
      <c r="AJ475">
        <v>49.997199569999999</v>
      </c>
      <c r="AK475">
        <v>7.5226428500000004</v>
      </c>
      <c r="AL475">
        <v>0.64031428000000001</v>
      </c>
      <c r="AM475">
        <v>-0.79441428000000003</v>
      </c>
      <c r="AN475">
        <v>2.5355571399999999</v>
      </c>
      <c r="AO475">
        <v>3.9735</v>
      </c>
      <c r="AP475">
        <v>5495.1496568499997</v>
      </c>
      <c r="AQ475">
        <v>4444.3338501400003</v>
      </c>
      <c r="AR475">
        <v>4727.4025389999997</v>
      </c>
      <c r="AS475">
        <v>5022.9758868500003</v>
      </c>
      <c r="AT475">
        <v>5290.7619658499998</v>
      </c>
      <c r="AU475">
        <v>5112.64401585</v>
      </c>
      <c r="AV475">
        <v>4425.2552405699998</v>
      </c>
      <c r="AW475">
        <v>4768.8106248499998</v>
      </c>
      <c r="AX475">
        <v>4906.1474467099997</v>
      </c>
      <c r="AY475">
        <v>5097.3412151399998</v>
      </c>
      <c r="AZ475">
        <v>12.48586871</v>
      </c>
      <c r="BA475">
        <v>93.335450280000003</v>
      </c>
      <c r="BB475">
        <v>29.00720042</v>
      </c>
      <c r="BC475">
        <v>49.952433569999997</v>
      </c>
      <c r="BE475">
        <v>475.28428571000001</v>
      </c>
      <c r="BF475">
        <v>1641.2340621400001</v>
      </c>
      <c r="BG475">
        <v>1146.2528319999999</v>
      </c>
      <c r="BH475">
        <v>1123.60389379</v>
      </c>
      <c r="BI475">
        <v>54940.586100970002</v>
      </c>
      <c r="BJ475">
        <v>1578.6721105700001</v>
      </c>
      <c r="BK475">
        <v>7764.1086611999999</v>
      </c>
      <c r="BL475">
        <v>7770.3120512100004</v>
      </c>
      <c r="BM475">
        <v>43.594999569999999</v>
      </c>
      <c r="BN475">
        <v>583.14285714000005</v>
      </c>
      <c r="BO475">
        <v>79.857142850000002</v>
      </c>
      <c r="BP475">
        <v>127.85714285</v>
      </c>
      <c r="BQ475">
        <v>88.714285709999999</v>
      </c>
      <c r="BR475">
        <v>111.71428571</v>
      </c>
      <c r="BS475">
        <v>97.857142850000002</v>
      </c>
      <c r="BT475">
        <v>99.857142850000002</v>
      </c>
      <c r="BU475">
        <v>89.142857140000004</v>
      </c>
      <c r="BV475">
        <v>87.285714279999993</v>
      </c>
      <c r="BW475">
        <v>81.857142850000002</v>
      </c>
      <c r="BX475">
        <v>64.857142850000002</v>
      </c>
      <c r="BY475">
        <v>37.285714280000001</v>
      </c>
      <c r="BZ475">
        <v>1549.42857142</v>
      </c>
      <c r="CA475">
        <v>57818.457739999998</v>
      </c>
      <c r="CC475">
        <v>13969.142857139999</v>
      </c>
      <c r="CD475">
        <v>1088.2857142800001</v>
      </c>
      <c r="CE475">
        <v>11134.142857139999</v>
      </c>
      <c r="CF475">
        <v>8408.5714285699996</v>
      </c>
      <c r="CG475">
        <v>2780.2857142799999</v>
      </c>
      <c r="CH475">
        <v>7366.4285714199996</v>
      </c>
      <c r="CI475">
        <v>44746.788714280003</v>
      </c>
      <c r="CJ475">
        <v>52.599221280000002</v>
      </c>
      <c r="CK475">
        <v>2.2902025699999999</v>
      </c>
      <c r="CL475">
        <v>11.90323328</v>
      </c>
      <c r="CM475">
        <v>2.2902707100000002</v>
      </c>
      <c r="CN475">
        <v>1.8017300000000001</v>
      </c>
      <c r="CO475">
        <v>17.873917420000001</v>
      </c>
      <c r="CP475">
        <v>2.8259842800000001</v>
      </c>
      <c r="CQ475">
        <v>1.875985</v>
      </c>
      <c r="CR475">
        <v>1.9365567100000001</v>
      </c>
      <c r="CS475">
        <v>4.2055762799999998</v>
      </c>
      <c r="CT475">
        <v>948.42857142000003</v>
      </c>
      <c r="CU475">
        <v>3095.2432147099998</v>
      </c>
      <c r="CV475">
        <v>2217.2271754200001</v>
      </c>
      <c r="CW475">
        <v>2386.2767690000001</v>
      </c>
      <c r="CX475">
        <v>2547.22357857</v>
      </c>
      <c r="CY475">
        <v>2801.9141951400002</v>
      </c>
      <c r="CZ475">
        <v>3780.5919201400002</v>
      </c>
      <c r="DA475">
        <v>6118.4192351399997</v>
      </c>
      <c r="DB475">
        <v>910.24572499999999</v>
      </c>
      <c r="DC475">
        <v>1485.1032712799999</v>
      </c>
      <c r="DD475">
        <v>699.88801870999998</v>
      </c>
      <c r="DE475">
        <v>33.368779709999998</v>
      </c>
      <c r="DF475">
        <v>1.9945189999999999</v>
      </c>
      <c r="DG475">
        <v>106.42857142</v>
      </c>
      <c r="DH475">
        <v>107.14285714</v>
      </c>
      <c r="DI475">
        <v>107.28571427999999</v>
      </c>
      <c r="DJ475">
        <v>104.28571427999999</v>
      </c>
      <c r="DK475">
        <v>105.42857142</v>
      </c>
      <c r="DL475">
        <v>21.428571420000001</v>
      </c>
      <c r="DM475">
        <v>46.142857139999997</v>
      </c>
      <c r="DN475">
        <v>31.14285714</v>
      </c>
      <c r="DO475">
        <v>22.714285709999999</v>
      </c>
      <c r="DP475">
        <v>21.857142849999999</v>
      </c>
      <c r="DQ475">
        <v>760.28884628000003</v>
      </c>
      <c r="DR475">
        <v>801.00037770999995</v>
      </c>
      <c r="DS475">
        <v>820.83621071000005</v>
      </c>
      <c r="DT475">
        <v>860.67403514</v>
      </c>
      <c r="DU475">
        <v>865.27426600000001</v>
      </c>
      <c r="DV475">
        <v>312.53459070999997</v>
      </c>
      <c r="DW475">
        <v>5.0038007100000002</v>
      </c>
      <c r="DX475">
        <v>442.74269714000002</v>
      </c>
      <c r="DY475">
        <v>199.97941170999999</v>
      </c>
      <c r="DZ475">
        <v>199.47511084999999</v>
      </c>
      <c r="EA475">
        <v>43.288179569999997</v>
      </c>
      <c r="EB475">
        <v>685.88539057000003</v>
      </c>
      <c r="EC475">
        <v>879.33395241999995</v>
      </c>
      <c r="ED475">
        <v>4050.31675842</v>
      </c>
      <c r="EE475">
        <v>4573.0925107100002</v>
      </c>
      <c r="EF475">
        <v>3817.4776584199999</v>
      </c>
      <c r="EG475">
        <v>5568.6678714199998</v>
      </c>
      <c r="EH475">
        <v>4499.9670047099999</v>
      </c>
      <c r="EI475">
        <v>18.341224570000001</v>
      </c>
      <c r="EJ475">
        <v>0.46762713</v>
      </c>
      <c r="EK475">
        <v>0.18785229000000001</v>
      </c>
      <c r="EL475">
        <v>236.04124812000001</v>
      </c>
      <c r="EM475">
        <v>67.714285709999999</v>
      </c>
      <c r="EN475">
        <v>162.42857142</v>
      </c>
      <c r="EO475">
        <v>333.71428571000001</v>
      </c>
      <c r="EP475">
        <v>248.08536785000001</v>
      </c>
      <c r="EQ475">
        <v>112.57508242</v>
      </c>
      <c r="ER475">
        <v>688.13714671000002</v>
      </c>
      <c r="ES475">
        <v>15.063695709999999</v>
      </c>
      <c r="ET475">
        <v>79.568682969999998</v>
      </c>
      <c r="EU475">
        <v>79.707915049999997</v>
      </c>
      <c r="EV475">
        <v>78.642342339999999</v>
      </c>
      <c r="EW475">
        <v>80.355791499999995</v>
      </c>
      <c r="EX475">
        <v>1304.2750816299999</v>
      </c>
      <c r="EY475">
        <v>1560.87515998</v>
      </c>
      <c r="EZ475">
        <v>77</v>
      </c>
      <c r="FA475">
        <v>89</v>
      </c>
      <c r="FB475">
        <v>23.555153270000002</v>
      </c>
      <c r="FC475">
        <v>7.8139697899999998</v>
      </c>
      <c r="FD475">
        <v>7.9591751400000001</v>
      </c>
      <c r="FE475">
        <v>56.127663409999997</v>
      </c>
      <c r="FF475">
        <v>18.021509129999998</v>
      </c>
      <c r="FG475">
        <v>10.499014669999999</v>
      </c>
      <c r="FH475">
        <v>3.2153574699999998</v>
      </c>
      <c r="FI475">
        <v>98.4</v>
      </c>
      <c r="FJ475">
        <v>91.5</v>
      </c>
      <c r="FK475">
        <v>75.25</v>
      </c>
      <c r="FL475">
        <v>81.599999999999994</v>
      </c>
      <c r="FM475">
        <v>75.240359990000002</v>
      </c>
      <c r="FN475">
        <v>27.88053888</v>
      </c>
      <c r="FO475">
        <v>93.93180006</v>
      </c>
      <c r="FP475">
        <v>73.725713060000004</v>
      </c>
      <c r="FQ475">
        <v>72.090556460000002</v>
      </c>
      <c r="FR475">
        <v>20.263097609999999</v>
      </c>
      <c r="FS475">
        <v>2</v>
      </c>
      <c r="FT475">
        <v>53.4</v>
      </c>
      <c r="FU475">
        <v>45.6</v>
      </c>
      <c r="FV475">
        <v>87.75</v>
      </c>
      <c r="FW475">
        <v>68.650000000000006</v>
      </c>
      <c r="FX475">
        <v>34.032256400000001</v>
      </c>
      <c r="FY475">
        <v>16.549934589999999</v>
      </c>
      <c r="FZ475">
        <v>10.93988543</v>
      </c>
      <c r="GA475">
        <v>25.9066434</v>
      </c>
      <c r="GB475">
        <v>24.64281905</v>
      </c>
    </row>
    <row r="476" spans="1:184" x14ac:dyDescent="0.35">
      <c r="A476" t="s">
        <v>1591</v>
      </c>
      <c r="B476" t="s">
        <v>733</v>
      </c>
      <c r="C476">
        <v>476</v>
      </c>
      <c r="D476">
        <v>3.6960675852581479</v>
      </c>
      <c r="E476">
        <v>10.27027027027027</v>
      </c>
      <c r="F476">
        <v>6.8381007396969586</v>
      </c>
      <c r="G476">
        <v>7.2383182128996477</v>
      </c>
      <c r="H476">
        <v>5.3574955559997601</v>
      </c>
      <c r="I476">
        <v>16.99688222679471</v>
      </c>
      <c r="J476">
        <v>17.084942081081081</v>
      </c>
      <c r="K476">
        <v>18.106520268778219</v>
      </c>
      <c r="L476">
        <v>19.022534382122853</v>
      </c>
      <c r="M476">
        <v>17.578510758460968</v>
      </c>
      <c r="N476">
        <v>6868139.3156754207</v>
      </c>
      <c r="O476">
        <v>12417205.897498362</v>
      </c>
      <c r="P476">
        <v>1799.5533977</v>
      </c>
      <c r="Q476">
        <v>1420.42857142</v>
      </c>
      <c r="R476">
        <v>1480</v>
      </c>
      <c r="S476">
        <v>1483.2857142800001</v>
      </c>
      <c r="T476">
        <v>1464.42857142</v>
      </c>
      <c r="U476">
        <v>1446.5714285700001</v>
      </c>
      <c r="V476">
        <v>13.57570971</v>
      </c>
      <c r="W476">
        <v>8.5407382799999993</v>
      </c>
      <c r="X476">
        <v>2.5157251399999998</v>
      </c>
      <c r="Y476">
        <v>9.6901460000000004</v>
      </c>
      <c r="Z476">
        <v>10.892333280000001</v>
      </c>
      <c r="AA476">
        <v>9.7326802800000003</v>
      </c>
      <c r="AB476">
        <v>9.9858025700000006</v>
      </c>
      <c r="AC476">
        <v>5.5505755700000003</v>
      </c>
      <c r="AD476">
        <v>32.189491570000001</v>
      </c>
      <c r="AE476">
        <v>76.001774710000007</v>
      </c>
      <c r="AF476">
        <v>64.354156000000003</v>
      </c>
      <c r="AG476">
        <v>66.485714279999996</v>
      </c>
      <c r="AH476">
        <v>70.328571420000003</v>
      </c>
      <c r="AI476">
        <v>82.176454140000004</v>
      </c>
      <c r="AJ476">
        <v>38.850701000000001</v>
      </c>
      <c r="AK476">
        <v>29.344485710000001</v>
      </c>
      <c r="AL476">
        <v>20.13908571</v>
      </c>
      <c r="AM476">
        <v>23.86724285</v>
      </c>
      <c r="AN476">
        <v>36.447728570000002</v>
      </c>
      <c r="AO476">
        <v>27.02478571</v>
      </c>
      <c r="AP476">
        <v>5743.7656710000001</v>
      </c>
      <c r="AQ476">
        <v>4371.0008017099999</v>
      </c>
      <c r="AR476">
        <v>5239.4702248499998</v>
      </c>
      <c r="AS476">
        <v>5914.9874264199998</v>
      </c>
      <c r="AT476">
        <v>5517.2201738499998</v>
      </c>
      <c r="AU476">
        <v>4443.3901142799996</v>
      </c>
      <c r="AV476">
        <v>3650.1334452800002</v>
      </c>
      <c r="AW476">
        <v>4197.0153695700001</v>
      </c>
      <c r="AX476">
        <v>4279.0736489999999</v>
      </c>
      <c r="AY476">
        <v>4345.4545868499999</v>
      </c>
      <c r="AZ476">
        <v>9.3415477100000004</v>
      </c>
      <c r="BA476">
        <v>91.081666420000005</v>
      </c>
      <c r="BB476">
        <v>24.657533999999998</v>
      </c>
      <c r="BC476">
        <v>56.06579533</v>
      </c>
      <c r="BE476">
        <v>80.315714279999995</v>
      </c>
      <c r="BF476">
        <v>1314.8604375699999</v>
      </c>
      <c r="BG476">
        <v>879.72664441999996</v>
      </c>
      <c r="BH476">
        <v>966.25985291999996</v>
      </c>
      <c r="BI476">
        <v>45381.817166469998</v>
      </c>
      <c r="BJ476">
        <v>1239.60221342</v>
      </c>
      <c r="BK476">
        <v>7583.9173840399999</v>
      </c>
      <c r="BL476">
        <v>7543.0505672899999</v>
      </c>
      <c r="BM476">
        <v>27.43846542</v>
      </c>
      <c r="BN476">
        <v>79.714285709999999</v>
      </c>
      <c r="BO476">
        <v>12.14285714</v>
      </c>
      <c r="BP476">
        <v>27.14285714</v>
      </c>
      <c r="BQ476">
        <v>18.571428569999998</v>
      </c>
      <c r="BR476">
        <v>19.14285714</v>
      </c>
      <c r="BS476">
        <v>16.571428569999998</v>
      </c>
      <c r="BT476">
        <v>16.666666660000001</v>
      </c>
      <c r="BU476">
        <v>14.857142850000001</v>
      </c>
      <c r="BV476">
        <v>13.83333333</v>
      </c>
      <c r="BW476">
        <v>12.5</v>
      </c>
      <c r="BX476">
        <v>14.4</v>
      </c>
      <c r="BY476">
        <v>8.6666666600000006</v>
      </c>
      <c r="BZ476">
        <v>245.14285713999999</v>
      </c>
      <c r="CA476">
        <v>42823.999952849997</v>
      </c>
      <c r="CC476">
        <v>2175.2857142799999</v>
      </c>
      <c r="CD476">
        <v>143.28571428000001</v>
      </c>
      <c r="CE476">
        <v>1828.42857142</v>
      </c>
      <c r="CF476">
        <v>903.14285714000005</v>
      </c>
      <c r="CG476">
        <v>248.71428571000001</v>
      </c>
      <c r="CH476">
        <v>651.14285714000005</v>
      </c>
      <c r="CI476">
        <v>5950.10457142</v>
      </c>
      <c r="CJ476">
        <v>48.85961614</v>
      </c>
      <c r="CK476">
        <v>5.0650028000000002</v>
      </c>
      <c r="CL476">
        <v>16.918797850000001</v>
      </c>
      <c r="CM476">
        <v>4.8894092499999999</v>
      </c>
      <c r="CN476">
        <v>2.6089155000000002</v>
      </c>
      <c r="CO476">
        <v>7.7867048499999996</v>
      </c>
      <c r="CP476">
        <v>4.0953376600000002</v>
      </c>
      <c r="CQ476">
        <v>2.9789884</v>
      </c>
      <c r="CR476">
        <v>3.5709377500000001</v>
      </c>
      <c r="CS476">
        <v>6.4655043299999999</v>
      </c>
      <c r="CT476">
        <v>162.28571428000001</v>
      </c>
      <c r="CU476">
        <v>3439.8286395700002</v>
      </c>
      <c r="CV476">
        <v>2886.6483905700002</v>
      </c>
      <c r="CW476">
        <v>3445.9001165700001</v>
      </c>
      <c r="CX476">
        <v>3371.4099252800002</v>
      </c>
      <c r="CY476">
        <v>3076.07599785</v>
      </c>
      <c r="CZ476">
        <v>4835.2584944199998</v>
      </c>
      <c r="DA476">
        <v>8741.8728032800009</v>
      </c>
      <c r="DB476">
        <v>1030.30015228</v>
      </c>
      <c r="DC476">
        <v>1846.82908342</v>
      </c>
      <c r="DD476">
        <v>562.69720785000004</v>
      </c>
      <c r="DE476">
        <v>41.370804419999999</v>
      </c>
      <c r="DF476">
        <v>2.2233345999999998</v>
      </c>
      <c r="DG476">
        <v>24.14285714</v>
      </c>
      <c r="DH476">
        <v>25.285714280000001</v>
      </c>
      <c r="DI476">
        <v>26.857142849999999</v>
      </c>
      <c r="DJ476">
        <v>27.857142849999999</v>
      </c>
      <c r="DK476">
        <v>25.428571420000001</v>
      </c>
      <c r="DL476">
        <v>5.25</v>
      </c>
      <c r="DM476">
        <v>15.2</v>
      </c>
      <c r="DN476">
        <v>10.14285714</v>
      </c>
      <c r="DO476">
        <v>10.6</v>
      </c>
      <c r="DP476">
        <v>7.75</v>
      </c>
      <c r="DQ476">
        <v>1019.1474447099999</v>
      </c>
      <c r="DR476">
        <v>748.477667</v>
      </c>
      <c r="DS476">
        <v>859.24107742000001</v>
      </c>
      <c r="DT476">
        <v>1100.43551542</v>
      </c>
      <c r="DU476">
        <v>997.12265171000001</v>
      </c>
      <c r="DV476">
        <v>412.88510028000002</v>
      </c>
      <c r="DW476">
        <v>82.666120710000001</v>
      </c>
      <c r="DX476">
        <v>523.53597571</v>
      </c>
      <c r="DY476">
        <v>154.20885613999999</v>
      </c>
      <c r="DZ476">
        <v>290.15896800000002</v>
      </c>
      <c r="EA476">
        <v>79.168155420000005</v>
      </c>
      <c r="EB476">
        <v>955.32148528000005</v>
      </c>
      <c r="EC476">
        <v>3921.5699372499998</v>
      </c>
      <c r="ED476">
        <v>4444.7397764999996</v>
      </c>
      <c r="EE476">
        <v>5961.4954425699998</v>
      </c>
      <c r="EF476">
        <v>9117.6666815000008</v>
      </c>
      <c r="EG476">
        <v>6946.1766574200001</v>
      </c>
      <c r="EH476">
        <v>7157.4759676000003</v>
      </c>
      <c r="EI476">
        <v>17.195262570000001</v>
      </c>
      <c r="EJ476">
        <v>0.10397403</v>
      </c>
      <c r="EK476">
        <v>0.39179155999999998</v>
      </c>
      <c r="EL476">
        <v>107.22222222000001</v>
      </c>
      <c r="EM476">
        <v>8.8333333300000003</v>
      </c>
      <c r="EN476">
        <v>17.857142849999999</v>
      </c>
      <c r="EO476">
        <v>31</v>
      </c>
      <c r="EP476">
        <v>419.70113528000002</v>
      </c>
      <c r="EQ476">
        <v>98.305179140000007</v>
      </c>
      <c r="ER476">
        <v>559.95118428000001</v>
      </c>
      <c r="ES476">
        <v>0</v>
      </c>
      <c r="ET476">
        <v>87.444444439999998</v>
      </c>
      <c r="EU476">
        <v>88.333333330000002</v>
      </c>
      <c r="EV476">
        <v>89.375</v>
      </c>
      <c r="EW476">
        <v>84.625</v>
      </c>
      <c r="EX476">
        <v>1235.8240135599999</v>
      </c>
      <c r="EY476">
        <v>1261.2686318599999</v>
      </c>
      <c r="EZ476">
        <v>82.25</v>
      </c>
      <c r="FA476">
        <v>84.5</v>
      </c>
      <c r="FB476">
        <v>15.22656192</v>
      </c>
      <c r="FC476">
        <v>7.4303625200000001</v>
      </c>
      <c r="FD476">
        <v>9.7828300000000006</v>
      </c>
      <c r="FE476">
        <v>50.99689661</v>
      </c>
      <c r="FF476">
        <v>14.55481414</v>
      </c>
      <c r="FG476">
        <v>18.370889269999999</v>
      </c>
      <c r="FH476">
        <v>1.4819151100000001</v>
      </c>
      <c r="FI476">
        <v>94.5</v>
      </c>
      <c r="FJ476">
        <v>100</v>
      </c>
      <c r="FK476">
        <v>90</v>
      </c>
      <c r="FL476">
        <v>86</v>
      </c>
      <c r="FM476">
        <v>65.217391300000003</v>
      </c>
      <c r="FO476">
        <v>92.791486770000006</v>
      </c>
      <c r="FP476">
        <v>73.913397810000006</v>
      </c>
      <c r="FQ476">
        <v>68.23006307</v>
      </c>
      <c r="FR476">
        <v>13.7100271</v>
      </c>
      <c r="FT476">
        <v>40.75</v>
      </c>
      <c r="FU476">
        <v>34.75</v>
      </c>
      <c r="FV476">
        <v>67</v>
      </c>
      <c r="FW476">
        <v>70</v>
      </c>
      <c r="FX476">
        <v>37.476529069999998</v>
      </c>
      <c r="FY476">
        <v>12.50192384</v>
      </c>
      <c r="FZ476">
        <v>17.35424939</v>
      </c>
      <c r="GA476">
        <v>18.374657549999998</v>
      </c>
      <c r="GB476">
        <v>14.292640130000001</v>
      </c>
    </row>
    <row r="477" spans="1:184" x14ac:dyDescent="0.35">
      <c r="A477" t="s">
        <v>1592</v>
      </c>
      <c r="B477" t="s">
        <v>734</v>
      </c>
      <c r="C477">
        <v>477</v>
      </c>
      <c r="D477">
        <v>2.2608428175973678</v>
      </c>
      <c r="E477">
        <v>4.4687189647550936</v>
      </c>
      <c r="F477">
        <v>5.5303548107872986</v>
      </c>
      <c r="G477">
        <v>4.6643632774111463</v>
      </c>
      <c r="H477">
        <v>2.8596523451261957</v>
      </c>
      <c r="I477">
        <v>5.4547318745068649</v>
      </c>
      <c r="J477">
        <v>7.0134061556734366</v>
      </c>
      <c r="K477">
        <v>6.8974088081774685</v>
      </c>
      <c r="L477">
        <v>6.5399802554536279</v>
      </c>
      <c r="M477">
        <v>6.0052699307702806</v>
      </c>
      <c r="N477">
        <v>6852638.3877238622</v>
      </c>
      <c r="O477">
        <v>7418266.5535925515</v>
      </c>
      <c r="P477">
        <v>1321.7990968500001</v>
      </c>
      <c r="Q477">
        <v>2322.1428571400002</v>
      </c>
      <c r="R477">
        <v>2301.7142857099998</v>
      </c>
      <c r="S477">
        <v>2299</v>
      </c>
      <c r="T477">
        <v>2315.42857142</v>
      </c>
      <c r="U477">
        <v>2331.2857142799999</v>
      </c>
      <c r="V477">
        <v>10.40013385</v>
      </c>
      <c r="W477">
        <v>5.0134034200000004</v>
      </c>
      <c r="X477">
        <v>1.7587864200000001</v>
      </c>
      <c r="Y477">
        <v>4.38674271</v>
      </c>
      <c r="Z477">
        <v>7.6139711400000003</v>
      </c>
      <c r="AA477">
        <v>7.2451674199999996</v>
      </c>
      <c r="AB477">
        <v>6.8521911400000004</v>
      </c>
      <c r="AC477">
        <v>3.3943121399999998</v>
      </c>
      <c r="AD477">
        <v>35.310541280000002</v>
      </c>
      <c r="AE477">
        <v>87.126086849999993</v>
      </c>
      <c r="AF477">
        <v>77.911974849999993</v>
      </c>
      <c r="AG477">
        <v>76.857142850000002</v>
      </c>
      <c r="AH477">
        <v>78.328571420000003</v>
      </c>
      <c r="AI477">
        <v>82.634559139999993</v>
      </c>
      <c r="AJ477">
        <v>48.091291570000003</v>
      </c>
      <c r="AK477">
        <v>20.972614279999998</v>
      </c>
      <c r="AL477">
        <v>23.449942849999999</v>
      </c>
      <c r="AM477">
        <v>37.025100000000002</v>
      </c>
      <c r="AN477">
        <v>30.73682857</v>
      </c>
      <c r="AO477">
        <v>21.1279</v>
      </c>
      <c r="AP477">
        <v>3629.236562</v>
      </c>
      <c r="AQ477">
        <v>3537.0032468499999</v>
      </c>
      <c r="AR477">
        <v>3827.2569741399998</v>
      </c>
      <c r="AS477">
        <v>3703.0555095700001</v>
      </c>
      <c r="AT477">
        <v>3516.5068328500001</v>
      </c>
      <c r="AU477">
        <v>3006.5948947100001</v>
      </c>
      <c r="AV477">
        <v>2859.7549087100001</v>
      </c>
      <c r="AW477">
        <v>2808.3377405699998</v>
      </c>
      <c r="AX477">
        <v>2851.9624842799999</v>
      </c>
      <c r="AY477">
        <v>2927.2072907100001</v>
      </c>
      <c r="AZ477">
        <v>6.3351618500000004</v>
      </c>
      <c r="BA477">
        <v>91.139873420000001</v>
      </c>
      <c r="BB477">
        <v>41.379309999999997</v>
      </c>
      <c r="BC477">
        <v>51.67709</v>
      </c>
      <c r="BE477">
        <v>97.735714279999996</v>
      </c>
      <c r="BF477">
        <v>902.83922313999994</v>
      </c>
      <c r="BG477">
        <v>505.80513741999999</v>
      </c>
      <c r="BH477">
        <v>558.32908937000002</v>
      </c>
      <c r="BI477">
        <v>45601.869340420002</v>
      </c>
      <c r="BJ477">
        <v>843.66276214000004</v>
      </c>
      <c r="BK477">
        <v>7655.4574151899997</v>
      </c>
      <c r="BL477">
        <v>7946.2807296000001</v>
      </c>
      <c r="BM477">
        <v>30.235491710000002</v>
      </c>
      <c r="BN477">
        <v>58.714285709999999</v>
      </c>
      <c r="BO477">
        <v>13.6</v>
      </c>
      <c r="BP477">
        <v>21.571428569999998</v>
      </c>
      <c r="BQ477">
        <v>13.285714280000001</v>
      </c>
      <c r="BR477">
        <v>14.71428571</v>
      </c>
      <c r="BS477">
        <v>13.71428571</v>
      </c>
      <c r="BT477">
        <v>13.33333333</v>
      </c>
      <c r="BU477">
        <v>13.285714280000001</v>
      </c>
      <c r="BV477">
        <v>10.14285714</v>
      </c>
      <c r="BW477">
        <v>10</v>
      </c>
      <c r="BX477">
        <v>8.8333333300000003</v>
      </c>
      <c r="BY477">
        <v>7.2</v>
      </c>
      <c r="BZ477">
        <v>193.14285713999999</v>
      </c>
      <c r="CA477">
        <v>47140.989447139997</v>
      </c>
      <c r="CB477">
        <v>22</v>
      </c>
      <c r="CC477">
        <v>2090</v>
      </c>
      <c r="CD477">
        <v>104.71428571</v>
      </c>
      <c r="CE477">
        <v>1552.5714285700001</v>
      </c>
      <c r="CF477">
        <v>884.28571427999998</v>
      </c>
      <c r="CG477">
        <v>176.33333332999999</v>
      </c>
      <c r="CH477">
        <v>597.14285714000005</v>
      </c>
      <c r="CI477">
        <v>5383.3829999999998</v>
      </c>
      <c r="CJ477">
        <v>43.459936419999998</v>
      </c>
      <c r="CK477">
        <v>10.38775985</v>
      </c>
      <c r="CL477">
        <v>15.246437419999999</v>
      </c>
      <c r="CM477">
        <v>6.7216162500000003</v>
      </c>
      <c r="CN477">
        <v>1.16959075</v>
      </c>
      <c r="CO477">
        <v>13.299462569999999</v>
      </c>
      <c r="CP477">
        <v>0.91954033000000002</v>
      </c>
      <c r="CQ477">
        <v>2.9645025</v>
      </c>
      <c r="CR477">
        <v>4.41652925</v>
      </c>
      <c r="CS477">
        <v>3.3088234999999999</v>
      </c>
      <c r="CT477">
        <v>136.71428571000001</v>
      </c>
      <c r="CU477">
        <v>2025.1201014200001</v>
      </c>
      <c r="CV477">
        <v>1698.98347242</v>
      </c>
      <c r="CW477">
        <v>2001.02045785</v>
      </c>
      <c r="CX477">
        <v>1807.48188</v>
      </c>
      <c r="CY477">
        <v>1776.85473428</v>
      </c>
      <c r="CZ477">
        <v>2950.9977677100001</v>
      </c>
      <c r="DA477">
        <v>3194.5780298499999</v>
      </c>
      <c r="DB477">
        <v>685.70291870999995</v>
      </c>
      <c r="DC477">
        <v>759.18769484999996</v>
      </c>
      <c r="DD477">
        <v>580.21017785000004</v>
      </c>
      <c r="DE477">
        <v>38.958480569999999</v>
      </c>
      <c r="DF477">
        <v>1.1302305699999999</v>
      </c>
      <c r="DG477">
        <v>12.666666660000001</v>
      </c>
      <c r="DH477">
        <v>16.14285714</v>
      </c>
      <c r="DI477">
        <v>15.857142850000001</v>
      </c>
      <c r="DJ477">
        <v>15.14285714</v>
      </c>
      <c r="DK477">
        <v>14</v>
      </c>
      <c r="DL477">
        <v>5.25</v>
      </c>
      <c r="DM477">
        <v>10.285714280000001</v>
      </c>
      <c r="DN477">
        <v>12.71428571</v>
      </c>
      <c r="DO477">
        <v>10.8</v>
      </c>
      <c r="DP477">
        <v>6.6666666599999997</v>
      </c>
      <c r="DQ477">
        <v>717.15344728000002</v>
      </c>
      <c r="DR477">
        <v>808.10737957000003</v>
      </c>
      <c r="DS477">
        <v>826.79762942000002</v>
      </c>
      <c r="DT477">
        <v>844.65411957000003</v>
      </c>
      <c r="DU477">
        <v>755.95931871000005</v>
      </c>
      <c r="DV477">
        <v>369.14236241999998</v>
      </c>
      <c r="DW477">
        <v>31.918632850000002</v>
      </c>
      <c r="DX477">
        <v>316.08412141999997</v>
      </c>
      <c r="DY477">
        <v>166.64146414000001</v>
      </c>
      <c r="DZ477">
        <v>102.10744685</v>
      </c>
      <c r="EA477">
        <v>47.335217280000002</v>
      </c>
      <c r="EB477">
        <v>628.30289371000003</v>
      </c>
      <c r="EC477">
        <v>4148.5472153299997</v>
      </c>
      <c r="ED477">
        <v>10516.246363599999</v>
      </c>
      <c r="EE477">
        <v>6806.438013</v>
      </c>
      <c r="EF477">
        <v>6518.9841381599999</v>
      </c>
      <c r="EG477">
        <v>4456.2780613300001</v>
      </c>
      <c r="EH477">
        <v>6549.9388585999995</v>
      </c>
      <c r="EI477">
        <v>17.145333709999999</v>
      </c>
      <c r="EJ477">
        <v>0.20581996999999999</v>
      </c>
      <c r="EK477">
        <v>0.15630975999999999</v>
      </c>
      <c r="EL477">
        <v>228.51212121</v>
      </c>
      <c r="EM477">
        <v>11.666666660000001</v>
      </c>
      <c r="EN477">
        <v>30.714285709999999</v>
      </c>
      <c r="EO477">
        <v>58.571428570000002</v>
      </c>
      <c r="EP477">
        <v>271.65094742000002</v>
      </c>
      <c r="EQ477">
        <v>121.74505471000001</v>
      </c>
      <c r="ER477">
        <v>478.13633471000003</v>
      </c>
      <c r="ES477">
        <v>0</v>
      </c>
      <c r="ET477">
        <v>85.722222220000006</v>
      </c>
      <c r="EU477">
        <v>89.916666669999998</v>
      </c>
      <c r="EV477">
        <v>84.75</v>
      </c>
      <c r="EW477">
        <v>82.5</v>
      </c>
      <c r="EX477">
        <v>1299.16098412</v>
      </c>
      <c r="EY477">
        <v>826.78195435999999</v>
      </c>
      <c r="EZ477">
        <v>73.8</v>
      </c>
      <c r="FB477">
        <v>16.951814469999999</v>
      </c>
      <c r="FC477">
        <v>3.5715425299999999</v>
      </c>
      <c r="FD477">
        <v>5.6262090000000002</v>
      </c>
      <c r="FE477">
        <v>53.885995229999999</v>
      </c>
      <c r="FF477">
        <v>18.82886298</v>
      </c>
      <c r="FG477">
        <v>13.44681802</v>
      </c>
      <c r="FH477">
        <v>0.84194212000000002</v>
      </c>
      <c r="FI477">
        <v>106.2</v>
      </c>
      <c r="FO477">
        <v>95.980378180000002</v>
      </c>
      <c r="FP477">
        <v>67.453917050000001</v>
      </c>
      <c r="FQ477">
        <v>77.305976049999998</v>
      </c>
      <c r="FR477">
        <v>18.220755690000001</v>
      </c>
      <c r="FS477">
        <v>0</v>
      </c>
      <c r="FT477">
        <v>48</v>
      </c>
      <c r="FU477">
        <v>41.4</v>
      </c>
      <c r="FW477">
        <v>63.283333329999998</v>
      </c>
      <c r="FX477">
        <v>27.3036873</v>
      </c>
      <c r="FY477">
        <v>12.77375777</v>
      </c>
      <c r="FZ477">
        <v>15.951615950000001</v>
      </c>
      <c r="GA477">
        <v>17.273312270000002</v>
      </c>
      <c r="GB477">
        <v>26.69762669</v>
      </c>
    </row>
    <row r="478" spans="1:184" x14ac:dyDescent="0.35">
      <c r="A478" t="s">
        <v>1593</v>
      </c>
      <c r="B478" t="s">
        <v>735</v>
      </c>
      <c r="C478">
        <v>478</v>
      </c>
      <c r="D478">
        <v>2.3904382470119518</v>
      </c>
      <c r="E478">
        <v>5.6657223782352482</v>
      </c>
      <c r="F478">
        <v>5.8876811589780571</v>
      </c>
      <c r="G478">
        <v>4.0219078308650209</v>
      </c>
      <c r="H478">
        <v>2.4083509008267781</v>
      </c>
      <c r="I478">
        <v>7.1362900030646648</v>
      </c>
      <c r="J478">
        <v>8.7727314237452134</v>
      </c>
      <c r="K478">
        <v>8.5144927513741209</v>
      </c>
      <c r="L478">
        <v>8.058739253689243</v>
      </c>
      <c r="M478">
        <v>7.2030920563981047</v>
      </c>
      <c r="N478">
        <v>9041138.8340574596</v>
      </c>
      <c r="O478">
        <v>12720573.180925999</v>
      </c>
      <c r="P478">
        <v>1225.63985428</v>
      </c>
      <c r="Q478">
        <v>3263</v>
      </c>
      <c r="R478">
        <v>3126.5714285700001</v>
      </c>
      <c r="S478">
        <v>3154.2857142799999</v>
      </c>
      <c r="T478">
        <v>3190.8571428499999</v>
      </c>
      <c r="U478">
        <v>3252.5714285700001</v>
      </c>
      <c r="V478">
        <v>9.2442221399999998</v>
      </c>
      <c r="W478">
        <v>4.6497781399999996</v>
      </c>
      <c r="X478">
        <v>1.48469542</v>
      </c>
      <c r="Y478">
        <v>4.4746482800000003</v>
      </c>
      <c r="Z478">
        <v>7.1896370000000003</v>
      </c>
      <c r="AA478">
        <v>7.7824362799999998</v>
      </c>
      <c r="AB478">
        <v>7.4022690000000004</v>
      </c>
      <c r="AC478">
        <v>3.17588428</v>
      </c>
      <c r="AD478">
        <v>32.19083157</v>
      </c>
      <c r="AE478">
        <v>89.002190420000005</v>
      </c>
      <c r="AF478">
        <v>79.284389419999997</v>
      </c>
      <c r="AG478">
        <v>75.228571419999994</v>
      </c>
      <c r="AH478">
        <v>77.285714279999993</v>
      </c>
      <c r="AI478">
        <v>84.914246570000003</v>
      </c>
      <c r="AJ478">
        <v>51.463088569999996</v>
      </c>
      <c r="AK478">
        <v>33.47264285</v>
      </c>
      <c r="AL478">
        <v>25.092685710000001</v>
      </c>
      <c r="AM478">
        <v>43.307699999999997</v>
      </c>
      <c r="AN478">
        <v>44.683214280000001</v>
      </c>
      <c r="AO478">
        <v>36.434171419999998</v>
      </c>
      <c r="AP478">
        <v>3796.7140875700002</v>
      </c>
      <c r="AQ478">
        <v>3343.01697857</v>
      </c>
      <c r="AR478">
        <v>3811.1594634200001</v>
      </c>
      <c r="AS478">
        <v>3925.8672007099999</v>
      </c>
      <c r="AT478">
        <v>3798.1039148499999</v>
      </c>
      <c r="AU478">
        <v>2846.7655707099998</v>
      </c>
      <c r="AV478">
        <v>2688.88229985</v>
      </c>
      <c r="AW478">
        <v>2681.3859198499999</v>
      </c>
      <c r="AX478">
        <v>2728.0648040000001</v>
      </c>
      <c r="AY478">
        <v>2792.2507802800001</v>
      </c>
      <c r="AZ478">
        <v>12.736121000000001</v>
      </c>
      <c r="BA478">
        <v>91.711530850000003</v>
      </c>
      <c r="BB478">
        <v>33.372998330000001</v>
      </c>
      <c r="BC478">
        <v>53.901837280000002</v>
      </c>
      <c r="BE478">
        <v>117.86</v>
      </c>
      <c r="BF478">
        <v>804.35906770999998</v>
      </c>
      <c r="BG478">
        <v>501.34330427999998</v>
      </c>
      <c r="BH478">
        <v>532.86569502999998</v>
      </c>
      <c r="BI478">
        <v>50331.872248</v>
      </c>
      <c r="BJ478">
        <v>763.89656171000001</v>
      </c>
      <c r="BK478">
        <v>7936.69647205</v>
      </c>
      <c r="BL478">
        <v>10036.0978603</v>
      </c>
      <c r="BM478">
        <v>35.79008614</v>
      </c>
      <c r="BN478">
        <v>74.857142850000002</v>
      </c>
      <c r="BO478">
        <v>14.166666660000001</v>
      </c>
      <c r="BP478">
        <v>22.285714280000001</v>
      </c>
      <c r="BQ478">
        <v>15.857142850000001</v>
      </c>
      <c r="BR478">
        <v>17.285714280000001</v>
      </c>
      <c r="BS478">
        <v>18.571428569999998</v>
      </c>
      <c r="BT478">
        <v>16.714285709999999</v>
      </c>
      <c r="BU478">
        <v>16.14285714</v>
      </c>
      <c r="BV478">
        <v>12</v>
      </c>
      <c r="BW478">
        <v>14.857142850000001</v>
      </c>
      <c r="BX478">
        <v>10.6</v>
      </c>
      <c r="BY478">
        <v>10.166666660000001</v>
      </c>
      <c r="BZ478">
        <v>239.42857142</v>
      </c>
      <c r="CA478">
        <v>54306.381044280002</v>
      </c>
      <c r="CB478">
        <v>22</v>
      </c>
      <c r="CC478">
        <v>2744.1428571400002</v>
      </c>
      <c r="CD478">
        <v>236.83333332999999</v>
      </c>
      <c r="CE478">
        <v>1833.1428571399999</v>
      </c>
      <c r="CF478">
        <v>1474.83333333</v>
      </c>
      <c r="CG478">
        <v>410.85714285</v>
      </c>
      <c r="CH478">
        <v>1230.33333333</v>
      </c>
      <c r="CI478">
        <v>7513.348</v>
      </c>
      <c r="CJ478">
        <v>44.183782139999998</v>
      </c>
      <c r="CK478">
        <v>11.085939420000001</v>
      </c>
      <c r="CL478">
        <v>14.20436471</v>
      </c>
      <c r="CM478">
        <v>4.4107877499999999</v>
      </c>
      <c r="CN478">
        <v>2.2790465000000002</v>
      </c>
      <c r="CO478">
        <v>11.109655139999999</v>
      </c>
      <c r="CP478">
        <v>2.4494196600000002</v>
      </c>
      <c r="CQ478">
        <v>3.7506512500000002</v>
      </c>
      <c r="CR478">
        <v>3.963546</v>
      </c>
      <c r="CS478">
        <v>6.6932739999999997</v>
      </c>
      <c r="CT478">
        <v>168.28571428000001</v>
      </c>
      <c r="CU478">
        <v>2297.9117328500001</v>
      </c>
      <c r="CV478">
        <v>1765.2080989999999</v>
      </c>
      <c r="CW478">
        <v>2218.0321301399999</v>
      </c>
      <c r="CX478">
        <v>2147.5021102800001</v>
      </c>
      <c r="CY478">
        <v>2170.7659557100001</v>
      </c>
      <c r="CZ478">
        <v>2770.80564942</v>
      </c>
      <c r="DA478">
        <v>3898.4288019999999</v>
      </c>
      <c r="DB478">
        <v>689.75865213999998</v>
      </c>
      <c r="DC478">
        <v>972.59512657000005</v>
      </c>
      <c r="DD478">
        <v>635.58368456999995</v>
      </c>
      <c r="DE478">
        <v>38.11585814</v>
      </c>
      <c r="DF478">
        <v>1.2908983300000001</v>
      </c>
      <c r="DG478">
        <v>23.285714280000001</v>
      </c>
      <c r="DH478">
        <v>27.428571420000001</v>
      </c>
      <c r="DI478">
        <v>26.857142849999999</v>
      </c>
      <c r="DJ478">
        <v>25.714285709999999</v>
      </c>
      <c r="DK478">
        <v>23.428571420000001</v>
      </c>
      <c r="DL478">
        <v>7.8</v>
      </c>
      <c r="DM478">
        <v>17.714285709999999</v>
      </c>
      <c r="DN478">
        <v>18.571428569999998</v>
      </c>
      <c r="DO478">
        <v>12.83333333</v>
      </c>
      <c r="DP478">
        <v>7.8333333300000003</v>
      </c>
      <c r="DQ478">
        <v>667.97871299999997</v>
      </c>
      <c r="DR478">
        <v>746.20156584999995</v>
      </c>
      <c r="DS478">
        <v>843.33522671000003</v>
      </c>
      <c r="DT478">
        <v>877.26727314000004</v>
      </c>
      <c r="DU478">
        <v>663.69670427999995</v>
      </c>
      <c r="DV478">
        <v>232.07725941999999</v>
      </c>
      <c r="DW478">
        <v>47.82842042</v>
      </c>
      <c r="DX478">
        <v>388.09067571000003</v>
      </c>
      <c r="DY478">
        <v>165.54266899999999</v>
      </c>
      <c r="DZ478">
        <v>138.28198214</v>
      </c>
      <c r="EA478">
        <v>84.266029279999998</v>
      </c>
      <c r="EB478">
        <v>580.64150985000003</v>
      </c>
      <c r="EC478">
        <v>4302.2621098</v>
      </c>
      <c r="ED478">
        <v>5677.8184760000004</v>
      </c>
      <c r="EE478">
        <v>4985.3916120000004</v>
      </c>
      <c r="EF478">
        <v>4788.9213342000003</v>
      </c>
      <c r="EG478">
        <v>6255.11548657</v>
      </c>
      <c r="EH478">
        <v>6746.5658307499998</v>
      </c>
      <c r="EI478">
        <v>22.415744140000001</v>
      </c>
      <c r="EJ478">
        <v>0.10060661999999999</v>
      </c>
      <c r="EK478">
        <v>0.10730122</v>
      </c>
      <c r="EL478">
        <v>139.63333333</v>
      </c>
      <c r="EM478">
        <v>13.71428571</v>
      </c>
      <c r="EN478">
        <v>34.714285709999999</v>
      </c>
      <c r="EO478">
        <v>67</v>
      </c>
      <c r="EP478">
        <v>265.69532971000001</v>
      </c>
      <c r="EQ478">
        <v>130.76218227999999</v>
      </c>
      <c r="ER478">
        <v>461.74329256999999</v>
      </c>
      <c r="ES478">
        <v>0.91976000000000002</v>
      </c>
      <c r="ET478">
        <v>75.972222220000006</v>
      </c>
      <c r="EU478">
        <v>79.458333330000002</v>
      </c>
      <c r="EV478">
        <v>78.5</v>
      </c>
      <c r="EW478">
        <v>69.958333330000002</v>
      </c>
      <c r="EX478">
        <v>1390.39380787</v>
      </c>
      <c r="EY478">
        <v>737.48302492000005</v>
      </c>
      <c r="EZ478">
        <v>80</v>
      </c>
      <c r="FB478">
        <v>19.305170199999999</v>
      </c>
      <c r="FC478">
        <v>2.8101132</v>
      </c>
      <c r="FD478">
        <v>4.62805483</v>
      </c>
      <c r="FE478">
        <v>52.122571370000003</v>
      </c>
      <c r="FF478">
        <v>20.627513019999999</v>
      </c>
      <c r="FG478">
        <v>13.26558642</v>
      </c>
      <c r="FH478">
        <v>0.93262975000000004</v>
      </c>
      <c r="FI478">
        <v>106</v>
      </c>
      <c r="FN478">
        <v>29.166666670000001</v>
      </c>
      <c r="FO478">
        <v>94.38209956</v>
      </c>
      <c r="FP478">
        <v>69.574036669999998</v>
      </c>
      <c r="FQ478">
        <v>80.343938230000006</v>
      </c>
      <c r="FR478">
        <v>19.51962172</v>
      </c>
      <c r="FS478">
        <v>0</v>
      </c>
      <c r="FT478">
        <v>54.2</v>
      </c>
      <c r="FU478">
        <v>48.8</v>
      </c>
      <c r="FW478">
        <v>82.166666660000004</v>
      </c>
      <c r="FX478">
        <v>39.589192670000003</v>
      </c>
      <c r="FY478">
        <v>11.404346800000001</v>
      </c>
      <c r="FZ478">
        <v>9.6158537600000002</v>
      </c>
      <c r="GA478">
        <v>22.878272370000001</v>
      </c>
      <c r="GB478">
        <v>16.512334379999999</v>
      </c>
    </row>
    <row r="479" spans="1:184" x14ac:dyDescent="0.35">
      <c r="A479" t="s">
        <v>1594</v>
      </c>
      <c r="B479" t="s">
        <v>736</v>
      </c>
      <c r="C479">
        <v>479</v>
      </c>
      <c r="D479">
        <v>0.75785325422206562</v>
      </c>
      <c r="E479">
        <v>3.454298466654623</v>
      </c>
      <c r="F479">
        <v>2.2326584026244509</v>
      </c>
      <c r="G479">
        <v>1.6395752470256975</v>
      </c>
      <c r="H479">
        <v>1.051431466303788</v>
      </c>
      <c r="I479">
        <v>3.6124338450957079</v>
      </c>
      <c r="J479">
        <v>5.7183517689386685</v>
      </c>
      <c r="K479">
        <v>5.0298970924153998</v>
      </c>
      <c r="L479">
        <v>4.8418706528858477</v>
      </c>
      <c r="M479">
        <v>4.0410438306318825</v>
      </c>
      <c r="N479">
        <v>15099148.758380093</v>
      </c>
      <c r="O479">
        <v>26818396.703147057</v>
      </c>
      <c r="P479">
        <v>885.55606400000011</v>
      </c>
      <c r="Q479">
        <v>11310.142857139999</v>
      </c>
      <c r="R479">
        <v>11042.142857139999</v>
      </c>
      <c r="S479">
        <v>11133.42857142</v>
      </c>
      <c r="T479">
        <v>11152.714285710001</v>
      </c>
      <c r="U479">
        <v>11277.142857139999</v>
      </c>
      <c r="V479">
        <v>7.16425014</v>
      </c>
      <c r="W479">
        <v>3.38463271</v>
      </c>
      <c r="X479">
        <v>1.20367442</v>
      </c>
      <c r="Y479">
        <v>2.9650431400000001</v>
      </c>
      <c r="Z479">
        <v>6.9465774199999997</v>
      </c>
      <c r="AA479">
        <v>6.664129</v>
      </c>
      <c r="AB479">
        <v>6.8917570000000001</v>
      </c>
      <c r="AC479">
        <v>3.17220514</v>
      </c>
      <c r="AD479">
        <v>22.78543028</v>
      </c>
      <c r="AE479">
        <v>91.871221000000006</v>
      </c>
      <c r="AF479">
        <v>85.375594710000001</v>
      </c>
      <c r="AG479">
        <v>80.257142849999994</v>
      </c>
      <c r="AH479">
        <v>83.385714280000002</v>
      </c>
      <c r="AI479">
        <v>85.940895569999995</v>
      </c>
      <c r="AJ479">
        <v>65.358208570000002</v>
      </c>
      <c r="AK479">
        <v>-10.501042849999999</v>
      </c>
      <c r="AL479">
        <v>-3.75811428</v>
      </c>
      <c r="AM479">
        <v>-5.37891428</v>
      </c>
      <c r="AN479">
        <v>-4.9002142800000001</v>
      </c>
      <c r="AO479">
        <v>-8.2805714199999993</v>
      </c>
      <c r="AP479">
        <v>2788.6500102800001</v>
      </c>
      <c r="AQ479">
        <v>2916.9624231399998</v>
      </c>
      <c r="AR479">
        <v>2741.2894164200002</v>
      </c>
      <c r="AS479">
        <v>2819.2771741400002</v>
      </c>
      <c r="AT479">
        <v>2816.5526797100001</v>
      </c>
      <c r="AU479">
        <v>3123.1567525700002</v>
      </c>
      <c r="AV479">
        <v>3019.85134414</v>
      </c>
      <c r="AW479">
        <v>2906.9641065699998</v>
      </c>
      <c r="AX479">
        <v>2980.7174088500001</v>
      </c>
      <c r="AY479">
        <v>3081.6958032799998</v>
      </c>
      <c r="AZ479">
        <v>-15.804383570000001</v>
      </c>
      <c r="BA479">
        <v>93.102914279999993</v>
      </c>
      <c r="BB479">
        <v>31.435709710000001</v>
      </c>
      <c r="BC479">
        <v>43.519138140000003</v>
      </c>
      <c r="BE479">
        <v>296.63714284999998</v>
      </c>
      <c r="BF479">
        <v>636.55496828000003</v>
      </c>
      <c r="BG479">
        <v>453.47157685000002</v>
      </c>
      <c r="BH479">
        <v>516.55157563</v>
      </c>
      <c r="BI479">
        <v>64044.357811499998</v>
      </c>
      <c r="BJ479">
        <v>615.74332600000002</v>
      </c>
      <c r="BK479">
        <v>9193.5164559900004</v>
      </c>
      <c r="BL479">
        <v>11337.73125083</v>
      </c>
      <c r="BM479">
        <v>39.551451</v>
      </c>
      <c r="BN479">
        <v>209.14285713999999</v>
      </c>
      <c r="BO479">
        <v>32.285714280000001</v>
      </c>
      <c r="BP479">
        <v>51.428571419999997</v>
      </c>
      <c r="BQ479">
        <v>40.285714280000001</v>
      </c>
      <c r="BR479">
        <v>53.142857139999997</v>
      </c>
      <c r="BS479">
        <v>44.142857139999997</v>
      </c>
      <c r="BT479">
        <v>38.857142850000002</v>
      </c>
      <c r="BU479">
        <v>36.428571419999997</v>
      </c>
      <c r="BV479">
        <v>32.428571419999997</v>
      </c>
      <c r="BW479">
        <v>33</v>
      </c>
      <c r="BX479">
        <v>24.714285709999999</v>
      </c>
      <c r="BY479">
        <v>15.71428571</v>
      </c>
      <c r="BZ479">
        <v>611.57142856999997</v>
      </c>
      <c r="CA479">
        <v>65433.453527140002</v>
      </c>
      <c r="CB479">
        <v>21</v>
      </c>
      <c r="CC479">
        <v>7227.2857142800003</v>
      </c>
      <c r="CD479">
        <v>794.33333332999996</v>
      </c>
      <c r="CE479">
        <v>5265.8571428499999</v>
      </c>
      <c r="CF479">
        <v>4064.7142857099998</v>
      </c>
      <c r="CG479">
        <v>743.28571427999998</v>
      </c>
      <c r="CH479">
        <v>3523.42857142</v>
      </c>
      <c r="CI479">
        <v>21508.156428570001</v>
      </c>
      <c r="CJ479">
        <v>30.75630971</v>
      </c>
      <c r="CK479">
        <v>19.584839710000001</v>
      </c>
      <c r="CL479">
        <v>20.757204999999999</v>
      </c>
      <c r="CM479">
        <v>3.6246935699999998</v>
      </c>
      <c r="CN479">
        <v>2.1393103299999998</v>
      </c>
      <c r="CO479">
        <v>12.77334171</v>
      </c>
      <c r="CP479">
        <v>1.7854723299999999</v>
      </c>
      <c r="CQ479">
        <v>2.2465510000000002</v>
      </c>
      <c r="CR479">
        <v>3.2544298</v>
      </c>
      <c r="CS479">
        <v>3.62510814</v>
      </c>
      <c r="CT479">
        <v>418.28571427999998</v>
      </c>
      <c r="CU479">
        <v>1568.7793354200001</v>
      </c>
      <c r="CV479">
        <v>1623.7574532799999</v>
      </c>
      <c r="CW479">
        <v>1563.9694444199999</v>
      </c>
      <c r="CX479">
        <v>1584.30994128</v>
      </c>
      <c r="CY479">
        <v>1520.5482894199999</v>
      </c>
      <c r="CZ479">
        <v>1335.0095528500001</v>
      </c>
      <c r="DA479">
        <v>2371.1810754200001</v>
      </c>
      <c r="DB479">
        <v>363.58904242</v>
      </c>
      <c r="DC479">
        <v>642.26832371</v>
      </c>
      <c r="DD479">
        <v>562.92525741999998</v>
      </c>
      <c r="DE479">
        <v>27.87926014</v>
      </c>
      <c r="DF479">
        <v>0.93201800000000001</v>
      </c>
      <c r="DG479">
        <v>40.857142850000002</v>
      </c>
      <c r="DH479">
        <v>63.142857139999997</v>
      </c>
      <c r="DI479">
        <v>56</v>
      </c>
      <c r="DJ479">
        <v>54</v>
      </c>
      <c r="DK479">
        <v>45.571428570000002</v>
      </c>
      <c r="DL479">
        <v>8.5714285700000001</v>
      </c>
      <c r="DM479">
        <v>38.142857139999997</v>
      </c>
      <c r="DN479">
        <v>24.857142849999999</v>
      </c>
      <c r="DO479">
        <v>18.285714280000001</v>
      </c>
      <c r="DP479">
        <v>11.857142850000001</v>
      </c>
      <c r="DQ479">
        <v>496.96357670999998</v>
      </c>
      <c r="DR479">
        <v>494.67010914000002</v>
      </c>
      <c r="DS479">
        <v>470.60403285000001</v>
      </c>
      <c r="DT479">
        <v>504.64281056999999</v>
      </c>
      <c r="DU479">
        <v>547.33662714000002</v>
      </c>
      <c r="DV479">
        <v>245.79666528000001</v>
      </c>
      <c r="DW479">
        <v>7.9041710000000001E-2</v>
      </c>
      <c r="DX479">
        <v>251.07005856999999</v>
      </c>
      <c r="DY479">
        <v>147.17461485000001</v>
      </c>
      <c r="DZ479">
        <v>46.748656709999999</v>
      </c>
      <c r="EA479">
        <v>57.146790709999998</v>
      </c>
      <c r="EB479">
        <v>445.19368371000002</v>
      </c>
      <c r="EC479">
        <v>1675.46024283</v>
      </c>
      <c r="ED479">
        <v>4786.7683293999999</v>
      </c>
      <c r="EE479">
        <v>3291.7925278500002</v>
      </c>
      <c r="EF479">
        <v>4183.3285715700003</v>
      </c>
      <c r="EG479">
        <v>4765.77020042</v>
      </c>
      <c r="EH479">
        <v>5393.1167098300002</v>
      </c>
      <c r="EI479">
        <v>34.736725280000002</v>
      </c>
      <c r="EJ479">
        <v>0.15107461999999999</v>
      </c>
      <c r="EK479">
        <v>0.14493476</v>
      </c>
      <c r="EL479">
        <v>192.37515052000001</v>
      </c>
      <c r="EM479">
        <v>40.5</v>
      </c>
      <c r="EN479">
        <v>209.28571428000001</v>
      </c>
      <c r="EO479">
        <v>567.71428571000001</v>
      </c>
      <c r="EP479">
        <v>181.88929228000001</v>
      </c>
      <c r="EQ479">
        <v>96.785033999999996</v>
      </c>
      <c r="ER479">
        <v>269.81273800000002</v>
      </c>
      <c r="ES479">
        <v>1.30848857</v>
      </c>
      <c r="ET479">
        <v>83.269444440000001</v>
      </c>
      <c r="EU479">
        <v>82.736111109999996</v>
      </c>
      <c r="EV479">
        <v>86.683333329999996</v>
      </c>
      <c r="EW479">
        <v>80.388888890000004</v>
      </c>
      <c r="EX479">
        <v>1136.7994119299999</v>
      </c>
      <c r="EY479">
        <v>695.50922710999998</v>
      </c>
      <c r="EZ479">
        <v>83</v>
      </c>
      <c r="FA479">
        <v>89.75</v>
      </c>
      <c r="FB479">
        <v>21.407200979999999</v>
      </c>
      <c r="FC479">
        <v>2.5097251699999998</v>
      </c>
      <c r="FD479">
        <v>2.9482331400000001</v>
      </c>
      <c r="FE479">
        <v>50.54239776</v>
      </c>
      <c r="FF479">
        <v>15.892768029999999</v>
      </c>
      <c r="FG479">
        <v>17.695916910000001</v>
      </c>
      <c r="FH479">
        <v>0.89222124999999997</v>
      </c>
      <c r="FI479">
        <v>108.5</v>
      </c>
      <c r="FJ479">
        <v>97.25</v>
      </c>
      <c r="FK479">
        <v>66.75</v>
      </c>
      <c r="FL479">
        <v>98.8</v>
      </c>
      <c r="FM479">
        <v>78.710715289999996</v>
      </c>
      <c r="FN479">
        <v>43.345723360000001</v>
      </c>
      <c r="FO479">
        <v>96.618829180000006</v>
      </c>
      <c r="FP479">
        <v>78.860119699999998</v>
      </c>
      <c r="FQ479">
        <v>82.374054430000001</v>
      </c>
      <c r="FR479">
        <v>26.69480313</v>
      </c>
      <c r="FS479">
        <v>7.4</v>
      </c>
      <c r="FT479">
        <v>50.166666659999997</v>
      </c>
      <c r="FU479">
        <v>41.166666659999997</v>
      </c>
      <c r="FV479">
        <v>77.666666660000004</v>
      </c>
      <c r="FW479">
        <v>72.385714280000002</v>
      </c>
      <c r="FX479">
        <v>38.822245000000002</v>
      </c>
      <c r="FY479">
        <v>15.86380724</v>
      </c>
      <c r="FZ479">
        <v>21.43588136</v>
      </c>
      <c r="GA479">
        <v>10.176482869999999</v>
      </c>
      <c r="GB479">
        <v>13.7015835</v>
      </c>
    </row>
    <row r="480" spans="1:184" x14ac:dyDescent="0.35">
      <c r="A480" t="s">
        <v>1595</v>
      </c>
      <c r="B480" t="s">
        <v>737</v>
      </c>
      <c r="C480">
        <v>480</v>
      </c>
      <c r="D480">
        <v>4.8668617533336667</v>
      </c>
      <c r="E480">
        <v>7.5187969894736835</v>
      </c>
      <c r="F480">
        <v>7.6229656966728125</v>
      </c>
      <c r="G480">
        <v>9.3230694037373496</v>
      </c>
      <c r="H480">
        <v>6.0843111690569316</v>
      </c>
      <c r="I480">
        <v>11.331797521989907</v>
      </c>
      <c r="J480">
        <v>11.548872176842105</v>
      </c>
      <c r="K480">
        <v>10.76895153611415</v>
      </c>
      <c r="L480">
        <v>10.447214072606176</v>
      </c>
      <c r="M480">
        <v>9.633492681442851</v>
      </c>
      <c r="N480">
        <v>13635437.617712282</v>
      </c>
      <c r="O480">
        <v>11588670.161222544</v>
      </c>
      <c r="P480">
        <v>2273.7319697000003</v>
      </c>
      <c r="Q480">
        <v>2294.42857142</v>
      </c>
      <c r="R480">
        <v>2375</v>
      </c>
      <c r="S480">
        <v>2361.2857142799999</v>
      </c>
      <c r="T480">
        <v>2338.2857142799999</v>
      </c>
      <c r="U480">
        <v>2301</v>
      </c>
      <c r="V480">
        <v>15.16797257</v>
      </c>
      <c r="W480">
        <v>12.465654710000001</v>
      </c>
      <c r="X480">
        <v>2.55667271</v>
      </c>
      <c r="Y480">
        <v>15.010270419999999</v>
      </c>
      <c r="Z480">
        <v>11.091837569999999</v>
      </c>
      <c r="AA480">
        <v>10.650378570000001</v>
      </c>
      <c r="AB480">
        <v>10.100278279999999</v>
      </c>
      <c r="AC480">
        <v>7.1233117100000003</v>
      </c>
      <c r="AD480">
        <v>28.231437140000001</v>
      </c>
      <c r="AE480">
        <v>72.111328420000007</v>
      </c>
      <c r="AF480">
        <v>58.126191140000003</v>
      </c>
      <c r="AG480">
        <v>64.5</v>
      </c>
      <c r="AH480">
        <v>65.914285710000001</v>
      </c>
      <c r="AI480">
        <v>79.532640279999995</v>
      </c>
      <c r="AJ480">
        <v>38.150851420000002</v>
      </c>
      <c r="AK480">
        <v>1.07142E-3</v>
      </c>
      <c r="AL480">
        <v>-0.50285714000000004</v>
      </c>
      <c r="AM480">
        <v>-6.86297142</v>
      </c>
      <c r="AN480">
        <v>-6.8755857100000002</v>
      </c>
      <c r="AO480">
        <v>-1.5773571399999999</v>
      </c>
      <c r="AP480">
        <v>5427.1590332799997</v>
      </c>
      <c r="AQ480">
        <v>3947.59696214</v>
      </c>
      <c r="AR480">
        <v>4486.8157224200004</v>
      </c>
      <c r="AS480">
        <v>4912.6597147100001</v>
      </c>
      <c r="AT480">
        <v>5282.2052502799997</v>
      </c>
      <c r="AU480">
        <v>5442.4110565700003</v>
      </c>
      <c r="AV480">
        <v>3998.0598715699998</v>
      </c>
      <c r="AW480">
        <v>4867.3907844200003</v>
      </c>
      <c r="AX480">
        <v>5311.1023331400002</v>
      </c>
      <c r="AY480">
        <v>5402.5603005700004</v>
      </c>
      <c r="AZ480">
        <v>-2.2198588500000001</v>
      </c>
      <c r="BA480">
        <v>91.900341420000004</v>
      </c>
      <c r="BB480">
        <v>38.806671000000001</v>
      </c>
      <c r="BC480">
        <v>50.4295252</v>
      </c>
      <c r="BE480">
        <v>105.77857142000001</v>
      </c>
      <c r="BF480">
        <v>1665.88928042</v>
      </c>
      <c r="BG480">
        <v>1245.7537629999999</v>
      </c>
      <c r="BH480">
        <v>1547.38451893</v>
      </c>
      <c r="BI480">
        <v>53867.594093020001</v>
      </c>
      <c r="BJ480">
        <v>1510.41304285</v>
      </c>
      <c r="BK480">
        <v>7933.4578087</v>
      </c>
      <c r="BL480">
        <v>7381.2138465300004</v>
      </c>
      <c r="BM480">
        <v>37.608662709999997</v>
      </c>
      <c r="BN480">
        <v>205.28571428000001</v>
      </c>
      <c r="BO480">
        <v>29.428571420000001</v>
      </c>
      <c r="BP480">
        <v>44.857142850000002</v>
      </c>
      <c r="BQ480">
        <v>31.14285714</v>
      </c>
      <c r="BR480">
        <v>35.142857139999997</v>
      </c>
      <c r="BS480">
        <v>32.714285709999999</v>
      </c>
      <c r="BT480">
        <v>36.428571419999997</v>
      </c>
      <c r="BU480">
        <v>31.857142849999999</v>
      </c>
      <c r="BV480">
        <v>28</v>
      </c>
      <c r="BW480">
        <v>24.714285709999999</v>
      </c>
      <c r="BX480">
        <v>18</v>
      </c>
      <c r="BY480">
        <v>11.285714280000001</v>
      </c>
      <c r="BZ480">
        <v>528.85714284999995</v>
      </c>
      <c r="CA480">
        <v>53063.598334280003</v>
      </c>
      <c r="CC480">
        <v>4188.2857142800003</v>
      </c>
      <c r="CD480">
        <v>369</v>
      </c>
      <c r="CE480">
        <v>2892.7142857099998</v>
      </c>
      <c r="CF480">
        <v>2358.8571428499999</v>
      </c>
      <c r="CG480">
        <v>637.71428571000001</v>
      </c>
      <c r="CH480">
        <v>3024.42857142</v>
      </c>
      <c r="CI480">
        <v>13470.423142850001</v>
      </c>
      <c r="CJ480">
        <v>58.217051849999997</v>
      </c>
      <c r="CK480">
        <v>0.87885000000000002</v>
      </c>
      <c r="CL480">
        <v>12.45544271</v>
      </c>
      <c r="CM480">
        <v>6.4118168300000002</v>
      </c>
      <c r="CN480">
        <v>1.2703825</v>
      </c>
      <c r="CO480">
        <v>9.8278568499999999</v>
      </c>
      <c r="CP480">
        <v>3.17715383</v>
      </c>
      <c r="CQ480">
        <v>2.8550675000000001</v>
      </c>
      <c r="CR480">
        <v>2.1445120000000002</v>
      </c>
      <c r="CS480">
        <v>4.3187565000000001</v>
      </c>
      <c r="CT480">
        <v>327.42857142000003</v>
      </c>
      <c r="CU480">
        <v>3205.41945214</v>
      </c>
      <c r="CV480">
        <v>2211.7058928500001</v>
      </c>
      <c r="CW480">
        <v>2472.5045128500001</v>
      </c>
      <c r="CX480">
        <v>2736.75906214</v>
      </c>
      <c r="CY480">
        <v>3141.5692587100002</v>
      </c>
      <c r="CZ480">
        <v>5942.8468541399998</v>
      </c>
      <c r="DA480">
        <v>5050.7870698500001</v>
      </c>
      <c r="DB480">
        <v>1338.6234335700001</v>
      </c>
      <c r="DC480">
        <v>1139.42108957</v>
      </c>
      <c r="DD480">
        <v>727.41071427999998</v>
      </c>
      <c r="DE480">
        <v>36.182442420000001</v>
      </c>
      <c r="DF480">
        <v>2.5167491599999998</v>
      </c>
      <c r="DG480">
        <v>26</v>
      </c>
      <c r="DH480">
        <v>27.428571420000001</v>
      </c>
      <c r="DI480">
        <v>25.428571420000001</v>
      </c>
      <c r="DJ480">
        <v>24.428571420000001</v>
      </c>
      <c r="DK480">
        <v>22.166666660000001</v>
      </c>
      <c r="DL480">
        <v>11.166666660000001</v>
      </c>
      <c r="DM480">
        <v>17.857142849999999</v>
      </c>
      <c r="DN480">
        <v>18</v>
      </c>
      <c r="DO480">
        <v>21.8</v>
      </c>
      <c r="DP480">
        <v>14</v>
      </c>
      <c r="DQ480">
        <v>790.99837114000002</v>
      </c>
      <c r="DR480">
        <v>799.14882441999998</v>
      </c>
      <c r="DS480">
        <v>942.91707670999995</v>
      </c>
      <c r="DT480">
        <v>872.17031756999995</v>
      </c>
      <c r="DU480">
        <v>756.23387085000002</v>
      </c>
      <c r="DV480">
        <v>423.73778585000002</v>
      </c>
      <c r="DW480">
        <v>8.2769185699999994</v>
      </c>
      <c r="DX480">
        <v>358.91635857</v>
      </c>
      <c r="DY480">
        <v>96.346070280000006</v>
      </c>
      <c r="DZ480">
        <v>143.79717614</v>
      </c>
      <c r="EA480">
        <v>118.77311684999999</v>
      </c>
      <c r="EB480">
        <v>711.94000371000004</v>
      </c>
      <c r="EC480">
        <v>598.12042866000002</v>
      </c>
      <c r="ED480">
        <v>4563.7318809999997</v>
      </c>
      <c r="EE480">
        <v>3870.4019396600002</v>
      </c>
      <c r="EF480">
        <v>5509.3712783299998</v>
      </c>
      <c r="EG480">
        <v>9597.0368695699999</v>
      </c>
      <c r="EH480">
        <v>12746.2183948</v>
      </c>
      <c r="EI480">
        <v>21.74093942</v>
      </c>
      <c r="EJ480">
        <v>0.24562822000000001</v>
      </c>
      <c r="EK480">
        <v>0.26671354000000003</v>
      </c>
      <c r="EL480">
        <v>201.52840909</v>
      </c>
      <c r="EM480">
        <v>19.8</v>
      </c>
      <c r="EN480">
        <v>33.714285709999999</v>
      </c>
      <c r="EO480">
        <v>60.142857139999997</v>
      </c>
      <c r="EP480">
        <v>196.24706914000001</v>
      </c>
      <c r="EQ480">
        <v>168.29923142000001</v>
      </c>
      <c r="ER480">
        <v>763.31892685000003</v>
      </c>
      <c r="ES480">
        <v>7.67839428</v>
      </c>
      <c r="ET480">
        <v>76.180555549999994</v>
      </c>
      <c r="EU480">
        <v>79.75</v>
      </c>
      <c r="EV480">
        <v>74</v>
      </c>
      <c r="EW480">
        <v>74.791666660000004</v>
      </c>
      <c r="EX480">
        <v>1247.5726758799999</v>
      </c>
      <c r="EY480">
        <v>1519.65164428</v>
      </c>
      <c r="EZ480">
        <v>71.428571419999997</v>
      </c>
      <c r="FA480">
        <v>100</v>
      </c>
      <c r="FB480">
        <v>19.0013939</v>
      </c>
      <c r="FC480">
        <v>11.60447986</v>
      </c>
      <c r="FD480">
        <v>11.434400139999999</v>
      </c>
      <c r="FE480">
        <v>55.225432130000002</v>
      </c>
      <c r="FF480">
        <v>18.744087360000002</v>
      </c>
      <c r="FG480">
        <v>11.321684510000001</v>
      </c>
      <c r="FH480">
        <v>4.3169413600000004</v>
      </c>
      <c r="FI480">
        <v>102.14285714</v>
      </c>
      <c r="FN480">
        <v>40.909090910000003</v>
      </c>
      <c r="FO480">
        <v>92.376896479999999</v>
      </c>
      <c r="FP480">
        <v>68.376821219999997</v>
      </c>
      <c r="FQ480">
        <v>65.653457380000006</v>
      </c>
      <c r="FR480">
        <v>18.4598318</v>
      </c>
      <c r="FT480">
        <v>54.142857139999997</v>
      </c>
      <c r="FU480">
        <v>49.571428570000002</v>
      </c>
      <c r="FW480">
        <v>78.571428569999995</v>
      </c>
      <c r="FX480">
        <v>30.327302339999999</v>
      </c>
      <c r="FY480">
        <v>15.5160471</v>
      </c>
      <c r="FZ480">
        <v>18.45927202</v>
      </c>
      <c r="GA480">
        <v>20.95508255</v>
      </c>
      <c r="GB480">
        <v>14.742295970000001</v>
      </c>
    </row>
    <row r="481" spans="1:184" x14ac:dyDescent="0.35">
      <c r="A481" t="s">
        <v>1596</v>
      </c>
      <c r="B481" t="s">
        <v>738</v>
      </c>
      <c r="C481">
        <v>481</v>
      </c>
      <c r="D481">
        <v>1.4235056368290291</v>
      </c>
      <c r="E481">
        <v>4.5501090773358683</v>
      </c>
      <c r="F481">
        <v>2.9681027884359823</v>
      </c>
      <c r="G481">
        <v>2.5815199671442914</v>
      </c>
      <c r="H481">
        <v>1.7801114164051994</v>
      </c>
      <c r="I481">
        <v>4.8043315242979734</v>
      </c>
      <c r="J481">
        <v>7.1368149233366385</v>
      </c>
      <c r="K481">
        <v>6.1340790958547871</v>
      </c>
      <c r="L481">
        <v>6.0496225499680563</v>
      </c>
      <c r="M481">
        <v>5.4171735921111601</v>
      </c>
      <c r="N481">
        <v>22023219.352299154</v>
      </c>
      <c r="O481">
        <v>35850121.768340655</v>
      </c>
      <c r="P481">
        <v>949.43926856000007</v>
      </c>
      <c r="Q481">
        <v>11239.85714285</v>
      </c>
      <c r="R481">
        <v>10695.714285710001</v>
      </c>
      <c r="S481">
        <v>10829.42857142</v>
      </c>
      <c r="T481">
        <v>10957</v>
      </c>
      <c r="U481">
        <v>11155</v>
      </c>
      <c r="V481">
        <v>7.9069888500000003</v>
      </c>
      <c r="W481">
        <v>3.94237014</v>
      </c>
      <c r="X481">
        <v>1.6245798499999999</v>
      </c>
      <c r="Y481">
        <v>3.4456709999999999</v>
      </c>
      <c r="Z481">
        <v>7.0772645699999996</v>
      </c>
      <c r="AA481">
        <v>6.6335215700000001</v>
      </c>
      <c r="AB481">
        <v>6.4870518500000003</v>
      </c>
      <c r="AC481">
        <v>3.6141441400000001</v>
      </c>
      <c r="AD481">
        <v>22.697305140000001</v>
      </c>
      <c r="AE481">
        <v>90.098962569999998</v>
      </c>
      <c r="AF481">
        <v>81.361308710000003</v>
      </c>
      <c r="AG481">
        <v>77.771428569999998</v>
      </c>
      <c r="AH481">
        <v>81</v>
      </c>
      <c r="AI481">
        <v>83.185719710000001</v>
      </c>
      <c r="AJ481">
        <v>60.238179709999997</v>
      </c>
      <c r="AK481">
        <v>-2.4077000000000002</v>
      </c>
      <c r="AL481">
        <v>-1.65762857</v>
      </c>
      <c r="AM481">
        <v>1.09272857</v>
      </c>
      <c r="AN481">
        <v>2.2918857099999999</v>
      </c>
      <c r="AO481">
        <v>-1.24687142</v>
      </c>
      <c r="AP481">
        <v>3149.4555128500001</v>
      </c>
      <c r="AQ481">
        <v>2955.9885015700002</v>
      </c>
      <c r="AR481">
        <v>3005.6970430000001</v>
      </c>
      <c r="AS481">
        <v>3140.0518347100001</v>
      </c>
      <c r="AT481">
        <v>3131.1848082800002</v>
      </c>
      <c r="AU481">
        <v>3225.0938595699999</v>
      </c>
      <c r="AV481">
        <v>2999.3509899999999</v>
      </c>
      <c r="AW481">
        <v>2985.5593051400001</v>
      </c>
      <c r="AX481">
        <v>3078.4506710000001</v>
      </c>
      <c r="AY481">
        <v>3175.3062384200002</v>
      </c>
      <c r="AZ481">
        <v>-3.85545728</v>
      </c>
      <c r="BA481">
        <v>93.324223849999996</v>
      </c>
      <c r="BB481">
        <v>26.207176</v>
      </c>
      <c r="BC481">
        <v>50.579473569999998</v>
      </c>
      <c r="BD481">
        <v>26.984127000000001</v>
      </c>
      <c r="BE481">
        <v>384.78428571000001</v>
      </c>
      <c r="BF481">
        <v>687.64816184999995</v>
      </c>
      <c r="BG481">
        <v>455.31038713999999</v>
      </c>
      <c r="BH481">
        <v>525.42138193999995</v>
      </c>
      <c r="BI481">
        <v>54390.53929986</v>
      </c>
      <c r="BJ481">
        <v>658.41020742000001</v>
      </c>
      <c r="BK481">
        <v>8330.3176635700001</v>
      </c>
      <c r="BL481">
        <v>10669.55976378</v>
      </c>
      <c r="BM481">
        <v>37.279015999999999</v>
      </c>
      <c r="BN481">
        <v>242.14285713999999</v>
      </c>
      <c r="BO481">
        <v>37.714285709999999</v>
      </c>
      <c r="BP481">
        <v>65</v>
      </c>
      <c r="BQ481">
        <v>53.857142850000002</v>
      </c>
      <c r="BR481">
        <v>66.571428569999995</v>
      </c>
      <c r="BS481">
        <v>55.142857139999997</v>
      </c>
      <c r="BT481">
        <v>46.571428570000002</v>
      </c>
      <c r="BU481">
        <v>43.285714280000001</v>
      </c>
      <c r="BV481">
        <v>37.857142850000002</v>
      </c>
      <c r="BW481">
        <v>39.428571419999997</v>
      </c>
      <c r="BX481">
        <v>30.285714280000001</v>
      </c>
      <c r="BY481">
        <v>20.285714280000001</v>
      </c>
      <c r="BZ481">
        <v>738.14285714000005</v>
      </c>
      <c r="CA481">
        <v>58233.224855710003</v>
      </c>
      <c r="CB481">
        <v>21</v>
      </c>
      <c r="CC481">
        <v>8635.2857142800003</v>
      </c>
      <c r="CD481">
        <v>756.16666666000003</v>
      </c>
      <c r="CE481">
        <v>5976</v>
      </c>
      <c r="CF481">
        <v>3871.5714285700001</v>
      </c>
      <c r="CG481">
        <v>703.14285714000005</v>
      </c>
      <c r="CH481">
        <v>4130.5714285699996</v>
      </c>
      <c r="CI481">
        <v>23967.146000000001</v>
      </c>
      <c r="CJ481">
        <v>38.797198280000003</v>
      </c>
      <c r="CK481">
        <v>12.93149828</v>
      </c>
      <c r="CL481">
        <v>16.341726999999999</v>
      </c>
      <c r="CM481">
        <v>3.3475515699999998</v>
      </c>
      <c r="CN481">
        <v>2.0998921400000001</v>
      </c>
      <c r="CO481">
        <v>13.650439280000001</v>
      </c>
      <c r="CP481">
        <v>2.0773951400000001</v>
      </c>
      <c r="CQ481">
        <v>1.86228028</v>
      </c>
      <c r="CR481">
        <v>3.8162121400000002</v>
      </c>
      <c r="CS481">
        <v>4.6721328499999997</v>
      </c>
      <c r="CT481">
        <v>516.14285714000005</v>
      </c>
      <c r="CU481">
        <v>1730.0535728499999</v>
      </c>
      <c r="CV481">
        <v>1647.0708548499999</v>
      </c>
      <c r="CW481">
        <v>1624.7600259999999</v>
      </c>
      <c r="CX481">
        <v>1725.02639185</v>
      </c>
      <c r="CY481">
        <v>1684.3768144200001</v>
      </c>
      <c r="CZ481">
        <v>1959.3860555700001</v>
      </c>
      <c r="DA481">
        <v>3189.55315114</v>
      </c>
      <c r="DB481">
        <v>499.44495341999999</v>
      </c>
      <c r="DC481">
        <v>788.05797714000005</v>
      </c>
      <c r="DD481">
        <v>442.54560013999998</v>
      </c>
      <c r="DE481">
        <v>29.429375279999999</v>
      </c>
      <c r="DF481">
        <v>1.10094242</v>
      </c>
      <c r="DG481">
        <v>54</v>
      </c>
      <c r="DH481">
        <v>76.333333330000002</v>
      </c>
      <c r="DI481">
        <v>66.428571419999997</v>
      </c>
      <c r="DJ481">
        <v>66.285714279999993</v>
      </c>
      <c r="DK481">
        <v>60.428571419999997</v>
      </c>
      <c r="DL481">
        <v>16</v>
      </c>
      <c r="DM481">
        <v>48.666666659999997</v>
      </c>
      <c r="DN481">
        <v>32.142857139999997</v>
      </c>
      <c r="DO481">
        <v>28.285714280000001</v>
      </c>
      <c r="DP481">
        <v>19.857142849999999</v>
      </c>
      <c r="DQ481">
        <v>672.09001756999999</v>
      </c>
      <c r="DR481">
        <v>653.01706428</v>
      </c>
      <c r="DS481">
        <v>699.09211657000003</v>
      </c>
      <c r="DT481">
        <v>669.81813484999998</v>
      </c>
      <c r="DU481">
        <v>711.79557384999998</v>
      </c>
      <c r="DV481">
        <v>272.45896613999997</v>
      </c>
      <c r="DW481">
        <v>5.9685771399999998</v>
      </c>
      <c r="DX481">
        <v>393.63720856999998</v>
      </c>
      <c r="DY481">
        <v>240.77584514</v>
      </c>
      <c r="DZ481">
        <v>69.016796139999997</v>
      </c>
      <c r="EA481">
        <v>83.844572569999997</v>
      </c>
      <c r="EB481">
        <v>614.76113156999997</v>
      </c>
      <c r="EC481">
        <v>1601.634221</v>
      </c>
      <c r="ED481">
        <v>8653.9539315700003</v>
      </c>
      <c r="EE481">
        <v>4791.5476493300002</v>
      </c>
      <c r="EF481">
        <v>4538.7928297099998</v>
      </c>
      <c r="EG481">
        <v>6894.9504255700003</v>
      </c>
      <c r="EH481">
        <v>6273.3839330000001</v>
      </c>
      <c r="EI481">
        <v>27.956478709999999</v>
      </c>
      <c r="EJ481">
        <v>0.26076804999999997</v>
      </c>
      <c r="EK481">
        <v>7.7549480000000004E-2</v>
      </c>
      <c r="EL481">
        <v>223.66015655000001</v>
      </c>
      <c r="EM481">
        <v>44.857142850000002</v>
      </c>
      <c r="EN481">
        <v>164</v>
      </c>
      <c r="EO481">
        <v>401.85714285</v>
      </c>
      <c r="EP481">
        <v>244.90895356999999</v>
      </c>
      <c r="EQ481">
        <v>91.989637709999997</v>
      </c>
      <c r="ER481">
        <v>291.02906114000001</v>
      </c>
      <c r="ES481">
        <v>0.29114000000000001</v>
      </c>
      <c r="EX481">
        <v>1114.3415037699999</v>
      </c>
      <c r="EY481">
        <v>758.61522579999996</v>
      </c>
      <c r="EZ481">
        <v>77.5</v>
      </c>
      <c r="FA481">
        <v>89</v>
      </c>
      <c r="FB481">
        <v>19.67289632</v>
      </c>
      <c r="FC481">
        <v>2.9634899400000001</v>
      </c>
      <c r="FD481">
        <v>3.42513771</v>
      </c>
      <c r="FE481">
        <v>51.662738490000002</v>
      </c>
      <c r="FF481">
        <v>17.020121490000001</v>
      </c>
      <c r="FG481">
        <v>13.215113799999999</v>
      </c>
      <c r="FH481">
        <v>0.91544186999999999</v>
      </c>
      <c r="FI481">
        <v>102.5</v>
      </c>
      <c r="FJ481">
        <v>100</v>
      </c>
      <c r="FK481">
        <v>62.333333330000002</v>
      </c>
      <c r="FL481">
        <v>95.333333330000002</v>
      </c>
      <c r="FM481">
        <v>81.680132540000002</v>
      </c>
      <c r="FN481">
        <v>41.195549790000001</v>
      </c>
      <c r="FO481">
        <v>96.337810750000003</v>
      </c>
      <c r="FP481">
        <v>73.136902840000005</v>
      </c>
      <c r="FQ481">
        <v>82.080302239999995</v>
      </c>
      <c r="FR481">
        <v>26.29612234</v>
      </c>
      <c r="FS481">
        <v>7.6</v>
      </c>
      <c r="FT481">
        <v>52.333333330000002</v>
      </c>
      <c r="FU481">
        <v>47.5</v>
      </c>
      <c r="FV481">
        <v>81.5</v>
      </c>
      <c r="FW481">
        <v>81.428571419999997</v>
      </c>
      <c r="FX481">
        <v>39.93913268</v>
      </c>
      <c r="FY481">
        <v>8.5493817500000002</v>
      </c>
      <c r="FZ481">
        <v>17.81978943</v>
      </c>
      <c r="GA481">
        <v>13.28589829</v>
      </c>
      <c r="GB481">
        <v>20.405797830000001</v>
      </c>
    </row>
    <row r="482" spans="1:184" x14ac:dyDescent="0.35">
      <c r="A482" t="s">
        <v>1597</v>
      </c>
      <c r="B482" t="s">
        <v>739</v>
      </c>
      <c r="C482">
        <v>482</v>
      </c>
      <c r="D482">
        <v>1.5985180088754489</v>
      </c>
      <c r="E482">
        <v>3.4212576176460043</v>
      </c>
      <c r="F482">
        <v>3.0473013943322069</v>
      </c>
      <c r="G482">
        <v>2.0091848450060441</v>
      </c>
      <c r="H482">
        <v>1.6925661689178584</v>
      </c>
      <c r="I482">
        <v>5.6321615840318202</v>
      </c>
      <c r="J482">
        <v>8.0796664272344803</v>
      </c>
      <c r="K482">
        <v>7.2619769548266087</v>
      </c>
      <c r="L482">
        <v>6.3095453897525999</v>
      </c>
      <c r="M482">
        <v>5.9825608348672592</v>
      </c>
      <c r="N482">
        <v>21950605.685067531</v>
      </c>
      <c r="O482">
        <v>34921422.359898292</v>
      </c>
      <c r="P482">
        <v>1311.2385777</v>
      </c>
      <c r="Q482">
        <v>9562.4285714199996</v>
      </c>
      <c r="R482">
        <v>9353.2857142800003</v>
      </c>
      <c r="S482">
        <v>9422.8571428499999</v>
      </c>
      <c r="T482">
        <v>9456.5714285699996</v>
      </c>
      <c r="U482">
        <v>9551.5714285699996</v>
      </c>
      <c r="V482">
        <v>10.682999280000001</v>
      </c>
      <c r="W482">
        <v>5.5418077099999996</v>
      </c>
      <c r="X482">
        <v>1.90133328</v>
      </c>
      <c r="Y482">
        <v>5.7319225700000001</v>
      </c>
      <c r="Z482">
        <v>7.9552865700000002</v>
      </c>
      <c r="AA482">
        <v>7.8323999999999998</v>
      </c>
      <c r="AB482">
        <v>7.9398477099999996</v>
      </c>
      <c r="AC482">
        <v>4.4129105700000002</v>
      </c>
      <c r="AD482">
        <v>23.234219280000001</v>
      </c>
      <c r="AE482">
        <v>83.136853279999997</v>
      </c>
      <c r="AF482">
        <v>73.432414710000003</v>
      </c>
      <c r="AG482">
        <v>68.214285709999999</v>
      </c>
      <c r="AH482">
        <v>72.414285710000001</v>
      </c>
      <c r="AI482">
        <v>82.878193850000002</v>
      </c>
      <c r="AJ482">
        <v>56.616547140000002</v>
      </c>
      <c r="AK482">
        <v>1.08108571</v>
      </c>
      <c r="AL482">
        <v>2.0620428500000001</v>
      </c>
      <c r="AM482">
        <v>4.78234285</v>
      </c>
      <c r="AN482">
        <v>4.5754285699999997</v>
      </c>
      <c r="AO482">
        <v>7.2677285700000001</v>
      </c>
      <c r="AP482">
        <v>3948.4302954200002</v>
      </c>
      <c r="AQ482">
        <v>3574.5154617100002</v>
      </c>
      <c r="AR482">
        <v>3709.0451658500001</v>
      </c>
      <c r="AS482">
        <v>3820.7550501400001</v>
      </c>
      <c r="AT482">
        <v>4073.2012552800002</v>
      </c>
      <c r="AU482">
        <v>3908.6588832799998</v>
      </c>
      <c r="AV482">
        <v>3503.4690507099999</v>
      </c>
      <c r="AW482">
        <v>3534.6493852799999</v>
      </c>
      <c r="AX482">
        <v>3645.9890481399998</v>
      </c>
      <c r="AY482">
        <v>3796.6636435700002</v>
      </c>
      <c r="AZ482">
        <v>2.1074547099999998</v>
      </c>
      <c r="BA482">
        <v>96.022202140000005</v>
      </c>
      <c r="BB482">
        <v>30.720064570000002</v>
      </c>
      <c r="BC482">
        <v>47.598366570000003</v>
      </c>
      <c r="BE482">
        <v>386.04571428000003</v>
      </c>
      <c r="BF482">
        <v>957.18103914000005</v>
      </c>
      <c r="BG482">
        <v>647.53609314000005</v>
      </c>
      <c r="BH482">
        <v>751.52984108999999</v>
      </c>
      <c r="BI482">
        <v>53523.818057290002</v>
      </c>
      <c r="BJ482">
        <v>896.68758628</v>
      </c>
      <c r="BK482">
        <v>7919.4441388100004</v>
      </c>
      <c r="BL482">
        <v>10007.074172459999</v>
      </c>
      <c r="BM482">
        <v>42.444737279999998</v>
      </c>
      <c r="BN482">
        <v>286.14285713999999</v>
      </c>
      <c r="BO482">
        <v>42.285714280000001</v>
      </c>
      <c r="BP482">
        <v>70.142857140000004</v>
      </c>
      <c r="BQ482">
        <v>44.714285709999999</v>
      </c>
      <c r="BR482">
        <v>64</v>
      </c>
      <c r="BS482">
        <v>60.857142850000002</v>
      </c>
      <c r="BT482">
        <v>57.142857139999997</v>
      </c>
      <c r="BU482">
        <v>53</v>
      </c>
      <c r="BV482">
        <v>46.571428570000002</v>
      </c>
      <c r="BW482">
        <v>54.857142850000002</v>
      </c>
      <c r="BX482">
        <v>38.857142850000002</v>
      </c>
      <c r="BY482">
        <v>23.714285709999999</v>
      </c>
      <c r="BZ482">
        <v>842.28571427999998</v>
      </c>
      <c r="CA482">
        <v>58099.287971420003</v>
      </c>
      <c r="CB482">
        <v>6</v>
      </c>
      <c r="CC482">
        <v>9263.5714285699996</v>
      </c>
      <c r="CD482">
        <v>1035</v>
      </c>
      <c r="CE482">
        <v>7047.5714285699996</v>
      </c>
      <c r="CF482">
        <v>4283.1428571400002</v>
      </c>
      <c r="CG482">
        <v>955.14285714000005</v>
      </c>
      <c r="CH482">
        <v>4001.42857142</v>
      </c>
      <c r="CI482">
        <v>26587.17628571</v>
      </c>
      <c r="CJ482">
        <v>47.039541569999997</v>
      </c>
      <c r="CK482">
        <v>6.8917205700000004</v>
      </c>
      <c r="CL482">
        <v>16.414210709999999</v>
      </c>
      <c r="CM482">
        <v>3.28114485</v>
      </c>
      <c r="CN482">
        <v>2.0790168499999999</v>
      </c>
      <c r="CO482">
        <v>12.37976628</v>
      </c>
      <c r="CP482">
        <v>1.79854157</v>
      </c>
      <c r="CQ482">
        <v>2.3089774200000002</v>
      </c>
      <c r="CR482">
        <v>3.0761664199999998</v>
      </c>
      <c r="CS482">
        <v>4.0580635699999998</v>
      </c>
      <c r="CT482">
        <v>638.85714284999995</v>
      </c>
      <c r="CU482">
        <v>2206.3972142799998</v>
      </c>
      <c r="CV482">
        <v>1999.02086242</v>
      </c>
      <c r="CW482">
        <v>2074.7235472799998</v>
      </c>
      <c r="CX482">
        <v>2082.1764658500001</v>
      </c>
      <c r="CY482">
        <v>2238.2769477100001</v>
      </c>
      <c r="CZ482">
        <v>2295.5053228500001</v>
      </c>
      <c r="DA482">
        <v>3651.9407281399999</v>
      </c>
      <c r="DB482">
        <v>571.07981457000005</v>
      </c>
      <c r="DC482">
        <v>896.43703985000002</v>
      </c>
      <c r="DD482">
        <v>738.85890785000004</v>
      </c>
      <c r="DE482">
        <v>29.757519850000001</v>
      </c>
      <c r="DF482">
        <v>1.23612042</v>
      </c>
      <c r="DG482">
        <v>53.857142850000002</v>
      </c>
      <c r="DH482">
        <v>75.571428569999995</v>
      </c>
      <c r="DI482">
        <v>68.428571419999997</v>
      </c>
      <c r="DJ482">
        <v>59.666666659999997</v>
      </c>
      <c r="DK482">
        <v>57.142857139999997</v>
      </c>
      <c r="DL482">
        <v>15.285714280000001</v>
      </c>
      <c r="DM482">
        <v>32</v>
      </c>
      <c r="DN482">
        <v>28.714285709999999</v>
      </c>
      <c r="DO482">
        <v>19</v>
      </c>
      <c r="DP482">
        <v>16.166666660000001</v>
      </c>
      <c r="DQ482">
        <v>693.36327985000003</v>
      </c>
      <c r="DR482">
        <v>602.54593057</v>
      </c>
      <c r="DS482">
        <v>633.64182614000003</v>
      </c>
      <c r="DT482">
        <v>643.20733270999995</v>
      </c>
      <c r="DU482">
        <v>653.26782157000002</v>
      </c>
      <c r="DV482">
        <v>313.62968314</v>
      </c>
      <c r="DW482">
        <v>15.019098420000001</v>
      </c>
      <c r="DX482">
        <v>364.73281285000002</v>
      </c>
      <c r="DY482">
        <v>132.20011285000001</v>
      </c>
      <c r="DZ482">
        <v>132.94308556999999</v>
      </c>
      <c r="EA482">
        <v>99.589619569999996</v>
      </c>
      <c r="EB482">
        <v>636.59860071000003</v>
      </c>
      <c r="EC482">
        <v>1179.0642048499999</v>
      </c>
      <c r="ED482">
        <v>8518.9060911600009</v>
      </c>
      <c r="EE482">
        <v>4539.1288721600004</v>
      </c>
      <c r="EF482">
        <v>4100.9394701399997</v>
      </c>
      <c r="EG482">
        <v>3822.1070455700001</v>
      </c>
      <c r="EH482">
        <v>6060.97179633</v>
      </c>
      <c r="EI482">
        <v>19.38267042</v>
      </c>
      <c r="EJ482">
        <v>0.19958525999999999</v>
      </c>
      <c r="EK482">
        <v>0.16919988</v>
      </c>
      <c r="EL482">
        <v>183.49096613</v>
      </c>
      <c r="EM482">
        <v>36</v>
      </c>
      <c r="EN482">
        <v>137.85714285</v>
      </c>
      <c r="EO482">
        <v>316.85714285</v>
      </c>
      <c r="EP482">
        <v>231.03931785</v>
      </c>
      <c r="EQ482">
        <v>107.99064314</v>
      </c>
      <c r="ER482">
        <v>414.55099142</v>
      </c>
      <c r="ES482">
        <v>1.85403428</v>
      </c>
      <c r="ET482">
        <v>83.638888890000004</v>
      </c>
      <c r="EU482">
        <v>80.666666669999998</v>
      </c>
      <c r="EV482">
        <v>88.5</v>
      </c>
      <c r="EW482">
        <v>81.75</v>
      </c>
      <c r="EX482">
        <v>1092.58613995</v>
      </c>
      <c r="EY482">
        <v>1032.12713648</v>
      </c>
      <c r="EZ482">
        <v>80.142857140000004</v>
      </c>
      <c r="FA482">
        <v>66.333333330000002</v>
      </c>
      <c r="FB482">
        <v>20.196925010000001</v>
      </c>
      <c r="FC482">
        <v>4.5673006599999999</v>
      </c>
      <c r="FD482">
        <v>4.3739747099999997</v>
      </c>
      <c r="FE482">
        <v>58.669725530000001</v>
      </c>
      <c r="FF482">
        <v>13.91939926</v>
      </c>
      <c r="FG482">
        <v>12.837364429999999</v>
      </c>
      <c r="FH482">
        <v>1.40539193</v>
      </c>
      <c r="FI482">
        <v>94.5</v>
      </c>
      <c r="FJ482">
        <v>87</v>
      </c>
      <c r="FK482">
        <v>81.5</v>
      </c>
      <c r="FL482">
        <v>88.333333330000002</v>
      </c>
      <c r="FM482">
        <v>77.191658930000003</v>
      </c>
      <c r="FN482">
        <v>36.186652520000003</v>
      </c>
      <c r="FO482">
        <v>96.366740190000002</v>
      </c>
      <c r="FP482">
        <v>74.317365429999995</v>
      </c>
      <c r="FQ482">
        <v>79.664266810000001</v>
      </c>
      <c r="FR482">
        <v>23.4393101</v>
      </c>
      <c r="FS482">
        <v>2.1</v>
      </c>
      <c r="FT482">
        <v>52.666666659999997</v>
      </c>
      <c r="FU482">
        <v>41.833333330000002</v>
      </c>
      <c r="FV482">
        <v>81.333333330000002</v>
      </c>
      <c r="FW482">
        <v>72.25</v>
      </c>
      <c r="FX482">
        <v>29.70792668</v>
      </c>
      <c r="FY482">
        <v>11.827099820000001</v>
      </c>
      <c r="FZ482">
        <v>18.106071490000001</v>
      </c>
      <c r="GA482">
        <v>19.90856582</v>
      </c>
      <c r="GB482">
        <v>20.450336180000001</v>
      </c>
    </row>
    <row r="483" spans="1:184" x14ac:dyDescent="0.35">
      <c r="A483" t="s">
        <v>1598</v>
      </c>
      <c r="B483" t="s">
        <v>740</v>
      </c>
      <c r="C483">
        <v>483</v>
      </c>
      <c r="D483">
        <v>2.0474182048262328</v>
      </c>
      <c r="E483">
        <v>5.0558173434998048</v>
      </c>
      <c r="F483">
        <v>3.4395169685656128</v>
      </c>
      <c r="G483">
        <v>2.9787762177816393</v>
      </c>
      <c r="H483">
        <v>2.684196109698179</v>
      </c>
      <c r="I483">
        <v>7.9439826366749235</v>
      </c>
      <c r="J483">
        <v>10.700661953493858</v>
      </c>
      <c r="K483">
        <v>10.318550905696839</v>
      </c>
      <c r="L483">
        <v>9.2259318997972777</v>
      </c>
      <c r="M483">
        <v>8.7099424798756857</v>
      </c>
      <c r="N483">
        <v>12699483.341588944</v>
      </c>
      <c r="O483">
        <v>17923095.860975668</v>
      </c>
      <c r="P483">
        <v>1811.0319454200001</v>
      </c>
      <c r="Q483">
        <v>3488.7142857099998</v>
      </c>
      <c r="R483">
        <v>3395.42857142</v>
      </c>
      <c r="S483">
        <v>3430.7142857099998</v>
      </c>
      <c r="T483">
        <v>3453</v>
      </c>
      <c r="U483">
        <v>3477.1428571400002</v>
      </c>
      <c r="V483">
        <v>13.516878999999999</v>
      </c>
      <c r="W483">
        <v>8.6073012799999997</v>
      </c>
      <c r="X483">
        <v>2.3906102800000002</v>
      </c>
      <c r="Y483">
        <v>8.60410085</v>
      </c>
      <c r="Z483">
        <v>9.2336934199999998</v>
      </c>
      <c r="AA483">
        <v>9.2285389999999996</v>
      </c>
      <c r="AB483">
        <v>9.7768312799999997</v>
      </c>
      <c r="AC483">
        <v>5.5804257100000001</v>
      </c>
      <c r="AD483">
        <v>29.20530342</v>
      </c>
      <c r="AE483">
        <v>76.680894280000004</v>
      </c>
      <c r="AF483">
        <v>62.181463000000001</v>
      </c>
      <c r="AG483">
        <v>65.12857142</v>
      </c>
      <c r="AH483">
        <v>68.728571419999994</v>
      </c>
      <c r="AI483">
        <v>85.037232279999998</v>
      </c>
      <c r="AJ483">
        <v>48.072698279999997</v>
      </c>
      <c r="AK483">
        <v>6.4653714200000003</v>
      </c>
      <c r="AL483">
        <v>10.64227142</v>
      </c>
      <c r="AM483">
        <v>7.0734428500000002</v>
      </c>
      <c r="AN483">
        <v>6.2416428499999999</v>
      </c>
      <c r="AO483">
        <v>3.6838571400000002</v>
      </c>
      <c r="AP483">
        <v>4530.6077051399998</v>
      </c>
      <c r="AQ483">
        <v>3791.4429598500001</v>
      </c>
      <c r="AR483">
        <v>3938.9394269999998</v>
      </c>
      <c r="AS483">
        <v>4187.9851132800004</v>
      </c>
      <c r="AT483">
        <v>4387.2198865700002</v>
      </c>
      <c r="AU483">
        <v>4259.9532734200002</v>
      </c>
      <c r="AV483">
        <v>3432.3371931400002</v>
      </c>
      <c r="AW483">
        <v>3706.3735539999998</v>
      </c>
      <c r="AX483">
        <v>3973.17704228</v>
      </c>
      <c r="AY483">
        <v>4245.2104472800002</v>
      </c>
      <c r="AZ483">
        <v>3.3054882800000001</v>
      </c>
      <c r="BA483">
        <v>94.638195999999994</v>
      </c>
      <c r="BB483">
        <v>33.967364850000003</v>
      </c>
      <c r="BC483">
        <v>47.784392709999999</v>
      </c>
      <c r="BE483">
        <v>153.19142857</v>
      </c>
      <c r="BF483">
        <v>1290.71405914</v>
      </c>
      <c r="BG483">
        <v>966.25463857</v>
      </c>
      <c r="BH483">
        <v>1076.4460756799999</v>
      </c>
      <c r="BI483">
        <v>55161.433690389997</v>
      </c>
      <c r="BJ483">
        <v>1228.8991951400001</v>
      </c>
      <c r="BK483">
        <v>8046.2388049800002</v>
      </c>
      <c r="BL483">
        <v>8462.2115152799997</v>
      </c>
      <c r="BM483">
        <v>38.343620999999999</v>
      </c>
      <c r="BN483">
        <v>181.28571428000001</v>
      </c>
      <c r="BO483">
        <v>27.14285714</v>
      </c>
      <c r="BP483">
        <v>45</v>
      </c>
      <c r="BQ483">
        <v>29.428571420000001</v>
      </c>
      <c r="BR483">
        <v>34.571428570000002</v>
      </c>
      <c r="BS483">
        <v>33</v>
      </c>
      <c r="BT483">
        <v>34.571428570000002</v>
      </c>
      <c r="BU483">
        <v>27.857142849999999</v>
      </c>
      <c r="BV483">
        <v>29.14285714</v>
      </c>
      <c r="BW483">
        <v>24.428571420000001</v>
      </c>
      <c r="BX483">
        <v>17.857142849999999</v>
      </c>
      <c r="BY483">
        <v>13.285714280000001</v>
      </c>
      <c r="BZ483">
        <v>497.57142857000002</v>
      </c>
      <c r="CA483">
        <v>56514.178059999998</v>
      </c>
      <c r="CC483">
        <v>4622</v>
      </c>
      <c r="CD483">
        <v>314.14285713999999</v>
      </c>
      <c r="CE483">
        <v>2956.7142857099998</v>
      </c>
      <c r="CF483">
        <v>1884.8571428499999</v>
      </c>
      <c r="CG483">
        <v>834.28571427999998</v>
      </c>
      <c r="CH483">
        <v>3215.2857142799999</v>
      </c>
      <c r="CI483">
        <v>13826.954857139999</v>
      </c>
      <c r="CJ483">
        <v>58.411078850000003</v>
      </c>
      <c r="CK483">
        <v>2.72591757</v>
      </c>
      <c r="CL483">
        <v>12.215839280000001</v>
      </c>
      <c r="CM483">
        <v>2.2654725</v>
      </c>
      <c r="CN483">
        <v>1.85998485</v>
      </c>
      <c r="CO483">
        <v>10.770258849999999</v>
      </c>
      <c r="CP483">
        <v>3.5965419999999999</v>
      </c>
      <c r="CQ483">
        <v>2.1476386600000001</v>
      </c>
      <c r="CR483">
        <v>3.2616352000000002</v>
      </c>
      <c r="CS483">
        <v>3.24279414</v>
      </c>
      <c r="CT483">
        <v>334.57142857000002</v>
      </c>
      <c r="CU483">
        <v>2660.8611867099999</v>
      </c>
      <c r="CV483">
        <v>2155.0382938500002</v>
      </c>
      <c r="CW483">
        <v>2109.2704315699998</v>
      </c>
      <c r="CX483">
        <v>2156.5294587100002</v>
      </c>
      <c r="CY483">
        <v>2334.39144885</v>
      </c>
      <c r="CZ483">
        <v>3640.16147542</v>
      </c>
      <c r="DA483">
        <v>5137.4501874199996</v>
      </c>
      <c r="DB483">
        <v>886.91670413999998</v>
      </c>
      <c r="DC483">
        <v>1243.60814071</v>
      </c>
      <c r="DD483">
        <v>530.36251485000003</v>
      </c>
      <c r="DE483">
        <v>33.09820371</v>
      </c>
      <c r="DF483">
        <v>1.39117628</v>
      </c>
      <c r="DG483">
        <v>27.714285709999999</v>
      </c>
      <c r="DH483">
        <v>36.333333330000002</v>
      </c>
      <c r="DI483">
        <v>35.4</v>
      </c>
      <c r="DJ483">
        <v>31.857142849999999</v>
      </c>
      <c r="DK483">
        <v>30.285714280000001</v>
      </c>
      <c r="DL483">
        <v>7.1428571400000003</v>
      </c>
      <c r="DM483">
        <v>17.166666660000001</v>
      </c>
      <c r="DN483">
        <v>11.8</v>
      </c>
      <c r="DO483">
        <v>10.285714280000001</v>
      </c>
      <c r="DP483">
        <v>9.3333333300000003</v>
      </c>
      <c r="DQ483">
        <v>714.14810927999997</v>
      </c>
      <c r="DR483">
        <v>652.29079899999999</v>
      </c>
      <c r="DS483">
        <v>636.22151656999995</v>
      </c>
      <c r="DT483">
        <v>563.03664200000003</v>
      </c>
      <c r="DU483">
        <v>702.18611127999998</v>
      </c>
      <c r="DV483">
        <v>364.16475728</v>
      </c>
      <c r="DW483">
        <v>66.203565569999995</v>
      </c>
      <c r="DX483">
        <v>283.75690571000001</v>
      </c>
      <c r="DY483">
        <v>31.805118419999999</v>
      </c>
      <c r="DZ483">
        <v>159.27160384999999</v>
      </c>
      <c r="EA483">
        <v>92.680188569999999</v>
      </c>
      <c r="EB483">
        <v>677.326413</v>
      </c>
      <c r="EC483">
        <v>259.07361020000002</v>
      </c>
      <c r="ED483">
        <v>13421.483822599999</v>
      </c>
      <c r="EE483">
        <v>6336.2274584200004</v>
      </c>
      <c r="EF483">
        <v>5580.1076142800002</v>
      </c>
      <c r="EG483">
        <v>5774.0097671399999</v>
      </c>
      <c r="EH483">
        <v>5024.6395094999998</v>
      </c>
      <c r="EI483">
        <v>18.791995140000001</v>
      </c>
      <c r="EJ483">
        <v>0.14446666</v>
      </c>
      <c r="EK483">
        <v>0.11191677999999999</v>
      </c>
      <c r="EL483">
        <v>183.06666666000001</v>
      </c>
      <c r="EM483">
        <v>21.2</v>
      </c>
      <c r="EN483">
        <v>42.142857139999997</v>
      </c>
      <c r="EO483">
        <v>75</v>
      </c>
      <c r="EP483">
        <v>118.23503714</v>
      </c>
      <c r="EQ483">
        <v>63.004392420000002</v>
      </c>
      <c r="ER483">
        <v>582.13275027999998</v>
      </c>
      <c r="ES483">
        <v>1.2532414199999999</v>
      </c>
      <c r="ET483">
        <v>73.416666660000004</v>
      </c>
      <c r="EU483">
        <v>76.166666660000004</v>
      </c>
      <c r="EV483">
        <v>74.375</v>
      </c>
      <c r="EW483">
        <v>69.708333330000002</v>
      </c>
      <c r="EX483">
        <v>1357.8572666600001</v>
      </c>
      <c r="EY483">
        <v>1237.3225911300001</v>
      </c>
      <c r="EZ483">
        <v>74.714285709999999</v>
      </c>
      <c r="FA483">
        <v>82.666666660000004</v>
      </c>
      <c r="FB483">
        <v>20.396057840000001</v>
      </c>
      <c r="FC483">
        <v>7.0291882399999999</v>
      </c>
      <c r="FD483">
        <v>7.6051299999999999</v>
      </c>
      <c r="FE483">
        <v>57.082405270000002</v>
      </c>
      <c r="FF483">
        <v>15.887064260000001</v>
      </c>
      <c r="FG483">
        <v>14.60173715</v>
      </c>
      <c r="FH483">
        <v>2.7809613799999999</v>
      </c>
      <c r="FI483">
        <v>97.714285709999999</v>
      </c>
      <c r="FL483">
        <v>72</v>
      </c>
      <c r="FO483">
        <v>92.260598599999994</v>
      </c>
      <c r="FP483">
        <v>66.545534360000005</v>
      </c>
      <c r="FQ483">
        <v>71.499186519999995</v>
      </c>
      <c r="FR483">
        <v>19.80293241</v>
      </c>
      <c r="FT483">
        <v>42.285714280000001</v>
      </c>
      <c r="FU483">
        <v>33.285714280000001</v>
      </c>
      <c r="FV483">
        <v>85</v>
      </c>
      <c r="FW483">
        <v>72.900000000000006</v>
      </c>
      <c r="FX483">
        <v>43.918519330000002</v>
      </c>
      <c r="FY483">
        <v>12.25832054</v>
      </c>
      <c r="FZ483">
        <v>14.145227009999999</v>
      </c>
      <c r="GA483">
        <v>24.119748269999999</v>
      </c>
      <c r="GB483">
        <v>12.86204485</v>
      </c>
    </row>
    <row r="484" spans="1:184" x14ac:dyDescent="0.35">
      <c r="A484" t="s">
        <v>1599</v>
      </c>
      <c r="B484" t="s">
        <v>741</v>
      </c>
      <c r="C484">
        <v>484</v>
      </c>
      <c r="D484">
        <v>4.5299446993777304</v>
      </c>
      <c r="E484">
        <v>5.5836524676284833</v>
      </c>
      <c r="F484">
        <v>5.7395978871781672</v>
      </c>
      <c r="G484">
        <v>4.9989768158607886</v>
      </c>
      <c r="H484">
        <v>4.8613964029636261</v>
      </c>
      <c r="I484">
        <v>14.6193669843554</v>
      </c>
      <c r="J484">
        <v>12.716695412645993</v>
      </c>
      <c r="K484">
        <v>13.245225896623042</v>
      </c>
      <c r="L484">
        <v>14.558423713872505</v>
      </c>
      <c r="M484">
        <v>14.466811430852122</v>
      </c>
      <c r="N484">
        <v>24935375.750745155</v>
      </c>
      <c r="O484">
        <v>39347873.13113226</v>
      </c>
      <c r="P484">
        <v>2121.8752699900001</v>
      </c>
      <c r="Q484">
        <v>4856.5714285699996</v>
      </c>
      <c r="R484">
        <v>4886.7142857099998</v>
      </c>
      <c r="S484">
        <v>4907.4285714199996</v>
      </c>
      <c r="T484">
        <v>4886.7142857099998</v>
      </c>
      <c r="U484">
        <v>4868.2857142800003</v>
      </c>
      <c r="V484">
        <v>13.35431385</v>
      </c>
      <c r="W484">
        <v>9.0035105699999995</v>
      </c>
      <c r="X484">
        <v>2.5470265699999999</v>
      </c>
      <c r="Y484">
        <v>10.36916385</v>
      </c>
      <c r="Z484">
        <v>10.433767570000001</v>
      </c>
      <c r="AA484">
        <v>10.11556457</v>
      </c>
      <c r="AB484">
        <v>10.17164942</v>
      </c>
      <c r="AC484">
        <v>6.8723361399999998</v>
      </c>
      <c r="AD484">
        <v>26.785231710000001</v>
      </c>
      <c r="AE484">
        <v>80.052936849999995</v>
      </c>
      <c r="AF484">
        <v>63.51207857</v>
      </c>
      <c r="AG484">
        <v>60.84285714</v>
      </c>
      <c r="AH484">
        <v>64.15714285</v>
      </c>
      <c r="AI484">
        <v>80.66216885</v>
      </c>
      <c r="AJ484">
        <v>43.748463710000003</v>
      </c>
      <c r="AK484">
        <v>18.071200000000001</v>
      </c>
      <c r="AL484">
        <v>10.02628571</v>
      </c>
      <c r="AM484">
        <v>2.9967571400000002</v>
      </c>
      <c r="AN484">
        <v>11.00732857</v>
      </c>
      <c r="AO484">
        <v>13.517628569999999</v>
      </c>
      <c r="AP484">
        <v>5708.5917001400003</v>
      </c>
      <c r="AQ484">
        <v>4421.1775429999998</v>
      </c>
      <c r="AR484">
        <v>4606.5432394199997</v>
      </c>
      <c r="AS484">
        <v>5139.97520171</v>
      </c>
      <c r="AT484">
        <v>5477.4162074200003</v>
      </c>
      <c r="AU484">
        <v>4831.5612505700001</v>
      </c>
      <c r="AV484">
        <v>4003.9602858500002</v>
      </c>
      <c r="AW484">
        <v>4482.6497408499999</v>
      </c>
      <c r="AX484">
        <v>4641.7517680000001</v>
      </c>
      <c r="AY484">
        <v>4821.990847</v>
      </c>
      <c r="AZ484">
        <v>18.259207849999999</v>
      </c>
      <c r="BA484">
        <v>93.066857139999996</v>
      </c>
      <c r="BB484">
        <v>28.320125279999999</v>
      </c>
      <c r="BC484">
        <v>47.360258850000001</v>
      </c>
      <c r="BE484">
        <v>267.07714284999997</v>
      </c>
      <c r="BF484">
        <v>1676.0313134200001</v>
      </c>
      <c r="BG484">
        <v>1155.7816682800001</v>
      </c>
      <c r="BH484">
        <v>1216.2369251699999</v>
      </c>
      <c r="BI484">
        <v>53457.721282500002</v>
      </c>
      <c r="BJ484">
        <v>1572.62270214</v>
      </c>
      <c r="BK484">
        <v>7857.1990958200004</v>
      </c>
      <c r="BL484">
        <v>7568.8524548400001</v>
      </c>
      <c r="BM484">
        <v>40.632088709999998</v>
      </c>
      <c r="BN484">
        <v>290.42857142000003</v>
      </c>
      <c r="BO484">
        <v>40.571428570000002</v>
      </c>
      <c r="BP484">
        <v>62.285714280000001</v>
      </c>
      <c r="BQ484">
        <v>53.857142850000002</v>
      </c>
      <c r="BR484">
        <v>69</v>
      </c>
      <c r="BS484">
        <v>55.571428570000002</v>
      </c>
      <c r="BT484">
        <v>59.714285709999999</v>
      </c>
      <c r="BU484">
        <v>50.285714280000001</v>
      </c>
      <c r="BV484">
        <v>41.571428570000002</v>
      </c>
      <c r="BW484">
        <v>49.142857139999997</v>
      </c>
      <c r="BX484">
        <v>34</v>
      </c>
      <c r="BY484">
        <v>22.714285709999999</v>
      </c>
      <c r="BZ484">
        <v>829.14285714000005</v>
      </c>
      <c r="CA484">
        <v>57334.770055710003</v>
      </c>
      <c r="CB484">
        <v>58</v>
      </c>
      <c r="CC484">
        <v>8870.4285714199996</v>
      </c>
      <c r="CD484">
        <v>1124.42857142</v>
      </c>
      <c r="CE484">
        <v>6120.7142857099998</v>
      </c>
      <c r="CF484">
        <v>3659</v>
      </c>
      <c r="CG484">
        <v>1161.1428571399999</v>
      </c>
      <c r="CH484">
        <v>4061.42857142</v>
      </c>
      <c r="CI484">
        <v>25005.544142850002</v>
      </c>
      <c r="CJ484">
        <v>53.590671710000002</v>
      </c>
      <c r="CK484">
        <v>2.6891743300000002</v>
      </c>
      <c r="CL484">
        <v>12.624649570000001</v>
      </c>
      <c r="CM484">
        <v>2.6308835699999999</v>
      </c>
      <c r="CN484">
        <v>1.90689171</v>
      </c>
      <c r="CO484">
        <v>16.245360139999999</v>
      </c>
      <c r="CP484">
        <v>2.06550542</v>
      </c>
      <c r="CQ484">
        <v>2.25542014</v>
      </c>
      <c r="CR484">
        <v>2.5026976599999999</v>
      </c>
      <c r="CS484">
        <v>3.4599224199999998</v>
      </c>
      <c r="CT484">
        <v>564.42857142000003</v>
      </c>
      <c r="CU484">
        <v>3544.96904971</v>
      </c>
      <c r="CV484">
        <v>2506.6426874200001</v>
      </c>
      <c r="CW484">
        <v>2756.5594027100001</v>
      </c>
      <c r="CX484">
        <v>3193.80374914</v>
      </c>
      <c r="CY484">
        <v>3305.94904357</v>
      </c>
      <c r="CZ484">
        <v>5134.3578731400003</v>
      </c>
      <c r="DA484">
        <v>8101.9858782800002</v>
      </c>
      <c r="DB484">
        <v>1163.81894885</v>
      </c>
      <c r="DC484">
        <v>1854.752514</v>
      </c>
      <c r="DD484">
        <v>526.82002570999998</v>
      </c>
      <c r="DE484">
        <v>31.353680570000002</v>
      </c>
      <c r="DF484">
        <v>2.3016864199999998</v>
      </c>
      <c r="DG484">
        <v>71</v>
      </c>
      <c r="DH484">
        <v>62.142857139999997</v>
      </c>
      <c r="DI484">
        <v>65</v>
      </c>
      <c r="DJ484">
        <v>71.142857140000004</v>
      </c>
      <c r="DK484">
        <v>70.428571419999997</v>
      </c>
      <c r="DL484">
        <v>22</v>
      </c>
      <c r="DM484">
        <v>27.285714280000001</v>
      </c>
      <c r="DN484">
        <v>28.166666660000001</v>
      </c>
      <c r="DO484">
        <v>24.428571420000001</v>
      </c>
      <c r="DP484">
        <v>23.666666660000001</v>
      </c>
      <c r="DQ484">
        <v>713.25304771000003</v>
      </c>
      <c r="DR484">
        <v>670.28841656999998</v>
      </c>
      <c r="DS484">
        <v>767.38171670999998</v>
      </c>
      <c r="DT484">
        <v>750.33528242</v>
      </c>
      <c r="DU484">
        <v>737.74309085000004</v>
      </c>
      <c r="DV484">
        <v>337.786001</v>
      </c>
      <c r="DW484">
        <v>21.944880850000001</v>
      </c>
      <c r="DX484">
        <v>353.60939999999999</v>
      </c>
      <c r="DY484">
        <v>188.78205785</v>
      </c>
      <c r="DZ484">
        <v>99.785166709999999</v>
      </c>
      <c r="EA484">
        <v>65.042180849999994</v>
      </c>
      <c r="EB484">
        <v>668.34014285000001</v>
      </c>
      <c r="EC484">
        <v>1405.19409733</v>
      </c>
      <c r="ED484">
        <v>38077.260125710003</v>
      </c>
      <c r="EE484">
        <v>10381.29536014</v>
      </c>
      <c r="EF484">
        <v>9076.6226808299998</v>
      </c>
      <c r="EG484">
        <v>6878.1539051399996</v>
      </c>
      <c r="EH484">
        <v>5515.8159125000002</v>
      </c>
      <c r="EI484">
        <v>21.33453342</v>
      </c>
      <c r="EJ484">
        <v>0.21114500999999999</v>
      </c>
      <c r="EK484">
        <v>0.13272044999999999</v>
      </c>
      <c r="EL484">
        <v>265.40106100000003</v>
      </c>
      <c r="EM484">
        <v>34.428571419999997</v>
      </c>
      <c r="EN484">
        <v>80.142857140000004</v>
      </c>
      <c r="EO484">
        <v>162.85714285</v>
      </c>
      <c r="EP484">
        <v>200.55367371</v>
      </c>
      <c r="EQ484">
        <v>86.394741569999994</v>
      </c>
      <c r="ER484">
        <v>549.25256784999999</v>
      </c>
      <c r="ES484">
        <v>4.5746128500000003</v>
      </c>
      <c r="ET484">
        <v>78.388888890000004</v>
      </c>
      <c r="EU484">
        <v>81.916666669999998</v>
      </c>
      <c r="EV484">
        <v>81.5</v>
      </c>
      <c r="EW484">
        <v>71.75</v>
      </c>
      <c r="EX484">
        <v>1361.74907067</v>
      </c>
      <c r="EY484">
        <v>1464.08745183</v>
      </c>
      <c r="EZ484">
        <v>80.2</v>
      </c>
      <c r="FA484">
        <v>85.333333330000002</v>
      </c>
      <c r="FB484">
        <v>20.590536069999999</v>
      </c>
      <c r="FC484">
        <v>8.3260317199999996</v>
      </c>
      <c r="FD484">
        <v>7.2913737100000002</v>
      </c>
      <c r="FE484">
        <v>56.73215098</v>
      </c>
      <c r="FF484">
        <v>15.928421520000001</v>
      </c>
      <c r="FG484">
        <v>14.99952098</v>
      </c>
      <c r="FH484">
        <v>2.7082662100000001</v>
      </c>
      <c r="FI484">
        <v>105</v>
      </c>
      <c r="FJ484">
        <v>90</v>
      </c>
      <c r="FK484">
        <v>70</v>
      </c>
      <c r="FL484">
        <v>88</v>
      </c>
      <c r="FM484">
        <v>77.450048440000003</v>
      </c>
      <c r="FN484">
        <v>41.11403894</v>
      </c>
      <c r="FO484">
        <v>94.125615870000004</v>
      </c>
      <c r="FP484">
        <v>70.747762760000001</v>
      </c>
      <c r="FQ484">
        <v>71.489126119999995</v>
      </c>
      <c r="FR484">
        <v>18.99599826</v>
      </c>
      <c r="FS484">
        <v>13.9</v>
      </c>
      <c r="FT484">
        <v>50</v>
      </c>
      <c r="FU484">
        <v>34.4</v>
      </c>
      <c r="FV484">
        <v>100</v>
      </c>
      <c r="FW484">
        <v>63.433333330000004</v>
      </c>
      <c r="FX484">
        <v>17.90189767</v>
      </c>
      <c r="FY484">
        <v>14.71121157</v>
      </c>
      <c r="FZ484">
        <v>22.3884568</v>
      </c>
      <c r="GA484">
        <v>26.331460100000001</v>
      </c>
      <c r="GB484">
        <v>18.666973850000002</v>
      </c>
    </row>
    <row r="485" spans="1:184" x14ac:dyDescent="0.35">
      <c r="A485" t="s">
        <v>1600</v>
      </c>
      <c r="B485" t="s">
        <v>742</v>
      </c>
      <c r="C485">
        <v>485</v>
      </c>
      <c r="D485">
        <v>2.5177856375838927</v>
      </c>
      <c r="E485">
        <v>4.269528524230167</v>
      </c>
      <c r="F485">
        <v>3.4258153520431027</v>
      </c>
      <c r="G485">
        <v>2.9879627785208163</v>
      </c>
      <c r="H485">
        <v>2.7149132036251107</v>
      </c>
      <c r="I485">
        <v>7.0256290434831641</v>
      </c>
      <c r="J485">
        <v>7.7333289032132662</v>
      </c>
      <c r="K485">
        <v>7.3573917453269635</v>
      </c>
      <c r="L485">
        <v>6.8621512518141206</v>
      </c>
      <c r="M485">
        <v>7.7292398511905951</v>
      </c>
      <c r="N485">
        <v>116182720.39200735</v>
      </c>
      <c r="O485">
        <v>146729236.75864804</v>
      </c>
      <c r="P485">
        <v>2042.1410295599999</v>
      </c>
      <c r="Q485">
        <v>35462</v>
      </c>
      <c r="R485">
        <v>34396.571428570001</v>
      </c>
      <c r="S485">
        <v>34930.85714285</v>
      </c>
      <c r="T485">
        <v>35141</v>
      </c>
      <c r="U485">
        <v>35298.85714285</v>
      </c>
      <c r="V485">
        <v>11.08863771</v>
      </c>
      <c r="W485">
        <v>7.5352808500000004</v>
      </c>
      <c r="X485">
        <v>1.9917778500000001</v>
      </c>
      <c r="Y485">
        <v>8.4159568500000006</v>
      </c>
      <c r="Z485">
        <v>7.7339411399999998</v>
      </c>
      <c r="AA485">
        <v>7.5532642799999996</v>
      </c>
      <c r="AB485">
        <v>7.5407694200000002</v>
      </c>
      <c r="AC485">
        <v>6.4639534200000002</v>
      </c>
      <c r="AD485">
        <v>28.515591140000002</v>
      </c>
      <c r="AE485">
        <v>84.790160709999995</v>
      </c>
      <c r="AF485">
        <v>74.250811139999996</v>
      </c>
      <c r="AG485">
        <v>70.12857142</v>
      </c>
      <c r="AH485">
        <v>72.97142857</v>
      </c>
      <c r="AI485">
        <v>84.266298710000001</v>
      </c>
      <c r="AJ485">
        <v>57.681388570000003</v>
      </c>
      <c r="AK485">
        <v>-0.23221428</v>
      </c>
      <c r="AL485">
        <v>4.6292285700000004</v>
      </c>
      <c r="AM485">
        <v>4.8371428500000002</v>
      </c>
      <c r="AN485">
        <v>2.3012571400000001</v>
      </c>
      <c r="AO485">
        <v>-1.0154285700000001</v>
      </c>
      <c r="AP485">
        <v>5186.7223717099996</v>
      </c>
      <c r="AQ485">
        <v>4946.8353204200002</v>
      </c>
      <c r="AR485">
        <v>4988.8616265700002</v>
      </c>
      <c r="AS485">
        <v>5019.7783609999997</v>
      </c>
      <c r="AT485">
        <v>5076.5695997100001</v>
      </c>
      <c r="AU485">
        <v>5198.8195141400001</v>
      </c>
      <c r="AV485">
        <v>4713.7083638499998</v>
      </c>
      <c r="AW485">
        <v>4749.2810499999996</v>
      </c>
      <c r="AX485">
        <v>4899.4144795700004</v>
      </c>
      <c r="AY485">
        <v>5119.5177034199996</v>
      </c>
      <c r="AZ485">
        <v>5.6976778499999998</v>
      </c>
      <c r="BA485">
        <v>91.846110569999993</v>
      </c>
      <c r="BB485">
        <v>32.476002139999999</v>
      </c>
      <c r="BC485">
        <v>44.492944280000003</v>
      </c>
      <c r="BD485">
        <v>23.031053709999998</v>
      </c>
      <c r="BE485">
        <v>1535.17857142</v>
      </c>
      <c r="BF485">
        <v>1448.2361087100001</v>
      </c>
      <c r="BG485">
        <v>1020.23067557</v>
      </c>
      <c r="BH485">
        <v>1127.59443483</v>
      </c>
      <c r="BI485">
        <v>61458.84527518</v>
      </c>
      <c r="BJ485">
        <v>1358.72052414</v>
      </c>
      <c r="BK485">
        <v>8294.0998503800001</v>
      </c>
      <c r="BL485">
        <v>9326.2973828899994</v>
      </c>
      <c r="BM485">
        <v>46.651801570000003</v>
      </c>
      <c r="BN485">
        <v>1466.42857142</v>
      </c>
      <c r="BO485">
        <v>219.28571428000001</v>
      </c>
      <c r="BP485">
        <v>285.28571427999998</v>
      </c>
      <c r="BQ485">
        <v>246</v>
      </c>
      <c r="BR485">
        <v>307.28571427999998</v>
      </c>
      <c r="BS485">
        <v>308.85714285</v>
      </c>
      <c r="BT485">
        <v>307.42857142000003</v>
      </c>
      <c r="BU485">
        <v>283</v>
      </c>
      <c r="BV485">
        <v>280</v>
      </c>
      <c r="BW485">
        <v>290.42857142000003</v>
      </c>
      <c r="BX485">
        <v>238.42857142</v>
      </c>
      <c r="BY485">
        <v>133</v>
      </c>
      <c r="BZ485">
        <v>4365.4285714199996</v>
      </c>
      <c r="CA485">
        <v>63446.491291420003</v>
      </c>
      <c r="CB485">
        <v>56.25</v>
      </c>
      <c r="CC485">
        <v>49512</v>
      </c>
      <c r="CD485">
        <v>3394.2857142799999</v>
      </c>
      <c r="CE485">
        <v>41425.428571420001</v>
      </c>
      <c r="CF485">
        <v>24713.571428570001</v>
      </c>
      <c r="CG485">
        <v>9893.8571428499999</v>
      </c>
      <c r="CH485">
        <v>26120.85714285</v>
      </c>
      <c r="CI485">
        <v>155091.86671428001</v>
      </c>
      <c r="CJ485">
        <v>50.420194279999997</v>
      </c>
      <c r="CK485">
        <v>4.10208628</v>
      </c>
      <c r="CL485">
        <v>11.744539570000001</v>
      </c>
      <c r="CM485">
        <v>3.36403557</v>
      </c>
      <c r="CN485">
        <v>2.3012982800000001</v>
      </c>
      <c r="CO485">
        <v>19.043851570000001</v>
      </c>
      <c r="CP485">
        <v>1.90166057</v>
      </c>
      <c r="CQ485">
        <v>2.0382431400000001</v>
      </c>
      <c r="CR485">
        <v>2.4956968499999999</v>
      </c>
      <c r="CS485">
        <v>2.25414314</v>
      </c>
      <c r="CT485">
        <v>3053.1428571400002</v>
      </c>
      <c r="CU485">
        <v>2735.9375177100001</v>
      </c>
      <c r="CV485">
        <v>2486.5762147099999</v>
      </c>
      <c r="CW485">
        <v>2490.5106752800002</v>
      </c>
      <c r="CX485">
        <v>2540.64571028</v>
      </c>
      <c r="CY485">
        <v>2568.9981237100001</v>
      </c>
      <c r="CZ485">
        <v>3276.2596692799998</v>
      </c>
      <c r="DA485">
        <v>4137.6469674199998</v>
      </c>
      <c r="DB485">
        <v>821.13791085000003</v>
      </c>
      <c r="DC485">
        <v>1043.9337185700001</v>
      </c>
      <c r="DD485">
        <v>870.86396200000001</v>
      </c>
      <c r="DE485">
        <v>34.067782569999999</v>
      </c>
      <c r="DF485">
        <v>1.28307266</v>
      </c>
      <c r="DG485">
        <v>249.14285713999999</v>
      </c>
      <c r="DH485">
        <v>266</v>
      </c>
      <c r="DI485">
        <v>257</v>
      </c>
      <c r="DJ485">
        <v>241.14285713999999</v>
      </c>
      <c r="DK485">
        <v>272.83333333000002</v>
      </c>
      <c r="DL485">
        <v>89.285714279999993</v>
      </c>
      <c r="DM485">
        <v>146.85714285</v>
      </c>
      <c r="DN485">
        <v>119.66666666</v>
      </c>
      <c r="DO485">
        <v>105</v>
      </c>
      <c r="DP485">
        <v>95.833333330000002</v>
      </c>
      <c r="DQ485">
        <v>1019.23716842</v>
      </c>
      <c r="DR485">
        <v>927.61341742000002</v>
      </c>
      <c r="DS485">
        <v>942.94369314000005</v>
      </c>
      <c r="DT485">
        <v>948.81823141999996</v>
      </c>
      <c r="DU485">
        <v>971.63075514000002</v>
      </c>
      <c r="DV485">
        <v>295.50980957000002</v>
      </c>
      <c r="DW485">
        <v>13.96473671</v>
      </c>
      <c r="DX485">
        <v>709.76269142000001</v>
      </c>
      <c r="DY485">
        <v>421.06979428</v>
      </c>
      <c r="DZ485">
        <v>249.74574799999999</v>
      </c>
      <c r="EA485">
        <v>38.947153710000002</v>
      </c>
      <c r="EB485">
        <v>913.04843585000003</v>
      </c>
      <c r="EC485">
        <v>960.07568960000003</v>
      </c>
      <c r="ED485">
        <v>3899.4642742000001</v>
      </c>
      <c r="EE485">
        <v>3112.4460345699999</v>
      </c>
      <c r="EF485">
        <v>3311.05713457</v>
      </c>
      <c r="EG485">
        <v>3583.3265882800001</v>
      </c>
      <c r="EH485">
        <v>3623.9198901999998</v>
      </c>
      <c r="EI485">
        <v>22.99222928</v>
      </c>
      <c r="EJ485">
        <v>0.88660802000000005</v>
      </c>
      <c r="EK485">
        <v>0.13220825999999999</v>
      </c>
      <c r="EL485">
        <v>230.96161817000001</v>
      </c>
      <c r="EM485">
        <v>154.6</v>
      </c>
      <c r="EN485">
        <v>509.28571427999998</v>
      </c>
      <c r="EO485">
        <v>1107.42857142</v>
      </c>
      <c r="EP485">
        <v>286.93963542</v>
      </c>
      <c r="EQ485">
        <v>95.551901000000001</v>
      </c>
      <c r="ER485">
        <v>683.42050542000004</v>
      </c>
      <c r="ES485">
        <v>6.9983014199999998</v>
      </c>
      <c r="ET485">
        <v>79.632828739999994</v>
      </c>
      <c r="EU485">
        <v>79.462155960000004</v>
      </c>
      <c r="EV485">
        <v>80.314847090000001</v>
      </c>
      <c r="EW485">
        <v>79.121483179999998</v>
      </c>
      <c r="EX485">
        <v>1144.8772143599999</v>
      </c>
      <c r="EY485">
        <v>1465.2374749400001</v>
      </c>
      <c r="EZ485">
        <v>76.319999999999993</v>
      </c>
      <c r="FA485">
        <v>82.8</v>
      </c>
      <c r="FB485">
        <v>28.124298589999999</v>
      </c>
      <c r="FC485">
        <v>5.4618458299999997</v>
      </c>
      <c r="FD485">
        <v>4.0345628500000004</v>
      </c>
      <c r="FE485">
        <v>57.631540950000002</v>
      </c>
      <c r="FF485">
        <v>17.959896489999998</v>
      </c>
      <c r="FG485">
        <v>11.158206959999999</v>
      </c>
      <c r="FH485">
        <v>2.5013516600000001</v>
      </c>
      <c r="FI485">
        <v>88.5</v>
      </c>
      <c r="FL485">
        <v>68</v>
      </c>
      <c r="FM485">
        <v>78.64812886</v>
      </c>
      <c r="FN485">
        <v>36.035987749999997</v>
      </c>
      <c r="FO485">
        <v>95.187064129999996</v>
      </c>
      <c r="FP485">
        <v>78.545226499999998</v>
      </c>
      <c r="FQ485">
        <v>78.051887769999993</v>
      </c>
      <c r="FR485">
        <v>28.410965149999999</v>
      </c>
      <c r="FS485">
        <v>0</v>
      </c>
      <c r="FT485">
        <v>69.75</v>
      </c>
      <c r="FU485">
        <v>57.25</v>
      </c>
      <c r="FV485">
        <v>79.5</v>
      </c>
      <c r="FW485">
        <v>80.900000000000006</v>
      </c>
      <c r="FX485">
        <v>29.272919999999999</v>
      </c>
      <c r="FY485">
        <v>10.117552229999999</v>
      </c>
      <c r="FZ485">
        <v>15.6919553</v>
      </c>
      <c r="GA485">
        <v>30.155517740000001</v>
      </c>
      <c r="GB485">
        <v>14.762054709999999</v>
      </c>
    </row>
    <row r="486" spans="1:184" x14ac:dyDescent="0.35">
      <c r="A486" t="s">
        <v>1601</v>
      </c>
      <c r="B486" t="s">
        <v>743</v>
      </c>
      <c r="C486">
        <v>486</v>
      </c>
      <c r="D486">
        <v>2.2426990390544028</v>
      </c>
      <c r="E486">
        <v>4.145713233902649</v>
      </c>
      <c r="F486">
        <v>3.5377070771254662</v>
      </c>
      <c r="G486">
        <v>2.4927295386012593</v>
      </c>
      <c r="H486">
        <v>2.2658610262190813</v>
      </c>
      <c r="I486">
        <v>7.4594120220929829</v>
      </c>
      <c r="J486">
        <v>7.4328468038776982</v>
      </c>
      <c r="K486">
        <v>7.2705979942491723</v>
      </c>
      <c r="L486">
        <v>7.453750091401905</v>
      </c>
      <c r="M486">
        <v>7.4797777982274836</v>
      </c>
      <c r="N486">
        <v>24712617.509310059</v>
      </c>
      <c r="O486">
        <v>21227539.634907532</v>
      </c>
      <c r="P486">
        <v>1466.2413922799999</v>
      </c>
      <c r="Q486">
        <v>5860.2857142800003</v>
      </c>
      <c r="R486">
        <v>5823.5714285699996</v>
      </c>
      <c r="S486">
        <v>5855.2857142800003</v>
      </c>
      <c r="T486">
        <v>5845.5714285699996</v>
      </c>
      <c r="U486">
        <v>5863.4285714199996</v>
      </c>
      <c r="V486">
        <v>11.711556420000001</v>
      </c>
      <c r="W486">
        <v>6.0072261400000002</v>
      </c>
      <c r="X486">
        <v>2.2121122799999999</v>
      </c>
      <c r="Y486">
        <v>6.3910177099999999</v>
      </c>
      <c r="Z486">
        <v>8.8679147100000009</v>
      </c>
      <c r="AA486">
        <v>8.4101682800000006</v>
      </c>
      <c r="AB486">
        <v>8.6507798499999993</v>
      </c>
      <c r="AC486">
        <v>4.3090820000000001</v>
      </c>
      <c r="AD486">
        <v>27.375879000000001</v>
      </c>
      <c r="AE486">
        <v>81.511871420000006</v>
      </c>
      <c r="AF486">
        <v>69.591989280000007</v>
      </c>
      <c r="AG486">
        <v>67.8</v>
      </c>
      <c r="AH486">
        <v>70.757142849999994</v>
      </c>
      <c r="AI486">
        <v>80.21051842</v>
      </c>
      <c r="AJ486">
        <v>50.092468140000001</v>
      </c>
      <c r="AK486">
        <v>5.1190571399999998</v>
      </c>
      <c r="AL486">
        <v>-3.1425714199999999</v>
      </c>
      <c r="AM486">
        <v>-7.5152857099999997</v>
      </c>
      <c r="AN486">
        <v>-0.23334284999999999</v>
      </c>
      <c r="AO486">
        <v>5.7512285700000003</v>
      </c>
      <c r="AP486">
        <v>4113.5444575700003</v>
      </c>
      <c r="AQ486">
        <v>3283.83478057</v>
      </c>
      <c r="AR486">
        <v>3367.01822485</v>
      </c>
      <c r="AS486">
        <v>3710.6432171400002</v>
      </c>
      <c r="AT486">
        <v>4083.8552512800002</v>
      </c>
      <c r="AU486">
        <v>3910.3561995700002</v>
      </c>
      <c r="AV486">
        <v>3397.5746431399998</v>
      </c>
      <c r="AW486">
        <v>3641.78238285</v>
      </c>
      <c r="AX486">
        <v>3725.6365117099999</v>
      </c>
      <c r="AY486">
        <v>3869.77836071</v>
      </c>
      <c r="AZ486">
        <v>5.6980320000000004</v>
      </c>
      <c r="BA486">
        <v>95.523265280000004</v>
      </c>
      <c r="BB486">
        <v>29.282481799999999</v>
      </c>
      <c r="BC486">
        <v>50.656057709999999</v>
      </c>
      <c r="BE486">
        <v>276.93</v>
      </c>
      <c r="BF486">
        <v>1073.1446244199999</v>
      </c>
      <c r="BG486">
        <v>701.72266314000001</v>
      </c>
      <c r="BH486">
        <v>790.08030155999995</v>
      </c>
      <c r="BI486">
        <v>51853.738385980003</v>
      </c>
      <c r="BJ486">
        <v>1031.6715521399999</v>
      </c>
      <c r="BK486">
        <v>7706.4543438800001</v>
      </c>
      <c r="BL486">
        <v>9783.3280962600002</v>
      </c>
      <c r="BM486">
        <v>38.122271849999997</v>
      </c>
      <c r="BN486">
        <v>218.57142856999999</v>
      </c>
      <c r="BO486">
        <v>29.428571420000001</v>
      </c>
      <c r="BP486">
        <v>56.571428570000002</v>
      </c>
      <c r="BQ486">
        <v>41</v>
      </c>
      <c r="BR486">
        <v>46.142857139999997</v>
      </c>
      <c r="BS486">
        <v>48.285714280000001</v>
      </c>
      <c r="BT486">
        <v>38.571428570000002</v>
      </c>
      <c r="BU486">
        <v>37.428571419999997</v>
      </c>
      <c r="BV486">
        <v>36.428571419999997</v>
      </c>
      <c r="BW486">
        <v>34.857142850000002</v>
      </c>
      <c r="BX486">
        <v>33.428571419999997</v>
      </c>
      <c r="BY486">
        <v>19.571428569999998</v>
      </c>
      <c r="BZ486">
        <v>640.28571427999998</v>
      </c>
      <c r="CA486">
        <v>53964.82935</v>
      </c>
      <c r="CB486">
        <v>5</v>
      </c>
      <c r="CC486">
        <v>6693.1428571400002</v>
      </c>
      <c r="CD486">
        <v>444.85714285</v>
      </c>
      <c r="CE486">
        <v>4960.5714285699996</v>
      </c>
      <c r="CF486">
        <v>2606.2857142799999</v>
      </c>
      <c r="CG486">
        <v>886.42857142000003</v>
      </c>
      <c r="CH486">
        <v>3032</v>
      </c>
      <c r="CI486">
        <v>18624.881857140001</v>
      </c>
      <c r="CJ486">
        <v>44.120947999999999</v>
      </c>
      <c r="CK486">
        <v>3.1725232800000001</v>
      </c>
      <c r="CL486">
        <v>16.642683569999999</v>
      </c>
      <c r="CM486">
        <v>3.3096473300000002</v>
      </c>
      <c r="CN486">
        <v>1.88917242</v>
      </c>
      <c r="CO486">
        <v>18.683528419999998</v>
      </c>
      <c r="CP486">
        <v>2.2768220000000001</v>
      </c>
      <c r="CQ486">
        <v>2.6512537100000002</v>
      </c>
      <c r="CR486">
        <v>2.6323500000000002</v>
      </c>
      <c r="CS486">
        <v>4.8046578499999999</v>
      </c>
      <c r="CT486">
        <v>451.42857142000003</v>
      </c>
      <c r="CU486">
        <v>2395.3819097099999</v>
      </c>
      <c r="CV486">
        <v>1730.84845842</v>
      </c>
      <c r="CW486">
        <v>1753.53647542</v>
      </c>
      <c r="CX486">
        <v>2000.4490718500001</v>
      </c>
      <c r="CY486">
        <v>2334.7258331399998</v>
      </c>
      <c r="CZ486">
        <v>4216.9646181400003</v>
      </c>
      <c r="DA486">
        <v>3622.2704267099998</v>
      </c>
      <c r="DB486">
        <v>941.89898200000005</v>
      </c>
      <c r="DC486">
        <v>822.05767114000002</v>
      </c>
      <c r="DD486">
        <v>631.40631757000006</v>
      </c>
      <c r="DE486">
        <v>31.625969000000001</v>
      </c>
      <c r="DF486">
        <v>1.6449764200000001</v>
      </c>
      <c r="DG486">
        <v>43.714285709999999</v>
      </c>
      <c r="DH486">
        <v>43.285714280000001</v>
      </c>
      <c r="DI486">
        <v>42.571428570000002</v>
      </c>
      <c r="DJ486">
        <v>43.571428570000002</v>
      </c>
      <c r="DK486">
        <v>43.857142850000002</v>
      </c>
      <c r="DL486">
        <v>13.14285714</v>
      </c>
      <c r="DM486">
        <v>24.14285714</v>
      </c>
      <c r="DN486">
        <v>20.714285709999999</v>
      </c>
      <c r="DO486">
        <v>14.57142857</v>
      </c>
      <c r="DP486">
        <v>13.285714280000001</v>
      </c>
      <c r="DQ486">
        <v>592.49687157000005</v>
      </c>
      <c r="DR486">
        <v>547.88870084999996</v>
      </c>
      <c r="DS486">
        <v>531.45949871000005</v>
      </c>
      <c r="DT486">
        <v>546.65764128000001</v>
      </c>
      <c r="DU486">
        <v>541.63050899999996</v>
      </c>
      <c r="DV486">
        <v>363.25622742000002</v>
      </c>
      <c r="DW486">
        <v>3.4541462799999998</v>
      </c>
      <c r="DX486">
        <v>225.78486856999999</v>
      </c>
      <c r="DY486">
        <v>53.651576849999998</v>
      </c>
      <c r="DZ486">
        <v>84.042116849999999</v>
      </c>
      <c r="EA486">
        <v>88.091181419999998</v>
      </c>
      <c r="EB486">
        <v>551.89032227999996</v>
      </c>
      <c r="EC486">
        <v>1002.25215271</v>
      </c>
      <c r="ED486">
        <v>6451.7893000000004</v>
      </c>
      <c r="EE486">
        <v>3880.1263692799998</v>
      </c>
      <c r="EF486">
        <v>4095.6913436</v>
      </c>
      <c r="EG486">
        <v>4231.9527017099999</v>
      </c>
      <c r="EH486">
        <v>4580.6784390000003</v>
      </c>
      <c r="EI486">
        <v>24.04062957</v>
      </c>
      <c r="EJ486">
        <v>0.21866419000000001</v>
      </c>
      <c r="EK486">
        <v>0.11730306</v>
      </c>
      <c r="EL486">
        <v>184.36815476000001</v>
      </c>
      <c r="EM486">
        <v>45.833333330000002</v>
      </c>
      <c r="EN486">
        <v>83.285714279999993</v>
      </c>
      <c r="EO486">
        <v>157.28571428000001</v>
      </c>
      <c r="EP486">
        <v>154.467275</v>
      </c>
      <c r="EQ486">
        <v>127.79866271</v>
      </c>
      <c r="ER486">
        <v>434.56984014</v>
      </c>
      <c r="ES486">
        <v>6.5422314200000002</v>
      </c>
      <c r="ET486">
        <v>83.666666669999998</v>
      </c>
      <c r="EU486">
        <v>82.75</v>
      </c>
      <c r="EV486">
        <v>89</v>
      </c>
      <c r="EW486">
        <v>79.25</v>
      </c>
      <c r="EX486">
        <v>1261.78390061</v>
      </c>
      <c r="EY486">
        <v>1030.8768364499999</v>
      </c>
      <c r="EZ486">
        <v>83</v>
      </c>
      <c r="FA486">
        <v>89.75</v>
      </c>
      <c r="FB486">
        <v>21.414338489999999</v>
      </c>
      <c r="FC486">
        <v>4.9668324400000001</v>
      </c>
      <c r="FD486">
        <v>5.2364852800000001</v>
      </c>
      <c r="FE486">
        <v>53.377837800000002</v>
      </c>
      <c r="FF486">
        <v>17.776966030000001</v>
      </c>
      <c r="FG486">
        <v>15.31829271</v>
      </c>
      <c r="FH486">
        <v>1.6809459899999999</v>
      </c>
      <c r="FI486">
        <v>99.75</v>
      </c>
      <c r="FJ486">
        <v>80.75</v>
      </c>
      <c r="FK486">
        <v>54.5</v>
      </c>
      <c r="FL486">
        <v>85</v>
      </c>
      <c r="FM486">
        <v>77.557319219999997</v>
      </c>
      <c r="FN486">
        <v>29.62962963</v>
      </c>
      <c r="FO486">
        <v>95.809950450000002</v>
      </c>
      <c r="FP486">
        <v>76.727618300000003</v>
      </c>
      <c r="FQ486">
        <v>76.44044624</v>
      </c>
      <c r="FR486">
        <v>21.681633389999998</v>
      </c>
      <c r="FT486">
        <v>62.25</v>
      </c>
      <c r="FU486">
        <v>50</v>
      </c>
      <c r="FV486">
        <v>94.5</v>
      </c>
      <c r="FW486">
        <v>71.12857142</v>
      </c>
      <c r="FX486">
        <v>17.751715369999999</v>
      </c>
      <c r="FY486">
        <v>9.9628591899999996</v>
      </c>
      <c r="FZ486">
        <v>23.237888949999999</v>
      </c>
      <c r="GA486">
        <v>25.015321950000001</v>
      </c>
      <c r="GB486">
        <v>24.03221452</v>
      </c>
    </row>
    <row r="487" spans="1:184" x14ac:dyDescent="0.35">
      <c r="A487" t="s">
        <v>1602</v>
      </c>
      <c r="B487" t="s">
        <v>744</v>
      </c>
      <c r="C487">
        <v>487</v>
      </c>
      <c r="D487">
        <v>2.2355646397561544</v>
      </c>
      <c r="E487">
        <v>4.9417008478408313</v>
      </c>
      <c r="F487">
        <v>2.368833829190149</v>
      </c>
      <c r="G487">
        <v>2.5462442889238375</v>
      </c>
      <c r="H487">
        <v>2.5370429584282297</v>
      </c>
      <c r="I487">
        <v>9.3254982105961446</v>
      </c>
      <c r="J487">
        <v>12.757985851232196</v>
      </c>
      <c r="K487">
        <v>10.88383110824055</v>
      </c>
      <c r="L487">
        <v>9.4360817793754208</v>
      </c>
      <c r="M487">
        <v>9.625839462750001</v>
      </c>
      <c r="N487">
        <v>12061070.889652755</v>
      </c>
      <c r="O487">
        <v>23416134.043348406</v>
      </c>
      <c r="P487">
        <v>1978.8029591299999</v>
      </c>
      <c r="Q487">
        <v>4473.1428571400002</v>
      </c>
      <c r="R487">
        <v>4423</v>
      </c>
      <c r="S487">
        <v>4462.7142857099998</v>
      </c>
      <c r="T487">
        <v>4451</v>
      </c>
      <c r="U487">
        <v>4467.1428571400002</v>
      </c>
      <c r="V487">
        <v>12.89267957</v>
      </c>
      <c r="W487">
        <v>7.7159232800000002</v>
      </c>
      <c r="X487">
        <v>2.2371948499999998</v>
      </c>
      <c r="Y487">
        <v>9.3387305699999992</v>
      </c>
      <c r="Z487">
        <v>10.007072709999999</v>
      </c>
      <c r="AA487">
        <v>9.4835097099999999</v>
      </c>
      <c r="AB487">
        <v>9.3770081399999992</v>
      </c>
      <c r="AC487">
        <v>5.8041245699999999</v>
      </c>
      <c r="AD487">
        <v>24.924398570000001</v>
      </c>
      <c r="AE487">
        <v>78.665451000000004</v>
      </c>
      <c r="AF487">
        <v>65.529635999999996</v>
      </c>
      <c r="AG487">
        <v>68.742857139999998</v>
      </c>
      <c r="AH487">
        <v>70.585714280000005</v>
      </c>
      <c r="AI487">
        <v>83.19939771</v>
      </c>
      <c r="AJ487">
        <v>43.135947710000003</v>
      </c>
      <c r="AK487">
        <v>11.54405714</v>
      </c>
      <c r="AL487">
        <v>16.091757139999999</v>
      </c>
      <c r="AM487">
        <v>7.5821142799999999</v>
      </c>
      <c r="AN487">
        <v>16.242000000000001</v>
      </c>
      <c r="AO487">
        <v>15.186</v>
      </c>
      <c r="AP487">
        <v>4935.59775842</v>
      </c>
      <c r="AQ487">
        <v>4290.74928671</v>
      </c>
      <c r="AR487">
        <v>4301.7038620000003</v>
      </c>
      <c r="AS487">
        <v>4752.7893678500004</v>
      </c>
      <c r="AT487">
        <v>4993.3948357099998</v>
      </c>
      <c r="AU487">
        <v>4411.6403399999999</v>
      </c>
      <c r="AV487">
        <v>3688.5352084199999</v>
      </c>
      <c r="AW487">
        <v>4022.0594211399998</v>
      </c>
      <c r="AX487">
        <v>4097.7636557100004</v>
      </c>
      <c r="AY487">
        <v>4359.1525208499997</v>
      </c>
      <c r="AZ487">
        <v>9.5955847100000007</v>
      </c>
      <c r="BA487">
        <v>91.617896709999997</v>
      </c>
      <c r="BB487">
        <v>30.649339829999999</v>
      </c>
      <c r="BC487">
        <v>50.107980849999997</v>
      </c>
      <c r="BE487">
        <v>221.05571427999999</v>
      </c>
      <c r="BF487">
        <v>1602.50207314</v>
      </c>
      <c r="BG487">
        <v>1144.6292385700001</v>
      </c>
      <c r="BH487">
        <v>1115.5300067999999</v>
      </c>
      <c r="BI487">
        <v>51680.125049609996</v>
      </c>
      <c r="BJ487">
        <v>1529.7376978499999</v>
      </c>
      <c r="BK487">
        <v>7735.5246112799996</v>
      </c>
      <c r="BL487">
        <v>6732.58274884</v>
      </c>
      <c r="BM487">
        <v>39.799858</v>
      </c>
      <c r="BN487">
        <v>235.14285713999999</v>
      </c>
      <c r="BO487">
        <v>36.285714280000001</v>
      </c>
      <c r="BP487">
        <v>61.714285709999999</v>
      </c>
      <c r="BQ487">
        <v>51.571428570000002</v>
      </c>
      <c r="BR487">
        <v>48.857142850000002</v>
      </c>
      <c r="BS487">
        <v>46.428571419999997</v>
      </c>
      <c r="BT487">
        <v>42</v>
      </c>
      <c r="BU487">
        <v>43</v>
      </c>
      <c r="BV487">
        <v>39.285714280000001</v>
      </c>
      <c r="BW487">
        <v>37</v>
      </c>
      <c r="BX487">
        <v>29.428571420000001</v>
      </c>
      <c r="BY487">
        <v>20.857142849999999</v>
      </c>
      <c r="BZ487">
        <v>691.57142856999997</v>
      </c>
      <c r="CA487">
        <v>54354.29328428</v>
      </c>
      <c r="CB487">
        <v>18.5</v>
      </c>
      <c r="CC487">
        <v>6855.5714285699996</v>
      </c>
      <c r="CD487">
        <v>404.57142857000002</v>
      </c>
      <c r="CE487">
        <v>5276.2857142800003</v>
      </c>
      <c r="CF487">
        <v>2912.2857142799999</v>
      </c>
      <c r="CG487">
        <v>1270.2857142800001</v>
      </c>
      <c r="CH487">
        <v>3765.2857142799999</v>
      </c>
      <c r="CI487">
        <v>20489.338714279998</v>
      </c>
      <c r="CJ487">
        <v>54.995090329999996</v>
      </c>
      <c r="CK487">
        <v>3.3928906599999999</v>
      </c>
      <c r="CL487">
        <v>9.5390243300000002</v>
      </c>
      <c r="CM487">
        <v>2.8225433299999998</v>
      </c>
      <c r="CN487">
        <v>2.3242440000000002</v>
      </c>
      <c r="CO487">
        <v>14.64520383</v>
      </c>
      <c r="CP487">
        <v>3.4928705</v>
      </c>
      <c r="CQ487">
        <v>2.0089860000000002</v>
      </c>
      <c r="CR487">
        <v>2.5300363300000002</v>
      </c>
      <c r="CS487">
        <v>3.4472848300000001</v>
      </c>
      <c r="CT487">
        <v>476.16666665999998</v>
      </c>
      <c r="CU487">
        <v>2551.5845761400001</v>
      </c>
      <c r="CV487">
        <v>2317.5395285700001</v>
      </c>
      <c r="CW487">
        <v>2250.58523328</v>
      </c>
      <c r="CX487">
        <v>2589.3088292799998</v>
      </c>
      <c r="CY487">
        <v>2660.1776087100002</v>
      </c>
      <c r="CZ487">
        <v>2696.3303598500001</v>
      </c>
      <c r="DA487">
        <v>5234.8281267100001</v>
      </c>
      <c r="DB487">
        <v>642.55099471000005</v>
      </c>
      <c r="DC487">
        <v>1276.2815422799999</v>
      </c>
      <c r="DD487">
        <v>632.75120028000003</v>
      </c>
      <c r="DE487">
        <v>30.765581000000001</v>
      </c>
      <c r="DF487">
        <v>1.800651</v>
      </c>
      <c r="DG487">
        <v>41.714285709999999</v>
      </c>
      <c r="DH487">
        <v>56.428571419999997</v>
      </c>
      <c r="DI487">
        <v>48.571428570000002</v>
      </c>
      <c r="DJ487">
        <v>42</v>
      </c>
      <c r="DK487">
        <v>43</v>
      </c>
      <c r="DL487">
        <v>10</v>
      </c>
      <c r="DM487">
        <v>21.857142849999999</v>
      </c>
      <c r="DN487">
        <v>10.57142857</v>
      </c>
      <c r="DO487">
        <v>11.33333333</v>
      </c>
      <c r="DP487">
        <v>11.33333333</v>
      </c>
      <c r="DQ487">
        <v>793.17558871000006</v>
      </c>
      <c r="DR487">
        <v>776.24192942000002</v>
      </c>
      <c r="DS487">
        <v>738.16338585000005</v>
      </c>
      <c r="DT487">
        <v>680.85854942000003</v>
      </c>
      <c r="DU487">
        <v>765.20863156999997</v>
      </c>
      <c r="DV487">
        <v>291.85777314000001</v>
      </c>
      <c r="DW487">
        <v>18.740581710000001</v>
      </c>
      <c r="DX487">
        <v>482.56068857000002</v>
      </c>
      <c r="DY487">
        <v>141.40938327999999</v>
      </c>
      <c r="DZ487">
        <v>230.27045342</v>
      </c>
      <c r="EA487">
        <v>110.88085585</v>
      </c>
      <c r="EB487">
        <v>735.97385127999996</v>
      </c>
      <c r="EC487">
        <v>921.58542082999998</v>
      </c>
      <c r="ED487">
        <v>6026.0898784000001</v>
      </c>
      <c r="EE487">
        <v>4647.1736607100001</v>
      </c>
      <c r="EF487">
        <v>6437.5791577999998</v>
      </c>
      <c r="EG487">
        <v>5214.8792380000004</v>
      </c>
      <c r="EH487">
        <v>4288.9971543299998</v>
      </c>
      <c r="EI487">
        <v>20.766067849999999</v>
      </c>
      <c r="EJ487">
        <v>0.32083274000000001</v>
      </c>
      <c r="EK487">
        <v>0.10421875999999999</v>
      </c>
      <c r="EL487">
        <v>213.44179894000001</v>
      </c>
      <c r="EM487">
        <v>35.799999999999997</v>
      </c>
      <c r="EN487">
        <v>68.142857140000004</v>
      </c>
      <c r="EO487">
        <v>143.28571428000001</v>
      </c>
      <c r="EP487">
        <v>266.33800128000001</v>
      </c>
      <c r="EQ487">
        <v>88.511343420000003</v>
      </c>
      <c r="ER487">
        <v>449.06526128000002</v>
      </c>
      <c r="ES487">
        <v>3.6604971399999999</v>
      </c>
      <c r="ET487">
        <v>71.236111109999996</v>
      </c>
      <c r="EU487">
        <v>76.625</v>
      </c>
      <c r="EV487">
        <v>68.416666660000004</v>
      </c>
      <c r="EW487">
        <v>68.666666660000004</v>
      </c>
      <c r="EX487">
        <v>1459.2024070499999</v>
      </c>
      <c r="EY487">
        <v>1322.84655172</v>
      </c>
      <c r="EZ487">
        <v>80.8</v>
      </c>
      <c r="FA487">
        <v>92.5</v>
      </c>
      <c r="FB487">
        <v>20.852449060000001</v>
      </c>
      <c r="FC487">
        <v>7.1773278999999999</v>
      </c>
      <c r="FD487">
        <v>7.6774009999999997</v>
      </c>
      <c r="FE487">
        <v>51.516465289999999</v>
      </c>
      <c r="FF487">
        <v>21.496555140000002</v>
      </c>
      <c r="FG487">
        <v>12.6189445</v>
      </c>
      <c r="FH487">
        <v>2.5641303899999999</v>
      </c>
      <c r="FI487">
        <v>103.16666666</v>
      </c>
      <c r="FJ487">
        <v>62</v>
      </c>
      <c r="FK487">
        <v>43</v>
      </c>
      <c r="FL487">
        <v>92</v>
      </c>
      <c r="FM487">
        <v>71.212121210000006</v>
      </c>
      <c r="FN487">
        <v>32.57575757</v>
      </c>
      <c r="FO487">
        <v>94.393663610000004</v>
      </c>
      <c r="FP487">
        <v>71.153792300000006</v>
      </c>
      <c r="FQ487">
        <v>73.892344019999996</v>
      </c>
      <c r="FR487">
        <v>22.70852644</v>
      </c>
      <c r="FS487">
        <v>4.3</v>
      </c>
      <c r="FT487">
        <v>53.5</v>
      </c>
      <c r="FU487">
        <v>41.5</v>
      </c>
      <c r="FV487">
        <v>100</v>
      </c>
      <c r="FW487">
        <v>71.242857139999998</v>
      </c>
      <c r="FX487">
        <v>28.783303759999999</v>
      </c>
      <c r="FY487">
        <v>17.712350730000001</v>
      </c>
      <c r="FZ487">
        <v>10.79722456</v>
      </c>
      <c r="GA487">
        <v>27.3482235</v>
      </c>
      <c r="GB487">
        <v>26.05976652</v>
      </c>
    </row>
    <row r="488" spans="1:184" x14ac:dyDescent="0.35">
      <c r="A488" t="s">
        <v>1603</v>
      </c>
      <c r="B488" t="s">
        <v>745</v>
      </c>
      <c r="C488">
        <v>488</v>
      </c>
      <c r="D488">
        <v>3.8863815447127834</v>
      </c>
      <c r="E488">
        <v>5.3402502288814473</v>
      </c>
      <c r="F488">
        <v>5.3117113418279684</v>
      </c>
      <c r="G488">
        <v>4.7344050777918278</v>
      </c>
      <c r="H488">
        <v>3.7203940463293241</v>
      </c>
      <c r="I488">
        <v>16.109678342510506</v>
      </c>
      <c r="J488">
        <v>16.198759027607057</v>
      </c>
      <c r="K488">
        <v>14.801173179360958</v>
      </c>
      <c r="L488">
        <v>14.515373807331866</v>
      </c>
      <c r="M488">
        <v>14.305177111746605</v>
      </c>
      <c r="N488">
        <v>13303460.127782214</v>
      </c>
      <c r="O488">
        <v>18588020.725683928</v>
      </c>
      <c r="P488">
        <v>2711.0323014200003</v>
      </c>
      <c r="Q488">
        <v>2658.8571428499999</v>
      </c>
      <c r="R488">
        <v>2808.8571428499999</v>
      </c>
      <c r="S488">
        <v>2792.5714285700001</v>
      </c>
      <c r="T488">
        <v>2745.8571428499999</v>
      </c>
      <c r="U488">
        <v>2726.2857142799999</v>
      </c>
      <c r="V488">
        <v>17.385161419999999</v>
      </c>
      <c r="W488">
        <v>15.14933342</v>
      </c>
      <c r="X488">
        <v>2.4417907099999998</v>
      </c>
      <c r="Y488">
        <v>16.213524280000001</v>
      </c>
      <c r="Z488">
        <v>10.38847</v>
      </c>
      <c r="AA488">
        <v>10.922534280000001</v>
      </c>
      <c r="AB488">
        <v>10.51300528</v>
      </c>
      <c r="AC488">
        <v>8.8540152800000005</v>
      </c>
      <c r="AD488">
        <v>31.32762314</v>
      </c>
      <c r="AE488">
        <v>75.381912850000006</v>
      </c>
      <c r="AF488">
        <v>60.208985140000003</v>
      </c>
      <c r="AG488">
        <v>54.8</v>
      </c>
      <c r="AH488">
        <v>57.057142849999998</v>
      </c>
      <c r="AI488">
        <v>78.353028850000001</v>
      </c>
      <c r="AJ488">
        <v>38.721836420000002</v>
      </c>
      <c r="AK488">
        <v>2.1082285700000001</v>
      </c>
      <c r="AL488">
        <v>16.377828569999998</v>
      </c>
      <c r="AM488">
        <v>-3.8416714199999999</v>
      </c>
      <c r="AN488">
        <v>3.9093142799999998</v>
      </c>
      <c r="AO488">
        <v>2.4333142799999998</v>
      </c>
      <c r="AP488">
        <v>6062.8004417100001</v>
      </c>
      <c r="AQ488">
        <v>5049.85851714</v>
      </c>
      <c r="AR488">
        <v>5366.5895630000005</v>
      </c>
      <c r="AS488">
        <v>6136.63725342</v>
      </c>
      <c r="AT488">
        <v>6071.1356877099997</v>
      </c>
      <c r="AU488">
        <v>5938.8938698499996</v>
      </c>
      <c r="AV488">
        <v>4203.0566547099997</v>
      </c>
      <c r="AW488">
        <v>5518.4070335699998</v>
      </c>
      <c r="AX488">
        <v>5854.3909835699997</v>
      </c>
      <c r="AY488">
        <v>5909.9750218500003</v>
      </c>
      <c r="AZ488">
        <v>2.390612</v>
      </c>
      <c r="BA488">
        <v>93.013262139999995</v>
      </c>
      <c r="BB488">
        <v>29.579832</v>
      </c>
      <c r="BC488">
        <v>50.778573999999999</v>
      </c>
      <c r="BE488">
        <v>137.77000000000001</v>
      </c>
      <c r="BF488">
        <v>1869.05261814</v>
      </c>
      <c r="BG488">
        <v>1379.170742</v>
      </c>
      <c r="BH488">
        <v>1526.10711543</v>
      </c>
      <c r="BI488">
        <v>52532.602567369999</v>
      </c>
      <c r="BJ488">
        <v>1847.1030337100001</v>
      </c>
      <c r="BK488">
        <v>7903.8005961700001</v>
      </c>
      <c r="BL488">
        <v>8523.1368857899997</v>
      </c>
      <c r="BM488">
        <v>37.189222659999999</v>
      </c>
      <c r="BN488">
        <v>300.83333333000002</v>
      </c>
      <c r="BO488">
        <v>37.166666659999997</v>
      </c>
      <c r="BP488">
        <v>57.166666659999997</v>
      </c>
      <c r="BQ488">
        <v>40.6</v>
      </c>
      <c r="BR488">
        <v>43.333333330000002</v>
      </c>
      <c r="BS488">
        <v>46.5</v>
      </c>
      <c r="BT488">
        <v>47.166666659999997</v>
      </c>
      <c r="BU488">
        <v>47.5</v>
      </c>
      <c r="BV488">
        <v>37.166666659999997</v>
      </c>
      <c r="BW488">
        <v>34.333333330000002</v>
      </c>
      <c r="BX488">
        <v>26</v>
      </c>
      <c r="BY488">
        <v>14.5</v>
      </c>
      <c r="BZ488">
        <v>723.33333332999996</v>
      </c>
      <c r="CA488">
        <v>54450.989320000001</v>
      </c>
      <c r="CB488">
        <v>15</v>
      </c>
      <c r="CC488">
        <v>5767</v>
      </c>
      <c r="CD488">
        <v>659</v>
      </c>
      <c r="CE488">
        <v>3734.1666666599999</v>
      </c>
      <c r="CF488">
        <v>2744.3333333300002</v>
      </c>
      <c r="CG488">
        <v>998</v>
      </c>
      <c r="CH488">
        <v>4547.8333333299997</v>
      </c>
      <c r="CI488">
        <v>18343.173666660001</v>
      </c>
      <c r="CJ488">
        <v>64.348350280000005</v>
      </c>
      <c r="CK488">
        <v>1.626825</v>
      </c>
      <c r="CL488">
        <v>10.480622139999999</v>
      </c>
      <c r="CM488">
        <v>1.96241183</v>
      </c>
      <c r="CN488">
        <v>1.6914446599999999</v>
      </c>
      <c r="CO488">
        <v>10.127775</v>
      </c>
      <c r="CP488">
        <v>3.2328324199999998</v>
      </c>
      <c r="CQ488">
        <v>2.35326214</v>
      </c>
      <c r="CR488">
        <v>1.78438925</v>
      </c>
      <c r="CS488">
        <v>3.4857019999999999</v>
      </c>
      <c r="CT488">
        <v>399.57142857000002</v>
      </c>
      <c r="CU488">
        <v>3436.2176582799998</v>
      </c>
      <c r="CV488">
        <v>3226.7026671399999</v>
      </c>
      <c r="CW488">
        <v>3199.7750602800002</v>
      </c>
      <c r="CX488">
        <v>3448.6992917100001</v>
      </c>
      <c r="CY488">
        <v>3570.5214767100001</v>
      </c>
      <c r="CZ488">
        <v>5003.45051014</v>
      </c>
      <c r="DA488">
        <v>6990.9813604199999</v>
      </c>
      <c r="DB488">
        <v>1221.85539971</v>
      </c>
      <c r="DC488">
        <v>1672.1083410000001</v>
      </c>
      <c r="DD488">
        <v>542.30831756999999</v>
      </c>
      <c r="DE488">
        <v>38.998655710000001</v>
      </c>
      <c r="DF488">
        <v>3.0906943999999998</v>
      </c>
      <c r="DG488">
        <v>42.833333330000002</v>
      </c>
      <c r="DH488">
        <v>45.5</v>
      </c>
      <c r="DI488">
        <v>41.333333330000002</v>
      </c>
      <c r="DJ488">
        <v>39.857142850000002</v>
      </c>
      <c r="DK488">
        <v>39</v>
      </c>
      <c r="DL488">
        <v>10.33333333</v>
      </c>
      <c r="DM488">
        <v>15</v>
      </c>
      <c r="DN488">
        <v>14.83333333</v>
      </c>
      <c r="DO488">
        <v>13</v>
      </c>
      <c r="DP488">
        <v>10.14285714</v>
      </c>
      <c r="DQ488">
        <v>772.29873856999995</v>
      </c>
      <c r="DR488">
        <v>655.09190114</v>
      </c>
      <c r="DS488">
        <v>718.71456756999999</v>
      </c>
      <c r="DT488">
        <v>727.89331771000002</v>
      </c>
      <c r="DU488">
        <v>769.78160985</v>
      </c>
      <c r="DV488">
        <v>442.49086541999998</v>
      </c>
      <c r="DW488">
        <v>13.325507849999999</v>
      </c>
      <c r="DX488">
        <v>316.42661571000002</v>
      </c>
      <c r="DY488">
        <v>157.578767</v>
      </c>
      <c r="DZ488">
        <v>119.675191</v>
      </c>
      <c r="EA488">
        <v>39.172661419999997</v>
      </c>
      <c r="EB488">
        <v>694.59953800000005</v>
      </c>
      <c r="EC488">
        <v>932.98244160000002</v>
      </c>
      <c r="ED488">
        <v>4756.7077998000004</v>
      </c>
      <c r="EE488">
        <v>3012.747202</v>
      </c>
      <c r="EF488">
        <v>5423.9226699999999</v>
      </c>
      <c r="EG488">
        <v>3805.29745628</v>
      </c>
      <c r="EH488">
        <v>3896.6700340000002</v>
      </c>
      <c r="EI488">
        <v>41.308029849999997</v>
      </c>
      <c r="EJ488">
        <v>0.27756820999999998</v>
      </c>
      <c r="EK488">
        <v>0.18613236999999999</v>
      </c>
      <c r="EL488">
        <v>217.48379628999999</v>
      </c>
      <c r="EM488">
        <v>23</v>
      </c>
      <c r="EN488">
        <v>38.285714280000001</v>
      </c>
      <c r="EO488">
        <v>64</v>
      </c>
      <c r="EP488">
        <v>254.04921442</v>
      </c>
      <c r="EQ488">
        <v>149.13252370999999</v>
      </c>
      <c r="ER488">
        <v>863.92926770999998</v>
      </c>
      <c r="ES488">
        <v>15.177161419999999</v>
      </c>
      <c r="EX488">
        <v>1225.4914189000001</v>
      </c>
      <c r="EY488">
        <v>1882.0576898100001</v>
      </c>
      <c r="EZ488">
        <v>80.599999999999994</v>
      </c>
      <c r="FA488">
        <v>83.5</v>
      </c>
      <c r="FB488">
        <v>20.694528779999999</v>
      </c>
      <c r="FC488">
        <v>13.33821083</v>
      </c>
      <c r="FD488">
        <v>11.597759829999999</v>
      </c>
      <c r="FE488">
        <v>53.844183139999998</v>
      </c>
      <c r="FF488">
        <v>15.848332129999999</v>
      </c>
      <c r="FG488">
        <v>14.11662467</v>
      </c>
      <c r="FH488">
        <v>4.7273014599999996</v>
      </c>
      <c r="FI488">
        <v>93.8</v>
      </c>
      <c r="FM488">
        <v>76.242236020000007</v>
      </c>
      <c r="FN488">
        <v>28.287841190000002</v>
      </c>
      <c r="FO488">
        <v>90.647535559999994</v>
      </c>
      <c r="FP488">
        <v>68.018610219999999</v>
      </c>
      <c r="FQ488">
        <v>63.015485099999999</v>
      </c>
      <c r="FR488">
        <v>19.289998260000001</v>
      </c>
      <c r="FS488">
        <v>4.8</v>
      </c>
      <c r="FT488">
        <v>44</v>
      </c>
      <c r="FU488">
        <v>27.6</v>
      </c>
      <c r="FV488">
        <v>97.5</v>
      </c>
      <c r="FW488">
        <v>73.814285709999993</v>
      </c>
      <c r="FX488">
        <v>34.02788769</v>
      </c>
      <c r="FY488">
        <v>7.5373563199999998</v>
      </c>
      <c r="FZ488">
        <v>20.553702650000002</v>
      </c>
      <c r="GA488">
        <v>32.831873000000002</v>
      </c>
      <c r="GB488">
        <v>5.0491803199999996</v>
      </c>
    </row>
    <row r="489" spans="1:184" x14ac:dyDescent="0.35">
      <c r="A489" t="s">
        <v>1604</v>
      </c>
      <c r="B489" t="s">
        <v>746</v>
      </c>
      <c r="C489">
        <v>489</v>
      </c>
      <c r="D489">
        <v>0.4797675183688998</v>
      </c>
      <c r="E489">
        <v>3.2591927748052161</v>
      </c>
      <c r="F489">
        <v>1.9819569743266874</v>
      </c>
      <c r="G489">
        <v>0.96960966285367456</v>
      </c>
      <c r="H489">
        <v>0.6415543940065781</v>
      </c>
      <c r="I489">
        <v>3.1088935190304707</v>
      </c>
      <c r="J489">
        <v>5.5535298561193205</v>
      </c>
      <c r="K489">
        <v>4.4136016646846583</v>
      </c>
      <c r="L489">
        <v>4.1554699819964176</v>
      </c>
      <c r="M489">
        <v>3.519384106684234</v>
      </c>
      <c r="N489">
        <v>4070353.5325591746</v>
      </c>
      <c r="O489">
        <v>9151297.35632517</v>
      </c>
      <c r="P489">
        <v>879.58991828000001</v>
      </c>
      <c r="Q489">
        <v>5210.8571428499999</v>
      </c>
      <c r="R489">
        <v>5093.2857142800003</v>
      </c>
      <c r="S489">
        <v>5146.4285714199996</v>
      </c>
      <c r="T489">
        <v>5156.7142857099998</v>
      </c>
      <c r="U489">
        <v>5195.7142857099998</v>
      </c>
      <c r="V489">
        <v>6.6360122800000001</v>
      </c>
      <c r="W489">
        <v>3.1169412799999998</v>
      </c>
      <c r="X489">
        <v>1.1278218499999999</v>
      </c>
      <c r="Y489">
        <v>2.8118925699999999</v>
      </c>
      <c r="Z489">
        <v>7.19288185</v>
      </c>
      <c r="AA489">
        <v>6.4679834200000004</v>
      </c>
      <c r="AB489">
        <v>6.3690358500000004</v>
      </c>
      <c r="AC489">
        <v>3.00430814</v>
      </c>
      <c r="AD489">
        <v>16.721574709999999</v>
      </c>
      <c r="AE489">
        <v>93.729694570000007</v>
      </c>
      <c r="AF489">
        <v>84.615724569999998</v>
      </c>
      <c r="AG489">
        <v>84.428571419999997</v>
      </c>
      <c r="AH489">
        <v>84.828571420000003</v>
      </c>
      <c r="AI489">
        <v>84.433865569999995</v>
      </c>
      <c r="AJ489">
        <v>67.969988569999998</v>
      </c>
      <c r="AK489">
        <v>-6.5061857099999996</v>
      </c>
      <c r="AL489">
        <v>-12.71371428</v>
      </c>
      <c r="AM489">
        <v>-10.79574285</v>
      </c>
      <c r="AN489">
        <v>-8.4146285699999996</v>
      </c>
      <c r="AO489">
        <v>-5.07912857</v>
      </c>
      <c r="AP489">
        <v>2322.9135291399998</v>
      </c>
      <c r="AQ489">
        <v>2138.7011014200002</v>
      </c>
      <c r="AR489">
        <v>2072.8971111400001</v>
      </c>
      <c r="AS489">
        <v>2155.79978828</v>
      </c>
      <c r="AT489">
        <v>2276.7838489999999</v>
      </c>
      <c r="AU489">
        <v>2476.7617725700002</v>
      </c>
      <c r="AV489">
        <v>2447.2903532800001</v>
      </c>
      <c r="AW489">
        <v>2326.3865501400001</v>
      </c>
      <c r="AX489">
        <v>2355.8469334199999</v>
      </c>
      <c r="AY489">
        <v>2401.4325404199999</v>
      </c>
      <c r="AZ489">
        <v>-3.9512711399999998</v>
      </c>
      <c r="BA489">
        <v>93.422211709999999</v>
      </c>
      <c r="BB489">
        <v>39.731802799999997</v>
      </c>
      <c r="BC489">
        <v>46.348473660000003</v>
      </c>
      <c r="BE489">
        <v>116.01571428</v>
      </c>
      <c r="BF489">
        <v>676.22249956999997</v>
      </c>
      <c r="BG489">
        <v>438.92437870999998</v>
      </c>
      <c r="BH489">
        <v>432.22702213999997</v>
      </c>
      <c r="BI489">
        <v>55446.354846369999</v>
      </c>
      <c r="BJ489">
        <v>636.44740714</v>
      </c>
      <c r="BK489">
        <v>8682.9133920500008</v>
      </c>
      <c r="BL489">
        <v>10011.809553180001</v>
      </c>
      <c r="BM489">
        <v>36.795241709999999</v>
      </c>
      <c r="BN489">
        <v>85.285714279999993</v>
      </c>
      <c r="BO489">
        <v>14.285714280000001</v>
      </c>
      <c r="BP489">
        <v>24.714285709999999</v>
      </c>
      <c r="BQ489">
        <v>23.285714280000001</v>
      </c>
      <c r="BR489">
        <v>22.857142849999999</v>
      </c>
      <c r="BS489">
        <v>18.714285709999999</v>
      </c>
      <c r="BT489">
        <v>17</v>
      </c>
      <c r="BU489">
        <v>15.14285714</v>
      </c>
      <c r="BV489">
        <v>12.57142857</v>
      </c>
      <c r="BW489">
        <v>13.71428571</v>
      </c>
      <c r="BX489">
        <v>11</v>
      </c>
      <c r="BY489">
        <v>7.8333333300000003</v>
      </c>
      <c r="BZ489">
        <v>262</v>
      </c>
      <c r="CA489">
        <v>59141.997904279997</v>
      </c>
      <c r="CC489">
        <v>3334.8571428499999</v>
      </c>
      <c r="CD489">
        <v>209.28571428000001</v>
      </c>
      <c r="CE489">
        <v>1989.8571428499999</v>
      </c>
      <c r="CF489">
        <v>1499</v>
      </c>
      <c r="CG489">
        <v>355.42857142000003</v>
      </c>
      <c r="CH489">
        <v>1423.2857142800001</v>
      </c>
      <c r="CI489">
        <v>8811.59157142</v>
      </c>
      <c r="CJ489">
        <v>36.925844419999997</v>
      </c>
      <c r="CK489">
        <v>19.503311140000001</v>
      </c>
      <c r="CL489">
        <v>17.40342514</v>
      </c>
      <c r="CM489">
        <v>4.5413687100000004</v>
      </c>
      <c r="CN489">
        <v>2.1341464999999999</v>
      </c>
      <c r="CO489">
        <v>8.2887502800000004</v>
      </c>
      <c r="CP489">
        <v>1.1222425</v>
      </c>
      <c r="CQ489">
        <v>3.075663</v>
      </c>
      <c r="CR489">
        <v>4.4558654999999998</v>
      </c>
      <c r="CS489">
        <v>2.3575434999999998</v>
      </c>
      <c r="CT489">
        <v>170.14285713999999</v>
      </c>
      <c r="CU489">
        <v>1228.32010257</v>
      </c>
      <c r="CV489">
        <v>1308.4649314200001</v>
      </c>
      <c r="CW489">
        <v>1199.3144061400001</v>
      </c>
      <c r="CX489">
        <v>1190.1543448499999</v>
      </c>
      <c r="CY489">
        <v>1215.63954571</v>
      </c>
      <c r="CZ489">
        <v>781.12936528</v>
      </c>
      <c r="DA489">
        <v>1756.198089</v>
      </c>
      <c r="DB489">
        <v>211.39749456999999</v>
      </c>
      <c r="DC489">
        <v>472.28048727999999</v>
      </c>
      <c r="DD489">
        <v>544.62793627999997</v>
      </c>
      <c r="DE489">
        <v>21.479959569999998</v>
      </c>
      <c r="DF489">
        <v>0.83748100000000003</v>
      </c>
      <c r="DG489">
        <v>16.2</v>
      </c>
      <c r="DH489">
        <v>28.285714280000001</v>
      </c>
      <c r="DI489">
        <v>22.714285709999999</v>
      </c>
      <c r="DJ489">
        <v>21.428571420000001</v>
      </c>
      <c r="DK489">
        <v>18.285714280000001</v>
      </c>
      <c r="DL489">
        <v>2.5</v>
      </c>
      <c r="DM489">
        <v>16.600000000000001</v>
      </c>
      <c r="DN489">
        <v>10.199999999999999</v>
      </c>
      <c r="DO489">
        <v>5</v>
      </c>
      <c r="DP489">
        <v>3.3333333299999999</v>
      </c>
      <c r="DQ489">
        <v>401.58448828000002</v>
      </c>
      <c r="DR489">
        <v>345.86124114</v>
      </c>
      <c r="DS489">
        <v>303.96850627999999</v>
      </c>
      <c r="DT489">
        <v>343.88597671000002</v>
      </c>
      <c r="DU489">
        <v>377.05091041999998</v>
      </c>
      <c r="DV489">
        <v>206.13978556999999</v>
      </c>
      <c r="DW489">
        <v>0</v>
      </c>
      <c r="DX489">
        <v>195.41986714000001</v>
      </c>
      <c r="DY489">
        <v>119.76038042</v>
      </c>
      <c r="DZ489">
        <v>62.688066139999997</v>
      </c>
      <c r="EA489">
        <v>12.971423420000001</v>
      </c>
      <c r="EB489">
        <v>337.89616870999998</v>
      </c>
      <c r="EC489">
        <v>2469.8134938500002</v>
      </c>
      <c r="ED489">
        <v>3973.7936976599999</v>
      </c>
      <c r="EE489">
        <v>5061.2513718500004</v>
      </c>
      <c r="EF489">
        <v>3680.6642656600002</v>
      </c>
      <c r="EG489">
        <v>3720.593288</v>
      </c>
      <c r="EH489">
        <v>3890.9106803999998</v>
      </c>
      <c r="EI489">
        <v>31.690024709999999</v>
      </c>
      <c r="EJ489">
        <v>0.16907976</v>
      </c>
      <c r="EK489">
        <v>0.14064853999999999</v>
      </c>
      <c r="EL489">
        <v>227.71982323</v>
      </c>
      <c r="EM489">
        <v>11.14285714</v>
      </c>
      <c r="EN489">
        <v>61.571428570000002</v>
      </c>
      <c r="EO489">
        <v>147</v>
      </c>
      <c r="EP489">
        <v>180.06105213999999</v>
      </c>
      <c r="EQ489">
        <v>92.479110419999998</v>
      </c>
      <c r="ER489">
        <v>243.14251114000001</v>
      </c>
      <c r="ES489">
        <v>4.53679714</v>
      </c>
      <c r="ET489">
        <v>77.298628809999997</v>
      </c>
      <c r="EU489">
        <v>78.855580689999996</v>
      </c>
      <c r="EV489">
        <v>79.320652170000002</v>
      </c>
      <c r="EW489">
        <v>73.719653570000006</v>
      </c>
      <c r="EX489">
        <v>1473.74650808</v>
      </c>
      <c r="EY489">
        <v>555.11988135000001</v>
      </c>
      <c r="EZ489">
        <v>83.4</v>
      </c>
      <c r="FA489">
        <v>75.599999999999994</v>
      </c>
      <c r="FB489">
        <v>16.039176520000002</v>
      </c>
      <c r="FC489">
        <v>1.92949602</v>
      </c>
      <c r="FD489">
        <v>3.8174484199999998</v>
      </c>
      <c r="FE489">
        <v>52.579893169999998</v>
      </c>
      <c r="FF489">
        <v>16.323242709999999</v>
      </c>
      <c r="FG489">
        <v>17.648592270000002</v>
      </c>
      <c r="FH489">
        <v>0.56436792999999996</v>
      </c>
      <c r="FI489">
        <v>95.866666660000007</v>
      </c>
      <c r="FJ489">
        <v>100</v>
      </c>
      <c r="FK489">
        <v>50</v>
      </c>
      <c r="FL489">
        <v>83.5</v>
      </c>
      <c r="FM489">
        <v>81.818181820000007</v>
      </c>
      <c r="FO489">
        <v>97.239544660000007</v>
      </c>
      <c r="FP489">
        <v>76.233836199999999</v>
      </c>
      <c r="FQ489">
        <v>83.21511769</v>
      </c>
      <c r="FR489">
        <v>23.60805861</v>
      </c>
      <c r="FS489">
        <v>0</v>
      </c>
      <c r="FT489">
        <v>37.216666660000001</v>
      </c>
      <c r="FU489">
        <v>30.5</v>
      </c>
      <c r="FV489">
        <v>91.75</v>
      </c>
      <c r="FW489">
        <v>83.333333330000002</v>
      </c>
      <c r="FX489">
        <v>45.79738888</v>
      </c>
      <c r="FY489">
        <v>10.781398899999999</v>
      </c>
      <c r="FZ489">
        <v>6.1542464299999997</v>
      </c>
      <c r="GA489">
        <v>4.5556266000000001</v>
      </c>
      <c r="GB489">
        <v>33.622464489999999</v>
      </c>
    </row>
    <row r="490" spans="1:184" x14ac:dyDescent="0.35">
      <c r="A490" t="s">
        <v>1605</v>
      </c>
      <c r="B490" t="s">
        <v>747</v>
      </c>
      <c r="C490">
        <v>490</v>
      </c>
      <c r="D490">
        <v>4.4385084453090604</v>
      </c>
      <c r="E490">
        <v>8.6310557673134856</v>
      </c>
      <c r="F490">
        <v>6.1785440799612044</v>
      </c>
      <c r="G490">
        <v>5.4495188462969848</v>
      </c>
      <c r="H490">
        <v>4.1158862518730572</v>
      </c>
      <c r="I490">
        <v>11.804543737524096</v>
      </c>
      <c r="J490">
        <v>11.22304465169079</v>
      </c>
      <c r="K490">
        <v>10.508805744214364</v>
      </c>
      <c r="L490">
        <v>9.7825509062151106</v>
      </c>
      <c r="M490">
        <v>10.788610931692745</v>
      </c>
      <c r="N490">
        <v>29414043.68435178</v>
      </c>
      <c r="O490">
        <v>27036531.035172805</v>
      </c>
      <c r="P490">
        <v>2301.2575149899999</v>
      </c>
      <c r="Q490">
        <v>5294.5714285699996</v>
      </c>
      <c r="R490">
        <v>5346.1428571400002</v>
      </c>
      <c r="S490">
        <v>5410.4285714199996</v>
      </c>
      <c r="T490">
        <v>5374</v>
      </c>
      <c r="U490">
        <v>5345.1428571400002</v>
      </c>
      <c r="V490">
        <v>14.30069385</v>
      </c>
      <c r="W490">
        <v>10.99791628</v>
      </c>
      <c r="X490">
        <v>2.4841507100000002</v>
      </c>
      <c r="Y490">
        <v>12.373759850000001</v>
      </c>
      <c r="Z490">
        <v>9.8001878500000004</v>
      </c>
      <c r="AA490">
        <v>9.9744451400000003</v>
      </c>
      <c r="AB490">
        <v>9.9201151400000001</v>
      </c>
      <c r="AC490">
        <v>7.8734780000000004</v>
      </c>
      <c r="AD490">
        <v>26.332450850000001</v>
      </c>
      <c r="AE490">
        <v>76.464952420000003</v>
      </c>
      <c r="AF490">
        <v>63.603185570000001</v>
      </c>
      <c r="AG490">
        <v>63.714285709999999</v>
      </c>
      <c r="AH490">
        <v>67.057142850000005</v>
      </c>
      <c r="AI490">
        <v>79.426379139999995</v>
      </c>
      <c r="AJ490">
        <v>43.065540419999998</v>
      </c>
      <c r="AK490">
        <v>7.6782428500000002</v>
      </c>
      <c r="AL490">
        <v>-1.6317571399999999</v>
      </c>
      <c r="AM490">
        <v>1.60524285</v>
      </c>
      <c r="AN490">
        <v>-1.5840285700000001</v>
      </c>
      <c r="AO490">
        <v>0.72854284999999996</v>
      </c>
      <c r="AP490">
        <v>5712.3408630000004</v>
      </c>
      <c r="AQ490">
        <v>4428.0278048500004</v>
      </c>
      <c r="AR490">
        <v>5028.5718695699998</v>
      </c>
      <c r="AS490">
        <v>5144.0315365699998</v>
      </c>
      <c r="AT490">
        <v>5354.7108522799999</v>
      </c>
      <c r="AU490">
        <v>5299.9196541399997</v>
      </c>
      <c r="AV490">
        <v>4503.5747497100001</v>
      </c>
      <c r="AW490">
        <v>4964.31393114</v>
      </c>
      <c r="AX490">
        <v>5234.46050285</v>
      </c>
      <c r="AY490">
        <v>5326.1055712799998</v>
      </c>
      <c r="AZ490">
        <v>8.3783867099999991</v>
      </c>
      <c r="BA490">
        <v>91.662892709999994</v>
      </c>
      <c r="BB490">
        <v>33.570418500000002</v>
      </c>
      <c r="BC490">
        <v>48.170230709999998</v>
      </c>
      <c r="BE490">
        <v>253.03857142000001</v>
      </c>
      <c r="BF490">
        <v>1817.0195548500001</v>
      </c>
      <c r="BG490">
        <v>1363.02536857</v>
      </c>
      <c r="BH490">
        <v>1513.2377777300001</v>
      </c>
      <c r="BI490">
        <v>55108.653641910001</v>
      </c>
      <c r="BJ490">
        <v>1711.6179685699999</v>
      </c>
      <c r="BK490">
        <v>7827.3958623300005</v>
      </c>
      <c r="BL490">
        <v>7486.7406905300004</v>
      </c>
      <c r="BM490">
        <v>43.727652569999997</v>
      </c>
      <c r="BN490">
        <v>410.14285713999999</v>
      </c>
      <c r="BO490">
        <v>60.142857139999997</v>
      </c>
      <c r="BP490">
        <v>93.285714279999993</v>
      </c>
      <c r="BQ490">
        <v>60.428571419999997</v>
      </c>
      <c r="BR490">
        <v>77.142857140000004</v>
      </c>
      <c r="BS490">
        <v>69.142857140000004</v>
      </c>
      <c r="BT490">
        <v>68.142857140000004</v>
      </c>
      <c r="BU490">
        <v>59.857142850000002</v>
      </c>
      <c r="BV490">
        <v>58.142857139999997</v>
      </c>
      <c r="BW490">
        <v>48.857142850000002</v>
      </c>
      <c r="BX490">
        <v>42.142857139999997</v>
      </c>
      <c r="BY490">
        <v>27.714285709999999</v>
      </c>
      <c r="BZ490">
        <v>1075.1428571399999</v>
      </c>
      <c r="CA490">
        <v>57782.699864280003</v>
      </c>
      <c r="CB490">
        <v>94</v>
      </c>
      <c r="CC490">
        <v>9698.2857142800003</v>
      </c>
      <c r="CD490">
        <v>703.28571427999998</v>
      </c>
      <c r="CE490">
        <v>6888</v>
      </c>
      <c r="CF490">
        <v>4915.1428571400002</v>
      </c>
      <c r="CG490">
        <v>1683.5714285700001</v>
      </c>
      <c r="CH490">
        <v>5687.1428571400002</v>
      </c>
      <c r="CI490">
        <v>29588.936000000002</v>
      </c>
      <c r="CJ490">
        <v>57.719313419999999</v>
      </c>
      <c r="CK490">
        <v>1.1952111400000001</v>
      </c>
      <c r="CL490">
        <v>9.03769885</v>
      </c>
      <c r="CM490">
        <v>2.5100034999999998</v>
      </c>
      <c r="CN490">
        <v>2.3017047100000001</v>
      </c>
      <c r="CO490">
        <v>17.35221628</v>
      </c>
      <c r="CP490">
        <v>2.69126142</v>
      </c>
      <c r="CQ490">
        <v>2.4258419999999998</v>
      </c>
      <c r="CR490">
        <v>2.24451271</v>
      </c>
      <c r="CS490">
        <v>2.1269279999999999</v>
      </c>
      <c r="CT490">
        <v>671.28571427999998</v>
      </c>
      <c r="CU490">
        <v>3146.1435055699999</v>
      </c>
      <c r="CV490">
        <v>2303.26636014</v>
      </c>
      <c r="CW490">
        <v>2506.9606795700001</v>
      </c>
      <c r="CX490">
        <v>2584.0826154199999</v>
      </c>
      <c r="CY490">
        <v>2843.29244685</v>
      </c>
      <c r="CZ490">
        <v>5555.5098427100002</v>
      </c>
      <c r="DA490">
        <v>5106.4626098500003</v>
      </c>
      <c r="DB490">
        <v>1316.86407485</v>
      </c>
      <c r="DC490">
        <v>1207.83016557</v>
      </c>
      <c r="DD490">
        <v>621.43274713999995</v>
      </c>
      <c r="DE490">
        <v>33.322525570000003</v>
      </c>
      <c r="DF490">
        <v>1.766661</v>
      </c>
      <c r="DG490">
        <v>62.5</v>
      </c>
      <c r="DH490">
        <v>60</v>
      </c>
      <c r="DI490">
        <v>56.857142850000002</v>
      </c>
      <c r="DJ490">
        <v>52.571428570000002</v>
      </c>
      <c r="DK490">
        <v>57.666666659999997</v>
      </c>
      <c r="DL490">
        <v>23.5</v>
      </c>
      <c r="DM490">
        <v>46.142857139999997</v>
      </c>
      <c r="DN490">
        <v>33.428571419999997</v>
      </c>
      <c r="DO490">
        <v>29.285714280000001</v>
      </c>
      <c r="DP490">
        <v>22</v>
      </c>
      <c r="DQ490">
        <v>880.49186056999997</v>
      </c>
      <c r="DR490">
        <v>846.67851313999995</v>
      </c>
      <c r="DS490">
        <v>956.78669685</v>
      </c>
      <c r="DT490">
        <v>891.94576385000005</v>
      </c>
      <c r="DU490">
        <v>864.69399627999996</v>
      </c>
      <c r="DV490">
        <v>500.91805241999998</v>
      </c>
      <c r="DW490">
        <v>18.350251709999998</v>
      </c>
      <c r="DX490">
        <v>361.16146428000002</v>
      </c>
      <c r="DY490">
        <v>182.31480814</v>
      </c>
      <c r="DZ490">
        <v>120.84745628</v>
      </c>
      <c r="EA490">
        <v>57.999204710000001</v>
      </c>
      <c r="EB490">
        <v>785.46669427999996</v>
      </c>
      <c r="EC490">
        <v>761.36949600000003</v>
      </c>
      <c r="ED490">
        <v>3641.1366965000002</v>
      </c>
      <c r="EE490">
        <v>4285.2893955700001</v>
      </c>
      <c r="EF490">
        <v>4171.0512129999997</v>
      </c>
      <c r="EG490">
        <v>6091.6139089999997</v>
      </c>
      <c r="EH490">
        <v>4359.8491734199997</v>
      </c>
      <c r="EI490">
        <v>30.77216271</v>
      </c>
      <c r="EJ490">
        <v>0.2707039</v>
      </c>
      <c r="EK490">
        <v>0.33960249999999997</v>
      </c>
      <c r="EL490">
        <v>220.38605876</v>
      </c>
      <c r="EM490">
        <v>38.666666659999997</v>
      </c>
      <c r="EN490">
        <v>75</v>
      </c>
      <c r="EO490">
        <v>143.14285713999999</v>
      </c>
      <c r="EP490">
        <v>245.43493314</v>
      </c>
      <c r="EQ490">
        <v>101.97093857</v>
      </c>
      <c r="ER490">
        <v>589.63954641999999</v>
      </c>
      <c r="ES490">
        <v>18.28639428</v>
      </c>
      <c r="ET490">
        <v>73.537037029999993</v>
      </c>
      <c r="EU490">
        <v>75.722222220000006</v>
      </c>
      <c r="EV490">
        <v>74.833333330000002</v>
      </c>
      <c r="EW490">
        <v>70.055555549999994</v>
      </c>
      <c r="EX490">
        <v>1351.70147851</v>
      </c>
      <c r="EY490">
        <v>1612.41872554</v>
      </c>
      <c r="EZ490">
        <v>75.400000000000006</v>
      </c>
      <c r="FA490">
        <v>90</v>
      </c>
      <c r="FB490">
        <v>22.110660719999998</v>
      </c>
      <c r="FC490">
        <v>10.26876369</v>
      </c>
      <c r="FD490">
        <v>10.57026757</v>
      </c>
      <c r="FE490">
        <v>53.297395020000003</v>
      </c>
      <c r="FF490">
        <v>20.28378288</v>
      </c>
      <c r="FG490">
        <v>12.86329993</v>
      </c>
      <c r="FH490">
        <v>3.9895428100000001</v>
      </c>
      <c r="FI490">
        <v>108.66666666</v>
      </c>
      <c r="FJ490">
        <v>93.333333330000002</v>
      </c>
      <c r="FK490">
        <v>62.333333330000002</v>
      </c>
      <c r="FL490">
        <v>91</v>
      </c>
      <c r="FM490">
        <v>76.025311810000005</v>
      </c>
      <c r="FN490">
        <v>24.765334710000001</v>
      </c>
      <c r="FO490">
        <v>93.329004600000005</v>
      </c>
      <c r="FP490">
        <v>68.083568639999996</v>
      </c>
      <c r="FQ490">
        <v>69.950132510000003</v>
      </c>
      <c r="FR490">
        <v>20.481147180000001</v>
      </c>
      <c r="FS490">
        <v>5.9</v>
      </c>
      <c r="FT490">
        <v>60.666666659999997</v>
      </c>
      <c r="FU490">
        <v>52.166666659999997</v>
      </c>
      <c r="FV490">
        <v>90.75</v>
      </c>
      <c r="FW490">
        <v>69.828571420000003</v>
      </c>
      <c r="FX490">
        <v>40.671392349999998</v>
      </c>
      <c r="FY490">
        <v>7.8099952100000003</v>
      </c>
      <c r="FZ490">
        <v>19.55786341</v>
      </c>
      <c r="GA490">
        <v>13.38282236</v>
      </c>
      <c r="GB490">
        <v>18.577926649999998</v>
      </c>
    </row>
    <row r="491" spans="1:184" x14ac:dyDescent="0.35">
      <c r="A491" t="s">
        <v>1606</v>
      </c>
      <c r="B491" t="s">
        <v>748</v>
      </c>
      <c r="C491">
        <v>491</v>
      </c>
      <c r="D491">
        <v>2.7966275960529705</v>
      </c>
      <c r="E491">
        <v>5.0941700990862708</v>
      </c>
      <c r="F491">
        <v>4.3332693221237752</v>
      </c>
      <c r="G491">
        <v>3.7539033950408203</v>
      </c>
      <c r="H491">
        <v>2.9624128395433371</v>
      </c>
      <c r="I491">
        <v>5.823565700022959</v>
      </c>
      <c r="J491">
        <v>6.848734509315296</v>
      </c>
      <c r="K491">
        <v>6.1283616230149427</v>
      </c>
      <c r="L491">
        <v>5.6225499964297425</v>
      </c>
      <c r="M491">
        <v>5.9990922964898301</v>
      </c>
      <c r="N491">
        <v>48053138.464822128</v>
      </c>
      <c r="O491">
        <v>63235031.092751279</v>
      </c>
      <c r="P491">
        <v>1283.12699256</v>
      </c>
      <c r="Q491">
        <v>17367.85714285</v>
      </c>
      <c r="R491">
        <v>16854</v>
      </c>
      <c r="S491">
        <v>17110.142857139999</v>
      </c>
      <c r="T491">
        <v>17201.142857139999</v>
      </c>
      <c r="U491">
        <v>17312.142857139999</v>
      </c>
      <c r="V491">
        <v>7.1635322800000001</v>
      </c>
      <c r="W491">
        <v>4.7170005699999997</v>
      </c>
      <c r="X491">
        <v>1.59459157</v>
      </c>
      <c r="Y491">
        <v>4.6785537100000001</v>
      </c>
      <c r="Z491">
        <v>6.7868972799999998</v>
      </c>
      <c r="AA491">
        <v>6.4655818500000004</v>
      </c>
      <c r="AB491">
        <v>6.4922634199999996</v>
      </c>
      <c r="AC491">
        <v>4.2204155700000001</v>
      </c>
      <c r="AD491">
        <v>21.981781139999999</v>
      </c>
      <c r="AE491">
        <v>88.213484280000003</v>
      </c>
      <c r="AF491">
        <v>80.233430999999996</v>
      </c>
      <c r="AG491">
        <v>75.557142850000005</v>
      </c>
      <c r="AH491">
        <v>78.328571420000003</v>
      </c>
      <c r="AI491">
        <v>82.996786</v>
      </c>
      <c r="AJ491">
        <v>62.507651709999998</v>
      </c>
      <c r="AK491">
        <v>-4.9512571400000001</v>
      </c>
      <c r="AL491">
        <v>-3.08842857</v>
      </c>
      <c r="AM491">
        <v>-1.5551571399999999</v>
      </c>
      <c r="AN491">
        <v>-1.0805428500000001</v>
      </c>
      <c r="AO491">
        <v>-5.1368142800000003</v>
      </c>
      <c r="AP491">
        <v>3758.0704879999998</v>
      </c>
      <c r="AQ491">
        <v>3586.2920974200001</v>
      </c>
      <c r="AR491">
        <v>3587.96856071</v>
      </c>
      <c r="AS491">
        <v>3671.2645968500001</v>
      </c>
      <c r="AT491">
        <v>3631.0578544199998</v>
      </c>
      <c r="AU491">
        <v>3970.6381544199999</v>
      </c>
      <c r="AV491">
        <v>3682.9469178499999</v>
      </c>
      <c r="AW491">
        <v>3674.156712</v>
      </c>
      <c r="AX491">
        <v>3736.20265728</v>
      </c>
      <c r="AY491">
        <v>3853.9740772800001</v>
      </c>
      <c r="AZ491">
        <v>-21.747405570000002</v>
      </c>
      <c r="BA491">
        <v>91.512457710000007</v>
      </c>
      <c r="BB491">
        <v>28.50043157</v>
      </c>
      <c r="BC491">
        <v>50.056783279999998</v>
      </c>
      <c r="BD491">
        <v>25.205961500000001</v>
      </c>
      <c r="BE491">
        <v>764.57285714</v>
      </c>
      <c r="BF491">
        <v>868.85508028000004</v>
      </c>
      <c r="BG491">
        <v>591.16009156999996</v>
      </c>
      <c r="BH491">
        <v>643.76105915999995</v>
      </c>
      <c r="BI491">
        <v>56253.817223960003</v>
      </c>
      <c r="BJ491">
        <v>830.87814942</v>
      </c>
      <c r="BK491">
        <v>8349.9336667700009</v>
      </c>
      <c r="BL491">
        <v>9727.6419272399999</v>
      </c>
      <c r="BM491">
        <v>38.356108999999996</v>
      </c>
      <c r="BN491">
        <v>402</v>
      </c>
      <c r="BO491">
        <v>62.428571419999997</v>
      </c>
      <c r="BP491">
        <v>116.42857142</v>
      </c>
      <c r="BQ491">
        <v>94.857142850000002</v>
      </c>
      <c r="BR491">
        <v>116</v>
      </c>
      <c r="BS491">
        <v>100.85714285</v>
      </c>
      <c r="BT491">
        <v>93.714285709999999</v>
      </c>
      <c r="BU491">
        <v>80.142857140000004</v>
      </c>
      <c r="BV491">
        <v>73.571428569999995</v>
      </c>
      <c r="BW491">
        <v>73.857142850000002</v>
      </c>
      <c r="BX491">
        <v>59.285714280000001</v>
      </c>
      <c r="BY491">
        <v>46.142857139999997</v>
      </c>
      <c r="BZ491">
        <v>1319.2857142800001</v>
      </c>
      <c r="CA491">
        <v>58559.771944280001</v>
      </c>
      <c r="CB491">
        <v>7</v>
      </c>
      <c r="CC491">
        <v>17333</v>
      </c>
      <c r="CD491">
        <v>984.42857142000003</v>
      </c>
      <c r="CE491">
        <v>11834</v>
      </c>
      <c r="CF491">
        <v>6343.7142857099998</v>
      </c>
      <c r="CG491">
        <v>2220.1428571400002</v>
      </c>
      <c r="CH491">
        <v>6261.8571428499999</v>
      </c>
      <c r="CI491">
        <v>44979.214285709997</v>
      </c>
      <c r="CJ491">
        <v>46.003240570000003</v>
      </c>
      <c r="CK491">
        <v>7.1030401400000001</v>
      </c>
      <c r="CL491">
        <v>14.551143850000001</v>
      </c>
      <c r="CM491">
        <v>3.72631742</v>
      </c>
      <c r="CN491">
        <v>1.9321349999999999</v>
      </c>
      <c r="CO491">
        <v>14.49346057</v>
      </c>
      <c r="CP491">
        <v>1.7062548</v>
      </c>
      <c r="CQ491">
        <v>2.3063492800000001</v>
      </c>
      <c r="CR491">
        <v>2.9747743299999998</v>
      </c>
      <c r="CS491">
        <v>5.4400991400000001</v>
      </c>
      <c r="CT491">
        <v>958.85714284999995</v>
      </c>
      <c r="CU491">
        <v>2181.5251669999998</v>
      </c>
      <c r="CV491">
        <v>2054.32923342</v>
      </c>
      <c r="CW491">
        <v>2059.0016984200001</v>
      </c>
      <c r="CX491">
        <v>2111.4840927099999</v>
      </c>
      <c r="CY491">
        <v>2074.2256349999998</v>
      </c>
      <c r="CZ491">
        <v>2766.7856817100001</v>
      </c>
      <c r="DA491">
        <v>3640.9230322799999</v>
      </c>
      <c r="DB491">
        <v>662.41806184999996</v>
      </c>
      <c r="DC491">
        <v>873.88501213999996</v>
      </c>
      <c r="DD491">
        <v>645.21947984999997</v>
      </c>
      <c r="DE491">
        <v>27.559688139999999</v>
      </c>
      <c r="DF491">
        <v>1.36573714</v>
      </c>
      <c r="DG491">
        <v>101.14285714</v>
      </c>
      <c r="DH491">
        <v>115.42857142</v>
      </c>
      <c r="DI491">
        <v>104.85714285</v>
      </c>
      <c r="DJ491">
        <v>96.714285709999999</v>
      </c>
      <c r="DK491">
        <v>103.85714285</v>
      </c>
      <c r="DL491">
        <v>48.571428570000002</v>
      </c>
      <c r="DM491">
        <v>85.857142850000002</v>
      </c>
      <c r="DN491">
        <v>74.142857140000004</v>
      </c>
      <c r="DO491">
        <v>64.571428569999995</v>
      </c>
      <c r="DP491">
        <v>51.285714280000001</v>
      </c>
      <c r="DQ491">
        <v>601.77766556999995</v>
      </c>
      <c r="DR491">
        <v>683.33431513999994</v>
      </c>
      <c r="DS491">
        <v>661.35852884999997</v>
      </c>
      <c r="DT491">
        <v>543.26971485000001</v>
      </c>
      <c r="DU491">
        <v>582.43253014000004</v>
      </c>
      <c r="DV491">
        <v>201.23618414000001</v>
      </c>
      <c r="DW491">
        <v>10.28950728</v>
      </c>
      <c r="DX491">
        <v>390.24758142000002</v>
      </c>
      <c r="DY491">
        <v>199.01631313999999</v>
      </c>
      <c r="DZ491">
        <v>82.894696420000002</v>
      </c>
      <c r="EA491">
        <v>108.33657714</v>
      </c>
      <c r="EB491">
        <v>536.65023942000005</v>
      </c>
      <c r="EC491">
        <v>1128.08313428</v>
      </c>
      <c r="ED491">
        <v>4711.7810085700003</v>
      </c>
      <c r="EE491">
        <v>3287.2908887100002</v>
      </c>
      <c r="EF491">
        <v>5338.8913198500004</v>
      </c>
      <c r="EG491">
        <v>4087.72491128</v>
      </c>
      <c r="EH491">
        <v>4280.3789062799997</v>
      </c>
      <c r="EI491">
        <v>20.73891514</v>
      </c>
      <c r="EJ491">
        <v>0.31337598999999999</v>
      </c>
      <c r="EK491">
        <v>0.10517174</v>
      </c>
      <c r="EL491">
        <v>229.11250182000001</v>
      </c>
      <c r="EM491">
        <v>82.285714279999993</v>
      </c>
      <c r="EN491">
        <v>278.71428571000001</v>
      </c>
      <c r="EO491">
        <v>632.42857142000003</v>
      </c>
      <c r="EP491">
        <v>288.96954084999999</v>
      </c>
      <c r="EQ491">
        <v>86.023321999999993</v>
      </c>
      <c r="ER491">
        <v>452.24884314000002</v>
      </c>
      <c r="ES491">
        <v>7.4873828500000004</v>
      </c>
      <c r="ET491">
        <v>83.418518509999998</v>
      </c>
      <c r="EU491">
        <v>82.005555549999997</v>
      </c>
      <c r="EV491">
        <v>84.766666659999999</v>
      </c>
      <c r="EW491">
        <v>83.483333329999994</v>
      </c>
      <c r="EX491">
        <v>1071.7954911899999</v>
      </c>
      <c r="EY491">
        <v>984.33295298999997</v>
      </c>
      <c r="EZ491">
        <v>76</v>
      </c>
      <c r="FA491">
        <v>88.333333330000002</v>
      </c>
      <c r="FB491">
        <v>21.00344656</v>
      </c>
      <c r="FC491">
        <v>3.2051530700000002</v>
      </c>
      <c r="FD491">
        <v>3.1647665699999998</v>
      </c>
      <c r="FE491">
        <v>57.404984820000003</v>
      </c>
      <c r="FF491">
        <v>16.420055739999999</v>
      </c>
      <c r="FG491">
        <v>12.60059013</v>
      </c>
      <c r="FH491">
        <v>1.1030091099999999</v>
      </c>
      <c r="FI491">
        <v>93.333333330000002</v>
      </c>
      <c r="FJ491">
        <v>88</v>
      </c>
      <c r="FK491">
        <v>77</v>
      </c>
      <c r="FL491">
        <v>88.75</v>
      </c>
      <c r="FM491">
        <v>77.518066680000004</v>
      </c>
      <c r="FN491">
        <v>34.47012849</v>
      </c>
      <c r="FO491">
        <v>95.46782494</v>
      </c>
      <c r="FP491">
        <v>77.046725289999998</v>
      </c>
      <c r="FQ491">
        <v>82.479003210000002</v>
      </c>
      <c r="FR491">
        <v>28.988061699999999</v>
      </c>
      <c r="FS491">
        <v>3.2</v>
      </c>
      <c r="FT491">
        <v>46.833333330000002</v>
      </c>
      <c r="FU491">
        <v>36.166666659999997</v>
      </c>
      <c r="FV491">
        <v>80.25</v>
      </c>
      <c r="FW491">
        <v>97.614285710000004</v>
      </c>
      <c r="FX491">
        <v>39.917618089999998</v>
      </c>
      <c r="FY491">
        <v>12.79911394</v>
      </c>
      <c r="FZ491">
        <v>10.82353666</v>
      </c>
      <c r="GA491">
        <v>22.030764219999998</v>
      </c>
      <c r="GB491">
        <v>20.50558895</v>
      </c>
    </row>
    <row r="492" spans="1:184" x14ac:dyDescent="0.35">
      <c r="A492" t="s">
        <v>1607</v>
      </c>
      <c r="B492" t="s">
        <v>749</v>
      </c>
      <c r="C492">
        <v>492</v>
      </c>
      <c r="D492">
        <v>2.2627164663414039</v>
      </c>
      <c r="E492">
        <v>3.677347745148253</v>
      </c>
      <c r="F492">
        <v>3.5684438247629768</v>
      </c>
      <c r="G492">
        <v>2.7464731633087398</v>
      </c>
      <c r="H492">
        <v>2.577384585122303</v>
      </c>
      <c r="I492">
        <v>6.5015386470480365</v>
      </c>
      <c r="J492">
        <v>6.2188151573122914</v>
      </c>
      <c r="K492">
        <v>6.4934954406991263</v>
      </c>
      <c r="L492">
        <v>5.9996756931044262</v>
      </c>
      <c r="M492">
        <v>6.6494168519101704</v>
      </c>
      <c r="N492">
        <v>96723494.074449301</v>
      </c>
      <c r="O492">
        <v>115106777.87210116</v>
      </c>
      <c r="P492">
        <v>1639.0528657</v>
      </c>
      <c r="Q492">
        <v>28410.85714285</v>
      </c>
      <c r="R492">
        <v>27543.142857139999</v>
      </c>
      <c r="S492">
        <v>27976.714285710001</v>
      </c>
      <c r="T492">
        <v>28192</v>
      </c>
      <c r="U492">
        <v>28323.285714279999</v>
      </c>
      <c r="V492">
        <v>9.28362014</v>
      </c>
      <c r="W492">
        <v>6.0124851399999999</v>
      </c>
      <c r="X492">
        <v>1.9237454199999999</v>
      </c>
      <c r="Y492">
        <v>6.4858787099999997</v>
      </c>
      <c r="Z492">
        <v>6.9010301399999996</v>
      </c>
      <c r="AA492">
        <v>6.8231308500000001</v>
      </c>
      <c r="AB492">
        <v>6.5623531399999999</v>
      </c>
      <c r="AC492">
        <v>5.23321857</v>
      </c>
      <c r="AD492">
        <v>25.898524420000001</v>
      </c>
      <c r="AE492">
        <v>85.770703569999995</v>
      </c>
      <c r="AF492">
        <v>76.283560710000003</v>
      </c>
      <c r="AG492">
        <v>71.97142857</v>
      </c>
      <c r="AH492">
        <v>75.271428569999998</v>
      </c>
      <c r="AI492">
        <v>83.763958279999997</v>
      </c>
      <c r="AJ492">
        <v>59.076199709999997</v>
      </c>
      <c r="AK492">
        <v>-0.80501427999999997</v>
      </c>
      <c r="AL492">
        <v>-1.6991714200000001</v>
      </c>
      <c r="AM492">
        <v>-1.2058</v>
      </c>
      <c r="AN492">
        <v>-0.98947141999999999</v>
      </c>
      <c r="AO492">
        <v>-1.5301714200000001</v>
      </c>
      <c r="AP492">
        <v>4552.0289241399996</v>
      </c>
      <c r="AQ492">
        <v>4014.3881332800001</v>
      </c>
      <c r="AR492">
        <v>4115.6800424200001</v>
      </c>
      <c r="AS492">
        <v>4262.2545980000004</v>
      </c>
      <c r="AT492">
        <v>4421.5581469999997</v>
      </c>
      <c r="AU492">
        <v>4608.62061085</v>
      </c>
      <c r="AV492">
        <v>4080.6572384199999</v>
      </c>
      <c r="AW492">
        <v>4186.2050625700003</v>
      </c>
      <c r="AX492">
        <v>4324.6552247099999</v>
      </c>
      <c r="AY492">
        <v>4516.5811361400001</v>
      </c>
      <c r="AZ492">
        <v>-5.2050231399999998</v>
      </c>
      <c r="BA492">
        <v>93.137334850000002</v>
      </c>
      <c r="BB492">
        <v>27.754804709999998</v>
      </c>
      <c r="BC492">
        <v>47.346362849999998</v>
      </c>
      <c r="BD492">
        <v>23.735371749999999</v>
      </c>
      <c r="BE492">
        <v>1261.5685714199999</v>
      </c>
      <c r="BF492">
        <v>1112.83805014</v>
      </c>
      <c r="BG492">
        <v>777.70544771000004</v>
      </c>
      <c r="BH492">
        <v>803.10197947999995</v>
      </c>
      <c r="BI492">
        <v>56880.612254419997</v>
      </c>
      <c r="BJ492">
        <v>1074.3784702800001</v>
      </c>
      <c r="BK492">
        <v>7948.0124247100002</v>
      </c>
      <c r="BL492">
        <v>8705.7594707799999</v>
      </c>
      <c r="BM492">
        <v>43.692892139999998</v>
      </c>
      <c r="BN492">
        <v>778</v>
      </c>
      <c r="BO492">
        <v>127.57142856999999</v>
      </c>
      <c r="BP492">
        <v>205.28571428000001</v>
      </c>
      <c r="BQ492">
        <v>186.71428571000001</v>
      </c>
      <c r="BR492">
        <v>219.71428571000001</v>
      </c>
      <c r="BS492">
        <v>190.28571428000001</v>
      </c>
      <c r="BT492">
        <v>179.71428571000001</v>
      </c>
      <c r="BU492">
        <v>156.42857142</v>
      </c>
      <c r="BV492">
        <v>153.71428571000001</v>
      </c>
      <c r="BW492">
        <v>152.28571428000001</v>
      </c>
      <c r="BX492">
        <v>123.85714285</v>
      </c>
      <c r="BY492">
        <v>78.428571419999997</v>
      </c>
      <c r="BZ492">
        <v>2552</v>
      </c>
      <c r="CA492">
        <v>59507.618244279998</v>
      </c>
      <c r="CB492">
        <v>56.666666659999997</v>
      </c>
      <c r="CC492">
        <v>34107.714285709997</v>
      </c>
      <c r="CD492">
        <v>2460.7142857099998</v>
      </c>
      <c r="CE492">
        <v>24612.428571420001</v>
      </c>
      <c r="CF492">
        <v>12848.714285710001</v>
      </c>
      <c r="CG492">
        <v>4161.1428571400002</v>
      </c>
      <c r="CH492">
        <v>11135.28571428</v>
      </c>
      <c r="CI492">
        <v>89349.618571419996</v>
      </c>
      <c r="CJ492">
        <v>49.406900710000002</v>
      </c>
      <c r="CK492">
        <v>3.6820871400000001</v>
      </c>
      <c r="CL492">
        <v>16.571094420000001</v>
      </c>
      <c r="CM492">
        <v>3.3514962800000001</v>
      </c>
      <c r="CN492">
        <v>1.8295127099999999</v>
      </c>
      <c r="CO492">
        <v>15.05105371</v>
      </c>
      <c r="CP492">
        <v>1.61323371</v>
      </c>
      <c r="CQ492">
        <v>2.0550254200000002</v>
      </c>
      <c r="CR492">
        <v>2.4749792799999999</v>
      </c>
      <c r="CS492">
        <v>3.51652414</v>
      </c>
      <c r="CT492">
        <v>1842.2857142800001</v>
      </c>
      <c r="CU492">
        <v>2421.9037819999999</v>
      </c>
      <c r="CV492">
        <v>2075.5689505700002</v>
      </c>
      <c r="CW492">
        <v>2071.9638097100001</v>
      </c>
      <c r="CX492">
        <v>2090.0698595700001</v>
      </c>
      <c r="CY492">
        <v>2231.5418979999999</v>
      </c>
      <c r="CZ492">
        <v>3404.45533157</v>
      </c>
      <c r="DA492">
        <v>4051.5066931400002</v>
      </c>
      <c r="DB492">
        <v>828.96709856999996</v>
      </c>
      <c r="DC492">
        <v>993.88566728000001</v>
      </c>
      <c r="DD492">
        <v>599.051016</v>
      </c>
      <c r="DE492">
        <v>31.849762139999999</v>
      </c>
      <c r="DF492">
        <v>1.21437233</v>
      </c>
      <c r="DG492">
        <v>184.71428571000001</v>
      </c>
      <c r="DH492">
        <v>171.28571428000001</v>
      </c>
      <c r="DI492">
        <v>181.66666666</v>
      </c>
      <c r="DJ492">
        <v>169.14285713999999</v>
      </c>
      <c r="DK492">
        <v>188.33333332999999</v>
      </c>
      <c r="DL492">
        <v>64.285714279999993</v>
      </c>
      <c r="DM492">
        <v>101.28571427999999</v>
      </c>
      <c r="DN492">
        <v>99.833333330000002</v>
      </c>
      <c r="DO492">
        <v>77.428571419999997</v>
      </c>
      <c r="DP492">
        <v>73</v>
      </c>
      <c r="DQ492">
        <v>968.57890556999996</v>
      </c>
      <c r="DR492">
        <v>842.71757700000001</v>
      </c>
      <c r="DS492">
        <v>882.34423071000003</v>
      </c>
      <c r="DT492">
        <v>936.90270870999996</v>
      </c>
      <c r="DU492">
        <v>953.08442871</v>
      </c>
      <c r="DV492">
        <v>404.44093127999997</v>
      </c>
      <c r="DW492">
        <v>15.976061140000001</v>
      </c>
      <c r="DX492">
        <v>548.16447000000005</v>
      </c>
      <c r="DY492">
        <v>342.94091771000001</v>
      </c>
      <c r="DZ492">
        <v>159.81983</v>
      </c>
      <c r="EA492">
        <v>45.403727420000003</v>
      </c>
      <c r="EB492">
        <v>881.35618970999997</v>
      </c>
      <c r="EC492">
        <v>1005.66992075</v>
      </c>
      <c r="ED492">
        <v>4797.1940285999999</v>
      </c>
      <c r="EE492">
        <v>3436.0989581399999</v>
      </c>
      <c r="EF492">
        <v>3706.7341978499999</v>
      </c>
      <c r="EG492">
        <v>4351.4389876599998</v>
      </c>
      <c r="EH492">
        <v>4758.7163997999996</v>
      </c>
      <c r="EI492">
        <v>28.011775849999999</v>
      </c>
      <c r="EJ492">
        <v>0.70509522999999996</v>
      </c>
      <c r="EK492">
        <v>0.16217783</v>
      </c>
      <c r="EL492">
        <v>217.39221198999999</v>
      </c>
      <c r="EM492">
        <v>137</v>
      </c>
      <c r="EN492">
        <v>395</v>
      </c>
      <c r="EO492">
        <v>833.57142856999997</v>
      </c>
      <c r="EP492">
        <v>279.57920214000001</v>
      </c>
      <c r="EQ492">
        <v>95.268582570000007</v>
      </c>
      <c r="ER492">
        <v>564.67439542</v>
      </c>
      <c r="ES492">
        <v>6.6953657099999999</v>
      </c>
      <c r="ET492">
        <v>81.585314890000006</v>
      </c>
      <c r="EU492">
        <v>81.768974779999994</v>
      </c>
      <c r="EV492">
        <v>82.748661799999994</v>
      </c>
      <c r="EW492">
        <v>80.238308110000006</v>
      </c>
      <c r="EX492">
        <v>1047.4003272699999</v>
      </c>
      <c r="EY492">
        <v>1294.11446497</v>
      </c>
      <c r="EZ492">
        <v>78.52</v>
      </c>
      <c r="FA492">
        <v>86.5</v>
      </c>
      <c r="FB492">
        <v>23.442157559999998</v>
      </c>
      <c r="FC492">
        <v>3.7681428800000001</v>
      </c>
      <c r="FD492">
        <v>3.2391524199999999</v>
      </c>
      <c r="FE492">
        <v>62.711204430000002</v>
      </c>
      <c r="FF492">
        <v>14.628613659999999</v>
      </c>
      <c r="FG492">
        <v>11.109742710000001</v>
      </c>
      <c r="FH492">
        <v>1.4270209199999999</v>
      </c>
      <c r="FI492">
        <v>87.5</v>
      </c>
      <c r="FL492">
        <v>78.666666660000004</v>
      </c>
      <c r="FM492">
        <v>76.433349680000006</v>
      </c>
      <c r="FN492">
        <v>38.350091849999998</v>
      </c>
      <c r="FO492">
        <v>96.032977349999996</v>
      </c>
      <c r="FP492">
        <v>75.646952990000003</v>
      </c>
      <c r="FQ492">
        <v>81.168529609999993</v>
      </c>
      <c r="FR492">
        <v>29.264203120000001</v>
      </c>
      <c r="FS492">
        <v>0</v>
      </c>
      <c r="FT492">
        <v>49.25</v>
      </c>
      <c r="FU492">
        <v>38</v>
      </c>
      <c r="FV492">
        <v>80.75</v>
      </c>
      <c r="FW492">
        <v>90.1</v>
      </c>
      <c r="FX492">
        <v>30.707300929999999</v>
      </c>
      <c r="FY492">
        <v>9.8066535699999999</v>
      </c>
      <c r="FZ492">
        <v>23.8620801</v>
      </c>
      <c r="GA492">
        <v>12.50936737</v>
      </c>
      <c r="GB492">
        <v>23.114598010000002</v>
      </c>
    </row>
    <row r="493" spans="1:184" x14ac:dyDescent="0.35">
      <c r="A493" t="s">
        <v>1608</v>
      </c>
      <c r="B493" t="s">
        <v>750</v>
      </c>
      <c r="C493">
        <v>493</v>
      </c>
      <c r="D493">
        <v>3.2183908046032506</v>
      </c>
      <c r="E493">
        <v>5.0556117262162177</v>
      </c>
      <c r="F493">
        <v>4.1636189720362342</v>
      </c>
      <c r="G493">
        <v>4.5127384873886465</v>
      </c>
      <c r="H493">
        <v>3.6741489167128107</v>
      </c>
      <c r="I493">
        <v>12.126436780480679</v>
      </c>
      <c r="J493">
        <v>9.9427030648353476</v>
      </c>
      <c r="K493">
        <v>11.815675462780622</v>
      </c>
      <c r="L493">
        <v>11.995887124448748</v>
      </c>
      <c r="M493">
        <v>10.907629598751619</v>
      </c>
      <c r="N493">
        <v>13764457.808815124</v>
      </c>
      <c r="O493">
        <v>16676825.505576387</v>
      </c>
      <c r="P493">
        <v>1551.2835139900001</v>
      </c>
      <c r="Q493">
        <v>2485.7142857099998</v>
      </c>
      <c r="R493">
        <v>2543.1428571400002</v>
      </c>
      <c r="S493">
        <v>2539</v>
      </c>
      <c r="T493">
        <v>2500.8571428499999</v>
      </c>
      <c r="U493">
        <v>2488.42857142</v>
      </c>
      <c r="V493">
        <v>12.10098428</v>
      </c>
      <c r="W493">
        <v>6.1633817100000003</v>
      </c>
      <c r="X493">
        <v>2.2608421399999998</v>
      </c>
      <c r="Y493">
        <v>7.9198665699999999</v>
      </c>
      <c r="Z493">
        <v>10.14200771</v>
      </c>
      <c r="AA493">
        <v>9.2753854199999992</v>
      </c>
      <c r="AB493">
        <v>10.097725710000001</v>
      </c>
      <c r="AC493">
        <v>4.5309077100000001</v>
      </c>
      <c r="AD493">
        <v>31.93904071</v>
      </c>
      <c r="AE493">
        <v>81.304625419999994</v>
      </c>
      <c r="AF493">
        <v>67.468843000000007</v>
      </c>
      <c r="AG493">
        <v>71.028571420000006</v>
      </c>
      <c r="AH493">
        <v>72.599999999999994</v>
      </c>
      <c r="AI493">
        <v>81.770229420000007</v>
      </c>
      <c r="AJ493">
        <v>44.640721280000001</v>
      </c>
      <c r="AK493">
        <v>23.579614280000001</v>
      </c>
      <c r="AL493">
        <v>21.082357139999999</v>
      </c>
      <c r="AM493">
        <v>16.754271419999998</v>
      </c>
      <c r="AN493">
        <v>15.82571428</v>
      </c>
      <c r="AO493">
        <v>16.50725714</v>
      </c>
      <c r="AP493">
        <v>4938.1143767100002</v>
      </c>
      <c r="AQ493">
        <v>3937.43284885</v>
      </c>
      <c r="AR493">
        <v>4405.7004012799998</v>
      </c>
      <c r="AS493">
        <v>4501.5001331399999</v>
      </c>
      <c r="AT493">
        <v>4673.2600885700003</v>
      </c>
      <c r="AU493">
        <v>3993.3492252800002</v>
      </c>
      <c r="AV493">
        <v>3279.18723714</v>
      </c>
      <c r="AW493">
        <v>3781.85496857</v>
      </c>
      <c r="AX493">
        <v>3886.4186829999999</v>
      </c>
      <c r="AY493">
        <v>4010.5893632799998</v>
      </c>
      <c r="AZ493">
        <v>9.4402620000000006</v>
      </c>
      <c r="BA493">
        <v>93.979471140000001</v>
      </c>
      <c r="BB493">
        <v>40.02525275</v>
      </c>
      <c r="BC493">
        <v>44.919191750000003</v>
      </c>
      <c r="BE493">
        <v>124.33142857</v>
      </c>
      <c r="BF493">
        <v>1197.7693154200001</v>
      </c>
      <c r="BG493">
        <v>855.44423742000004</v>
      </c>
      <c r="BH493">
        <v>894.77871162999998</v>
      </c>
      <c r="BI493">
        <v>55324.963615519999</v>
      </c>
      <c r="BJ493">
        <v>1129.9853735700001</v>
      </c>
      <c r="BK493">
        <v>8102.3875574599997</v>
      </c>
      <c r="BL493">
        <v>9476.7172416600006</v>
      </c>
      <c r="BM493">
        <v>36.915857850000002</v>
      </c>
      <c r="BN493">
        <v>102.71428571</v>
      </c>
      <c r="BO493">
        <v>16.833333329999999</v>
      </c>
      <c r="BP493">
        <v>30</v>
      </c>
      <c r="BQ493">
        <v>21.714285709999999</v>
      </c>
      <c r="BR493">
        <v>24</v>
      </c>
      <c r="BS493">
        <v>19.428571420000001</v>
      </c>
      <c r="BT493">
        <v>19.428571420000001</v>
      </c>
      <c r="BU493">
        <v>22.285714280000001</v>
      </c>
      <c r="BV493">
        <v>22.166666660000001</v>
      </c>
      <c r="BW493">
        <v>16.14285714</v>
      </c>
      <c r="BX493">
        <v>13.14285714</v>
      </c>
      <c r="BY493">
        <v>8.5714285700000001</v>
      </c>
      <c r="BZ493">
        <v>311.71428571000001</v>
      </c>
      <c r="CA493">
        <v>57728.01412</v>
      </c>
      <c r="CB493">
        <v>13</v>
      </c>
      <c r="CC493">
        <v>3482.2857142799999</v>
      </c>
      <c r="CD493">
        <v>280.42857142000003</v>
      </c>
      <c r="CE493">
        <v>2215.2857142799999</v>
      </c>
      <c r="CF493">
        <v>1481</v>
      </c>
      <c r="CG493">
        <v>408.71428571000001</v>
      </c>
      <c r="CH493">
        <v>1886.5714285700001</v>
      </c>
      <c r="CI493">
        <v>9756.3118571399991</v>
      </c>
      <c r="CJ493">
        <v>56.565880280000002</v>
      </c>
      <c r="CK493">
        <v>3.5835029999999999</v>
      </c>
      <c r="CL493">
        <v>12.803220570000001</v>
      </c>
      <c r="CM493">
        <v>2.5726531600000002</v>
      </c>
      <c r="CN493">
        <v>2.9259873299999999</v>
      </c>
      <c r="CO493">
        <v>8.9011929999999992</v>
      </c>
      <c r="CP493">
        <v>2.000165</v>
      </c>
      <c r="CQ493">
        <v>2.2733194000000001</v>
      </c>
      <c r="CR493">
        <v>5.1279708299999998</v>
      </c>
      <c r="CS493">
        <v>6.3125127499999998</v>
      </c>
      <c r="CT493">
        <v>223.57142856999999</v>
      </c>
      <c r="CU493">
        <v>3404.8377434200002</v>
      </c>
      <c r="CV493">
        <v>2545.2518314200001</v>
      </c>
      <c r="CW493">
        <v>2813.0723538500001</v>
      </c>
      <c r="CX493">
        <v>2876.6925207099998</v>
      </c>
      <c r="CY493">
        <v>3083.4445198499998</v>
      </c>
      <c r="CZ493">
        <v>5537.4255552799996</v>
      </c>
      <c r="DA493">
        <v>6709.0677321399999</v>
      </c>
      <c r="DB493">
        <v>1210.08525442</v>
      </c>
      <c r="DC493">
        <v>1472.3778901400001</v>
      </c>
      <c r="DD493">
        <v>722.38535913999999</v>
      </c>
      <c r="DE493">
        <v>38.448907419999998</v>
      </c>
      <c r="DF493">
        <v>2.0515765699999999</v>
      </c>
      <c r="DG493">
        <v>30.14285714</v>
      </c>
      <c r="DH493">
        <v>25.285714280000001</v>
      </c>
      <c r="DI493">
        <v>30</v>
      </c>
      <c r="DJ493">
        <v>30</v>
      </c>
      <c r="DK493">
        <v>27.14285714</v>
      </c>
      <c r="DL493">
        <v>8</v>
      </c>
      <c r="DM493">
        <v>12.857142850000001</v>
      </c>
      <c r="DN493">
        <v>10.57142857</v>
      </c>
      <c r="DO493">
        <v>11.285714280000001</v>
      </c>
      <c r="DP493">
        <v>9.1428571400000003</v>
      </c>
      <c r="DQ493">
        <v>533.52733899999998</v>
      </c>
      <c r="DR493">
        <v>541.24511628000005</v>
      </c>
      <c r="DS493">
        <v>464.61085028000002</v>
      </c>
      <c r="DT493">
        <v>380.25449342000002</v>
      </c>
      <c r="DU493">
        <v>460.95488241999999</v>
      </c>
      <c r="DV493">
        <v>391.49987384999997</v>
      </c>
      <c r="DW493">
        <v>15.42950585</v>
      </c>
      <c r="DX493">
        <v>126.57643428</v>
      </c>
      <c r="DY493">
        <v>20.418302709999999</v>
      </c>
      <c r="DZ493">
        <v>75.583138000000005</v>
      </c>
      <c r="EA493">
        <v>30.574997849999999</v>
      </c>
      <c r="EB493">
        <v>509.56592999999998</v>
      </c>
      <c r="EC493">
        <v>1357.7157147999999</v>
      </c>
      <c r="ED493">
        <v>6718.3505432000002</v>
      </c>
      <c r="EE493">
        <v>3950.1952192799999</v>
      </c>
      <c r="EF493">
        <v>5834.0498795699996</v>
      </c>
      <c r="EG493">
        <v>5265.7887277099999</v>
      </c>
      <c r="EH493">
        <v>4472.7780836000002</v>
      </c>
      <c r="EI493">
        <v>27.681659140000001</v>
      </c>
      <c r="EJ493">
        <v>2.0078789999999999E-2</v>
      </c>
      <c r="EK493">
        <v>0.17002178000000001</v>
      </c>
      <c r="EM493">
        <v>17</v>
      </c>
      <c r="EN493">
        <v>40.714285709999999</v>
      </c>
      <c r="EO493">
        <v>76</v>
      </c>
      <c r="EP493">
        <v>151.30023199999999</v>
      </c>
      <c r="EQ493">
        <v>67.323025000000001</v>
      </c>
      <c r="ER493">
        <v>421.29814041999998</v>
      </c>
      <c r="ES493">
        <v>5.45221</v>
      </c>
      <c r="ET493">
        <v>72.777777779999994</v>
      </c>
      <c r="EU493">
        <v>76.666666669999998</v>
      </c>
      <c r="EV493">
        <v>75</v>
      </c>
      <c r="EW493">
        <v>66.666666669999998</v>
      </c>
      <c r="EX493">
        <v>1444.4814753799999</v>
      </c>
      <c r="EY493">
        <v>1000.51379344</v>
      </c>
      <c r="EZ493">
        <v>84</v>
      </c>
      <c r="FA493">
        <v>97</v>
      </c>
      <c r="FB493">
        <v>20.287835080000001</v>
      </c>
      <c r="FC493">
        <v>5.8360841800000003</v>
      </c>
      <c r="FD493">
        <v>6.8504783299999996</v>
      </c>
      <c r="FE493">
        <v>53.94443562</v>
      </c>
      <c r="FF493">
        <v>15.82014744</v>
      </c>
      <c r="FG493">
        <v>14.498737269999999</v>
      </c>
      <c r="FH493">
        <v>2.1962307700000001</v>
      </c>
      <c r="FI493">
        <v>116.75</v>
      </c>
      <c r="FN493">
        <v>47.826086959999998</v>
      </c>
      <c r="FO493">
        <v>95.100040669999998</v>
      </c>
      <c r="FP493">
        <v>70.401725619999993</v>
      </c>
      <c r="FQ493">
        <v>72.906850520000006</v>
      </c>
      <c r="FR493">
        <v>19.712864960000001</v>
      </c>
      <c r="FS493">
        <v>14.3</v>
      </c>
      <c r="FT493">
        <v>91.5</v>
      </c>
      <c r="FU493">
        <v>82.75</v>
      </c>
      <c r="FV493">
        <v>85</v>
      </c>
      <c r="FW493">
        <v>52.385714280000002</v>
      </c>
      <c r="FX493">
        <v>37.359356290000001</v>
      </c>
      <c r="FY493">
        <v>13.20425079</v>
      </c>
      <c r="FZ493">
        <v>9.8357694299999991</v>
      </c>
      <c r="GA493">
        <v>26.524113289999999</v>
      </c>
      <c r="GB493">
        <v>13.07651018</v>
      </c>
    </row>
    <row r="494" spans="1:184" x14ac:dyDescent="0.35">
      <c r="A494" t="s">
        <v>1609</v>
      </c>
      <c r="B494" t="s">
        <v>751</v>
      </c>
      <c r="C494">
        <v>494</v>
      </c>
      <c r="D494">
        <v>2.8979300479694627</v>
      </c>
      <c r="E494">
        <v>6.4618963486033358</v>
      </c>
      <c r="F494">
        <v>4.3051489564393064</v>
      </c>
      <c r="G494">
        <v>3.6919831203494677</v>
      </c>
      <c r="H494">
        <v>2.7577216185318898</v>
      </c>
      <c r="I494">
        <v>11.605995716074869</v>
      </c>
      <c r="J494">
        <v>12.622237537166779</v>
      </c>
      <c r="K494">
        <v>10.892026863287226</v>
      </c>
      <c r="L494">
        <v>11.357724984423506</v>
      </c>
      <c r="M494">
        <v>10.629763336341757</v>
      </c>
      <c r="N494">
        <v>12234158.434251281</v>
      </c>
      <c r="O494">
        <v>17155293.119057529</v>
      </c>
      <c r="P494">
        <v>1980.8949668499999</v>
      </c>
      <c r="Q494">
        <v>3335.7142857099998</v>
      </c>
      <c r="R494">
        <v>3316.1428571400002</v>
      </c>
      <c r="S494">
        <v>3318.2857142799999</v>
      </c>
      <c r="T494">
        <v>3295.42857142</v>
      </c>
      <c r="U494">
        <v>3324</v>
      </c>
      <c r="V494">
        <v>12.408346</v>
      </c>
      <c r="W494">
        <v>7.9515244200000001</v>
      </c>
      <c r="X494">
        <v>2.11138285</v>
      </c>
      <c r="Y494">
        <v>9.7655752800000002</v>
      </c>
      <c r="Z494">
        <v>9.1854688499999995</v>
      </c>
      <c r="AA494">
        <v>9.574166</v>
      </c>
      <c r="AB494">
        <v>9.4359688500000001</v>
      </c>
      <c r="AC494">
        <v>5.9754285700000001</v>
      </c>
      <c r="AD494">
        <v>28.705816420000001</v>
      </c>
      <c r="AE494">
        <v>79.471934419999997</v>
      </c>
      <c r="AF494">
        <v>66.98876885</v>
      </c>
      <c r="AG494">
        <v>66.014285709999996</v>
      </c>
      <c r="AH494">
        <v>68.757142849999994</v>
      </c>
      <c r="AI494">
        <v>81.925504709999998</v>
      </c>
      <c r="AJ494">
        <v>43.225562709999998</v>
      </c>
      <c r="AK494">
        <v>9.9741428499999998</v>
      </c>
      <c r="AL494">
        <v>20.673585710000001</v>
      </c>
      <c r="AM494">
        <v>12.890571420000001</v>
      </c>
      <c r="AN494">
        <v>13.459300000000001</v>
      </c>
      <c r="AO494">
        <v>16.312842849999999</v>
      </c>
      <c r="AP494">
        <v>4896.9646027099998</v>
      </c>
      <c r="AQ494">
        <v>4369.9286708500003</v>
      </c>
      <c r="AR494">
        <v>4552.0131107099996</v>
      </c>
      <c r="AS494">
        <v>4790.0346159999999</v>
      </c>
      <c r="AT494">
        <v>4983.0412268500004</v>
      </c>
      <c r="AU494">
        <v>4456.7542107099998</v>
      </c>
      <c r="AV494">
        <v>3615.0774217100002</v>
      </c>
      <c r="AW494">
        <v>4048.8266931399999</v>
      </c>
      <c r="AX494">
        <v>4250.0288485700003</v>
      </c>
      <c r="AY494">
        <v>4309.8315654199996</v>
      </c>
      <c r="AZ494">
        <v>6.3035892799999997</v>
      </c>
      <c r="BA494">
        <v>91.99084028</v>
      </c>
      <c r="BB494">
        <v>33.964513799999999</v>
      </c>
      <c r="BC494">
        <v>47.830072000000001</v>
      </c>
      <c r="BE494">
        <v>171.98857142</v>
      </c>
      <c r="BF494">
        <v>1434.96641557</v>
      </c>
      <c r="BG494">
        <v>1082.63869</v>
      </c>
      <c r="BH494">
        <v>1102.00399541</v>
      </c>
      <c r="BI494">
        <v>54665.880408559999</v>
      </c>
      <c r="BJ494">
        <v>1399.22376457</v>
      </c>
      <c r="BK494">
        <v>7763.3771059600003</v>
      </c>
      <c r="BL494">
        <v>9070.7295267699992</v>
      </c>
      <c r="BM494">
        <v>42.790046709999999</v>
      </c>
      <c r="BN494">
        <v>164</v>
      </c>
      <c r="BO494">
        <v>25.5</v>
      </c>
      <c r="BP494">
        <v>48.857142850000002</v>
      </c>
      <c r="BQ494">
        <v>35.142857139999997</v>
      </c>
      <c r="BR494">
        <v>40.142857139999997</v>
      </c>
      <c r="BS494">
        <v>40</v>
      </c>
      <c r="BT494">
        <v>36</v>
      </c>
      <c r="BU494">
        <v>30.571428569999998</v>
      </c>
      <c r="BV494">
        <v>28.14285714</v>
      </c>
      <c r="BW494">
        <v>27.857142849999999</v>
      </c>
      <c r="BX494">
        <v>17.857142849999999</v>
      </c>
      <c r="BY494">
        <v>13.33333333</v>
      </c>
      <c r="BZ494">
        <v>503.14285713999999</v>
      </c>
      <c r="CA494">
        <v>57734.321278570002</v>
      </c>
      <c r="CB494">
        <v>1</v>
      </c>
      <c r="CC494">
        <v>5361.4285714199996</v>
      </c>
      <c r="CD494">
        <v>348.66666665999998</v>
      </c>
      <c r="CE494">
        <v>3976.2857142799999</v>
      </c>
      <c r="CF494">
        <v>2673.5</v>
      </c>
      <c r="CG494">
        <v>1172.71428571</v>
      </c>
      <c r="CH494">
        <v>3402.1666666599999</v>
      </c>
      <c r="CI494">
        <v>16017.31114285</v>
      </c>
      <c r="CJ494">
        <v>50.343106659999997</v>
      </c>
      <c r="CK494">
        <v>2.5399266599999999</v>
      </c>
      <c r="CL494">
        <v>14.126764</v>
      </c>
      <c r="CM494">
        <v>2.4518224000000002</v>
      </c>
      <c r="CN494">
        <v>1.671557</v>
      </c>
      <c r="CO494">
        <v>18.060998659999999</v>
      </c>
      <c r="CP494">
        <v>3.6652057500000002</v>
      </c>
      <c r="CQ494">
        <v>2.2289895999999998</v>
      </c>
      <c r="CR494">
        <v>2.2097769999999999</v>
      </c>
      <c r="CS494">
        <v>3.9492685000000001</v>
      </c>
      <c r="CT494">
        <v>339.5</v>
      </c>
      <c r="CU494">
        <v>2706.6722487100001</v>
      </c>
      <c r="CV494">
        <v>2202.6381182800001</v>
      </c>
      <c r="CW494">
        <v>2288.76094642</v>
      </c>
      <c r="CX494">
        <v>2501.81236657</v>
      </c>
      <c r="CY494">
        <v>2617.5330349999999</v>
      </c>
      <c r="CZ494">
        <v>3667.6277961400001</v>
      </c>
      <c r="DA494">
        <v>5142.91442542</v>
      </c>
      <c r="DB494">
        <v>846.92375400000003</v>
      </c>
      <c r="DC494">
        <v>1176.5716278499999</v>
      </c>
      <c r="DD494">
        <v>683.16096614000003</v>
      </c>
      <c r="DE494">
        <v>35.07098757</v>
      </c>
      <c r="DF494">
        <v>2.1232654200000001</v>
      </c>
      <c r="DG494">
        <v>38.714285709999999</v>
      </c>
      <c r="DH494">
        <v>41.857142850000002</v>
      </c>
      <c r="DI494">
        <v>36.142857139999997</v>
      </c>
      <c r="DJ494">
        <v>37.428571419999997</v>
      </c>
      <c r="DK494">
        <v>35.333333330000002</v>
      </c>
      <c r="DL494">
        <v>9.6666666600000006</v>
      </c>
      <c r="DM494">
        <v>21.428571420000001</v>
      </c>
      <c r="DN494">
        <v>14.285714280000001</v>
      </c>
      <c r="DO494">
        <v>12.166666660000001</v>
      </c>
      <c r="DP494">
        <v>9.1666666600000006</v>
      </c>
      <c r="DQ494">
        <v>689.99172527999997</v>
      </c>
      <c r="DR494">
        <v>913.84083856999996</v>
      </c>
      <c r="DS494">
        <v>823.11302984999998</v>
      </c>
      <c r="DT494">
        <v>706.13730599999997</v>
      </c>
      <c r="DU494">
        <v>748.18482828000003</v>
      </c>
      <c r="DV494">
        <v>289.17724399999997</v>
      </c>
      <c r="DW494">
        <v>7.3438121399999998</v>
      </c>
      <c r="DX494">
        <v>393.49961857</v>
      </c>
      <c r="DY494">
        <v>145.82735385000001</v>
      </c>
      <c r="DZ494">
        <v>214.56781384999999</v>
      </c>
      <c r="EA494">
        <v>33.104455999999999</v>
      </c>
      <c r="EB494">
        <v>637.58029799999997</v>
      </c>
      <c r="EC494">
        <v>1094.8055983300001</v>
      </c>
      <c r="ED494">
        <v>3763.6654441999999</v>
      </c>
      <c r="EE494">
        <v>3999.0591645999998</v>
      </c>
      <c r="EF494">
        <v>3598.3794469999998</v>
      </c>
      <c r="EG494">
        <v>4274.6685015000003</v>
      </c>
      <c r="EH494">
        <v>5063.3701735000004</v>
      </c>
      <c r="EI494">
        <v>28.86112357</v>
      </c>
      <c r="EJ494">
        <v>0.31159078000000001</v>
      </c>
      <c r="EK494">
        <v>0.18599782000000001</v>
      </c>
      <c r="EL494">
        <v>210.88203462999999</v>
      </c>
      <c r="EM494">
        <v>29.714285709999999</v>
      </c>
      <c r="EN494">
        <v>62.285714280000001</v>
      </c>
      <c r="EO494">
        <v>127</v>
      </c>
      <c r="EP494">
        <v>179.25907828000001</v>
      </c>
      <c r="EQ494">
        <v>154.21247714</v>
      </c>
      <c r="ER494">
        <v>581.67120227999999</v>
      </c>
      <c r="ES494">
        <v>5.2662199999999997</v>
      </c>
      <c r="ET494">
        <v>83.375</v>
      </c>
      <c r="EU494">
        <v>81.916666660000004</v>
      </c>
      <c r="EV494">
        <v>85</v>
      </c>
      <c r="EW494">
        <v>83.208333330000002</v>
      </c>
      <c r="EX494">
        <v>1395.1341254500001</v>
      </c>
      <c r="EY494">
        <v>1276.6753604600001</v>
      </c>
      <c r="EZ494">
        <v>82.26</v>
      </c>
      <c r="FA494">
        <v>95</v>
      </c>
      <c r="FB494">
        <v>24.59691836</v>
      </c>
      <c r="FC494">
        <v>7.3684912100000002</v>
      </c>
      <c r="FD494">
        <v>7.8723941599999998</v>
      </c>
      <c r="FE494">
        <v>57.620816900000001</v>
      </c>
      <c r="FF494">
        <v>17.87336341</v>
      </c>
      <c r="FG494">
        <v>11.25633715</v>
      </c>
      <c r="FH494">
        <v>2.78344996</v>
      </c>
      <c r="FI494">
        <v>89.583333330000002</v>
      </c>
      <c r="FJ494">
        <v>100</v>
      </c>
      <c r="FK494">
        <v>50</v>
      </c>
      <c r="FL494">
        <v>80</v>
      </c>
      <c r="FM494">
        <v>65.572390569999996</v>
      </c>
      <c r="FN494">
        <v>27.016129029999998</v>
      </c>
      <c r="FO494">
        <v>94.646155690000001</v>
      </c>
      <c r="FP494">
        <v>71.032305050000005</v>
      </c>
      <c r="FQ494">
        <v>74.261786319999999</v>
      </c>
      <c r="FR494">
        <v>23.030922440000001</v>
      </c>
      <c r="FS494">
        <v>4.3</v>
      </c>
      <c r="FT494">
        <v>43.6</v>
      </c>
      <c r="FU494">
        <v>37.4</v>
      </c>
      <c r="FV494">
        <v>100</v>
      </c>
      <c r="FW494">
        <v>79.857142850000002</v>
      </c>
      <c r="FX494">
        <v>22.768592340000001</v>
      </c>
      <c r="FY494">
        <v>10.46542455</v>
      </c>
      <c r="FZ494">
        <v>11.027265330000001</v>
      </c>
      <c r="GA494">
        <v>27.665523830000001</v>
      </c>
      <c r="GB494">
        <v>28.073193929999999</v>
      </c>
    </row>
    <row r="495" spans="1:184" x14ac:dyDescent="0.35">
      <c r="A495" t="s">
        <v>1610</v>
      </c>
      <c r="B495" t="s">
        <v>752</v>
      </c>
      <c r="C495">
        <v>495</v>
      </c>
      <c r="D495">
        <v>3.636420186512328</v>
      </c>
      <c r="E495">
        <v>4.9799724350723293</v>
      </c>
      <c r="F495">
        <v>5.2485480766306063</v>
      </c>
      <c r="G495">
        <v>4.122161085012336</v>
      </c>
      <c r="H495">
        <v>3.7923901458973233</v>
      </c>
      <c r="I495">
        <v>7.0395703684888504</v>
      </c>
      <c r="J495">
        <v>8.6920708070254236</v>
      </c>
      <c r="K495">
        <v>9.0142809228156029</v>
      </c>
      <c r="L495">
        <v>7.6606998734445524</v>
      </c>
      <c r="M495">
        <v>7.4202344385329821</v>
      </c>
      <c r="N495">
        <v>219880189.99757677</v>
      </c>
      <c r="O495">
        <v>246619193.17452303</v>
      </c>
      <c r="P495">
        <v>2470.58738042</v>
      </c>
      <c r="Q495">
        <v>55117</v>
      </c>
      <c r="R495">
        <v>53069.714285709997</v>
      </c>
      <c r="S495">
        <v>53951.428571420001</v>
      </c>
      <c r="T495">
        <v>54340.428571420001</v>
      </c>
      <c r="U495">
        <v>54696</v>
      </c>
      <c r="V495">
        <v>10.040207280000001</v>
      </c>
      <c r="W495">
        <v>7.7358739999999999</v>
      </c>
      <c r="X495">
        <v>1.7761035700000001</v>
      </c>
      <c r="Y495">
        <v>10.07366685</v>
      </c>
      <c r="Z495">
        <v>7.2814704199999998</v>
      </c>
      <c r="AA495">
        <v>7.0035540000000003</v>
      </c>
      <c r="AB495">
        <v>7.0079197100000004</v>
      </c>
      <c r="AC495">
        <v>6.4617279999999999</v>
      </c>
      <c r="AD495">
        <v>31.450042419999999</v>
      </c>
      <c r="AE495">
        <v>84.089095</v>
      </c>
      <c r="AF495">
        <v>72.585813139999999</v>
      </c>
      <c r="AG495">
        <v>69.257142849999994</v>
      </c>
      <c r="AH495">
        <v>72.557142850000005</v>
      </c>
      <c r="AI495">
        <v>83.181088279999997</v>
      </c>
      <c r="AJ495">
        <v>58.803612999999999</v>
      </c>
      <c r="AK495">
        <v>4.2070571399999999</v>
      </c>
      <c r="AL495">
        <v>5.4533142799999998</v>
      </c>
      <c r="AM495">
        <v>14.2159</v>
      </c>
      <c r="AN495">
        <v>10.83754285</v>
      </c>
      <c r="AO495">
        <v>7.556</v>
      </c>
      <c r="AP495">
        <v>5845.4647744200001</v>
      </c>
      <c r="AQ495">
        <v>5622.0672315700003</v>
      </c>
      <c r="AR495">
        <v>5810.1770905699996</v>
      </c>
      <c r="AS495">
        <v>5836.1891299999997</v>
      </c>
      <c r="AT495">
        <v>5904.0239744199998</v>
      </c>
      <c r="AU495">
        <v>5624.7195721400003</v>
      </c>
      <c r="AV495">
        <v>5326.8684254199998</v>
      </c>
      <c r="AW495">
        <v>5107.3808515700002</v>
      </c>
      <c r="AX495">
        <v>5292.2100735699996</v>
      </c>
      <c r="AY495">
        <v>5508.1800217099999</v>
      </c>
      <c r="AZ495">
        <v>35.429803849999999</v>
      </c>
      <c r="BA495">
        <v>92.746048419999994</v>
      </c>
      <c r="BB495">
        <v>34.538683849999998</v>
      </c>
      <c r="BC495">
        <v>43.822492570000001</v>
      </c>
      <c r="BD495">
        <v>21.63882371</v>
      </c>
      <c r="BE495">
        <v>2446.2199999999998</v>
      </c>
      <c r="BF495">
        <v>1864.87087514</v>
      </c>
      <c r="BG495">
        <v>1381.31513971</v>
      </c>
      <c r="BH495">
        <v>1543.46024704</v>
      </c>
      <c r="BI495">
        <v>70098.258691380004</v>
      </c>
      <c r="BJ495">
        <v>1774.9790438499999</v>
      </c>
      <c r="BK495">
        <v>8866.9340625700006</v>
      </c>
      <c r="BL495">
        <v>9246.2788804400006</v>
      </c>
      <c r="BM495">
        <v>52.969513710000001</v>
      </c>
      <c r="BN495">
        <v>2882.1428571400002</v>
      </c>
      <c r="BO495">
        <v>405</v>
      </c>
      <c r="BP495">
        <v>583</v>
      </c>
      <c r="BQ495">
        <v>486.85714285</v>
      </c>
      <c r="BR495">
        <v>597.85714284999995</v>
      </c>
      <c r="BS495">
        <v>622.14285714000005</v>
      </c>
      <c r="BT495">
        <v>600.42857142000003</v>
      </c>
      <c r="BU495">
        <v>574.57142856999997</v>
      </c>
      <c r="BV495">
        <v>557</v>
      </c>
      <c r="BW495">
        <v>550.14285714000005</v>
      </c>
      <c r="BX495">
        <v>479.85714285</v>
      </c>
      <c r="BY495">
        <v>260.14285713999999</v>
      </c>
      <c r="BZ495">
        <v>8599.1428571399993</v>
      </c>
      <c r="CA495">
        <v>72845.292314279999</v>
      </c>
      <c r="CB495">
        <v>75.25</v>
      </c>
      <c r="CC495">
        <v>111035</v>
      </c>
      <c r="CD495">
        <v>6092.4285714199996</v>
      </c>
      <c r="CE495">
        <v>89998.142857140003</v>
      </c>
      <c r="CF495">
        <v>53771.428571420001</v>
      </c>
      <c r="CG495">
        <v>18617.142857139999</v>
      </c>
      <c r="CH495">
        <v>57450.714285709997</v>
      </c>
      <c r="CI495">
        <v>337007.66228570999</v>
      </c>
      <c r="CJ495">
        <v>51.579750709999999</v>
      </c>
      <c r="CK495">
        <v>3.02799628</v>
      </c>
      <c r="CL495">
        <v>8.8432019999999998</v>
      </c>
      <c r="CM495">
        <v>2.62012271</v>
      </c>
      <c r="CN495">
        <v>2.45478014</v>
      </c>
      <c r="CO495">
        <v>21.063919850000001</v>
      </c>
      <c r="CP495">
        <v>2.3054994199999999</v>
      </c>
      <c r="CQ495">
        <v>2.2670785699999998</v>
      </c>
      <c r="CR495">
        <v>2.9890409999999998</v>
      </c>
      <c r="CS495">
        <v>2.300773</v>
      </c>
      <c r="CT495">
        <v>5990.7142857099998</v>
      </c>
      <c r="CU495">
        <v>2964.1226701400001</v>
      </c>
      <c r="CV495">
        <v>2584.4189057100002</v>
      </c>
      <c r="CW495">
        <v>2723.0917371400001</v>
      </c>
      <c r="CX495">
        <v>2845.3591034199999</v>
      </c>
      <c r="CY495">
        <v>2907.1415142800001</v>
      </c>
      <c r="CZ495">
        <v>3989.3352322800001</v>
      </c>
      <c r="DA495">
        <v>4474.4669190000004</v>
      </c>
      <c r="DB495">
        <v>963.30488985</v>
      </c>
      <c r="DC495">
        <v>1085.7166968500001</v>
      </c>
      <c r="DD495">
        <v>915.09966341999996</v>
      </c>
      <c r="DE495">
        <v>36.262681280000002</v>
      </c>
      <c r="DF495">
        <v>1.27387557</v>
      </c>
      <c r="DG495">
        <v>388</v>
      </c>
      <c r="DH495">
        <v>461.28571427999998</v>
      </c>
      <c r="DI495">
        <v>486.33333333000002</v>
      </c>
      <c r="DJ495">
        <v>416.28571427999998</v>
      </c>
      <c r="DK495">
        <v>405.85714285</v>
      </c>
      <c r="DL495">
        <v>200.42857142</v>
      </c>
      <c r="DM495">
        <v>264.28571427999998</v>
      </c>
      <c r="DN495">
        <v>283.16666665999998</v>
      </c>
      <c r="DO495">
        <v>224</v>
      </c>
      <c r="DP495">
        <v>207.42857142</v>
      </c>
      <c r="DQ495">
        <v>980.37192814000002</v>
      </c>
      <c r="DR495">
        <v>1038.5015851400001</v>
      </c>
      <c r="DS495">
        <v>1031.6062018499999</v>
      </c>
      <c r="DT495">
        <v>1023.84397928</v>
      </c>
      <c r="DU495">
        <v>1037.4270577100001</v>
      </c>
      <c r="DV495">
        <v>257.40320957</v>
      </c>
      <c r="DW495">
        <v>9.1439732800000009</v>
      </c>
      <c r="DX495">
        <v>713.82502570999998</v>
      </c>
      <c r="DY495">
        <v>437.05632000000003</v>
      </c>
      <c r="DZ495">
        <v>221.12055513999999</v>
      </c>
      <c r="EA495">
        <v>55.64815428</v>
      </c>
      <c r="EB495">
        <v>895.42582828000002</v>
      </c>
      <c r="EC495">
        <v>1027.0668882800001</v>
      </c>
      <c r="ED495">
        <v>4151.4695368499997</v>
      </c>
      <c r="EE495">
        <v>3209.4918195700002</v>
      </c>
      <c r="EF495">
        <v>3561.4173455</v>
      </c>
      <c r="EG495">
        <v>3833.48626771</v>
      </c>
      <c r="EH495">
        <v>3820.91415216</v>
      </c>
      <c r="EI495">
        <v>25.394432569999999</v>
      </c>
      <c r="EJ495">
        <v>0.69860588999999995</v>
      </c>
      <c r="EK495">
        <v>0.11268272</v>
      </c>
      <c r="EL495">
        <v>232.60743801999999</v>
      </c>
      <c r="EM495">
        <v>200.71428571000001</v>
      </c>
      <c r="EN495">
        <v>858.85714284999995</v>
      </c>
      <c r="EO495">
        <v>1856</v>
      </c>
      <c r="EP495">
        <v>386.88704827999999</v>
      </c>
      <c r="EQ495">
        <v>88.397781140000006</v>
      </c>
      <c r="ER495">
        <v>695.60833657000001</v>
      </c>
      <c r="ES495">
        <v>6.3565399999999999</v>
      </c>
      <c r="ET495">
        <v>79.101384300000007</v>
      </c>
      <c r="EU495">
        <v>78.432822619999996</v>
      </c>
      <c r="EV495">
        <v>79.979513760000003</v>
      </c>
      <c r="EW495">
        <v>78.891816509999998</v>
      </c>
      <c r="EX495">
        <v>1501.62264929</v>
      </c>
      <c r="EY495">
        <v>1497.89479222</v>
      </c>
      <c r="EZ495">
        <v>73.599999999999994</v>
      </c>
      <c r="FA495">
        <v>84.25</v>
      </c>
      <c r="FB495">
        <v>33.60223027</v>
      </c>
      <c r="FC495">
        <v>7.4069026999999998</v>
      </c>
      <c r="FD495">
        <v>4.7522028499999998</v>
      </c>
      <c r="FE495">
        <v>54.983926429999997</v>
      </c>
      <c r="FF495">
        <v>17.78988094</v>
      </c>
      <c r="FG495">
        <v>13.135588459999999</v>
      </c>
      <c r="FH495">
        <v>3.7428418099999998</v>
      </c>
      <c r="FI495">
        <v>103.6</v>
      </c>
      <c r="FJ495">
        <v>81</v>
      </c>
      <c r="FK495">
        <v>65</v>
      </c>
      <c r="FL495">
        <v>89</v>
      </c>
      <c r="FM495">
        <v>79.718341249999995</v>
      </c>
      <c r="FN495">
        <v>34.716911609999997</v>
      </c>
      <c r="FO495">
        <v>95.041397869999997</v>
      </c>
      <c r="FP495">
        <v>78.090016230000003</v>
      </c>
      <c r="FQ495">
        <v>79.815328190000002</v>
      </c>
      <c r="FR495">
        <v>26.935504900000002</v>
      </c>
      <c r="FS495">
        <v>12.2</v>
      </c>
      <c r="FT495">
        <v>72.8</v>
      </c>
      <c r="FU495">
        <v>60.8</v>
      </c>
      <c r="FW495">
        <v>82.22</v>
      </c>
      <c r="FX495">
        <v>28.99623158</v>
      </c>
      <c r="FY495">
        <v>10.54064531</v>
      </c>
      <c r="FZ495">
        <v>5.4122724699999996</v>
      </c>
      <c r="GA495">
        <v>34.219602010000003</v>
      </c>
      <c r="GB495">
        <v>20.831248599999999</v>
      </c>
    </row>
    <row r="496" spans="1:184" x14ac:dyDescent="0.35">
      <c r="A496" t="s">
        <v>1611</v>
      </c>
      <c r="B496" t="s">
        <v>753</v>
      </c>
      <c r="C496">
        <v>496</v>
      </c>
      <c r="D496">
        <v>3.1364225916792074</v>
      </c>
      <c r="E496">
        <v>4.3942247304769104</v>
      </c>
      <c r="F496">
        <v>3.8237543361509165</v>
      </c>
      <c r="G496">
        <v>3.4405030229053044</v>
      </c>
      <c r="H496">
        <v>3.4412915645114985</v>
      </c>
      <c r="I496">
        <v>8.8727744369872337</v>
      </c>
      <c r="J496">
        <v>8.3568738206509785</v>
      </c>
      <c r="K496">
        <v>9.3534913801141961</v>
      </c>
      <c r="L496">
        <v>9.3130857717625197</v>
      </c>
      <c r="M496">
        <v>9.3799775806792383</v>
      </c>
      <c r="N496">
        <v>12751294.6651044</v>
      </c>
      <c r="O496">
        <v>12618518.098101981</v>
      </c>
      <c r="P496">
        <v>1612.4822692799999</v>
      </c>
      <c r="Q496">
        <v>2423.1428571400002</v>
      </c>
      <c r="R496">
        <v>2427.42857142</v>
      </c>
      <c r="S496">
        <v>2428.42857142</v>
      </c>
      <c r="T496">
        <v>2408.2857142799999</v>
      </c>
      <c r="U496">
        <v>2421.5714285700001</v>
      </c>
      <c r="V496">
        <v>10.625978419999999</v>
      </c>
      <c r="W496">
        <v>5.2872190000000003</v>
      </c>
      <c r="X496">
        <v>2.3854825700000002</v>
      </c>
      <c r="Y496">
        <v>6.6208242799999999</v>
      </c>
      <c r="Z496">
        <v>9.6137968499999999</v>
      </c>
      <c r="AA496">
        <v>9.1090048499999998</v>
      </c>
      <c r="AB496">
        <v>8.98870228</v>
      </c>
      <c r="AC496">
        <v>4.2764928500000003</v>
      </c>
      <c r="AD496">
        <v>31.913684140000001</v>
      </c>
      <c r="AE496">
        <v>82.795000849999994</v>
      </c>
      <c r="AF496">
        <v>70.826551710000004</v>
      </c>
      <c r="AG496">
        <v>70.328571420000003</v>
      </c>
      <c r="AH496">
        <v>72.585714280000005</v>
      </c>
      <c r="AI496">
        <v>76.438171569999994</v>
      </c>
      <c r="AJ496">
        <v>43.637683709999997</v>
      </c>
      <c r="AK496">
        <v>23.017985710000001</v>
      </c>
      <c r="AL496">
        <v>13.93611428</v>
      </c>
      <c r="AM496">
        <v>15.02621428</v>
      </c>
      <c r="AN496">
        <v>24.300814280000001</v>
      </c>
      <c r="AO496">
        <v>17.529457140000002</v>
      </c>
      <c r="AP496">
        <v>4535.8841127100004</v>
      </c>
      <c r="AQ496">
        <v>3529.00248414</v>
      </c>
      <c r="AR496">
        <v>3881.553864</v>
      </c>
      <c r="AS496">
        <v>4253.2951958499998</v>
      </c>
      <c r="AT496">
        <v>4190.6648581400004</v>
      </c>
      <c r="AU496">
        <v>3690.3319947099999</v>
      </c>
      <c r="AV496">
        <v>3097.23292485</v>
      </c>
      <c r="AW496">
        <v>3376.1109452800001</v>
      </c>
      <c r="AX496">
        <v>3433.7659632800001</v>
      </c>
      <c r="AY496">
        <v>3571.7114802800002</v>
      </c>
      <c r="AZ496">
        <v>9.2277889999999996</v>
      </c>
      <c r="BA496">
        <v>93.837850849999995</v>
      </c>
      <c r="BB496">
        <v>39.1899765</v>
      </c>
      <c r="BC496">
        <v>47.341869420000002</v>
      </c>
      <c r="BE496">
        <v>117.85</v>
      </c>
      <c r="BF496">
        <v>1191.7233867100001</v>
      </c>
      <c r="BG496">
        <v>862.91877899999997</v>
      </c>
      <c r="BH496">
        <v>897.91234839000003</v>
      </c>
      <c r="BI496">
        <v>52034.119201519999</v>
      </c>
      <c r="BJ496">
        <v>1084.1060307099999</v>
      </c>
      <c r="BK496">
        <v>7822.8186310800002</v>
      </c>
      <c r="BL496">
        <v>8635.4542707799992</v>
      </c>
      <c r="BM496">
        <v>39.279687709999997</v>
      </c>
      <c r="BN496">
        <v>109.85714285</v>
      </c>
      <c r="BO496">
        <v>15.666666660000001</v>
      </c>
      <c r="BP496">
        <v>35</v>
      </c>
      <c r="BQ496">
        <v>23.714285709999999</v>
      </c>
      <c r="BR496">
        <v>29.285714280000001</v>
      </c>
      <c r="BS496">
        <v>21.285714280000001</v>
      </c>
      <c r="BT496">
        <v>17.857142849999999</v>
      </c>
      <c r="BU496">
        <v>20.428571420000001</v>
      </c>
      <c r="BV496">
        <v>17</v>
      </c>
      <c r="BW496">
        <v>17</v>
      </c>
      <c r="BX496">
        <v>11.71428571</v>
      </c>
      <c r="BY496">
        <v>7.6666666599999997</v>
      </c>
      <c r="BZ496">
        <v>324.57142857000002</v>
      </c>
      <c r="CA496">
        <v>56324.16671428</v>
      </c>
      <c r="CC496">
        <v>3805.5714285700001</v>
      </c>
      <c r="CD496">
        <v>492.57142857000002</v>
      </c>
      <c r="CE496">
        <v>2397.8571428499999</v>
      </c>
      <c r="CF496">
        <v>1622.2857142800001</v>
      </c>
      <c r="CG496">
        <v>387.71428571000001</v>
      </c>
      <c r="CH496">
        <v>1506.1428571399999</v>
      </c>
      <c r="CI496">
        <v>10211.960428570001</v>
      </c>
      <c r="CJ496">
        <v>50.556517999999997</v>
      </c>
      <c r="CK496">
        <v>4.9087750000000003</v>
      </c>
      <c r="CL496">
        <v>14.42176428</v>
      </c>
      <c r="CM496">
        <v>3.4526466</v>
      </c>
      <c r="CN496">
        <v>4.0489030000000001</v>
      </c>
      <c r="CO496">
        <v>14.52635828</v>
      </c>
      <c r="CP496">
        <v>2.1174474999999999</v>
      </c>
      <c r="CQ496">
        <v>2.7570888</v>
      </c>
      <c r="CR496">
        <v>3.9126696600000002</v>
      </c>
      <c r="CS496">
        <v>4.3604529999999997</v>
      </c>
      <c r="CT496">
        <v>218.14285713999999</v>
      </c>
      <c r="CU496">
        <v>2866.61207771</v>
      </c>
      <c r="CV496">
        <v>2073.2590808499999</v>
      </c>
      <c r="CW496">
        <v>2336.7154467099999</v>
      </c>
      <c r="CX496">
        <v>2531.4360489999999</v>
      </c>
      <c r="CY496">
        <v>2561.35424857</v>
      </c>
      <c r="CZ496">
        <v>5262.2958764200002</v>
      </c>
      <c r="DA496">
        <v>5207.5006890000004</v>
      </c>
      <c r="DB496">
        <v>1151.54663628</v>
      </c>
      <c r="DC496">
        <v>1139.7827708499999</v>
      </c>
      <c r="DD496">
        <v>575.32758899999999</v>
      </c>
      <c r="DE496">
        <v>39.23120771</v>
      </c>
      <c r="DF496">
        <v>2.44891733</v>
      </c>
      <c r="DG496">
        <v>21.5</v>
      </c>
      <c r="DH496">
        <v>20.285714280000001</v>
      </c>
      <c r="DI496">
        <v>22.714285709999999</v>
      </c>
      <c r="DJ496">
        <v>22.428571420000001</v>
      </c>
      <c r="DK496">
        <v>22.714285709999999</v>
      </c>
      <c r="DL496">
        <v>7.6</v>
      </c>
      <c r="DM496">
        <v>10.666666660000001</v>
      </c>
      <c r="DN496">
        <v>9.2857142800000005</v>
      </c>
      <c r="DO496">
        <v>8.2857142800000005</v>
      </c>
      <c r="DP496">
        <v>8.3333333300000003</v>
      </c>
      <c r="DQ496">
        <v>636.77151557000002</v>
      </c>
      <c r="DR496">
        <v>442.58295957000001</v>
      </c>
      <c r="DS496">
        <v>545.13127613999995</v>
      </c>
      <c r="DT496">
        <v>560.89946670999996</v>
      </c>
      <c r="DU496">
        <v>556.36148528000001</v>
      </c>
      <c r="DV496">
        <v>408.51536356999998</v>
      </c>
      <c r="DW496">
        <v>16.755685710000002</v>
      </c>
      <c r="DX496">
        <v>211.46902571000001</v>
      </c>
      <c r="DY496">
        <v>12.81228042</v>
      </c>
      <c r="DZ496">
        <v>153.42686484999999</v>
      </c>
      <c r="EA496">
        <v>45.229886280000002</v>
      </c>
      <c r="EB496">
        <v>573.63231041999995</v>
      </c>
      <c r="EC496">
        <v>170.01446483000001</v>
      </c>
      <c r="ED496">
        <v>5078.6204203300003</v>
      </c>
      <c r="EE496">
        <v>3157.5606213299998</v>
      </c>
      <c r="EF496">
        <v>3365.8710339999998</v>
      </c>
      <c r="EG496">
        <v>6345.3878725699997</v>
      </c>
      <c r="EH496">
        <v>3494.4942649999998</v>
      </c>
      <c r="EI496">
        <v>24.15600457</v>
      </c>
      <c r="EJ496">
        <v>0.22937197000000001</v>
      </c>
      <c r="EK496">
        <v>0.17034494</v>
      </c>
      <c r="EL496">
        <v>267.93160173000001</v>
      </c>
      <c r="EM496">
        <v>16.166666660000001</v>
      </c>
      <c r="EN496">
        <v>41.571428570000002</v>
      </c>
      <c r="EO496">
        <v>67.285714279999993</v>
      </c>
      <c r="EP496">
        <v>185.13682700000001</v>
      </c>
      <c r="EQ496">
        <v>109.384314</v>
      </c>
      <c r="ER496">
        <v>528.37623857000006</v>
      </c>
      <c r="ES496">
        <v>10.807829999999999</v>
      </c>
      <c r="ET496">
        <v>77.777777779999994</v>
      </c>
      <c r="EU496">
        <v>75</v>
      </c>
      <c r="EV496">
        <v>83.333333330000002</v>
      </c>
      <c r="EW496">
        <v>75</v>
      </c>
      <c r="EX496">
        <v>1473.77593841</v>
      </c>
      <c r="EY496">
        <v>927.97146061000001</v>
      </c>
      <c r="EZ496">
        <v>81</v>
      </c>
      <c r="FA496">
        <v>86</v>
      </c>
      <c r="FB496">
        <v>21.908446730000001</v>
      </c>
      <c r="FC496">
        <v>5.3455237799999997</v>
      </c>
      <c r="FD496">
        <v>7.4352038299999998</v>
      </c>
      <c r="FE496">
        <v>50.30437774</v>
      </c>
      <c r="FF496">
        <v>16.350774349999998</v>
      </c>
      <c r="FG496">
        <v>17.297584359999998</v>
      </c>
      <c r="FH496">
        <v>1.94508334</v>
      </c>
      <c r="FI496">
        <v>99.4</v>
      </c>
      <c r="FL496">
        <v>75</v>
      </c>
      <c r="FN496">
        <v>34.782608699999997</v>
      </c>
      <c r="FO496">
        <v>96.106755519999993</v>
      </c>
      <c r="FP496">
        <v>79.217129209999996</v>
      </c>
      <c r="FQ496">
        <v>77.552640620000005</v>
      </c>
      <c r="FR496">
        <v>21.511049870000001</v>
      </c>
      <c r="FT496">
        <v>56</v>
      </c>
      <c r="FU496">
        <v>47.6</v>
      </c>
      <c r="FW496">
        <v>83.333333330000002</v>
      </c>
      <c r="FX496">
        <v>18.942752209999998</v>
      </c>
      <c r="FY496">
        <v>13.10796193</v>
      </c>
      <c r="FZ496">
        <v>30.834215610000001</v>
      </c>
      <c r="GA496">
        <v>29.652643399999999</v>
      </c>
      <c r="GB496">
        <v>15.12175532</v>
      </c>
    </row>
    <row r="497" spans="1:184" x14ac:dyDescent="0.35">
      <c r="A497" t="s">
        <v>1612</v>
      </c>
      <c r="B497" t="s">
        <v>754</v>
      </c>
      <c r="C497">
        <v>497</v>
      </c>
      <c r="D497">
        <v>2.7866242038253533</v>
      </c>
      <c r="E497">
        <v>11.399223349703613</v>
      </c>
      <c r="F497">
        <v>6.8588847923543463</v>
      </c>
      <c r="G497">
        <v>6.2011464304405948</v>
      </c>
      <c r="H497">
        <v>7.2983187801571701</v>
      </c>
      <c r="I497">
        <v>14.86199575373522</v>
      </c>
      <c r="J497">
        <v>12.129942792274559</v>
      </c>
      <c r="K497">
        <v>13.336720436987184</v>
      </c>
      <c r="L497">
        <v>11.247177346288753</v>
      </c>
      <c r="M497">
        <v>11.990095136223095</v>
      </c>
      <c r="N497">
        <v>6065954.0726932539</v>
      </c>
      <c r="O497">
        <v>10294686.008163277</v>
      </c>
      <c r="P497">
        <v>1331.36945113</v>
      </c>
      <c r="Q497">
        <v>1076.5714285700001</v>
      </c>
      <c r="R497">
        <v>1140.42857142</v>
      </c>
      <c r="S497">
        <v>1124.71428571</v>
      </c>
      <c r="T497">
        <v>1096.5714285700001</v>
      </c>
      <c r="U497">
        <v>1096.1428571399999</v>
      </c>
      <c r="V497">
        <v>10.48422328</v>
      </c>
      <c r="W497">
        <v>6.2638298499999996</v>
      </c>
      <c r="X497">
        <v>2.7953125700000001</v>
      </c>
      <c r="Y497">
        <v>6.4286735699999999</v>
      </c>
      <c r="Z497">
        <v>7.8036475699999999</v>
      </c>
      <c r="AA497">
        <v>7.6492500000000003</v>
      </c>
      <c r="AB497">
        <v>7.8308307099999999</v>
      </c>
      <c r="AC497">
        <v>4.3163444200000001</v>
      </c>
      <c r="AD497">
        <v>39.22526371</v>
      </c>
      <c r="AE497">
        <v>86.02413842</v>
      </c>
      <c r="AF497">
        <v>79.331895660000001</v>
      </c>
      <c r="AG497">
        <v>65.94</v>
      </c>
      <c r="AH497">
        <v>74.928571419999997</v>
      </c>
      <c r="AI497">
        <v>81.636604419999998</v>
      </c>
      <c r="AJ497">
        <v>45.271311849999996</v>
      </c>
      <c r="AK497">
        <v>42.836242849999998</v>
      </c>
      <c r="AL497">
        <v>6.7167285699999999</v>
      </c>
      <c r="AM497">
        <v>11.48997142</v>
      </c>
      <c r="AN497">
        <v>20.592300000000002</v>
      </c>
      <c r="AO497">
        <v>27.929600000000001</v>
      </c>
      <c r="AP497">
        <v>5177.2396964199997</v>
      </c>
      <c r="AQ497">
        <v>3289.5420798499999</v>
      </c>
      <c r="AR497">
        <v>4040.3162781400001</v>
      </c>
      <c r="AS497">
        <v>4263.4929132799998</v>
      </c>
      <c r="AT497">
        <v>4555.6707341399997</v>
      </c>
      <c r="AU497">
        <v>3629.86109042</v>
      </c>
      <c r="AV497">
        <v>3101.1494200000002</v>
      </c>
      <c r="AW497">
        <v>3646.0752505700002</v>
      </c>
      <c r="AX497">
        <v>3545.836276</v>
      </c>
      <c r="AY497">
        <v>3584.7037817099999</v>
      </c>
      <c r="AZ497">
        <v>8.2403107099999993</v>
      </c>
      <c r="BA497">
        <v>96.922232280000003</v>
      </c>
      <c r="BC497">
        <v>67.916666500000005</v>
      </c>
      <c r="BE497">
        <v>49.418571419999999</v>
      </c>
      <c r="BF497">
        <v>1015.71204185</v>
      </c>
      <c r="BG497">
        <v>603.85543685000005</v>
      </c>
      <c r="BH497">
        <v>698.55763336999996</v>
      </c>
      <c r="BI497">
        <v>44754.327210069998</v>
      </c>
      <c r="BJ497">
        <v>922.52780542000005</v>
      </c>
      <c r="BK497">
        <v>7615.6394213000003</v>
      </c>
      <c r="BL497">
        <v>7052.0180412600002</v>
      </c>
      <c r="BM497">
        <v>25.84604071</v>
      </c>
      <c r="BN497">
        <v>50.428571419999997</v>
      </c>
      <c r="BO497">
        <v>9.5</v>
      </c>
      <c r="BP497">
        <v>15.285714280000001</v>
      </c>
      <c r="BQ497">
        <v>9.8571428500000007</v>
      </c>
      <c r="BR497">
        <v>11</v>
      </c>
      <c r="BS497">
        <v>10.166666660000001</v>
      </c>
      <c r="BT497">
        <v>12.25</v>
      </c>
      <c r="BU497">
        <v>11.166666660000001</v>
      </c>
      <c r="BV497">
        <v>6.5</v>
      </c>
      <c r="BW497">
        <v>9.4285714200000008</v>
      </c>
      <c r="BX497">
        <v>7</v>
      </c>
      <c r="BY497">
        <v>6.5</v>
      </c>
      <c r="BZ497">
        <v>145</v>
      </c>
      <c r="CA497">
        <v>45063.036737139999</v>
      </c>
      <c r="CB497">
        <v>81</v>
      </c>
      <c r="CC497">
        <v>1296.1428571399999</v>
      </c>
      <c r="CD497">
        <v>156.14285713999999</v>
      </c>
      <c r="CE497">
        <v>776.14285714000005</v>
      </c>
      <c r="CF497">
        <v>605.71428571000001</v>
      </c>
      <c r="CG497">
        <v>212.71428571000001</v>
      </c>
      <c r="CH497">
        <v>456</v>
      </c>
      <c r="CI497">
        <v>3514.9115714200002</v>
      </c>
      <c r="CJ497">
        <v>48.42217385</v>
      </c>
      <c r="CK497">
        <v>7.2046907500000001</v>
      </c>
      <c r="CL497">
        <v>10.813744570000001</v>
      </c>
      <c r="CM497">
        <v>8.7270673300000006</v>
      </c>
      <c r="CN497">
        <v>4.1386735000000003</v>
      </c>
      <c r="CO497">
        <v>10.294874399999999</v>
      </c>
      <c r="CP497">
        <v>1.2962963300000001</v>
      </c>
      <c r="CQ497">
        <v>3.3597602499999999</v>
      </c>
      <c r="CR497">
        <v>6.2983678000000003</v>
      </c>
      <c r="CS497">
        <v>5.5199242799999997</v>
      </c>
      <c r="CT497">
        <v>97.285714279999993</v>
      </c>
      <c r="CU497">
        <v>3660.18732228</v>
      </c>
      <c r="CV497">
        <v>2023.89007814</v>
      </c>
      <c r="CW497">
        <v>2823.3747728500002</v>
      </c>
      <c r="CX497">
        <v>2765.3269475699999</v>
      </c>
      <c r="CY497">
        <v>2974.9463771400001</v>
      </c>
      <c r="CZ497">
        <v>5634.5114794199999</v>
      </c>
      <c r="DA497">
        <v>9562.4737337099996</v>
      </c>
      <c r="DB497">
        <v>1103.691435</v>
      </c>
      <c r="DC497">
        <v>1961.4803151399999</v>
      </c>
      <c r="DD497">
        <v>594.84209799999996</v>
      </c>
      <c r="DE497">
        <v>43.379434850000003</v>
      </c>
      <c r="DF497">
        <v>1.5024038500000001</v>
      </c>
      <c r="DG497">
        <v>16</v>
      </c>
      <c r="DH497">
        <v>13.83333333</v>
      </c>
      <c r="DI497">
        <v>15</v>
      </c>
      <c r="DJ497">
        <v>12.33333333</v>
      </c>
      <c r="DK497">
        <v>13.14285714</v>
      </c>
      <c r="DL497">
        <v>3</v>
      </c>
      <c r="DM497">
        <v>13</v>
      </c>
      <c r="DN497">
        <v>7.7142857100000004</v>
      </c>
      <c r="DO497">
        <v>6.8</v>
      </c>
      <c r="DP497">
        <v>8</v>
      </c>
      <c r="DQ497">
        <v>665.03744457000005</v>
      </c>
      <c r="DR497">
        <v>457.64602757</v>
      </c>
      <c r="DS497">
        <v>591.38316356999997</v>
      </c>
      <c r="DT497">
        <v>648.86991484999999</v>
      </c>
      <c r="DU497">
        <v>575.56382327999995</v>
      </c>
      <c r="DV497">
        <v>457.57919942000001</v>
      </c>
      <c r="DW497">
        <v>19.436266710000002</v>
      </c>
      <c r="DX497">
        <v>188.04102857000001</v>
      </c>
      <c r="DY497">
        <v>30.06308885</v>
      </c>
      <c r="DZ497">
        <v>137.65637957000001</v>
      </c>
      <c r="EA497">
        <v>20.32156414</v>
      </c>
      <c r="EB497">
        <v>589.15821814000003</v>
      </c>
      <c r="EC497">
        <v>1378.6415764999999</v>
      </c>
      <c r="ED497">
        <v>5310.7947809999996</v>
      </c>
      <c r="EE497">
        <v>3648.2224362000002</v>
      </c>
      <c r="EF497">
        <v>5238.5680552000003</v>
      </c>
      <c r="EG497">
        <v>5614.2822085999996</v>
      </c>
      <c r="EH497">
        <v>8760.2195594999994</v>
      </c>
      <c r="EI497">
        <v>34.722685570000003</v>
      </c>
      <c r="EJ497">
        <v>0.24659152000000001</v>
      </c>
      <c r="EK497">
        <v>0.26941514999999999</v>
      </c>
      <c r="EL497">
        <v>326.66666666999998</v>
      </c>
      <c r="EM497">
        <v>7</v>
      </c>
      <c r="EN497">
        <v>20.571428569999998</v>
      </c>
      <c r="EO497">
        <v>37.428571419999997</v>
      </c>
      <c r="EP497">
        <v>377.40290427999997</v>
      </c>
      <c r="EQ497">
        <v>79.443912420000004</v>
      </c>
      <c r="ER497">
        <v>408.84164571000002</v>
      </c>
      <c r="ES497">
        <v>1.90959857</v>
      </c>
      <c r="ET497">
        <v>80.055555549999994</v>
      </c>
      <c r="EU497">
        <v>80.944444439999998</v>
      </c>
      <c r="EV497">
        <v>81.472222220000006</v>
      </c>
      <c r="EW497">
        <v>77.75</v>
      </c>
      <c r="EX497">
        <v>1353.6768593500001</v>
      </c>
      <c r="EY497">
        <v>877.13548487000003</v>
      </c>
      <c r="EZ497">
        <v>74.666666660000004</v>
      </c>
      <c r="FA497">
        <v>81.5</v>
      </c>
      <c r="FB497">
        <v>18.161984919999998</v>
      </c>
      <c r="FC497">
        <v>5.2351960499999999</v>
      </c>
      <c r="FD497">
        <v>8.0458204999999996</v>
      </c>
      <c r="FE497">
        <v>48.434647159999997</v>
      </c>
      <c r="FF497">
        <v>22.534088759999999</v>
      </c>
      <c r="FG497">
        <v>15.130619619999999</v>
      </c>
      <c r="FH497">
        <v>1.3977961999999999</v>
      </c>
      <c r="FI497">
        <v>115.57142856999999</v>
      </c>
      <c r="FL497">
        <v>87.5</v>
      </c>
      <c r="FN497">
        <v>30.24475524</v>
      </c>
      <c r="FO497">
        <v>94.148493500000001</v>
      </c>
      <c r="FP497">
        <v>72.645161290000004</v>
      </c>
      <c r="FQ497">
        <v>74.990981840000003</v>
      </c>
      <c r="FR497">
        <v>13.858268170000001</v>
      </c>
      <c r="FT497">
        <v>40</v>
      </c>
      <c r="FU497">
        <v>29.4</v>
      </c>
      <c r="FV497">
        <v>88</v>
      </c>
      <c r="FW497">
        <v>58.333333330000002</v>
      </c>
      <c r="FX497">
        <v>22.60150376</v>
      </c>
      <c r="FY497">
        <v>16.399331660000001</v>
      </c>
      <c r="FZ497">
        <v>18.86173767</v>
      </c>
      <c r="GA497">
        <v>39.791144520000003</v>
      </c>
      <c r="GB497">
        <v>7.6482873800000002</v>
      </c>
    </row>
    <row r="498" spans="1:184" x14ac:dyDescent="0.35">
      <c r="A498" t="s">
        <v>1613</v>
      </c>
      <c r="B498" t="s">
        <v>755</v>
      </c>
      <c r="C498">
        <v>498</v>
      </c>
      <c r="D498">
        <v>2.1724731744613446</v>
      </c>
      <c r="E498">
        <v>4.5532005522444106</v>
      </c>
      <c r="F498">
        <v>3.2036007402726003</v>
      </c>
      <c r="G498">
        <v>2.2278212438704066</v>
      </c>
      <c r="H498">
        <v>2.2511785576566554</v>
      </c>
      <c r="I498">
        <v>6.7028745523945963</v>
      </c>
      <c r="J498">
        <v>7.4821599739096181</v>
      </c>
      <c r="K498">
        <v>6.4336775210535606</v>
      </c>
      <c r="L498">
        <v>6.8956371828779668</v>
      </c>
      <c r="M498">
        <v>6.6211134056358913</v>
      </c>
      <c r="N498">
        <v>23961744.784473579</v>
      </c>
      <c r="O498">
        <v>17018378.527668126</v>
      </c>
      <c r="P498">
        <v>1344.41937699</v>
      </c>
      <c r="Q498">
        <v>5392.1428571400002</v>
      </c>
      <c r="R498">
        <v>5365.1428571400002</v>
      </c>
      <c r="S498">
        <v>5395.7142857099998</v>
      </c>
      <c r="T498">
        <v>5386.4285714199996</v>
      </c>
      <c r="U498">
        <v>5394</v>
      </c>
      <c r="V498">
        <v>11.24751257</v>
      </c>
      <c r="W498">
        <v>5.6935321400000003</v>
      </c>
      <c r="X498">
        <v>2.0367090000000001</v>
      </c>
      <c r="Y498">
        <v>5.06671257</v>
      </c>
      <c r="Z498">
        <v>8.34938614</v>
      </c>
      <c r="AA498">
        <v>7.9512605699999996</v>
      </c>
      <c r="AB498">
        <v>8.0444195700000005</v>
      </c>
      <c r="AC498">
        <v>4.2570691399999996</v>
      </c>
      <c r="AD498">
        <v>25.721500850000002</v>
      </c>
      <c r="AE498">
        <v>81.273282420000001</v>
      </c>
      <c r="AF498">
        <v>68.689766710000001</v>
      </c>
      <c r="AG498">
        <v>68.742857139999998</v>
      </c>
      <c r="AH498">
        <v>71.47142857</v>
      </c>
      <c r="AI498">
        <v>81.456259419999995</v>
      </c>
      <c r="AJ498">
        <v>45.750081850000001</v>
      </c>
      <c r="AK498">
        <v>4.1137857100000002</v>
      </c>
      <c r="AL498">
        <v>-4.8590285700000004</v>
      </c>
      <c r="AM498">
        <v>-12.61845714</v>
      </c>
      <c r="AN498">
        <v>-3.8996428500000002</v>
      </c>
      <c r="AO498">
        <v>4.13161428</v>
      </c>
      <c r="AP498">
        <v>3810.4606892800002</v>
      </c>
      <c r="AQ498">
        <v>3035.4480977100002</v>
      </c>
      <c r="AR498">
        <v>2990.1104742799998</v>
      </c>
      <c r="AS498">
        <v>3359.9172488499999</v>
      </c>
      <c r="AT498">
        <v>3688.3016981400001</v>
      </c>
      <c r="AU498">
        <v>3663.9485768499999</v>
      </c>
      <c r="AV498">
        <v>3200.9612931400002</v>
      </c>
      <c r="AW498">
        <v>3418.9493025699999</v>
      </c>
      <c r="AX498">
        <v>3494.2444171400002</v>
      </c>
      <c r="AY498">
        <v>3547.40000457</v>
      </c>
      <c r="AZ498">
        <v>3.8677004199999998</v>
      </c>
      <c r="BA498">
        <v>92.027727850000005</v>
      </c>
      <c r="BB498">
        <v>27.608039829999999</v>
      </c>
      <c r="BC498">
        <v>50.567532999999997</v>
      </c>
      <c r="BE498">
        <v>274.46571427999999</v>
      </c>
      <c r="BF498">
        <v>962.65334141999995</v>
      </c>
      <c r="BG498">
        <v>615.55470671</v>
      </c>
      <c r="BH498">
        <v>662.95501940999998</v>
      </c>
      <c r="BI498">
        <v>50196.352068820001</v>
      </c>
      <c r="BJ498">
        <v>885.51404385000001</v>
      </c>
      <c r="BK498">
        <v>7751.2884228200001</v>
      </c>
      <c r="BL498">
        <v>9745.7846183799993</v>
      </c>
      <c r="BM498">
        <v>35.780068569999997</v>
      </c>
      <c r="BN498">
        <v>169.57142856999999</v>
      </c>
      <c r="BO498">
        <v>23.428571420000001</v>
      </c>
      <c r="BP498">
        <v>43.571428570000002</v>
      </c>
      <c r="BQ498">
        <v>36</v>
      </c>
      <c r="BR498">
        <v>41.857142850000002</v>
      </c>
      <c r="BS498">
        <v>38.857142850000002</v>
      </c>
      <c r="BT498">
        <v>29.714285709999999</v>
      </c>
      <c r="BU498">
        <v>27.428571420000001</v>
      </c>
      <c r="BV498">
        <v>28.14285714</v>
      </c>
      <c r="BW498">
        <v>27</v>
      </c>
      <c r="BX498">
        <v>23.571428569999998</v>
      </c>
      <c r="BY498">
        <v>17.428571420000001</v>
      </c>
      <c r="BZ498">
        <v>506.57142857000002</v>
      </c>
      <c r="CA498">
        <v>52844.685491420001</v>
      </c>
      <c r="CB498">
        <v>8</v>
      </c>
      <c r="CC498">
        <v>5139.5714285699996</v>
      </c>
      <c r="CD498">
        <v>559.42857142000003</v>
      </c>
      <c r="CE498">
        <v>3967.5714285700001</v>
      </c>
      <c r="CF498">
        <v>2574.7142857099998</v>
      </c>
      <c r="CG498">
        <v>545.28571427999998</v>
      </c>
      <c r="CH498">
        <v>2152.1428571400002</v>
      </c>
      <c r="CI498">
        <v>14939.72171428</v>
      </c>
      <c r="CJ498">
        <v>44.784132569999997</v>
      </c>
      <c r="CK498">
        <v>3.9729997099999999</v>
      </c>
      <c r="CL498">
        <v>14.65508142</v>
      </c>
      <c r="CM498">
        <v>3.9937358500000002</v>
      </c>
      <c r="CN498">
        <v>1.750359</v>
      </c>
      <c r="CO498">
        <v>16.546165999999999</v>
      </c>
      <c r="CP498">
        <v>2.074506</v>
      </c>
      <c r="CQ498">
        <v>2.99616383</v>
      </c>
      <c r="CR498">
        <v>2.81541357</v>
      </c>
      <c r="CS498">
        <v>5.7709011400000003</v>
      </c>
      <c r="CT498">
        <v>359</v>
      </c>
      <c r="CU498">
        <v>2200.7618502800001</v>
      </c>
      <c r="CV498">
        <v>1627.32968514</v>
      </c>
      <c r="CW498">
        <v>1688.84239757</v>
      </c>
      <c r="CX498">
        <v>1805.71905242</v>
      </c>
      <c r="CY498">
        <v>2077.3919401399999</v>
      </c>
      <c r="CZ498">
        <v>4443.8260297099996</v>
      </c>
      <c r="DA498">
        <v>3156.1438520000002</v>
      </c>
      <c r="DB498">
        <v>1013.07802514</v>
      </c>
      <c r="DC498">
        <v>731.36250714000005</v>
      </c>
      <c r="DD498">
        <v>456.30967070999998</v>
      </c>
      <c r="DE498">
        <v>31.511477710000001</v>
      </c>
      <c r="DF498">
        <v>2.00116228</v>
      </c>
      <c r="DG498">
        <v>36.142857139999997</v>
      </c>
      <c r="DH498">
        <v>40.142857139999997</v>
      </c>
      <c r="DI498">
        <v>34.714285709999999</v>
      </c>
      <c r="DJ498">
        <v>37.142857139999997</v>
      </c>
      <c r="DK498">
        <v>35.714285709999999</v>
      </c>
      <c r="DL498">
        <v>11.71428571</v>
      </c>
      <c r="DM498">
        <v>24.428571420000001</v>
      </c>
      <c r="DN498">
        <v>17.285714280000001</v>
      </c>
      <c r="DO498">
        <v>12</v>
      </c>
      <c r="DP498">
        <v>12.14285714</v>
      </c>
      <c r="DQ498">
        <v>670.13860613999998</v>
      </c>
      <c r="DR498">
        <v>557.93551957</v>
      </c>
      <c r="DS498">
        <v>473.57967142000001</v>
      </c>
      <c r="DT498">
        <v>541.57866956999999</v>
      </c>
      <c r="DU498">
        <v>610.62445485000001</v>
      </c>
      <c r="DV498">
        <v>394.02377271</v>
      </c>
      <c r="DW498">
        <v>2.6128677100000002</v>
      </c>
      <c r="DX498">
        <v>273.50171</v>
      </c>
      <c r="DY498">
        <v>124.65102785000001</v>
      </c>
      <c r="DZ498">
        <v>56.609996420000002</v>
      </c>
      <c r="EA498">
        <v>92.240690000000001</v>
      </c>
      <c r="EB498">
        <v>619.52784985000005</v>
      </c>
      <c r="EC498">
        <v>680.22538282999994</v>
      </c>
      <c r="ED498">
        <v>6156.6111003300002</v>
      </c>
      <c r="EE498">
        <v>4779.2650290000001</v>
      </c>
      <c r="EF498">
        <v>4263.3632175000002</v>
      </c>
      <c r="EG498">
        <v>6763.6354927100001</v>
      </c>
      <c r="EH498">
        <v>4214.8326489999999</v>
      </c>
      <c r="EI498">
        <v>25.500339</v>
      </c>
      <c r="EJ498">
        <v>0.2360188</v>
      </c>
      <c r="EK498">
        <v>0.14759680999999999</v>
      </c>
      <c r="EL498">
        <v>228.62321623</v>
      </c>
      <c r="EM498">
        <v>37.428571419999997</v>
      </c>
      <c r="EN498">
        <v>64.857142850000002</v>
      </c>
      <c r="EO498">
        <v>117.14285714</v>
      </c>
      <c r="EP498">
        <v>130.64992484999999</v>
      </c>
      <c r="EQ498">
        <v>115.05287942</v>
      </c>
      <c r="ER498">
        <v>458.90533313999998</v>
      </c>
      <c r="ES498">
        <v>5.1612042799999998</v>
      </c>
      <c r="ET498">
        <v>80.397352280000007</v>
      </c>
      <c r="EU498">
        <v>81.446540880000001</v>
      </c>
      <c r="EV498">
        <v>78.572676450000003</v>
      </c>
      <c r="EW498">
        <v>81.172839510000003</v>
      </c>
      <c r="EX498">
        <v>1141.1621798599999</v>
      </c>
      <c r="EY498">
        <v>989.78942936999999</v>
      </c>
      <c r="EZ498">
        <v>85.8</v>
      </c>
      <c r="FA498">
        <v>81.8</v>
      </c>
      <c r="FB498">
        <v>18.728647630000001</v>
      </c>
      <c r="FC498">
        <v>3.8023041000000002</v>
      </c>
      <c r="FD498">
        <v>4.0746072800000004</v>
      </c>
      <c r="FE498">
        <v>53.754386340000003</v>
      </c>
      <c r="FF498">
        <v>15.45900043</v>
      </c>
      <c r="FG498">
        <v>17.49959067</v>
      </c>
      <c r="FH498">
        <v>1.47444749</v>
      </c>
      <c r="FI498">
        <v>125.6</v>
      </c>
      <c r="FJ498">
        <v>78.5</v>
      </c>
      <c r="FK498">
        <v>46.5</v>
      </c>
      <c r="FL498">
        <v>84.333333330000002</v>
      </c>
      <c r="FM498">
        <v>80.654060060000006</v>
      </c>
      <c r="FN498">
        <v>36.06730769</v>
      </c>
      <c r="FO498">
        <v>94.316846249999998</v>
      </c>
      <c r="FP498">
        <v>75.139071240000007</v>
      </c>
      <c r="FQ498">
        <v>77.779502199999996</v>
      </c>
      <c r="FR498">
        <v>21.865776499999999</v>
      </c>
      <c r="FT498">
        <v>45.8</v>
      </c>
      <c r="FU498">
        <v>34.4</v>
      </c>
      <c r="FV498">
        <v>87</v>
      </c>
      <c r="FW498">
        <v>79.857142850000002</v>
      </c>
      <c r="FX498">
        <v>25.059704880000002</v>
      </c>
      <c r="FY498">
        <v>9.59602954</v>
      </c>
      <c r="FZ498">
        <v>21.83798389</v>
      </c>
      <c r="GA498">
        <v>24.252106470000001</v>
      </c>
      <c r="GB498">
        <v>19.254175190000002</v>
      </c>
    </row>
    <row r="499" spans="1:184" x14ac:dyDescent="0.35">
      <c r="A499" t="s">
        <v>1614</v>
      </c>
      <c r="B499" t="s">
        <v>756</v>
      </c>
      <c r="C499">
        <v>499</v>
      </c>
      <c r="D499">
        <v>2.1606592513071692</v>
      </c>
      <c r="E499">
        <v>4.2542286005510892</v>
      </c>
      <c r="F499">
        <v>3.4333457362249153</v>
      </c>
      <c r="G499">
        <v>2.6497443071029858</v>
      </c>
      <c r="H499">
        <v>2.2276937507327936</v>
      </c>
      <c r="I499">
        <v>6.4819777562664092</v>
      </c>
      <c r="J499">
        <v>8.5597129675467905</v>
      </c>
      <c r="K499">
        <v>7.6785170644061296</v>
      </c>
      <c r="L499">
        <v>7.1053653099597698</v>
      </c>
      <c r="M499">
        <v>6.5490846347754719</v>
      </c>
      <c r="N499">
        <v>26640500.348939233</v>
      </c>
      <c r="O499">
        <v>32264887.941888001</v>
      </c>
      <c r="P499">
        <v>1399.4978601299999</v>
      </c>
      <c r="Q499">
        <v>8529.1428571399993</v>
      </c>
      <c r="R499">
        <v>8361.4285714199996</v>
      </c>
      <c r="S499">
        <v>8446.5714285699996</v>
      </c>
      <c r="T499">
        <v>8464.4285714199996</v>
      </c>
      <c r="U499">
        <v>8529</v>
      </c>
      <c r="V499">
        <v>10.36812542</v>
      </c>
      <c r="W499">
        <v>5.7647664199999999</v>
      </c>
      <c r="X499">
        <v>2.0029878499999998</v>
      </c>
      <c r="Y499">
        <v>5.7995042799999998</v>
      </c>
      <c r="Z499">
        <v>8.1925437100000007</v>
      </c>
      <c r="AA499">
        <v>8.0893462800000009</v>
      </c>
      <c r="AB499">
        <v>8.0269008500000005</v>
      </c>
      <c r="AC499">
        <v>4.4514977099999999</v>
      </c>
      <c r="AD499">
        <v>20.713965569999999</v>
      </c>
      <c r="AE499">
        <v>83.964028279999994</v>
      </c>
      <c r="AF499">
        <v>73.545655569999994</v>
      </c>
      <c r="AG499">
        <v>69.914285710000001</v>
      </c>
      <c r="AH499">
        <v>73.957142849999997</v>
      </c>
      <c r="AI499">
        <v>82.295816709999997</v>
      </c>
      <c r="AJ499">
        <v>53.279416570000002</v>
      </c>
      <c r="AK499">
        <v>1.1644142799999999</v>
      </c>
      <c r="AL499">
        <v>-0.1356</v>
      </c>
      <c r="AM499">
        <v>7.8339857100000003</v>
      </c>
      <c r="AN499">
        <v>4.7591285699999997</v>
      </c>
      <c r="AO499">
        <v>7.3583142800000001</v>
      </c>
      <c r="AP499">
        <v>3963.3180769999999</v>
      </c>
      <c r="AQ499">
        <v>3536.79899471</v>
      </c>
      <c r="AR499">
        <v>3828.7374207100002</v>
      </c>
      <c r="AS499">
        <v>3836.6783641400002</v>
      </c>
      <c r="AT499">
        <v>4078.1503447099999</v>
      </c>
      <c r="AU499">
        <v>3919.263629</v>
      </c>
      <c r="AV499">
        <v>3539.3833864200001</v>
      </c>
      <c r="AW499">
        <v>3541.6252987100002</v>
      </c>
      <c r="AX499">
        <v>3652.9839535699998</v>
      </c>
      <c r="AY499">
        <v>3796.27419457</v>
      </c>
      <c r="AZ499">
        <v>0.97584214000000002</v>
      </c>
      <c r="BA499">
        <v>96.582337710000004</v>
      </c>
      <c r="BB499">
        <v>28.650354849999999</v>
      </c>
      <c r="BC499">
        <v>49.65354542</v>
      </c>
      <c r="BE499">
        <v>399.79285714000002</v>
      </c>
      <c r="BF499">
        <v>993.70412670999997</v>
      </c>
      <c r="BG499">
        <v>703.95548199999996</v>
      </c>
      <c r="BH499">
        <v>811.17620582999996</v>
      </c>
      <c r="BI499">
        <v>51929.180914260003</v>
      </c>
      <c r="BJ499">
        <v>929.46425127999998</v>
      </c>
      <c r="BK499">
        <v>7740.1811218800003</v>
      </c>
      <c r="BL499">
        <v>9767.0796048499997</v>
      </c>
      <c r="BM499">
        <v>40.471406139999999</v>
      </c>
      <c r="BN499">
        <v>286.57142857000002</v>
      </c>
      <c r="BO499">
        <v>42.857142850000002</v>
      </c>
      <c r="BP499">
        <v>75.428571419999997</v>
      </c>
      <c r="BQ499">
        <v>54.285714280000001</v>
      </c>
      <c r="BR499">
        <v>67.428571419999997</v>
      </c>
      <c r="BS499">
        <v>62.857142850000002</v>
      </c>
      <c r="BT499">
        <v>59.714285709999999</v>
      </c>
      <c r="BU499">
        <v>53.571428570000002</v>
      </c>
      <c r="BV499">
        <v>45.285714280000001</v>
      </c>
      <c r="BW499">
        <v>53.857142850000002</v>
      </c>
      <c r="BX499">
        <v>37</v>
      </c>
      <c r="BY499">
        <v>26.428571420000001</v>
      </c>
      <c r="BZ499">
        <v>865.28571427999998</v>
      </c>
      <c r="CA499">
        <v>55723.84851571</v>
      </c>
      <c r="CB499">
        <v>6</v>
      </c>
      <c r="CC499">
        <v>9404.1428571399993</v>
      </c>
      <c r="CD499">
        <v>1088</v>
      </c>
      <c r="CE499">
        <v>7137.5714285699996</v>
      </c>
      <c r="CF499">
        <v>4291.5714285699996</v>
      </c>
      <c r="CG499">
        <v>1103.1428571399999</v>
      </c>
      <c r="CH499">
        <v>3749.7142857099998</v>
      </c>
      <c r="CI499">
        <v>26774.97</v>
      </c>
      <c r="CJ499">
        <v>47.209950139999997</v>
      </c>
      <c r="CK499">
        <v>4.8109482799999999</v>
      </c>
      <c r="CL499">
        <v>14.836174140000001</v>
      </c>
      <c r="CM499">
        <v>2.7937094199999999</v>
      </c>
      <c r="CN499">
        <v>2.2203082799999998</v>
      </c>
      <c r="CO499">
        <v>16.810741279999998</v>
      </c>
      <c r="CP499">
        <v>1.99811585</v>
      </c>
      <c r="CQ499">
        <v>2.14132414</v>
      </c>
      <c r="CR499">
        <v>3.204431</v>
      </c>
      <c r="CS499">
        <v>3.2563742800000002</v>
      </c>
      <c r="CT499">
        <v>652</v>
      </c>
      <c r="CU499">
        <v>2279.9713608500001</v>
      </c>
      <c r="CV499">
        <v>2022.8320655699999</v>
      </c>
      <c r="CW499">
        <v>2174.8701974199998</v>
      </c>
      <c r="CX499">
        <v>2111.4606192800002</v>
      </c>
      <c r="CY499">
        <v>2310.13386842</v>
      </c>
      <c r="CZ499">
        <v>3123.46748028</v>
      </c>
      <c r="DA499">
        <v>3782.8992294200002</v>
      </c>
      <c r="DB499">
        <v>738.39473256999997</v>
      </c>
      <c r="DC499">
        <v>897.04714813999999</v>
      </c>
      <c r="DD499">
        <v>644.49987027999998</v>
      </c>
      <c r="DE499">
        <v>27.835512420000001</v>
      </c>
      <c r="DF499">
        <v>1.5935049999999999</v>
      </c>
      <c r="DG499">
        <v>55.285714280000001</v>
      </c>
      <c r="DH499">
        <v>71.571428569999995</v>
      </c>
      <c r="DI499">
        <v>64.857142850000002</v>
      </c>
      <c r="DJ499">
        <v>60.142857139999997</v>
      </c>
      <c r="DK499">
        <v>55.857142850000002</v>
      </c>
      <c r="DL499">
        <v>18.428571420000001</v>
      </c>
      <c r="DM499">
        <v>35.571428570000002</v>
      </c>
      <c r="DN499">
        <v>29</v>
      </c>
      <c r="DO499">
        <v>22.428571420000001</v>
      </c>
      <c r="DP499">
        <v>19</v>
      </c>
      <c r="DQ499">
        <v>594.61835527999995</v>
      </c>
      <c r="DR499">
        <v>540.20329557000002</v>
      </c>
      <c r="DS499">
        <v>582.05337599999996</v>
      </c>
      <c r="DT499">
        <v>592.89791285000001</v>
      </c>
      <c r="DU499">
        <v>563.67162828000005</v>
      </c>
      <c r="DV499">
        <v>285.78927985000001</v>
      </c>
      <c r="DW499">
        <v>9.4198487100000001</v>
      </c>
      <c r="DX499">
        <v>299.42526714000002</v>
      </c>
      <c r="DY499">
        <v>88.679377849999995</v>
      </c>
      <c r="DZ499">
        <v>111.03240928</v>
      </c>
      <c r="EA499">
        <v>99.713484570000006</v>
      </c>
      <c r="EB499">
        <v>554.37239413999998</v>
      </c>
      <c r="EC499">
        <v>1039.70663614</v>
      </c>
      <c r="ED499">
        <v>9352.7214363300009</v>
      </c>
      <c r="EE499">
        <v>4681.0051914200003</v>
      </c>
      <c r="EF499">
        <v>4700.5912958500003</v>
      </c>
      <c r="EG499">
        <v>4690.3070914199998</v>
      </c>
      <c r="EH499">
        <v>6989.0901535000003</v>
      </c>
      <c r="EI499">
        <v>16.779045279999998</v>
      </c>
      <c r="EJ499">
        <v>0.15368248000000001</v>
      </c>
      <c r="EK499">
        <v>9.7876130000000006E-2</v>
      </c>
      <c r="EL499">
        <v>160.90102331</v>
      </c>
      <c r="EM499">
        <v>27.428571420000001</v>
      </c>
      <c r="EN499">
        <v>103.85714285</v>
      </c>
      <c r="EO499">
        <v>199.42857142</v>
      </c>
      <c r="EP499">
        <v>213.19263857000001</v>
      </c>
      <c r="EQ499">
        <v>108.28603928</v>
      </c>
      <c r="ER499">
        <v>470.03360885000001</v>
      </c>
      <c r="ES499">
        <v>3.51310571</v>
      </c>
      <c r="ET499">
        <v>83.652777779999994</v>
      </c>
      <c r="EU499">
        <v>81.708333330000002</v>
      </c>
      <c r="EV499">
        <v>88.75</v>
      </c>
      <c r="EW499">
        <v>80.5</v>
      </c>
      <c r="EX499">
        <v>1145.4945161799999</v>
      </c>
      <c r="EY499">
        <v>1022.32651778</v>
      </c>
      <c r="EZ499">
        <v>81.333333330000002</v>
      </c>
      <c r="FA499">
        <v>66.333333330000002</v>
      </c>
      <c r="FB499">
        <v>20.65355512</v>
      </c>
      <c r="FC499">
        <v>4.9812507300000002</v>
      </c>
      <c r="FD499">
        <v>4.89888557</v>
      </c>
      <c r="FE499">
        <v>60.610446430000003</v>
      </c>
      <c r="FF499">
        <v>12.98486391</v>
      </c>
      <c r="FG499">
        <v>12.479041520000001</v>
      </c>
      <c r="FH499">
        <v>1.4095284800000001</v>
      </c>
      <c r="FI499">
        <v>88.6</v>
      </c>
      <c r="FJ499">
        <v>87</v>
      </c>
      <c r="FK499">
        <v>81.5</v>
      </c>
      <c r="FL499">
        <v>88.333333330000002</v>
      </c>
      <c r="FM499">
        <v>76.088222999999999</v>
      </c>
      <c r="FN499">
        <v>34.10738027</v>
      </c>
      <c r="FO499">
        <v>95.210526419999994</v>
      </c>
      <c r="FP499">
        <v>77.137348729999999</v>
      </c>
      <c r="FQ499">
        <v>79.597526070000001</v>
      </c>
      <c r="FR499">
        <v>22.31177297</v>
      </c>
      <c r="FT499">
        <v>41.2</v>
      </c>
      <c r="FU499">
        <v>32</v>
      </c>
      <c r="FV499">
        <v>76.5</v>
      </c>
      <c r="FW499">
        <v>77.8</v>
      </c>
      <c r="FX499">
        <v>31.065897929999998</v>
      </c>
      <c r="FY499">
        <v>10.16492715</v>
      </c>
      <c r="FZ499">
        <v>15.57983329</v>
      </c>
      <c r="GA499">
        <v>21.35074964</v>
      </c>
      <c r="GB499">
        <v>21.83859197</v>
      </c>
    </row>
    <row r="500" spans="1:184" x14ac:dyDescent="0.35">
      <c r="A500" t="s">
        <v>1615</v>
      </c>
      <c r="B500" t="s">
        <v>757</v>
      </c>
      <c r="C500">
        <v>500</v>
      </c>
      <c r="D500">
        <v>3.4916768168899717</v>
      </c>
      <c r="E500">
        <v>6.7405715536964204</v>
      </c>
      <c r="F500">
        <v>5.3048916679814724</v>
      </c>
      <c r="G500">
        <v>3.796249078709947</v>
      </c>
      <c r="H500">
        <v>3.374268334683947</v>
      </c>
      <c r="I500">
        <v>12.934284551360131</v>
      </c>
      <c r="J500">
        <v>15.040944793655086</v>
      </c>
      <c r="K500">
        <v>13.848559299785231</v>
      </c>
      <c r="L500">
        <v>14.56173154119681</v>
      </c>
      <c r="M500">
        <v>14.518535520536616</v>
      </c>
      <c r="N500">
        <v>11432847.042545728</v>
      </c>
      <c r="O500">
        <v>16422331.520955</v>
      </c>
      <c r="P500">
        <v>2304.9429244200001</v>
      </c>
      <c r="Q500">
        <v>2463</v>
      </c>
      <c r="R500">
        <v>2564.42857142</v>
      </c>
      <c r="S500">
        <v>2558.2857142799999</v>
      </c>
      <c r="T500">
        <v>2521.2857142799999</v>
      </c>
      <c r="U500">
        <v>2489.42857142</v>
      </c>
      <c r="V500">
        <v>15.04282871</v>
      </c>
      <c r="W500">
        <v>10.404813000000001</v>
      </c>
      <c r="X500">
        <v>2.6805870000000001</v>
      </c>
      <c r="Y500">
        <v>11.77480957</v>
      </c>
      <c r="Z500">
        <v>9.9738340000000001</v>
      </c>
      <c r="AA500">
        <v>9.2770585699999994</v>
      </c>
      <c r="AB500">
        <v>9.9245581400000003</v>
      </c>
      <c r="AC500">
        <v>6.7400510000000002</v>
      </c>
      <c r="AD500">
        <v>29.264410850000001</v>
      </c>
      <c r="AE500">
        <v>80.921186849999998</v>
      </c>
      <c r="AF500">
        <v>67.138897279999995</v>
      </c>
      <c r="AG500">
        <v>59.15714285</v>
      </c>
      <c r="AH500">
        <v>61.571428570000002</v>
      </c>
      <c r="AI500">
        <v>80.542738999999997</v>
      </c>
      <c r="AJ500">
        <v>46.622853569999997</v>
      </c>
      <c r="AK500">
        <v>13.19262857</v>
      </c>
      <c r="AL500">
        <v>23.840857140000001</v>
      </c>
      <c r="AM500">
        <v>15.353028569999999</v>
      </c>
      <c r="AN500">
        <v>14.36562857</v>
      </c>
      <c r="AO500">
        <v>16.591271420000002</v>
      </c>
      <c r="AP500">
        <v>5444.5344061400001</v>
      </c>
      <c r="AQ500">
        <v>4643.6534914200001</v>
      </c>
      <c r="AR500">
        <v>5177.3967475700001</v>
      </c>
      <c r="AS500">
        <v>5439.7852868500004</v>
      </c>
      <c r="AT500">
        <v>5775.9251420000001</v>
      </c>
      <c r="AU500">
        <v>4813.5132374200002</v>
      </c>
      <c r="AV500">
        <v>3748.8964105700002</v>
      </c>
      <c r="AW500">
        <v>4477.6975149999998</v>
      </c>
      <c r="AX500">
        <v>4757.5170767099999</v>
      </c>
      <c r="AY500">
        <v>4949.2894737099996</v>
      </c>
      <c r="AZ500">
        <v>6.1900209999999998</v>
      </c>
      <c r="BA500">
        <v>94.600928139999994</v>
      </c>
      <c r="BB500">
        <v>38.190216499999998</v>
      </c>
      <c r="BC500">
        <v>49.241258000000002</v>
      </c>
      <c r="BE500">
        <v>110.34285714000001</v>
      </c>
      <c r="BF500">
        <v>1708.96767157</v>
      </c>
      <c r="BG500">
        <v>1181.7592418500001</v>
      </c>
      <c r="BH500">
        <v>1218.46167272</v>
      </c>
      <c r="BI500">
        <v>52568.040974650001</v>
      </c>
      <c r="BJ500">
        <v>1587.84375514</v>
      </c>
      <c r="BK500">
        <v>7923.5795165099998</v>
      </c>
      <c r="BL500">
        <v>7232.4582925000004</v>
      </c>
      <c r="BM500">
        <v>37.794879420000001</v>
      </c>
      <c r="BN500">
        <v>178.14285713999999</v>
      </c>
      <c r="BO500">
        <v>27.285714280000001</v>
      </c>
      <c r="BP500">
        <v>34.142857139999997</v>
      </c>
      <c r="BQ500">
        <v>21.571428569999998</v>
      </c>
      <c r="BR500">
        <v>31.714285709999999</v>
      </c>
      <c r="BS500">
        <v>27.857142849999999</v>
      </c>
      <c r="BT500">
        <v>33.714285709999999</v>
      </c>
      <c r="BU500">
        <v>32.285714280000001</v>
      </c>
      <c r="BV500">
        <v>25.571428569999998</v>
      </c>
      <c r="BW500">
        <v>22.833333329999999</v>
      </c>
      <c r="BX500">
        <v>22</v>
      </c>
      <c r="BY500">
        <v>11</v>
      </c>
      <c r="BZ500">
        <v>467.42857142000003</v>
      </c>
      <c r="CA500">
        <v>56895.749495709999</v>
      </c>
      <c r="CC500">
        <v>4221.2857142800003</v>
      </c>
      <c r="CD500">
        <v>268.42857142000003</v>
      </c>
      <c r="CE500">
        <v>2665.2857142799999</v>
      </c>
      <c r="CF500">
        <v>1763.2857142800001</v>
      </c>
      <c r="CG500">
        <v>649.14285714000005</v>
      </c>
      <c r="CH500">
        <v>3053.7142857099998</v>
      </c>
      <c r="CI500">
        <v>12621.088857139999</v>
      </c>
      <c r="CJ500">
        <v>57.174781500000002</v>
      </c>
      <c r="CK500">
        <v>3.4771635000000001</v>
      </c>
      <c r="CL500">
        <v>9.1701634999999992</v>
      </c>
      <c r="CM500">
        <v>3.1390503999999999</v>
      </c>
      <c r="CN500">
        <v>2.3180387499999999</v>
      </c>
      <c r="CO500">
        <v>13.095547659999999</v>
      </c>
      <c r="CP500">
        <v>3.0591868299999998</v>
      </c>
      <c r="CQ500">
        <v>3.7797963999999999</v>
      </c>
      <c r="CR500">
        <v>2.4961159999999998</v>
      </c>
      <c r="CS500">
        <v>4.6521238</v>
      </c>
      <c r="CT500">
        <v>289.66666665999998</v>
      </c>
      <c r="CU500">
        <v>3159.7333127100001</v>
      </c>
      <c r="CV500">
        <v>2824.61023385</v>
      </c>
      <c r="CW500">
        <v>3031.9163189999999</v>
      </c>
      <c r="CX500">
        <v>3162.9159485700002</v>
      </c>
      <c r="CY500">
        <v>3282.08541642</v>
      </c>
      <c r="CZ500">
        <v>4641.8380197099996</v>
      </c>
      <c r="DA500">
        <v>6667.6132850000004</v>
      </c>
      <c r="DB500">
        <v>1077.89372514</v>
      </c>
      <c r="DC500">
        <v>1548.08717542</v>
      </c>
      <c r="DD500">
        <v>534.26791771000001</v>
      </c>
      <c r="DE500">
        <v>36.32183414</v>
      </c>
      <c r="DF500">
        <v>2.0895090000000001</v>
      </c>
      <c r="DG500">
        <v>31.857142849999999</v>
      </c>
      <c r="DH500">
        <v>38.571428570000002</v>
      </c>
      <c r="DI500">
        <v>35.428571419999997</v>
      </c>
      <c r="DJ500">
        <v>36.714285709999999</v>
      </c>
      <c r="DK500">
        <v>36.142857139999997</v>
      </c>
      <c r="DL500">
        <v>8.6</v>
      </c>
      <c r="DM500">
        <v>17.285714280000001</v>
      </c>
      <c r="DN500">
        <v>13.57142857</v>
      </c>
      <c r="DO500">
        <v>9.5714285700000001</v>
      </c>
      <c r="DP500">
        <v>8.4</v>
      </c>
      <c r="DQ500">
        <v>755.85137570999996</v>
      </c>
      <c r="DR500">
        <v>688.81848157000002</v>
      </c>
      <c r="DS500">
        <v>684.14869784999996</v>
      </c>
      <c r="DT500">
        <v>609.85101970999995</v>
      </c>
      <c r="DU500">
        <v>786.68263057000001</v>
      </c>
      <c r="DV500">
        <v>404.18019027999998</v>
      </c>
      <c r="DW500">
        <v>14.07321071</v>
      </c>
      <c r="DX500">
        <v>337.66289570999999</v>
      </c>
      <c r="DY500">
        <v>58.958747279999997</v>
      </c>
      <c r="DZ500">
        <v>179.86020757</v>
      </c>
      <c r="EA500">
        <v>98.843947850000006</v>
      </c>
      <c r="EB500">
        <v>671.03833070999997</v>
      </c>
      <c r="EC500">
        <v>536.77973082999995</v>
      </c>
      <c r="ED500">
        <v>9874.1911134999991</v>
      </c>
      <c r="EE500">
        <v>5134.2846347100003</v>
      </c>
      <c r="EF500">
        <v>14337.538726500001</v>
      </c>
      <c r="EG500">
        <v>9236.2976193300001</v>
      </c>
      <c r="EH500">
        <v>7235.6177955000003</v>
      </c>
      <c r="EI500">
        <v>19.12575485</v>
      </c>
      <c r="EJ500">
        <v>0.24646818000000001</v>
      </c>
      <c r="EK500">
        <v>0.14747778</v>
      </c>
      <c r="EL500">
        <v>259.62936507000001</v>
      </c>
      <c r="EM500">
        <v>15</v>
      </c>
      <c r="EN500">
        <v>29.285714280000001</v>
      </c>
      <c r="EO500">
        <v>48.428571419999997</v>
      </c>
      <c r="EP500">
        <v>305.00946800000003</v>
      </c>
      <c r="EQ500">
        <v>140.34159156999999</v>
      </c>
      <c r="ER500">
        <v>717.09916927999996</v>
      </c>
      <c r="ES500">
        <v>0</v>
      </c>
      <c r="ET500">
        <v>80.097222220000006</v>
      </c>
      <c r="EU500">
        <v>79.583333330000002</v>
      </c>
      <c r="EV500">
        <v>82.541666660000004</v>
      </c>
      <c r="EW500">
        <v>78.166666660000004</v>
      </c>
      <c r="EX500">
        <v>1307.54314221</v>
      </c>
      <c r="EY500">
        <v>1544.8651718900001</v>
      </c>
      <c r="EZ500">
        <v>82.5</v>
      </c>
      <c r="FA500">
        <v>71</v>
      </c>
      <c r="FB500">
        <v>20.504908440000001</v>
      </c>
      <c r="FC500">
        <v>10.083684119999999</v>
      </c>
      <c r="FD500">
        <v>9.0484708499999993</v>
      </c>
      <c r="FE500">
        <v>51.937900210000002</v>
      </c>
      <c r="FF500">
        <v>22.1000972</v>
      </c>
      <c r="FG500">
        <v>11.79144035</v>
      </c>
      <c r="FH500">
        <v>3.3766126600000002</v>
      </c>
      <c r="FI500">
        <v>104</v>
      </c>
      <c r="FJ500">
        <v>100</v>
      </c>
      <c r="FK500">
        <v>80</v>
      </c>
      <c r="FL500">
        <v>89</v>
      </c>
      <c r="FM500">
        <v>69.565217390000001</v>
      </c>
      <c r="FO500">
        <v>93.324691060000006</v>
      </c>
      <c r="FP500">
        <v>69.632899809999998</v>
      </c>
      <c r="FQ500">
        <v>70.662274159999996</v>
      </c>
      <c r="FR500">
        <v>21.522605290000001</v>
      </c>
      <c r="FT500">
        <v>67.400000000000006</v>
      </c>
      <c r="FU500">
        <v>62.4</v>
      </c>
      <c r="FW500">
        <v>50</v>
      </c>
      <c r="FX500">
        <v>33.335681059999999</v>
      </c>
      <c r="FY500">
        <v>9.0909835900000004</v>
      </c>
      <c r="FZ500">
        <v>15.08577148</v>
      </c>
      <c r="GA500">
        <v>33.124943989999998</v>
      </c>
      <c r="GB500">
        <v>15.987608659999999</v>
      </c>
    </row>
    <row r="501" spans="1:184" x14ac:dyDescent="0.35">
      <c r="A501" t="s">
        <v>1616</v>
      </c>
      <c r="B501" t="s">
        <v>758</v>
      </c>
      <c r="C501">
        <v>501</v>
      </c>
      <c r="D501">
        <v>2.7439681672268734</v>
      </c>
      <c r="E501">
        <v>5.6201877120373744</v>
      </c>
      <c r="F501">
        <v>4.4239440047590968</v>
      </c>
      <c r="G501">
        <v>2.7405081330319612</v>
      </c>
      <c r="H501">
        <v>2.9605705813484056</v>
      </c>
      <c r="I501">
        <v>10.877873813142164</v>
      </c>
      <c r="J501">
        <v>12.533018600046459</v>
      </c>
      <c r="K501">
        <v>12.055011598859082</v>
      </c>
      <c r="L501">
        <v>12.103910931215648</v>
      </c>
      <c r="M501">
        <v>11.246323314493338</v>
      </c>
      <c r="N501">
        <v>11978586.061592668</v>
      </c>
      <c r="O501">
        <v>12095849.151663456</v>
      </c>
      <c r="P501">
        <v>2402.0440718499999</v>
      </c>
      <c r="Q501">
        <v>2429.5714285700001</v>
      </c>
      <c r="R501">
        <v>2541.8571428499999</v>
      </c>
      <c r="S501">
        <v>2524.1428571400002</v>
      </c>
      <c r="T501">
        <v>2502.1428571400002</v>
      </c>
      <c r="U501">
        <v>2477</v>
      </c>
      <c r="V501">
        <v>14.21215885</v>
      </c>
      <c r="W501">
        <v>10.065892420000001</v>
      </c>
      <c r="X501">
        <v>2.5687881400000001</v>
      </c>
      <c r="Y501">
        <v>11.74332714</v>
      </c>
      <c r="Z501">
        <v>10.109805420000001</v>
      </c>
      <c r="AA501">
        <v>8.9797419999999999</v>
      </c>
      <c r="AB501">
        <v>9.3307555700000009</v>
      </c>
      <c r="AC501">
        <v>6.5814554200000002</v>
      </c>
      <c r="AD501">
        <v>29.368603570000001</v>
      </c>
      <c r="AE501">
        <v>77.84449085</v>
      </c>
      <c r="AF501">
        <v>65.915894710000003</v>
      </c>
      <c r="AG501">
        <v>58.642857139999997</v>
      </c>
      <c r="AH501">
        <v>62.114285709999997</v>
      </c>
      <c r="AI501">
        <v>82.587998420000005</v>
      </c>
      <c r="AJ501">
        <v>44.464361140000001</v>
      </c>
      <c r="AK501">
        <v>7.7382428499999998</v>
      </c>
      <c r="AL501">
        <v>15.28674285</v>
      </c>
      <c r="AM501">
        <v>3.3215285699999999</v>
      </c>
      <c r="AN501">
        <v>3.1205857099999998</v>
      </c>
      <c r="AO501">
        <v>3.0672000000000001</v>
      </c>
      <c r="AP501">
        <v>5229.6790192799999</v>
      </c>
      <c r="AQ501">
        <v>4236.5681352800002</v>
      </c>
      <c r="AR501">
        <v>4582.2105705699996</v>
      </c>
      <c r="AS501">
        <v>4917.2099767099999</v>
      </c>
      <c r="AT501">
        <v>5122.8966378499999</v>
      </c>
      <c r="AU501">
        <v>4859.8018767100002</v>
      </c>
      <c r="AV501">
        <v>3671.93540085</v>
      </c>
      <c r="AW501">
        <v>4454.8977117100003</v>
      </c>
      <c r="AX501">
        <v>4795.58919642</v>
      </c>
      <c r="AY501">
        <v>4979.0670911400002</v>
      </c>
      <c r="AZ501">
        <v>3.2481360000000001</v>
      </c>
      <c r="BA501">
        <v>95.250520280000003</v>
      </c>
      <c r="BB501">
        <v>40.281990659999998</v>
      </c>
      <c r="BC501">
        <v>48.437076830000002</v>
      </c>
      <c r="BE501">
        <v>117.89</v>
      </c>
      <c r="BF501">
        <v>1626.3336845700001</v>
      </c>
      <c r="BG501">
        <v>1143.40866557</v>
      </c>
      <c r="BH501">
        <v>1110.82986368</v>
      </c>
      <c r="BI501">
        <v>52616.533825469996</v>
      </c>
      <c r="BJ501">
        <v>1514.37071728</v>
      </c>
      <c r="BK501">
        <v>7982.7410114900003</v>
      </c>
      <c r="BL501">
        <v>8798.9183701999991</v>
      </c>
      <c r="BM501">
        <v>39.373143419999998</v>
      </c>
      <c r="BN501">
        <v>176.42857142</v>
      </c>
      <c r="BO501">
        <v>27</v>
      </c>
      <c r="BP501">
        <v>44.166666659999997</v>
      </c>
      <c r="BQ501">
        <v>30.166666660000001</v>
      </c>
      <c r="BR501">
        <v>32</v>
      </c>
      <c r="BS501">
        <v>28.285714280000001</v>
      </c>
      <c r="BT501">
        <v>31.14285714</v>
      </c>
      <c r="BU501">
        <v>28.857142849999999</v>
      </c>
      <c r="BV501">
        <v>26.285714280000001</v>
      </c>
      <c r="BW501">
        <v>21.666666660000001</v>
      </c>
      <c r="BX501">
        <v>17.571428569999998</v>
      </c>
      <c r="BY501">
        <v>8</v>
      </c>
      <c r="BZ501">
        <v>461.42857142000003</v>
      </c>
      <c r="CA501">
        <v>55330.162148570002</v>
      </c>
      <c r="CC501">
        <v>3959</v>
      </c>
      <c r="CD501">
        <v>290.71428571000001</v>
      </c>
      <c r="CE501">
        <v>2345.42857142</v>
      </c>
      <c r="CF501">
        <v>1970.8571428499999</v>
      </c>
      <c r="CG501">
        <v>737</v>
      </c>
      <c r="CH501">
        <v>3019.2857142799999</v>
      </c>
      <c r="CI501">
        <v>12321.818857140001</v>
      </c>
      <c r="CJ501">
        <v>58.46356566</v>
      </c>
      <c r="CK501">
        <v>4.8263976599999996</v>
      </c>
      <c r="CL501">
        <v>8.2384783299999995</v>
      </c>
      <c r="CM501">
        <v>3.0940210000000001</v>
      </c>
      <c r="CN501">
        <v>1.897073</v>
      </c>
      <c r="CO501">
        <v>15.177527830000001</v>
      </c>
      <c r="CP501">
        <v>3.1475906</v>
      </c>
      <c r="CQ501">
        <v>3.32800925</v>
      </c>
      <c r="CR501">
        <v>3.4217300000000002</v>
      </c>
      <c r="CS501">
        <v>2.2582802499999999</v>
      </c>
      <c r="CT501">
        <v>271.16666665999998</v>
      </c>
      <c r="CU501">
        <v>2955.0187754200001</v>
      </c>
      <c r="CV501">
        <v>2121.72756157</v>
      </c>
      <c r="CW501">
        <v>2380.0845122800001</v>
      </c>
      <c r="CX501">
        <v>2718.82312271</v>
      </c>
      <c r="CY501">
        <v>2770.5030034199999</v>
      </c>
      <c r="CZ501">
        <v>4930.3288311400001</v>
      </c>
      <c r="DA501">
        <v>4978.5937591399997</v>
      </c>
      <c r="DB501">
        <v>1142.10394185</v>
      </c>
      <c r="DC501">
        <v>1176.5129649999999</v>
      </c>
      <c r="DD501">
        <v>636.39970585000003</v>
      </c>
      <c r="DE501">
        <v>37.397763140000002</v>
      </c>
      <c r="DF501">
        <v>1.86205116</v>
      </c>
      <c r="DG501">
        <v>26.428571420000001</v>
      </c>
      <c r="DH501">
        <v>31.857142849999999</v>
      </c>
      <c r="DI501">
        <v>30.428571420000001</v>
      </c>
      <c r="DJ501">
        <v>30.285714280000001</v>
      </c>
      <c r="DK501">
        <v>27.857142849999999</v>
      </c>
      <c r="DL501">
        <v>6.6666666599999997</v>
      </c>
      <c r="DM501">
        <v>14.285714280000001</v>
      </c>
      <c r="DN501">
        <v>11.166666660000001</v>
      </c>
      <c r="DO501">
        <v>6.8571428499999998</v>
      </c>
      <c r="DP501">
        <v>7.3333333300000003</v>
      </c>
      <c r="DQ501">
        <v>720.71847885</v>
      </c>
      <c r="DR501">
        <v>603.32939641999997</v>
      </c>
      <c r="DS501">
        <v>636.68498356999999</v>
      </c>
      <c r="DT501">
        <v>585.40915614000005</v>
      </c>
      <c r="DU501">
        <v>679.33405371000003</v>
      </c>
      <c r="DV501">
        <v>461.63848514</v>
      </c>
      <c r="DW501">
        <v>10.10597314</v>
      </c>
      <c r="DX501">
        <v>248.99971714</v>
      </c>
      <c r="DY501">
        <v>46.31774171</v>
      </c>
      <c r="DZ501">
        <v>177.00939313999999</v>
      </c>
      <c r="EA501">
        <v>25.672588709999999</v>
      </c>
      <c r="EB501">
        <v>652.09180685000001</v>
      </c>
      <c r="EC501">
        <v>466.83852639999998</v>
      </c>
      <c r="ED501">
        <v>8811.9105835699993</v>
      </c>
      <c r="EE501">
        <v>4680.9919877100001</v>
      </c>
      <c r="EF501">
        <v>4327.30024933</v>
      </c>
      <c r="EG501">
        <v>37909.951336329999</v>
      </c>
      <c r="EH501">
        <v>7461.9211572000004</v>
      </c>
      <c r="EI501">
        <v>24.58471771</v>
      </c>
      <c r="EJ501">
        <v>0.27969400999999999</v>
      </c>
      <c r="EK501">
        <v>0.16517583999999999</v>
      </c>
      <c r="EL501">
        <v>213.14185463000001</v>
      </c>
      <c r="EM501">
        <v>19.14285714</v>
      </c>
      <c r="EN501">
        <v>35</v>
      </c>
      <c r="EO501">
        <v>57.714285709999999</v>
      </c>
      <c r="EP501">
        <v>391.38074999999998</v>
      </c>
      <c r="EQ501">
        <v>146.87460428</v>
      </c>
      <c r="ER501">
        <v>887.67335457000001</v>
      </c>
      <c r="ES501">
        <v>0</v>
      </c>
      <c r="ET501">
        <v>87.305555560000002</v>
      </c>
      <c r="EU501">
        <v>84.25</v>
      </c>
      <c r="EV501">
        <v>92.583333330000002</v>
      </c>
      <c r="EW501">
        <v>85.083333330000002</v>
      </c>
      <c r="EX501">
        <v>1314.31501957</v>
      </c>
      <c r="EY501">
        <v>1440.1046778299999</v>
      </c>
      <c r="EZ501">
        <v>84.833333330000002</v>
      </c>
      <c r="FA501">
        <v>71</v>
      </c>
      <c r="FB501">
        <v>19.468655210000001</v>
      </c>
      <c r="FC501">
        <v>9.0652852599999996</v>
      </c>
      <c r="FD501">
        <v>10.776237500000001</v>
      </c>
      <c r="FE501">
        <v>45.448454040000001</v>
      </c>
      <c r="FF501">
        <v>16.762586240000001</v>
      </c>
      <c r="FG501">
        <v>11.40905622</v>
      </c>
      <c r="FH501">
        <v>3.3593538700000001</v>
      </c>
      <c r="FI501">
        <v>105.2</v>
      </c>
      <c r="FO501">
        <v>93.298690530000002</v>
      </c>
      <c r="FP501">
        <v>72.616757739999997</v>
      </c>
      <c r="FQ501">
        <v>69.681449130000004</v>
      </c>
      <c r="FR501">
        <v>21.802235410000002</v>
      </c>
      <c r="FT501">
        <v>58.6</v>
      </c>
      <c r="FU501">
        <v>52.4</v>
      </c>
      <c r="FV501">
        <v>88</v>
      </c>
      <c r="FW501">
        <v>51.2</v>
      </c>
      <c r="FX501">
        <v>41.790481200000002</v>
      </c>
      <c r="FY501">
        <v>5.4197400699999996</v>
      </c>
      <c r="FZ501">
        <v>17.739082069999998</v>
      </c>
      <c r="GA501">
        <v>27.601495719999999</v>
      </c>
      <c r="GB501">
        <v>12.969500050000001</v>
      </c>
    </row>
    <row r="502" spans="1:184" x14ac:dyDescent="0.35">
      <c r="A502" t="s">
        <v>1617</v>
      </c>
      <c r="B502" t="s">
        <v>759</v>
      </c>
      <c r="C502">
        <v>502</v>
      </c>
      <c r="D502">
        <v>2.6341858782882897</v>
      </c>
      <c r="E502">
        <v>6.6729718363808326</v>
      </c>
      <c r="F502">
        <v>5.7451967906013408</v>
      </c>
      <c r="G502">
        <v>3.8344246107317184</v>
      </c>
      <c r="H502">
        <v>2.4607950598448145</v>
      </c>
      <c r="I502">
        <v>8.1502161376567681</v>
      </c>
      <c r="J502">
        <v>9.4052122730138716</v>
      </c>
      <c r="K502">
        <v>9.1139712729755402</v>
      </c>
      <c r="L502">
        <v>8.4088259034536836</v>
      </c>
      <c r="M502">
        <v>7.2257891317948433</v>
      </c>
      <c r="N502">
        <v>23575381.829910118</v>
      </c>
      <c r="O502">
        <v>28446741.074960083</v>
      </c>
      <c r="P502">
        <v>1580.5199371400001</v>
      </c>
      <c r="Q502">
        <v>6345.1428571400002</v>
      </c>
      <c r="R502">
        <v>6344</v>
      </c>
      <c r="S502">
        <v>6382.1428571400002</v>
      </c>
      <c r="T502">
        <v>6370.8571428499999</v>
      </c>
      <c r="U502">
        <v>6385.8571428499999</v>
      </c>
      <c r="V502">
        <v>12.55659814</v>
      </c>
      <c r="W502">
        <v>8.3007662799999995</v>
      </c>
      <c r="X502">
        <v>2.3018357100000002</v>
      </c>
      <c r="Y502">
        <v>8.0786872800000005</v>
      </c>
      <c r="Z502">
        <v>7.9256882800000001</v>
      </c>
      <c r="AA502">
        <v>7.8657908499999998</v>
      </c>
      <c r="AB502">
        <v>9.2029960000000006</v>
      </c>
      <c r="AC502">
        <v>5.3406510000000003</v>
      </c>
      <c r="AD502">
        <v>24.79272357</v>
      </c>
      <c r="AE502">
        <v>80.289926850000001</v>
      </c>
      <c r="AF502">
        <v>67.825105280000002</v>
      </c>
      <c r="AG502">
        <v>68.5</v>
      </c>
      <c r="AH502">
        <v>71.057142850000005</v>
      </c>
      <c r="AI502">
        <v>85.254743849999997</v>
      </c>
      <c r="AJ502">
        <v>48.444807849999997</v>
      </c>
      <c r="AK502">
        <v>7.2294428499999999</v>
      </c>
      <c r="AL502">
        <v>-0.14108571</v>
      </c>
      <c r="AM502">
        <v>-3.70444285</v>
      </c>
      <c r="AN502">
        <v>2.17411428</v>
      </c>
      <c r="AO502">
        <v>7.2486857100000002</v>
      </c>
      <c r="AP502">
        <v>4559.6435161400004</v>
      </c>
      <c r="AQ502">
        <v>3399.5828692800001</v>
      </c>
      <c r="AR502">
        <v>3658.5429744200001</v>
      </c>
      <c r="AS502">
        <v>4069.79736185</v>
      </c>
      <c r="AT502">
        <v>4517.4352011399997</v>
      </c>
      <c r="AU502">
        <v>4254.87279614</v>
      </c>
      <c r="AV502">
        <v>3436.7081985700001</v>
      </c>
      <c r="AW502">
        <v>3817.3999382799998</v>
      </c>
      <c r="AX502">
        <v>4008.8457749999998</v>
      </c>
      <c r="AY502">
        <v>4225.9929075700002</v>
      </c>
      <c r="AZ502">
        <v>6.3213601400000003</v>
      </c>
      <c r="BA502">
        <v>95.690425279999999</v>
      </c>
      <c r="BB502">
        <v>23.091432569999998</v>
      </c>
      <c r="BC502">
        <v>54.823522709999999</v>
      </c>
      <c r="BE502">
        <v>287.43142856999998</v>
      </c>
      <c r="BF502">
        <v>1241.08032628</v>
      </c>
      <c r="BG502">
        <v>811.61160127999995</v>
      </c>
      <c r="BH502">
        <v>897.71354831999997</v>
      </c>
      <c r="BI502">
        <v>55120.647775760001</v>
      </c>
      <c r="BJ502">
        <v>1185.1579810000001</v>
      </c>
      <c r="BK502">
        <v>7843.3289650099996</v>
      </c>
      <c r="BL502">
        <v>7676.1774142599998</v>
      </c>
      <c r="BM502">
        <v>42.363259849999999</v>
      </c>
      <c r="BN502">
        <v>284</v>
      </c>
      <c r="BO502">
        <v>40.714285709999999</v>
      </c>
      <c r="BP502">
        <v>64.285714279999993</v>
      </c>
      <c r="BQ502">
        <v>44.285714280000001</v>
      </c>
      <c r="BR502">
        <v>49.428571419999997</v>
      </c>
      <c r="BS502">
        <v>48.714285709999999</v>
      </c>
      <c r="BT502">
        <v>49.571428570000002</v>
      </c>
      <c r="BU502">
        <v>50</v>
      </c>
      <c r="BV502">
        <v>44.285714280000001</v>
      </c>
      <c r="BW502">
        <v>39.571428570000002</v>
      </c>
      <c r="BX502">
        <v>28.14285714</v>
      </c>
      <c r="BY502">
        <v>21.14285714</v>
      </c>
      <c r="BZ502">
        <v>764.14285714000005</v>
      </c>
      <c r="CA502">
        <v>57759.186965710003</v>
      </c>
      <c r="CB502">
        <v>28</v>
      </c>
      <c r="CC502">
        <v>6730.4285714199996</v>
      </c>
      <c r="CD502">
        <v>711.14285714000005</v>
      </c>
      <c r="CE502">
        <v>4961.7142857099998</v>
      </c>
      <c r="CF502">
        <v>2796</v>
      </c>
      <c r="CG502">
        <v>1117.1428571399999</v>
      </c>
      <c r="CH502">
        <v>5038.8571428499999</v>
      </c>
      <c r="CI502">
        <v>21363.275428569999</v>
      </c>
      <c r="CJ502">
        <v>59.382704140000001</v>
      </c>
      <c r="CK502">
        <v>4.1733628500000002</v>
      </c>
      <c r="CL502">
        <v>12.35461928</v>
      </c>
      <c r="CM502">
        <v>2.5956792800000001</v>
      </c>
      <c r="CN502">
        <v>1.6557258500000001</v>
      </c>
      <c r="CO502">
        <v>9.5008727099999994</v>
      </c>
      <c r="CP502">
        <v>2.7526401599999999</v>
      </c>
      <c r="CQ502">
        <v>2.4797838300000001</v>
      </c>
      <c r="CR502">
        <v>2.7483948300000001</v>
      </c>
      <c r="CS502">
        <v>2.8467521599999999</v>
      </c>
      <c r="CT502">
        <v>505.71428571000001</v>
      </c>
      <c r="CU502">
        <v>2507.1109492800001</v>
      </c>
      <c r="CV502">
        <v>1768.77885614</v>
      </c>
      <c r="CW502">
        <v>1791.0617757099999</v>
      </c>
      <c r="CX502">
        <v>2002.77467542</v>
      </c>
      <c r="CY502">
        <v>2395.7269070000002</v>
      </c>
      <c r="CZ502">
        <v>3715.5005585700001</v>
      </c>
      <c r="DA502">
        <v>4483.2309871400003</v>
      </c>
      <c r="DB502">
        <v>889.29792770999995</v>
      </c>
      <c r="DC502">
        <v>1065.12433771</v>
      </c>
      <c r="DD502">
        <v>552.63881000000003</v>
      </c>
      <c r="DE502">
        <v>29.940113140000001</v>
      </c>
      <c r="DF502">
        <v>1.41216871</v>
      </c>
      <c r="DG502">
        <v>51.714285709999999</v>
      </c>
      <c r="DH502">
        <v>59.666666659999997</v>
      </c>
      <c r="DI502">
        <v>58.166666659999997</v>
      </c>
      <c r="DJ502">
        <v>53.571428570000002</v>
      </c>
      <c r="DK502">
        <v>46.142857139999997</v>
      </c>
      <c r="DL502">
        <v>16.714285709999999</v>
      </c>
      <c r="DM502">
        <v>42.333333330000002</v>
      </c>
      <c r="DN502">
        <v>36.666666659999997</v>
      </c>
      <c r="DO502">
        <v>24.428571420000001</v>
      </c>
      <c r="DP502">
        <v>15.71428571</v>
      </c>
      <c r="DQ502">
        <v>726.05390299999999</v>
      </c>
      <c r="DR502">
        <v>631.19617171000004</v>
      </c>
      <c r="DS502">
        <v>608.37510599999996</v>
      </c>
      <c r="DT502">
        <v>638.73514584999998</v>
      </c>
      <c r="DU502">
        <v>755.58661757000004</v>
      </c>
      <c r="DV502">
        <v>300.33205256999997</v>
      </c>
      <c r="DW502">
        <v>41.249414420000001</v>
      </c>
      <c r="DX502">
        <v>384.47926713999999</v>
      </c>
      <c r="DY502">
        <v>181.40598141999999</v>
      </c>
      <c r="DZ502">
        <v>134.28568756999999</v>
      </c>
      <c r="EA502">
        <v>68.787603570000002</v>
      </c>
      <c r="EB502">
        <v>663.05730585000003</v>
      </c>
      <c r="EC502">
        <v>16260.780382999999</v>
      </c>
      <c r="ED502">
        <v>6480.2148127999999</v>
      </c>
      <c r="EE502">
        <v>4919.5615175700004</v>
      </c>
      <c r="EF502">
        <v>5771.0661653300003</v>
      </c>
      <c r="EG502">
        <v>5870.6197910000001</v>
      </c>
      <c r="EH502">
        <v>6019.3904868</v>
      </c>
      <c r="EI502">
        <v>16.632383000000001</v>
      </c>
      <c r="EJ502">
        <v>0.17457547000000001</v>
      </c>
      <c r="EK502">
        <v>9.8933060000000003E-2</v>
      </c>
      <c r="EL502">
        <v>164.09841269</v>
      </c>
      <c r="EM502">
        <v>53.8</v>
      </c>
      <c r="EN502">
        <v>92</v>
      </c>
      <c r="EO502">
        <v>168</v>
      </c>
      <c r="EP502">
        <v>235.68901742</v>
      </c>
      <c r="EQ502">
        <v>102.59734257</v>
      </c>
      <c r="ER502">
        <v>395.36195614000002</v>
      </c>
      <c r="ES502">
        <v>2.5987814199999999</v>
      </c>
      <c r="EX502">
        <v>1332.0615737000001</v>
      </c>
      <c r="EY502">
        <v>1132.9337289299999</v>
      </c>
      <c r="EZ502">
        <v>85.2</v>
      </c>
      <c r="FA502">
        <v>87</v>
      </c>
      <c r="FB502">
        <v>21.000051089999999</v>
      </c>
      <c r="FC502">
        <v>6.4180168200000001</v>
      </c>
      <c r="FD502">
        <v>6.2719858500000001</v>
      </c>
      <c r="FE502">
        <v>56.467996569999997</v>
      </c>
      <c r="FF502">
        <v>17.990478769999999</v>
      </c>
      <c r="FG502">
        <v>12.18540509</v>
      </c>
      <c r="FH502">
        <v>2.5731852599999998</v>
      </c>
      <c r="FI502">
        <v>92.25</v>
      </c>
      <c r="FJ502">
        <v>100</v>
      </c>
      <c r="FK502">
        <v>67</v>
      </c>
      <c r="FL502">
        <v>73.5</v>
      </c>
      <c r="FM502">
        <v>75.264038229999997</v>
      </c>
      <c r="FN502">
        <v>34.076551459999997</v>
      </c>
      <c r="FO502">
        <v>94.558976259999994</v>
      </c>
      <c r="FP502">
        <v>72.783590779999997</v>
      </c>
      <c r="FQ502">
        <v>74.241440019999999</v>
      </c>
      <c r="FR502">
        <v>21.2553935</v>
      </c>
      <c r="FT502">
        <v>50.75</v>
      </c>
      <c r="FU502">
        <v>42.25</v>
      </c>
      <c r="FW502">
        <v>60.7</v>
      </c>
      <c r="FX502">
        <v>33.484050920000001</v>
      </c>
      <c r="FY502">
        <v>7.5274998399999999</v>
      </c>
      <c r="FZ502">
        <v>17.01278494</v>
      </c>
      <c r="GA502">
        <v>28.436891429999999</v>
      </c>
      <c r="GB502">
        <v>13.53877286</v>
      </c>
    </row>
    <row r="503" spans="1:184" x14ac:dyDescent="0.35">
      <c r="A503" t="s">
        <v>1618</v>
      </c>
      <c r="B503" t="s">
        <v>760</v>
      </c>
      <c r="C503">
        <v>503</v>
      </c>
      <c r="D503">
        <v>2.2388517432374413</v>
      </c>
      <c r="E503">
        <v>6.3197363233763477</v>
      </c>
      <c r="F503">
        <v>4.8592340617196514</v>
      </c>
      <c r="G503">
        <v>3.0203185057059678</v>
      </c>
      <c r="H503">
        <v>2.4477557121439282</v>
      </c>
      <c r="I503">
        <v>7.7899773035637621</v>
      </c>
      <c r="J503">
        <v>8.0433007771304954</v>
      </c>
      <c r="K503">
        <v>7.835514925453027</v>
      </c>
      <c r="L503">
        <v>7.2609677222549465</v>
      </c>
      <c r="M503">
        <v>7.2514763011351473</v>
      </c>
      <c r="N503">
        <v>19795326.67108706</v>
      </c>
      <c r="O503">
        <v>19421562.914613061</v>
      </c>
      <c r="P503">
        <v>1560.4788484199998</v>
      </c>
      <c r="Q503">
        <v>4658</v>
      </c>
      <c r="R503">
        <v>4724.4285714199996</v>
      </c>
      <c r="S503">
        <v>4703.8571428499999</v>
      </c>
      <c r="T503">
        <v>4682.5714285699996</v>
      </c>
      <c r="U503">
        <v>4669</v>
      </c>
      <c r="V503">
        <v>11.55454514</v>
      </c>
      <c r="W503">
        <v>6.0251328500000003</v>
      </c>
      <c r="X503">
        <v>2.72600942</v>
      </c>
      <c r="Y503">
        <v>6.8337495700000002</v>
      </c>
      <c r="Z503">
        <v>9.8057055700000006</v>
      </c>
      <c r="AA503">
        <v>9.1491561400000005</v>
      </c>
      <c r="AB503">
        <v>9.3624890000000001</v>
      </c>
      <c r="AC503">
        <v>4.7409732800000004</v>
      </c>
      <c r="AD503">
        <v>22.943885000000002</v>
      </c>
      <c r="AE503">
        <v>83.107393419999994</v>
      </c>
      <c r="AF503">
        <v>71.753896710000006</v>
      </c>
      <c r="AG503">
        <v>71.15714285</v>
      </c>
      <c r="AH503">
        <v>74.314285709999993</v>
      </c>
      <c r="AI503">
        <v>78.305226570000002</v>
      </c>
      <c r="AJ503">
        <v>48.781948569999997</v>
      </c>
      <c r="AK503">
        <v>9.7780000000000005</v>
      </c>
      <c r="AL503">
        <v>3.6481142800000002</v>
      </c>
      <c r="AM503">
        <v>9.3665571399999994</v>
      </c>
      <c r="AN503">
        <v>2.95787142</v>
      </c>
      <c r="AO503">
        <v>4.7213000000000003</v>
      </c>
      <c r="AP503">
        <v>4316.6094378500002</v>
      </c>
      <c r="AQ503">
        <v>3626.265484</v>
      </c>
      <c r="AR503">
        <v>3982.76140657</v>
      </c>
      <c r="AS503">
        <v>3893.71094842</v>
      </c>
      <c r="AT503">
        <v>4071.2958625699998</v>
      </c>
      <c r="AU503">
        <v>3924.9713200000001</v>
      </c>
      <c r="AV503">
        <v>3484.3536027099999</v>
      </c>
      <c r="AW503">
        <v>3639.059291</v>
      </c>
      <c r="AX503">
        <v>3772.2783768499999</v>
      </c>
      <c r="AY503">
        <v>3881.5725398499999</v>
      </c>
      <c r="AZ503">
        <v>5.8966242800000002</v>
      </c>
      <c r="BA503">
        <v>93.43953114</v>
      </c>
      <c r="BB503">
        <v>31.189087399999998</v>
      </c>
      <c r="BC503">
        <v>50.620842570000001</v>
      </c>
      <c r="BE503">
        <v>224.44142857</v>
      </c>
      <c r="BF503">
        <v>1112.275727</v>
      </c>
      <c r="BG503">
        <v>767.02880500000003</v>
      </c>
      <c r="BH503">
        <v>870.97399871000005</v>
      </c>
      <c r="BI503">
        <v>51855.869391079999</v>
      </c>
      <c r="BJ503">
        <v>1066.9604074199999</v>
      </c>
      <c r="BK503">
        <v>7727.16661957</v>
      </c>
      <c r="BL503">
        <v>8210.8479651899997</v>
      </c>
      <c r="BM503">
        <v>37.683238000000003</v>
      </c>
      <c r="BN503">
        <v>163.42857142</v>
      </c>
      <c r="BO503">
        <v>20.428571420000001</v>
      </c>
      <c r="BP503">
        <v>54.714285709999999</v>
      </c>
      <c r="BQ503">
        <v>37.142857139999997</v>
      </c>
      <c r="BR503">
        <v>42.142857139999997</v>
      </c>
      <c r="BS503">
        <v>39.571428570000002</v>
      </c>
      <c r="BT503">
        <v>29.857142849999999</v>
      </c>
      <c r="BU503">
        <v>31.285714280000001</v>
      </c>
      <c r="BV503">
        <v>29.571428569999998</v>
      </c>
      <c r="BW503">
        <v>29</v>
      </c>
      <c r="BX503">
        <v>24.14285714</v>
      </c>
      <c r="BY503">
        <v>17.285714280000001</v>
      </c>
      <c r="BZ503">
        <v>518.57142856999997</v>
      </c>
      <c r="CA503">
        <v>53375.154841420001</v>
      </c>
      <c r="CB503">
        <v>46</v>
      </c>
      <c r="CC503">
        <v>5854.5714285699996</v>
      </c>
      <c r="CD503">
        <v>435.14285713999999</v>
      </c>
      <c r="CE503">
        <v>4555.5714285699996</v>
      </c>
      <c r="CF503">
        <v>2252.5714285700001</v>
      </c>
      <c r="CG503">
        <v>720.57142856999997</v>
      </c>
      <c r="CH503">
        <v>2069.8571428499999</v>
      </c>
      <c r="CI503">
        <v>15895.02642857</v>
      </c>
      <c r="CJ503">
        <v>54.634678710000003</v>
      </c>
      <c r="CK503">
        <v>1.3230795</v>
      </c>
      <c r="CL503">
        <v>15.567343279999999</v>
      </c>
      <c r="CM503">
        <v>3.9743487100000001</v>
      </c>
      <c r="CN503">
        <v>2.3889548299999999</v>
      </c>
      <c r="CO503">
        <v>11.738139139999999</v>
      </c>
      <c r="CP503">
        <v>2.0666135699999999</v>
      </c>
      <c r="CQ503">
        <v>2.5595699999999999</v>
      </c>
      <c r="CR503">
        <v>2.6953245699999999</v>
      </c>
      <c r="CS503">
        <v>2.7345523300000001</v>
      </c>
      <c r="CT503">
        <v>386.28571427999998</v>
      </c>
      <c r="CU503">
        <v>2438.1368404200002</v>
      </c>
      <c r="CV503">
        <v>2116.32099857</v>
      </c>
      <c r="CW503">
        <v>2249.26643728</v>
      </c>
      <c r="CX503">
        <v>2141.1429579999999</v>
      </c>
      <c r="CY503">
        <v>2291.67767357</v>
      </c>
      <c r="CZ503">
        <v>4249.7481045699997</v>
      </c>
      <c r="DA503">
        <v>4169.5068515700004</v>
      </c>
      <c r="DB503">
        <v>963.98488999999995</v>
      </c>
      <c r="DC503">
        <v>944.12546270999997</v>
      </c>
      <c r="DD503">
        <v>529.96744100000001</v>
      </c>
      <c r="DE503">
        <v>27.279217280000001</v>
      </c>
      <c r="DF503">
        <v>1.3918775699999999</v>
      </c>
      <c r="DG503">
        <v>36.285714280000001</v>
      </c>
      <c r="DH503">
        <v>38</v>
      </c>
      <c r="DI503">
        <v>36.857142850000002</v>
      </c>
      <c r="DJ503">
        <v>34</v>
      </c>
      <c r="DK503">
        <v>33.857142850000002</v>
      </c>
      <c r="DL503">
        <v>10.428571420000001</v>
      </c>
      <c r="DM503">
        <v>29.857142849999999</v>
      </c>
      <c r="DN503">
        <v>22.857142849999999</v>
      </c>
      <c r="DO503">
        <v>14.14285714</v>
      </c>
      <c r="DP503">
        <v>11.428571420000001</v>
      </c>
      <c r="DQ503">
        <v>695.38864627999999</v>
      </c>
      <c r="DR503">
        <v>554.50869584999998</v>
      </c>
      <c r="DS503">
        <v>602.14310313999999</v>
      </c>
      <c r="DT503">
        <v>586.76093628000001</v>
      </c>
      <c r="DU503">
        <v>627.68849370999999</v>
      </c>
      <c r="DV503">
        <v>424.18485842000001</v>
      </c>
      <c r="DW503">
        <v>8.5837791400000008</v>
      </c>
      <c r="DX503">
        <v>262.62606141999998</v>
      </c>
      <c r="DY503">
        <v>80.933184139999994</v>
      </c>
      <c r="DZ503">
        <v>119.10649257</v>
      </c>
      <c r="EA503">
        <v>62.586389709999999</v>
      </c>
      <c r="EB503">
        <v>629.50571357000001</v>
      </c>
      <c r="EC503">
        <v>880.01024785000004</v>
      </c>
      <c r="ED503">
        <v>5571.8964316000001</v>
      </c>
      <c r="EE503">
        <v>3916.7527291400002</v>
      </c>
      <c r="EF503">
        <v>4626.1948061599996</v>
      </c>
      <c r="EG503">
        <v>5473.6865944199999</v>
      </c>
      <c r="EH503">
        <v>4332.1441789999999</v>
      </c>
      <c r="EI503">
        <v>29.222243710000001</v>
      </c>
      <c r="EJ503">
        <v>0.21678267000000001</v>
      </c>
      <c r="EK503">
        <v>0.21263156999999999</v>
      </c>
      <c r="EL503">
        <v>237.02410714000001</v>
      </c>
      <c r="EM503">
        <v>23.857142849999999</v>
      </c>
      <c r="EN503">
        <v>65.714285709999999</v>
      </c>
      <c r="EO503">
        <v>128.85714285</v>
      </c>
      <c r="EP503">
        <v>214.14850928000001</v>
      </c>
      <c r="EQ503">
        <v>111.08039485</v>
      </c>
      <c r="ER503">
        <v>493.518441</v>
      </c>
      <c r="ES503">
        <v>5.2326699999999997</v>
      </c>
      <c r="ET503">
        <v>83.666666669999998</v>
      </c>
      <c r="EU503">
        <v>82.75</v>
      </c>
      <c r="EV503">
        <v>89</v>
      </c>
      <c r="EW503">
        <v>79.25</v>
      </c>
      <c r="EX503">
        <v>1222.6751876000001</v>
      </c>
      <c r="EY503">
        <v>1093.9148976500001</v>
      </c>
      <c r="EZ503">
        <v>81.333333330000002</v>
      </c>
      <c r="FA503">
        <v>90</v>
      </c>
      <c r="FB503">
        <v>19.889128509999999</v>
      </c>
      <c r="FC503">
        <v>4.8569886699999998</v>
      </c>
      <c r="FD503">
        <v>5.7225167099999998</v>
      </c>
      <c r="FE503">
        <v>61.824495380000002</v>
      </c>
      <c r="FF503">
        <v>13.134451159999999</v>
      </c>
      <c r="FG503">
        <v>11.49685972</v>
      </c>
      <c r="FH503">
        <v>1.58711487</v>
      </c>
      <c r="FI503">
        <v>94.666666660000004</v>
      </c>
      <c r="FJ503">
        <v>86.5</v>
      </c>
      <c r="FK503">
        <v>41.5</v>
      </c>
      <c r="FL503">
        <v>80</v>
      </c>
      <c r="FM503">
        <v>78.670634919999998</v>
      </c>
      <c r="FN503">
        <v>36.640211639999997</v>
      </c>
      <c r="FO503">
        <v>95.749410350000005</v>
      </c>
      <c r="FP503">
        <v>76.001583659999994</v>
      </c>
      <c r="FQ503">
        <v>77.287326899999996</v>
      </c>
      <c r="FR503">
        <v>22.500094000000001</v>
      </c>
      <c r="FT503">
        <v>36.333333330000002</v>
      </c>
      <c r="FU503">
        <v>30.333333329999999</v>
      </c>
      <c r="FV503">
        <v>91.5</v>
      </c>
      <c r="FW503">
        <v>83.883333329999999</v>
      </c>
      <c r="FX503">
        <v>21.251484090000002</v>
      </c>
      <c r="FY503">
        <v>8.5078355800000001</v>
      </c>
      <c r="FZ503">
        <v>21.143503750000001</v>
      </c>
      <c r="GA503">
        <v>23.988655260000002</v>
      </c>
      <c r="GB503">
        <v>25.1085213</v>
      </c>
    </row>
    <row r="504" spans="1:184" x14ac:dyDescent="0.35">
      <c r="A504" t="s">
        <v>1619</v>
      </c>
      <c r="B504" t="s">
        <v>761</v>
      </c>
      <c r="C504">
        <v>504</v>
      </c>
      <c r="D504">
        <v>2.5412068619612334</v>
      </c>
      <c r="E504">
        <v>4.4927913082578455</v>
      </c>
      <c r="F504">
        <v>3.2461960865475539</v>
      </c>
      <c r="G504">
        <v>2.7355882931072775</v>
      </c>
      <c r="H504">
        <v>2.4552589371442752</v>
      </c>
      <c r="I504">
        <v>9.687473675205597</v>
      </c>
      <c r="J504">
        <v>10.097945739078687</v>
      </c>
      <c r="K504">
        <v>9.4239789494949466</v>
      </c>
      <c r="L504">
        <v>9.474824038983483</v>
      </c>
      <c r="M504">
        <v>9.7642667569362942</v>
      </c>
      <c r="N504">
        <v>39774270.545114443</v>
      </c>
      <c r="O504">
        <v>63101170.105881549</v>
      </c>
      <c r="P504">
        <v>1889.86973528</v>
      </c>
      <c r="Q504">
        <v>10175.142857139999</v>
      </c>
      <c r="R504">
        <v>9888.8571428499999</v>
      </c>
      <c r="S504">
        <v>9989.7142857100007</v>
      </c>
      <c r="T504">
        <v>10026.57142857</v>
      </c>
      <c r="U504">
        <v>10065.85714285</v>
      </c>
      <c r="V504">
        <v>12.68544728</v>
      </c>
      <c r="W504">
        <v>9.3368021399999996</v>
      </c>
      <c r="X504">
        <v>1.7130655699999999</v>
      </c>
      <c r="Y504">
        <v>9.4782651399999995</v>
      </c>
      <c r="Z504">
        <v>9.1908607100000008</v>
      </c>
      <c r="AA504">
        <v>9.3520571399999994</v>
      </c>
      <c r="AB504">
        <v>9.2902950000000004</v>
      </c>
      <c r="AC504">
        <v>7.2148201399999996</v>
      </c>
      <c r="AD504">
        <v>28.918479000000001</v>
      </c>
      <c r="AE504">
        <v>81.451206279999994</v>
      </c>
      <c r="AF504">
        <v>69.235999140000004</v>
      </c>
      <c r="AG504">
        <v>67.442857140000001</v>
      </c>
      <c r="AH504">
        <v>70.571428569999995</v>
      </c>
      <c r="AI504">
        <v>82.481227000000004</v>
      </c>
      <c r="AJ504">
        <v>53.440054420000003</v>
      </c>
      <c r="AK504">
        <v>3.93024285</v>
      </c>
      <c r="AL504">
        <v>3.9040285699999999</v>
      </c>
      <c r="AM504">
        <v>-1.8380857100000001</v>
      </c>
      <c r="AN504">
        <v>-3.7139285700000002</v>
      </c>
      <c r="AO504">
        <v>-0.76290000000000002</v>
      </c>
      <c r="AP504">
        <v>5226.7904891400003</v>
      </c>
      <c r="AQ504">
        <v>4596.3295875699996</v>
      </c>
      <c r="AR504">
        <v>4659.6941784199998</v>
      </c>
      <c r="AS504">
        <v>4704.8080047100002</v>
      </c>
      <c r="AT504">
        <v>4995.7422365700004</v>
      </c>
      <c r="AU504">
        <v>5021.4246551400001</v>
      </c>
      <c r="AV504">
        <v>4417.4353604199996</v>
      </c>
      <c r="AW504">
        <v>4734.33756971</v>
      </c>
      <c r="AX504">
        <v>4876.0466167100003</v>
      </c>
      <c r="AY504">
        <v>5028.1091274199998</v>
      </c>
      <c r="AZ504">
        <v>8.6257714199999995</v>
      </c>
      <c r="BA504">
        <v>94.382845570000001</v>
      </c>
      <c r="BB504">
        <v>33.313282139999998</v>
      </c>
      <c r="BC504">
        <v>47.152516849999998</v>
      </c>
      <c r="BD504">
        <v>18.536584999999999</v>
      </c>
      <c r="BE504">
        <v>420.72142857</v>
      </c>
      <c r="BF504">
        <v>1368.28483428</v>
      </c>
      <c r="BG504">
        <v>935.99687457000005</v>
      </c>
      <c r="BH504">
        <v>987.13436863000004</v>
      </c>
      <c r="BI504">
        <v>54921.762441409999</v>
      </c>
      <c r="BJ504">
        <v>1314.0761527100001</v>
      </c>
      <c r="BK504">
        <v>7996.5440589600003</v>
      </c>
      <c r="BL504">
        <v>8704.0867730600003</v>
      </c>
      <c r="BM504">
        <v>42.503534999999999</v>
      </c>
      <c r="BN504">
        <v>456.71428571000001</v>
      </c>
      <c r="BO504">
        <v>70.428571419999997</v>
      </c>
      <c r="BP504">
        <v>93.428571419999997</v>
      </c>
      <c r="BQ504">
        <v>70.428571419999997</v>
      </c>
      <c r="BR504">
        <v>92.857142850000002</v>
      </c>
      <c r="BS504">
        <v>81.571428569999995</v>
      </c>
      <c r="BT504">
        <v>85.285714279999993</v>
      </c>
      <c r="BU504">
        <v>77</v>
      </c>
      <c r="BV504">
        <v>75</v>
      </c>
      <c r="BW504">
        <v>68.714285709999999</v>
      </c>
      <c r="BX504">
        <v>65.142857140000004</v>
      </c>
      <c r="BY504">
        <v>37.285714280000001</v>
      </c>
      <c r="BZ504">
        <v>1273.8571428499999</v>
      </c>
      <c r="CA504">
        <v>58294.811725710002</v>
      </c>
      <c r="CB504">
        <v>62</v>
      </c>
      <c r="CC504">
        <v>11976.142857139999</v>
      </c>
      <c r="CD504">
        <v>478.42857142000003</v>
      </c>
      <c r="CE504">
        <v>10237.714285710001</v>
      </c>
      <c r="CF504">
        <v>6696.7142857099998</v>
      </c>
      <c r="CG504">
        <v>2387.1428571400002</v>
      </c>
      <c r="CH504">
        <v>6365.2857142800003</v>
      </c>
      <c r="CI504">
        <v>38150.483142849997</v>
      </c>
      <c r="CJ504">
        <v>51.319615570000003</v>
      </c>
      <c r="CK504">
        <v>2.6140509999999999</v>
      </c>
      <c r="CL504">
        <v>13.81091642</v>
      </c>
      <c r="CM504">
        <v>2.6733158499999998</v>
      </c>
      <c r="CN504">
        <v>2.3845875699999999</v>
      </c>
      <c r="CO504">
        <v>16.158107139999998</v>
      </c>
      <c r="CP504">
        <v>2.44619228</v>
      </c>
      <c r="CQ504">
        <v>1.848387</v>
      </c>
      <c r="CR504">
        <v>2.2048208499999999</v>
      </c>
      <c r="CS504">
        <v>4.6534091599999998</v>
      </c>
      <c r="CT504">
        <v>812.28571427999998</v>
      </c>
      <c r="CU504">
        <v>3130.5793640000002</v>
      </c>
      <c r="CV504">
        <v>2489.53172571</v>
      </c>
      <c r="CW504">
        <v>2472.6853219999998</v>
      </c>
      <c r="CX504">
        <v>2532.8277257099999</v>
      </c>
      <c r="CY504">
        <v>2827.41729214</v>
      </c>
      <c r="CZ504">
        <v>3908.9643362800002</v>
      </c>
      <c r="DA504">
        <v>6201.50213042</v>
      </c>
      <c r="DB504">
        <v>957.05253257000004</v>
      </c>
      <c r="DC504">
        <v>1532.123848</v>
      </c>
      <c r="DD504">
        <v>641.37063599999999</v>
      </c>
      <c r="DE504">
        <v>35.763375000000003</v>
      </c>
      <c r="DF504">
        <v>1.9277755000000001</v>
      </c>
      <c r="DG504">
        <v>98.571428569999995</v>
      </c>
      <c r="DH504">
        <v>99.857142850000002</v>
      </c>
      <c r="DI504">
        <v>94.142857140000004</v>
      </c>
      <c r="DJ504">
        <v>95</v>
      </c>
      <c r="DK504">
        <v>98.285714279999993</v>
      </c>
      <c r="DL504">
        <v>25.857142849999999</v>
      </c>
      <c r="DM504">
        <v>44.428571419999997</v>
      </c>
      <c r="DN504">
        <v>32.428571419999997</v>
      </c>
      <c r="DO504">
        <v>27.428571420000001</v>
      </c>
      <c r="DP504">
        <v>24.714285709999999</v>
      </c>
      <c r="DQ504">
        <v>739.23484900000005</v>
      </c>
      <c r="DR504">
        <v>711.24180185</v>
      </c>
      <c r="DS504">
        <v>690.11586999999997</v>
      </c>
      <c r="DT504">
        <v>638.51318585000001</v>
      </c>
      <c r="DU504">
        <v>747.50473056999999</v>
      </c>
      <c r="DV504">
        <v>321.64314342</v>
      </c>
      <c r="DW504">
        <v>0.56634242000000001</v>
      </c>
      <c r="DX504">
        <v>417.00870285000002</v>
      </c>
      <c r="DY504">
        <v>256.89720842000003</v>
      </c>
      <c r="DZ504">
        <v>94.053779710000001</v>
      </c>
      <c r="EA504">
        <v>66.057721849999993</v>
      </c>
      <c r="EB504">
        <v>678.29966071000001</v>
      </c>
      <c r="EC504">
        <v>3592.0223472799998</v>
      </c>
      <c r="ED504">
        <v>8009.6961351600003</v>
      </c>
      <c r="EE504">
        <v>5511.0453261399998</v>
      </c>
      <c r="EF504">
        <v>5238.7618144199996</v>
      </c>
      <c r="EG504">
        <v>7509.5330670000003</v>
      </c>
      <c r="EH504">
        <v>6411.1160718299998</v>
      </c>
      <c r="EI504">
        <v>16.152485850000001</v>
      </c>
      <c r="EJ504">
        <v>0.30324222000000001</v>
      </c>
      <c r="EK504">
        <v>0.13328224</v>
      </c>
      <c r="EL504">
        <v>171.95898965999999</v>
      </c>
      <c r="EM504">
        <v>51.571428570000002</v>
      </c>
      <c r="EN504">
        <v>159.42857142</v>
      </c>
      <c r="EO504">
        <v>364.85714285</v>
      </c>
      <c r="EP504">
        <v>237.27542571000001</v>
      </c>
      <c r="EQ504">
        <v>94.305699709999999</v>
      </c>
      <c r="ER504">
        <v>575.79358257000001</v>
      </c>
      <c r="ES504">
        <v>9.3084885699999997</v>
      </c>
      <c r="ET504">
        <v>80.421296290000001</v>
      </c>
      <c r="EU504">
        <v>80.512500000000003</v>
      </c>
      <c r="EV504">
        <v>80.765277780000005</v>
      </c>
      <c r="EW504">
        <v>79.986111109999996</v>
      </c>
      <c r="EX504">
        <v>1060.1598302100001</v>
      </c>
      <c r="EY504">
        <v>1575.2046840099999</v>
      </c>
      <c r="EZ504">
        <v>80.5</v>
      </c>
      <c r="FA504">
        <v>90.75</v>
      </c>
      <c r="FB504">
        <v>23.043561149999999</v>
      </c>
      <c r="FC504">
        <v>6.0878235700000003</v>
      </c>
      <c r="FD504">
        <v>5.8949297100000004</v>
      </c>
      <c r="FE504">
        <v>56.685592890000002</v>
      </c>
      <c r="FF504">
        <v>16.241076880000001</v>
      </c>
      <c r="FG504">
        <v>11.87372107</v>
      </c>
      <c r="FH504">
        <v>2.40450388</v>
      </c>
      <c r="FI504">
        <v>101</v>
      </c>
      <c r="FJ504">
        <v>91.5</v>
      </c>
      <c r="FK504">
        <v>75.25</v>
      </c>
      <c r="FL504">
        <v>80</v>
      </c>
      <c r="FM504">
        <v>81.13184511</v>
      </c>
      <c r="FN504">
        <v>32.23195097</v>
      </c>
      <c r="FO504">
        <v>93.901885789999994</v>
      </c>
      <c r="FP504">
        <v>75.029111929999999</v>
      </c>
      <c r="FQ504">
        <v>72.005572790000002</v>
      </c>
      <c r="FR504">
        <v>22.163680679999999</v>
      </c>
      <c r="FS504">
        <v>6</v>
      </c>
      <c r="FT504">
        <v>55.75</v>
      </c>
      <c r="FU504">
        <v>51.75</v>
      </c>
      <c r="FV504">
        <v>87.75</v>
      </c>
      <c r="FW504">
        <v>76.983333329999994</v>
      </c>
      <c r="FX504">
        <v>32.555866279999996</v>
      </c>
      <c r="FY504">
        <v>13.394737510000001</v>
      </c>
      <c r="FZ504">
        <v>17.49823752</v>
      </c>
      <c r="GA504">
        <v>17.89669593</v>
      </c>
      <c r="GB504">
        <v>24.553618310000001</v>
      </c>
    </row>
    <row r="505" spans="1:184" x14ac:dyDescent="0.35">
      <c r="A505" t="s">
        <v>1620</v>
      </c>
      <c r="B505" t="s">
        <v>762</v>
      </c>
      <c r="C505">
        <v>505</v>
      </c>
      <c r="D505">
        <v>2.244788882950294</v>
      </c>
      <c r="E505">
        <v>6.6328077622851982</v>
      </c>
      <c r="F505">
        <v>6.5012180268015376</v>
      </c>
      <c r="G505">
        <v>3.8851222640477943</v>
      </c>
      <c r="H505">
        <v>2.3047894012648049</v>
      </c>
      <c r="I505">
        <v>6.2355246712987711</v>
      </c>
      <c r="J505">
        <v>8.1867798620438048</v>
      </c>
      <c r="K505">
        <v>7.4604141291165202</v>
      </c>
      <c r="L505">
        <v>7.5417079287195605</v>
      </c>
      <c r="M505">
        <v>6.1165564926770255</v>
      </c>
      <c r="N505">
        <v>4863191.6913398793</v>
      </c>
      <c r="O505">
        <v>7476305.3569263499</v>
      </c>
      <c r="P505">
        <v>1389.52814257</v>
      </c>
      <c r="Q505">
        <v>1871</v>
      </c>
      <c r="R505">
        <v>1884.5714285700001</v>
      </c>
      <c r="S505">
        <v>1876.5714285700001</v>
      </c>
      <c r="T505">
        <v>1875.2857142800001</v>
      </c>
      <c r="U505">
        <v>1880.1428571399999</v>
      </c>
      <c r="V505">
        <v>10.665167</v>
      </c>
      <c r="W505">
        <v>6.2337057099999997</v>
      </c>
      <c r="X505">
        <v>2.1078887100000001</v>
      </c>
      <c r="Y505">
        <v>5.2373745700000001</v>
      </c>
      <c r="Z505">
        <v>8.8884985699999994</v>
      </c>
      <c r="AA505">
        <v>7.2918440000000002</v>
      </c>
      <c r="AB505">
        <v>7.57973257</v>
      </c>
      <c r="AC505">
        <v>3.71568057</v>
      </c>
      <c r="AD505">
        <v>36.725972419999998</v>
      </c>
      <c r="AE505">
        <v>83.977149420000003</v>
      </c>
      <c r="AF505">
        <v>74.873630000000006</v>
      </c>
      <c r="AG505">
        <v>76.371428570000006</v>
      </c>
      <c r="AH505">
        <v>77.814285709999993</v>
      </c>
      <c r="AI505">
        <v>81.156635140000006</v>
      </c>
      <c r="AJ505">
        <v>40.077259140000002</v>
      </c>
      <c r="AK505">
        <v>13.931142850000001</v>
      </c>
      <c r="AL505">
        <v>17.96451428</v>
      </c>
      <c r="AM505">
        <v>11.3132</v>
      </c>
      <c r="AN505">
        <v>8.7728285699999997</v>
      </c>
      <c r="AO505">
        <v>6.19</v>
      </c>
      <c r="AP505">
        <v>3548.52561242</v>
      </c>
      <c r="AQ505">
        <v>3233.0671868499999</v>
      </c>
      <c r="AR505">
        <v>3355.6606048499998</v>
      </c>
      <c r="AS505">
        <v>3297.2284314200001</v>
      </c>
      <c r="AT505">
        <v>3235.1837989999999</v>
      </c>
      <c r="AU505">
        <v>3123.2077708500001</v>
      </c>
      <c r="AV505">
        <v>2751.1124357100002</v>
      </c>
      <c r="AW505">
        <v>3005.20176842</v>
      </c>
      <c r="AX505">
        <v>3040.13243642</v>
      </c>
      <c r="AY505">
        <v>3056.7250138499999</v>
      </c>
      <c r="AZ505">
        <v>4.0058578499999999</v>
      </c>
      <c r="BA505">
        <v>91.934688850000001</v>
      </c>
      <c r="BB505">
        <v>52.380952000000001</v>
      </c>
      <c r="BC505">
        <v>58.015872999999999</v>
      </c>
      <c r="BE505">
        <v>95.091428570000005</v>
      </c>
      <c r="BF505">
        <v>852.00348942000005</v>
      </c>
      <c r="BG505">
        <v>482.81342713999999</v>
      </c>
      <c r="BH505">
        <v>529.24086496999996</v>
      </c>
      <c r="BI505">
        <v>41429.313274749999</v>
      </c>
      <c r="BJ505">
        <v>804.25570057000004</v>
      </c>
      <c r="BK505">
        <v>7564.5128294599999</v>
      </c>
      <c r="BL505">
        <v>9682.5579589600002</v>
      </c>
      <c r="BM505">
        <v>24.719371710000001</v>
      </c>
      <c r="BN505">
        <v>55.428571419999997</v>
      </c>
      <c r="BO505">
        <v>12.4</v>
      </c>
      <c r="BP505">
        <v>20</v>
      </c>
      <c r="BQ505">
        <v>12.71428571</v>
      </c>
      <c r="BR505">
        <v>16.14285714</v>
      </c>
      <c r="BS505">
        <v>14.57142857</v>
      </c>
      <c r="BT505">
        <v>11.4</v>
      </c>
      <c r="BU505">
        <v>11.285714280000001</v>
      </c>
      <c r="BV505">
        <v>10.33333333</v>
      </c>
      <c r="BW505">
        <v>8.8571428500000007</v>
      </c>
      <c r="BX505">
        <v>9</v>
      </c>
      <c r="BY505">
        <v>11.5</v>
      </c>
      <c r="BZ505">
        <v>187.42857142</v>
      </c>
      <c r="CA505">
        <v>41626.145474279998</v>
      </c>
      <c r="CC505">
        <v>1981</v>
      </c>
      <c r="CD505">
        <v>147</v>
      </c>
      <c r="CE505">
        <v>1347.8571428499999</v>
      </c>
      <c r="CF505">
        <v>676.28571427999998</v>
      </c>
      <c r="CG505">
        <v>133.5</v>
      </c>
      <c r="CH505">
        <v>422.14285713999999</v>
      </c>
      <c r="CI505">
        <v>4646.4945714200003</v>
      </c>
      <c r="CJ505">
        <v>48.821087849999998</v>
      </c>
      <c r="CK505">
        <v>4.6121058499999998</v>
      </c>
      <c r="CL505">
        <v>16.385708829999999</v>
      </c>
      <c r="CM505">
        <v>3.2454499999999999</v>
      </c>
      <c r="CN505">
        <v>5.3689780000000003</v>
      </c>
      <c r="CO505">
        <v>12.33769485</v>
      </c>
      <c r="CP505">
        <v>0.68965525000000005</v>
      </c>
      <c r="CQ505">
        <v>2.2031823300000002</v>
      </c>
      <c r="CR505">
        <v>6.1084812499999996</v>
      </c>
      <c r="CS505">
        <v>6.1069463300000004</v>
      </c>
      <c r="CT505">
        <v>129.42857142</v>
      </c>
      <c r="CU505">
        <v>2030.7298117099999</v>
      </c>
      <c r="CV505">
        <v>1803.13863528</v>
      </c>
      <c r="CW505">
        <v>1829.1663738499999</v>
      </c>
      <c r="CX505">
        <v>1755.1271011399999</v>
      </c>
      <c r="CY505">
        <v>1764.3400670000001</v>
      </c>
      <c r="CZ505">
        <v>2599.2472962799998</v>
      </c>
      <c r="DA505">
        <v>3995.8874168500001</v>
      </c>
      <c r="DB505">
        <v>559.00466642000004</v>
      </c>
      <c r="DC505">
        <v>862.11320327999999</v>
      </c>
      <c r="DD505">
        <v>609.63511228000004</v>
      </c>
      <c r="DE505">
        <v>40.455553000000002</v>
      </c>
      <c r="DF505">
        <v>1.9101455700000001</v>
      </c>
      <c r="DG505">
        <v>11.666666660000001</v>
      </c>
      <c r="DH505">
        <v>15.428571420000001</v>
      </c>
      <c r="DI505">
        <v>14</v>
      </c>
      <c r="DJ505">
        <v>14.14285714</v>
      </c>
      <c r="DK505">
        <v>11.5</v>
      </c>
      <c r="DL505">
        <v>4.2</v>
      </c>
      <c r="DM505">
        <v>12.5</v>
      </c>
      <c r="DN505">
        <v>12.2</v>
      </c>
      <c r="DO505">
        <v>7.2857142799999997</v>
      </c>
      <c r="DP505">
        <v>4.3333333300000003</v>
      </c>
      <c r="DQ505">
        <v>632.21670400000005</v>
      </c>
      <c r="DR505">
        <v>536.44354641999996</v>
      </c>
      <c r="DS505">
        <v>563.22774657000002</v>
      </c>
      <c r="DT505">
        <v>528.17762042000004</v>
      </c>
      <c r="DU505">
        <v>499.46786085000002</v>
      </c>
      <c r="DV505">
        <v>379.64665457000001</v>
      </c>
      <c r="DW505">
        <v>35.057318850000001</v>
      </c>
      <c r="DX505">
        <v>217.44048000000001</v>
      </c>
      <c r="DY505">
        <v>41.044603850000001</v>
      </c>
      <c r="DZ505">
        <v>131.63922700000001</v>
      </c>
      <c r="EA505">
        <v>44.756653849999999</v>
      </c>
      <c r="EB505">
        <v>592.79961757000001</v>
      </c>
      <c r="EC505">
        <v>1898.74487316</v>
      </c>
      <c r="ED505">
        <v>10066.032547999999</v>
      </c>
      <c r="EE505">
        <v>21067.469673200001</v>
      </c>
      <c r="EF505">
        <v>7102.0553950000003</v>
      </c>
      <c r="EG505">
        <v>16232.909658</v>
      </c>
      <c r="EH505">
        <v>6983.8989146000004</v>
      </c>
      <c r="EI505">
        <v>23.574369000000001</v>
      </c>
      <c r="EJ505">
        <v>0.24959133999999999</v>
      </c>
      <c r="EK505">
        <v>0.12711681999999999</v>
      </c>
      <c r="EL505">
        <v>280.99659091000001</v>
      </c>
      <c r="EM505">
        <v>11.5</v>
      </c>
      <c r="EN505">
        <v>26.14285714</v>
      </c>
      <c r="EO505">
        <v>45.714285709999999</v>
      </c>
      <c r="EP505">
        <v>237.26833657</v>
      </c>
      <c r="EQ505">
        <v>90.584185849999997</v>
      </c>
      <c r="ER505">
        <v>585.27244199999996</v>
      </c>
      <c r="ES505">
        <v>0</v>
      </c>
      <c r="ET505">
        <v>85.722222220000006</v>
      </c>
      <c r="EU505">
        <v>89.916666669999998</v>
      </c>
      <c r="EV505">
        <v>84.75</v>
      </c>
      <c r="EW505">
        <v>82.5</v>
      </c>
      <c r="EX505">
        <v>1187.1714621900001</v>
      </c>
      <c r="EY505">
        <v>861.18323221000003</v>
      </c>
      <c r="EZ505">
        <v>73.8</v>
      </c>
      <c r="FA505">
        <v>90</v>
      </c>
      <c r="FB505">
        <v>12.738637130000001</v>
      </c>
      <c r="FC505">
        <v>3.8738597700000001</v>
      </c>
      <c r="FD505">
        <v>6.2399281999999996</v>
      </c>
      <c r="FE505">
        <v>54.13222347</v>
      </c>
      <c r="FF505">
        <v>17.472782519999999</v>
      </c>
      <c r="FG505">
        <v>13.35901924</v>
      </c>
      <c r="FH505">
        <v>0.58740820999999999</v>
      </c>
      <c r="FI505">
        <v>99.4</v>
      </c>
      <c r="FO505">
        <v>95.399426860000005</v>
      </c>
      <c r="FP505">
        <v>59.896340219999999</v>
      </c>
      <c r="FQ505">
        <v>74.558146269999995</v>
      </c>
      <c r="FR505">
        <v>16.366758239999999</v>
      </c>
      <c r="FT505">
        <v>45.8</v>
      </c>
      <c r="FU505">
        <v>35.799999999999997</v>
      </c>
      <c r="FW505">
        <v>66.671428570000003</v>
      </c>
      <c r="FX505">
        <v>38.680108679999996</v>
      </c>
      <c r="FY505">
        <v>8.4684684600000004</v>
      </c>
      <c r="FZ505">
        <v>16.675008340000002</v>
      </c>
      <c r="GA505">
        <v>12.173840500000001</v>
      </c>
      <c r="GB505">
        <v>24.002573999999999</v>
      </c>
    </row>
    <row r="506" spans="1:184" x14ac:dyDescent="0.35">
      <c r="A506" t="s">
        <v>1621</v>
      </c>
      <c r="B506" t="s">
        <v>763</v>
      </c>
      <c r="C506">
        <v>506</v>
      </c>
      <c r="D506">
        <v>3.1716305201531534</v>
      </c>
      <c r="E506">
        <v>6.7434504971258091</v>
      </c>
      <c r="F506">
        <v>5.1996174958288304</v>
      </c>
      <c r="G506">
        <v>3.3068783038720539</v>
      </c>
      <c r="H506">
        <v>3.5497262463277175</v>
      </c>
      <c r="I506">
        <v>10.994985803197599</v>
      </c>
      <c r="J506">
        <v>11.040162316676733</v>
      </c>
      <c r="K506">
        <v>11.773846520468023</v>
      </c>
      <c r="L506">
        <v>11.604136603535354</v>
      </c>
      <c r="M506">
        <v>10.769508452598892</v>
      </c>
      <c r="N506">
        <v>12770822.156585597</v>
      </c>
      <c r="O506">
        <v>17953023.351298317</v>
      </c>
      <c r="P506">
        <v>1910.61677457</v>
      </c>
      <c r="Q506">
        <v>2364.7142857099998</v>
      </c>
      <c r="R506">
        <v>2393.8571428499999</v>
      </c>
      <c r="S506">
        <v>2390.2857142799999</v>
      </c>
      <c r="T506">
        <v>2376</v>
      </c>
      <c r="U506">
        <v>2374.42857142</v>
      </c>
      <c r="V506">
        <v>13.711516</v>
      </c>
      <c r="W506">
        <v>8.4633035700000008</v>
      </c>
      <c r="X506">
        <v>2.3761462799999999</v>
      </c>
      <c r="Y506">
        <v>9.1894201399999993</v>
      </c>
      <c r="Z506">
        <v>10.45475371</v>
      </c>
      <c r="AA506">
        <v>10.415952000000001</v>
      </c>
      <c r="AB506">
        <v>10.309426419999999</v>
      </c>
      <c r="AC506">
        <v>5.18762685</v>
      </c>
      <c r="AD506">
        <v>29.203338710000001</v>
      </c>
      <c r="AE506">
        <v>76.782863570000004</v>
      </c>
      <c r="AF506">
        <v>64.603042849999994</v>
      </c>
      <c r="AG506">
        <v>63.5</v>
      </c>
      <c r="AH506">
        <v>66.099999999999994</v>
      </c>
      <c r="AI506">
        <v>79.889139709999995</v>
      </c>
      <c r="AJ506">
        <v>39.70892757</v>
      </c>
      <c r="AK506">
        <v>37.08171428</v>
      </c>
      <c r="AL506">
        <v>24.144228569999999</v>
      </c>
      <c r="AM506">
        <v>24.902642849999999</v>
      </c>
      <c r="AN506">
        <v>24.58451428</v>
      </c>
      <c r="AO506">
        <v>28.052057139999999</v>
      </c>
      <c r="AP506">
        <v>5634.9457931400002</v>
      </c>
      <c r="AQ506">
        <v>4236.3363045699998</v>
      </c>
      <c r="AR506">
        <v>4703.3998732800001</v>
      </c>
      <c r="AS506">
        <v>4860.2449360000001</v>
      </c>
      <c r="AT506">
        <v>5174.0627542800003</v>
      </c>
      <c r="AU506">
        <v>4121.04804014</v>
      </c>
      <c r="AV506">
        <v>3464.3579232799998</v>
      </c>
      <c r="AW506">
        <v>3797.737005</v>
      </c>
      <c r="AX506">
        <v>3931.33502142</v>
      </c>
      <c r="AY506">
        <v>4056.127446</v>
      </c>
      <c r="AZ506">
        <v>13.095305</v>
      </c>
      <c r="BA506">
        <v>94.252041000000006</v>
      </c>
      <c r="BB506">
        <v>33.025900200000002</v>
      </c>
      <c r="BC506">
        <v>48.555102159999997</v>
      </c>
      <c r="BE506">
        <v>119.03857142</v>
      </c>
      <c r="BF506">
        <v>1301.8657871400001</v>
      </c>
      <c r="BG506">
        <v>900.53646728000001</v>
      </c>
      <c r="BH506">
        <v>938.14846623999995</v>
      </c>
      <c r="BI506">
        <v>50183.438112160002</v>
      </c>
      <c r="BJ506">
        <v>1226.43075157</v>
      </c>
      <c r="BK506">
        <v>7639.1793068500001</v>
      </c>
      <c r="BL506">
        <v>7504.4044352299998</v>
      </c>
      <c r="BM506">
        <v>34.02212385</v>
      </c>
      <c r="BN506">
        <v>111.71428571</v>
      </c>
      <c r="BO506">
        <v>15.285714280000001</v>
      </c>
      <c r="BP506">
        <v>29.428571420000001</v>
      </c>
      <c r="BQ506">
        <v>26.714285709999999</v>
      </c>
      <c r="BR506">
        <v>27.285714280000001</v>
      </c>
      <c r="BS506">
        <v>24.428571420000001</v>
      </c>
      <c r="BT506">
        <v>18.428571420000001</v>
      </c>
      <c r="BU506">
        <v>19.714285709999999</v>
      </c>
      <c r="BV506">
        <v>18.857142849999999</v>
      </c>
      <c r="BW506">
        <v>18</v>
      </c>
      <c r="BX506">
        <v>14.428571420000001</v>
      </c>
      <c r="BY506">
        <v>7.1428571400000003</v>
      </c>
      <c r="BZ506">
        <v>331.42857142000003</v>
      </c>
      <c r="CA506">
        <v>53376.175152850003</v>
      </c>
      <c r="CB506">
        <v>16</v>
      </c>
      <c r="CC506">
        <v>3518.42857142</v>
      </c>
      <c r="CD506">
        <v>258</v>
      </c>
      <c r="CE506">
        <v>1997.1428571399999</v>
      </c>
      <c r="CF506">
        <v>1301.71428571</v>
      </c>
      <c r="CG506">
        <v>493.42857142000003</v>
      </c>
      <c r="CH506">
        <v>1719.8571428499999</v>
      </c>
      <c r="CI506">
        <v>9290.6717142800007</v>
      </c>
      <c r="CJ506">
        <v>56.892631710000003</v>
      </c>
      <c r="CK506">
        <v>1.6462774</v>
      </c>
      <c r="CL506">
        <v>11.219160710000001</v>
      </c>
      <c r="CM506">
        <v>3.6242924200000002</v>
      </c>
      <c r="CN506">
        <v>1.6787065999999999</v>
      </c>
      <c r="CO506">
        <v>11.14816385</v>
      </c>
      <c r="CP506">
        <v>3.3759172</v>
      </c>
      <c r="CQ506">
        <v>1.6479471999999999</v>
      </c>
      <c r="CR506">
        <v>4.2674928000000003</v>
      </c>
      <c r="CS506">
        <v>5.5887019999999996</v>
      </c>
      <c r="CT506">
        <v>232.14285713999999</v>
      </c>
      <c r="CU506">
        <v>3590.75409214</v>
      </c>
      <c r="CV506">
        <v>2436.6848522800001</v>
      </c>
      <c r="CW506">
        <v>2726.6574912800002</v>
      </c>
      <c r="CX506">
        <v>2824.2600071400002</v>
      </c>
      <c r="CY506">
        <v>2998.99237571</v>
      </c>
      <c r="CZ506">
        <v>5400.5772425699997</v>
      </c>
      <c r="DA506">
        <v>7592.0475720000004</v>
      </c>
      <c r="DB506">
        <v>1201.34851028</v>
      </c>
      <c r="DC506">
        <v>1697.22065185</v>
      </c>
      <c r="DD506">
        <v>692.18929585000001</v>
      </c>
      <c r="DE506">
        <v>37.99225285</v>
      </c>
      <c r="DF506">
        <v>1.9577878500000001</v>
      </c>
      <c r="DG506">
        <v>26</v>
      </c>
      <c r="DH506">
        <v>26.428571420000001</v>
      </c>
      <c r="DI506">
        <v>28.14285714</v>
      </c>
      <c r="DJ506">
        <v>27.571428569999998</v>
      </c>
      <c r="DK506">
        <v>25.571428569999998</v>
      </c>
      <c r="DL506">
        <v>7.5</v>
      </c>
      <c r="DM506">
        <v>16.14285714</v>
      </c>
      <c r="DN506">
        <v>12.428571420000001</v>
      </c>
      <c r="DO506">
        <v>7.8571428499999998</v>
      </c>
      <c r="DP506">
        <v>8.4285714200000008</v>
      </c>
      <c r="DQ506">
        <v>701.68850670999996</v>
      </c>
      <c r="DR506">
        <v>755.41422341999998</v>
      </c>
      <c r="DS506">
        <v>638.84360814000001</v>
      </c>
      <c r="DT506">
        <v>599.29791057</v>
      </c>
      <c r="DU506">
        <v>582.18350827999996</v>
      </c>
      <c r="DV506">
        <v>312.35309784999998</v>
      </c>
      <c r="DW506">
        <v>58.633920420000003</v>
      </c>
      <c r="DX506">
        <v>330.65288285000003</v>
      </c>
      <c r="DY506">
        <v>43.89397185</v>
      </c>
      <c r="DZ506">
        <v>138.48425</v>
      </c>
      <c r="EA506">
        <v>148.27466457</v>
      </c>
      <c r="EB506">
        <v>677.01405241999998</v>
      </c>
      <c r="EC506">
        <v>1457.3915376</v>
      </c>
      <c r="ED506">
        <v>6482.1876916000001</v>
      </c>
      <c r="EE506">
        <v>4905.21325428</v>
      </c>
      <c r="EF506">
        <v>4883.0585894200003</v>
      </c>
      <c r="EG506">
        <v>3981.14112785</v>
      </c>
      <c r="EH506">
        <v>4697.3373707500004</v>
      </c>
      <c r="EI506">
        <v>23.264135419999999</v>
      </c>
      <c r="EJ506">
        <v>0.14196965</v>
      </c>
      <c r="EK506">
        <v>0.16602798999999999</v>
      </c>
      <c r="EL506">
        <v>274.75</v>
      </c>
      <c r="EM506">
        <v>13.428571420000001</v>
      </c>
      <c r="EN506">
        <v>36.428571419999997</v>
      </c>
      <c r="EO506">
        <v>63.714285709999999</v>
      </c>
      <c r="EP506">
        <v>276.50085042000001</v>
      </c>
      <c r="EQ506">
        <v>155.34934414</v>
      </c>
      <c r="ER506">
        <v>684.18602299999998</v>
      </c>
      <c r="ES506">
        <v>6.0973942799999996</v>
      </c>
      <c r="ET506">
        <v>72.777777779999994</v>
      </c>
      <c r="EU506">
        <v>76.666666669999998</v>
      </c>
      <c r="EV506">
        <v>75</v>
      </c>
      <c r="EW506">
        <v>66.666666669999998</v>
      </c>
      <c r="EX506">
        <v>1464.3167408300001</v>
      </c>
      <c r="EY506">
        <v>1168.79391214</v>
      </c>
      <c r="EZ506">
        <v>84.333333330000002</v>
      </c>
      <c r="FA506">
        <v>92</v>
      </c>
      <c r="FB506">
        <v>16.838184380000001</v>
      </c>
      <c r="FC506">
        <v>6.1403530599999998</v>
      </c>
      <c r="FD506">
        <v>6.8710868500000002</v>
      </c>
      <c r="FE506">
        <v>51.767733499999999</v>
      </c>
      <c r="FF506">
        <v>18.125668950000001</v>
      </c>
      <c r="FG506">
        <v>15.4639486</v>
      </c>
      <c r="FH506">
        <v>1.94025724</v>
      </c>
      <c r="FI506">
        <v>123.2</v>
      </c>
      <c r="FO506">
        <v>94.501960019999999</v>
      </c>
      <c r="FP506">
        <v>68.033600390000004</v>
      </c>
      <c r="FQ506">
        <v>73.376819440000006</v>
      </c>
      <c r="FR506">
        <v>19.717976270000001</v>
      </c>
      <c r="FT506">
        <v>67.833333330000002</v>
      </c>
      <c r="FU506">
        <v>33.166666659999997</v>
      </c>
      <c r="FV506">
        <v>85</v>
      </c>
      <c r="FW506">
        <v>83.333333330000002</v>
      </c>
      <c r="FX506">
        <v>34.820658899999998</v>
      </c>
      <c r="FY506">
        <v>7.5129025699999996</v>
      </c>
      <c r="FZ506">
        <v>14.35730485</v>
      </c>
      <c r="GA506">
        <v>27.32347407</v>
      </c>
      <c r="GB506">
        <v>15.98565958</v>
      </c>
    </row>
    <row r="507" spans="1:184" x14ac:dyDescent="0.35">
      <c r="A507" t="s">
        <v>1622</v>
      </c>
      <c r="B507" t="s">
        <v>764</v>
      </c>
      <c r="C507">
        <v>507</v>
      </c>
      <c r="D507">
        <v>3.8605124724347375</v>
      </c>
      <c r="E507">
        <v>10.252237591562862</v>
      </c>
      <c r="F507">
        <v>8.1575707837705966</v>
      </c>
      <c r="G507">
        <v>4.4872860204495391</v>
      </c>
      <c r="H507">
        <v>3.8005345807009703</v>
      </c>
      <c r="I507">
        <v>10.860342776202767</v>
      </c>
      <c r="J507">
        <v>14.646053699791649</v>
      </c>
      <c r="K507">
        <v>14.443988508857885</v>
      </c>
      <c r="L507">
        <v>12.963270729621014</v>
      </c>
      <c r="M507">
        <v>12.779819574883994</v>
      </c>
      <c r="N507">
        <v>7845011.0463260477</v>
      </c>
      <c r="O507">
        <v>10041891.551501874</v>
      </c>
      <c r="P507">
        <v>2499.8172584200001</v>
      </c>
      <c r="Q507">
        <v>1683.71428571</v>
      </c>
      <c r="R507">
        <v>1755.71428571</v>
      </c>
      <c r="S507">
        <v>1740.71428571</v>
      </c>
      <c r="T507">
        <v>1719.1428571399999</v>
      </c>
      <c r="U507">
        <v>1710.2857142800001</v>
      </c>
      <c r="V507">
        <v>15.111677419999999</v>
      </c>
      <c r="W507">
        <v>10.49841657</v>
      </c>
      <c r="X507">
        <v>2.63428942</v>
      </c>
      <c r="Y507">
        <v>11.21729114</v>
      </c>
      <c r="Z507">
        <v>11.22909928</v>
      </c>
      <c r="AA507">
        <v>10.38216085</v>
      </c>
      <c r="AB507">
        <v>9.8741975699999998</v>
      </c>
      <c r="AC507">
        <v>6.2324054200000001</v>
      </c>
      <c r="AD507">
        <v>29.937519999999999</v>
      </c>
      <c r="AE507">
        <v>82.245566850000003</v>
      </c>
      <c r="AF507">
        <v>66.72364528</v>
      </c>
      <c r="AG507">
        <v>63.34285714</v>
      </c>
      <c r="AH507">
        <v>63.928571419999997</v>
      </c>
      <c r="AI507">
        <v>77.555750570000001</v>
      </c>
      <c r="AJ507">
        <v>38.88449885</v>
      </c>
      <c r="AK507">
        <v>5.1253285699999998</v>
      </c>
      <c r="AL507">
        <v>15.68725714</v>
      </c>
      <c r="AM507">
        <v>3.5515857099999999</v>
      </c>
      <c r="AN507">
        <v>9.1040714200000004</v>
      </c>
      <c r="AO507">
        <v>6.3311714200000004</v>
      </c>
      <c r="AP507">
        <v>5011.6366580000004</v>
      </c>
      <c r="AQ507">
        <v>4425.3877655699998</v>
      </c>
      <c r="AR507">
        <v>4697.3047024199996</v>
      </c>
      <c r="AS507">
        <v>5187.0360502800004</v>
      </c>
      <c r="AT507">
        <v>5176.8822898500002</v>
      </c>
      <c r="AU507">
        <v>4773.3794037099997</v>
      </c>
      <c r="AV507">
        <v>3847.7025760000001</v>
      </c>
      <c r="AW507">
        <v>4563.3288251399999</v>
      </c>
      <c r="AX507">
        <v>4784.1470142799999</v>
      </c>
      <c r="AY507">
        <v>4879.4634164199997</v>
      </c>
      <c r="AZ507">
        <v>2.2588252799999999</v>
      </c>
      <c r="BA507">
        <v>92.588003850000007</v>
      </c>
      <c r="BB507">
        <v>37.596899000000001</v>
      </c>
      <c r="BC507">
        <v>51.550387749999999</v>
      </c>
      <c r="BE507">
        <v>76.882857139999999</v>
      </c>
      <c r="BF507">
        <v>1682.95970242</v>
      </c>
      <c r="BG507">
        <v>1000.02421842</v>
      </c>
      <c r="BH507">
        <v>889.57984687999999</v>
      </c>
      <c r="BI507">
        <v>46648.201295610001</v>
      </c>
      <c r="BJ507">
        <v>1533.6342917100001</v>
      </c>
      <c r="BK507">
        <v>7578.7019784100003</v>
      </c>
      <c r="BL507">
        <v>10189.524171700001</v>
      </c>
      <c r="BM507">
        <v>32.661086570000002</v>
      </c>
      <c r="BN507">
        <v>108.85714285</v>
      </c>
      <c r="BO507">
        <v>14.666666660000001</v>
      </c>
      <c r="BP507">
        <v>23</v>
      </c>
      <c r="BQ507">
        <v>19</v>
      </c>
      <c r="BR507">
        <v>20.714285709999999</v>
      </c>
      <c r="BS507">
        <v>15.428571420000001</v>
      </c>
      <c r="BT507">
        <v>18.285714280000001</v>
      </c>
      <c r="BU507">
        <v>19.857142849999999</v>
      </c>
      <c r="BV507">
        <v>14.71428571</v>
      </c>
      <c r="BW507">
        <v>17</v>
      </c>
      <c r="BX507">
        <v>13.428571420000001</v>
      </c>
      <c r="BY507">
        <v>8</v>
      </c>
      <c r="BZ507">
        <v>286</v>
      </c>
      <c r="CA507">
        <v>49731.51141857</v>
      </c>
      <c r="CC507">
        <v>2568.8571428499999</v>
      </c>
      <c r="CD507">
        <v>164.42857142</v>
      </c>
      <c r="CE507">
        <v>1502.8571428499999</v>
      </c>
      <c r="CF507">
        <v>1096.2857142800001</v>
      </c>
      <c r="CG507">
        <v>407.85714285</v>
      </c>
      <c r="CH507">
        <v>1510</v>
      </c>
      <c r="CI507">
        <v>7249.5621428499999</v>
      </c>
      <c r="CJ507">
        <v>56.711180329999998</v>
      </c>
      <c r="CK507">
        <v>3.1682497500000002</v>
      </c>
      <c r="CL507">
        <v>11.34668583</v>
      </c>
      <c r="CM507">
        <v>3.1130352000000001</v>
      </c>
      <c r="CN507">
        <v>2.2140494999999998</v>
      </c>
      <c r="CO507">
        <v>12.657416400000001</v>
      </c>
      <c r="CP507">
        <v>3.0054530000000002</v>
      </c>
      <c r="CQ507">
        <v>4.1502509999999999</v>
      </c>
      <c r="CR507">
        <v>4.2540040000000001</v>
      </c>
      <c r="CS507">
        <v>6.43525233</v>
      </c>
      <c r="CT507">
        <v>147.33333332999999</v>
      </c>
      <c r="CU507">
        <v>2827.3456369999999</v>
      </c>
      <c r="CV507">
        <v>2540.4040530000002</v>
      </c>
      <c r="CW507">
        <v>2627.7497432800001</v>
      </c>
      <c r="CX507">
        <v>2957.3990469999999</v>
      </c>
      <c r="CY507">
        <v>2922.4465755699998</v>
      </c>
      <c r="CZ507">
        <v>4659.3481524199997</v>
      </c>
      <c r="DA507">
        <v>5964.1303971400002</v>
      </c>
      <c r="DB507">
        <v>1036.67355714</v>
      </c>
      <c r="DC507">
        <v>1307.80121085</v>
      </c>
      <c r="DD507">
        <v>482.87879242000002</v>
      </c>
      <c r="DE507">
        <v>36.628264000000001</v>
      </c>
      <c r="DF507">
        <v>1.5983974000000001</v>
      </c>
      <c r="DG507">
        <v>18.285714280000001</v>
      </c>
      <c r="DH507">
        <v>25.714285709999999</v>
      </c>
      <c r="DI507">
        <v>25.14285714</v>
      </c>
      <c r="DJ507">
        <v>22.285714280000001</v>
      </c>
      <c r="DK507">
        <v>21.857142849999999</v>
      </c>
      <c r="DL507">
        <v>6.5</v>
      </c>
      <c r="DM507">
        <v>18</v>
      </c>
      <c r="DN507">
        <v>14.2</v>
      </c>
      <c r="DO507">
        <v>7.7142857100000004</v>
      </c>
      <c r="DP507">
        <v>6.5</v>
      </c>
      <c r="DQ507">
        <v>899.17945470999996</v>
      </c>
      <c r="DR507">
        <v>803.22478827999998</v>
      </c>
      <c r="DS507">
        <v>749.34349156999997</v>
      </c>
      <c r="DT507">
        <v>691.01051814000004</v>
      </c>
      <c r="DU507">
        <v>805.84038741999996</v>
      </c>
      <c r="DV507">
        <v>650.75118199999997</v>
      </c>
      <c r="DW507">
        <v>63.377596850000003</v>
      </c>
      <c r="DX507">
        <v>185.10311428</v>
      </c>
      <c r="DY507">
        <v>16.592578419999999</v>
      </c>
      <c r="DZ507">
        <v>124.88454471</v>
      </c>
      <c r="EA507">
        <v>43.625997140000003</v>
      </c>
      <c r="EB507">
        <v>701.86921571000005</v>
      </c>
      <c r="EC507">
        <v>144.51515699999999</v>
      </c>
      <c r="ED507">
        <v>6508.5630514000004</v>
      </c>
      <c r="EE507">
        <v>5162.9760858500003</v>
      </c>
      <c r="EF507">
        <v>4373.1112990000001</v>
      </c>
      <c r="EG507">
        <v>38150.893257329997</v>
      </c>
      <c r="EH507">
        <v>6708.2740207999996</v>
      </c>
      <c r="EI507">
        <v>30.324891999999998</v>
      </c>
      <c r="EJ507">
        <v>0.13118637</v>
      </c>
      <c r="EK507">
        <v>0.20578653999999999</v>
      </c>
      <c r="EL507">
        <v>156.48095237999999</v>
      </c>
      <c r="EM507">
        <v>11.166666660000001</v>
      </c>
      <c r="EN507">
        <v>25</v>
      </c>
      <c r="EO507">
        <v>49.285714280000001</v>
      </c>
      <c r="EP507">
        <v>244.41358971</v>
      </c>
      <c r="EQ507">
        <v>144.56129756999999</v>
      </c>
      <c r="ER507">
        <v>966.18296670999996</v>
      </c>
      <c r="ES507">
        <v>6.4905557099999998</v>
      </c>
      <c r="ET507">
        <v>87.305555560000002</v>
      </c>
      <c r="EU507">
        <v>84.25</v>
      </c>
      <c r="EV507">
        <v>92.583333330000002</v>
      </c>
      <c r="EW507">
        <v>85.083333330000002</v>
      </c>
      <c r="EX507">
        <v>1369.4661686899999</v>
      </c>
      <c r="EY507">
        <v>1410.63514986</v>
      </c>
      <c r="EZ507">
        <v>85.833333330000002</v>
      </c>
      <c r="FB507">
        <v>18.356709330000001</v>
      </c>
      <c r="FC507">
        <v>7.0309345099999998</v>
      </c>
      <c r="FD507">
        <v>9.1096261999999992</v>
      </c>
      <c r="FE507">
        <v>47.538634500000001</v>
      </c>
      <c r="FF507">
        <v>15.808170799999999</v>
      </c>
      <c r="FG507">
        <v>12.259050029999999</v>
      </c>
      <c r="FH507">
        <v>2.21870425</v>
      </c>
      <c r="FI507">
        <v>89.4</v>
      </c>
      <c r="FN507">
        <v>34.782608699999997</v>
      </c>
      <c r="FO507">
        <v>92.725985570000006</v>
      </c>
      <c r="FP507">
        <v>74.944469280000007</v>
      </c>
      <c r="FQ507">
        <v>67.194191889999999</v>
      </c>
      <c r="FR507">
        <v>17.500396380000002</v>
      </c>
      <c r="FT507">
        <v>42.4</v>
      </c>
      <c r="FU507">
        <v>31.2</v>
      </c>
      <c r="FW507">
        <v>40.47142857</v>
      </c>
      <c r="FX507">
        <v>39.852377879999999</v>
      </c>
      <c r="FY507">
        <v>6.0825291799999999</v>
      </c>
      <c r="FZ507">
        <v>15.758099400000001</v>
      </c>
      <c r="GA507">
        <v>20.24111675</v>
      </c>
      <c r="GB507">
        <v>22.11410012</v>
      </c>
    </row>
    <row r="508" spans="1:184" x14ac:dyDescent="0.35">
      <c r="A508" t="s">
        <v>1623</v>
      </c>
      <c r="B508" t="s">
        <v>765</v>
      </c>
      <c r="C508">
        <v>508</v>
      </c>
      <c r="D508">
        <v>4.339480930856956</v>
      </c>
      <c r="E508">
        <v>5.8098355631841017</v>
      </c>
      <c r="F508">
        <v>5.4047414319730143</v>
      </c>
      <c r="G508">
        <v>4.933111154576741</v>
      </c>
      <c r="H508">
        <v>4.1213274029110369</v>
      </c>
      <c r="I508">
        <v>7.3715541460608183</v>
      </c>
      <c r="J508">
        <v>7.8198280974987009</v>
      </c>
      <c r="K508">
        <v>7.5874254719227459</v>
      </c>
      <c r="L508">
        <v>7.0889937017202378</v>
      </c>
      <c r="M508">
        <v>7.1610394693557859</v>
      </c>
      <c r="N508">
        <v>58355644.894619048</v>
      </c>
      <c r="O508">
        <v>64140563.3230583</v>
      </c>
      <c r="P508">
        <v>1574.1951187</v>
      </c>
      <c r="Q508">
        <v>15406.714285710001</v>
      </c>
      <c r="R508">
        <v>14925.42857142</v>
      </c>
      <c r="S508">
        <v>15119</v>
      </c>
      <c r="T508">
        <v>15174.42857142</v>
      </c>
      <c r="U508">
        <v>15321</v>
      </c>
      <c r="V508">
        <v>8.4342581400000007</v>
      </c>
      <c r="W508">
        <v>5.09451885</v>
      </c>
      <c r="X508">
        <v>1.90812885</v>
      </c>
      <c r="Y508">
        <v>5.3615418500000001</v>
      </c>
      <c r="Z508">
        <v>7.1547257100000001</v>
      </c>
      <c r="AA508">
        <v>6.71185542</v>
      </c>
      <c r="AB508">
        <v>6.59321571</v>
      </c>
      <c r="AC508">
        <v>4.2267121400000001</v>
      </c>
      <c r="AD508">
        <v>24.93705057</v>
      </c>
      <c r="AE508">
        <v>87.074949570000001</v>
      </c>
      <c r="AF508">
        <v>77.561388140000005</v>
      </c>
      <c r="AG508">
        <v>75.785714279999993</v>
      </c>
      <c r="AH508">
        <v>77.757142849999994</v>
      </c>
      <c r="AI508">
        <v>81.699984999999998</v>
      </c>
      <c r="AJ508">
        <v>56.932257569999997</v>
      </c>
      <c r="AK508">
        <v>12.198471420000001</v>
      </c>
      <c r="AL508">
        <v>7.9420571400000002</v>
      </c>
      <c r="AM508">
        <v>11.335528569999999</v>
      </c>
      <c r="AN508">
        <v>11.26125714</v>
      </c>
      <c r="AO508">
        <v>9.3057285699999994</v>
      </c>
      <c r="AP508">
        <v>4389.6854442800004</v>
      </c>
      <c r="AQ508">
        <v>4030.0432752800002</v>
      </c>
      <c r="AR508">
        <v>4069.0466088500002</v>
      </c>
      <c r="AS508">
        <v>4134.7892294200001</v>
      </c>
      <c r="AT508">
        <v>4186.5925775699998</v>
      </c>
      <c r="AU508">
        <v>3907.7431242799998</v>
      </c>
      <c r="AV508">
        <v>3711.9692832800001</v>
      </c>
      <c r="AW508">
        <v>3647.36827085</v>
      </c>
      <c r="AX508">
        <v>3708.9322725699999</v>
      </c>
      <c r="AY508">
        <v>3825.8780311400001</v>
      </c>
      <c r="AZ508">
        <v>30.240983279999998</v>
      </c>
      <c r="BA508">
        <v>92.459431710000004</v>
      </c>
      <c r="BB508">
        <v>25.985843849999998</v>
      </c>
      <c r="BC508">
        <v>49.258338999999999</v>
      </c>
      <c r="BD508">
        <v>27.501746749999999</v>
      </c>
      <c r="BE508">
        <v>861.95714284999997</v>
      </c>
      <c r="BF508">
        <v>1029.05689671</v>
      </c>
      <c r="BG508">
        <v>741.93246856999997</v>
      </c>
      <c r="BH508">
        <v>780.98782526000002</v>
      </c>
      <c r="BI508">
        <v>53885.764531059998</v>
      </c>
      <c r="BJ508">
        <v>982.28845627999999</v>
      </c>
      <c r="BK508">
        <v>7944.9308936999996</v>
      </c>
      <c r="BL508">
        <v>9890.3336026800007</v>
      </c>
      <c r="BM508">
        <v>39.903069139999999</v>
      </c>
      <c r="BN508">
        <v>477.14285713999999</v>
      </c>
      <c r="BO508">
        <v>71</v>
      </c>
      <c r="BP508">
        <v>132.85714285</v>
      </c>
      <c r="BQ508">
        <v>110</v>
      </c>
      <c r="BR508">
        <v>134.57142856999999</v>
      </c>
      <c r="BS508">
        <v>110.42857142</v>
      </c>
      <c r="BT508">
        <v>108.14285714</v>
      </c>
      <c r="BU508">
        <v>87.714285709999999</v>
      </c>
      <c r="BV508">
        <v>81.857142850000002</v>
      </c>
      <c r="BW508">
        <v>78.857142850000002</v>
      </c>
      <c r="BX508">
        <v>61.428571419999997</v>
      </c>
      <c r="BY508">
        <v>49.285714280000001</v>
      </c>
      <c r="BZ508">
        <v>1503.2857142800001</v>
      </c>
      <c r="CA508">
        <v>56732.92313571</v>
      </c>
      <c r="CB508">
        <v>1</v>
      </c>
      <c r="CC508">
        <v>19228.571428570001</v>
      </c>
      <c r="CD508">
        <v>1364</v>
      </c>
      <c r="CE508">
        <v>12856.42857142</v>
      </c>
      <c r="CF508">
        <v>7010.5714285699996</v>
      </c>
      <c r="CG508">
        <v>2099.42857142</v>
      </c>
      <c r="CH508">
        <v>6626.2857142800003</v>
      </c>
      <c r="CI508">
        <v>49185.487285709998</v>
      </c>
      <c r="CJ508">
        <v>49.450416709999999</v>
      </c>
      <c r="CK508">
        <v>3.4656432800000001</v>
      </c>
      <c r="CL508">
        <v>15.41541585</v>
      </c>
      <c r="CM508">
        <v>3.6060518500000001</v>
      </c>
      <c r="CN508">
        <v>1.91087228</v>
      </c>
      <c r="CO508">
        <v>14.414607999999999</v>
      </c>
      <c r="CP508">
        <v>1.62565542</v>
      </c>
      <c r="CQ508">
        <v>2.2967611400000001</v>
      </c>
      <c r="CR508">
        <v>3.3099234200000001</v>
      </c>
      <c r="CS508">
        <v>4.1253805699999999</v>
      </c>
      <c r="CT508">
        <v>1087</v>
      </c>
      <c r="CU508">
        <v>2575.8168288500001</v>
      </c>
      <c r="CV508">
        <v>2354.6714167099999</v>
      </c>
      <c r="CW508">
        <v>2410.06610628</v>
      </c>
      <c r="CX508">
        <v>2393.4382700000001</v>
      </c>
      <c r="CY508">
        <v>2363.6370688500001</v>
      </c>
      <c r="CZ508">
        <v>3787.6761918500001</v>
      </c>
      <c r="DA508">
        <v>4163.1565389999996</v>
      </c>
      <c r="DB508">
        <v>899.47680314000002</v>
      </c>
      <c r="DC508">
        <v>984.22412684999995</v>
      </c>
      <c r="DD508">
        <v>692.11394914000005</v>
      </c>
      <c r="DE508">
        <v>30.294626000000001</v>
      </c>
      <c r="DF508">
        <v>1.4437638500000001</v>
      </c>
      <c r="DG508">
        <v>113.57142856999999</v>
      </c>
      <c r="DH508">
        <v>116.71428571</v>
      </c>
      <c r="DI508">
        <v>114.71428571</v>
      </c>
      <c r="DJ508">
        <v>107.57142856999999</v>
      </c>
      <c r="DK508">
        <v>109.71428571</v>
      </c>
      <c r="DL508">
        <v>66.857142850000002</v>
      </c>
      <c r="DM508">
        <v>86.714285709999999</v>
      </c>
      <c r="DN508">
        <v>81.714285709999999</v>
      </c>
      <c r="DO508">
        <v>74.857142850000002</v>
      </c>
      <c r="DP508">
        <v>63.142857139999997</v>
      </c>
      <c r="DQ508">
        <v>688.25692928000001</v>
      </c>
      <c r="DR508">
        <v>735.16006842000002</v>
      </c>
      <c r="DS508">
        <v>691.66688156999999</v>
      </c>
      <c r="DT508">
        <v>606.15120956999999</v>
      </c>
      <c r="DU508">
        <v>658.21890871000005</v>
      </c>
      <c r="DV508">
        <v>286.83351542000003</v>
      </c>
      <c r="DW508">
        <v>12.744866419999999</v>
      </c>
      <c r="DX508">
        <v>388.67407285000002</v>
      </c>
      <c r="DY508">
        <v>165.49138814</v>
      </c>
      <c r="DZ508">
        <v>108.91360256999999</v>
      </c>
      <c r="EA508">
        <v>114.26908657</v>
      </c>
      <c r="EB508">
        <v>622.59237857000005</v>
      </c>
      <c r="EC508">
        <v>1066.1216824200001</v>
      </c>
      <c r="ED508">
        <v>4689.6651321400004</v>
      </c>
      <c r="EE508">
        <v>3732.0470825699999</v>
      </c>
      <c r="EF508">
        <v>4792.4244554200004</v>
      </c>
      <c r="EG508">
        <v>4586.21636528</v>
      </c>
      <c r="EH508">
        <v>4542.2433865000003</v>
      </c>
      <c r="EI508">
        <v>22.71441128</v>
      </c>
      <c r="EJ508">
        <v>0.34484311000000001</v>
      </c>
      <c r="EK508">
        <v>0.12106612999999999</v>
      </c>
      <c r="EL508">
        <v>214.73014140999999</v>
      </c>
      <c r="EM508">
        <v>78.714285709999999</v>
      </c>
      <c r="EN508">
        <v>210.57142856999999</v>
      </c>
      <c r="EO508">
        <v>393.71428571000001</v>
      </c>
      <c r="EP508">
        <v>289.72263271000003</v>
      </c>
      <c r="EQ508">
        <v>101.94776213999999</v>
      </c>
      <c r="ER508">
        <v>591.90666241999998</v>
      </c>
      <c r="ES508">
        <v>6.6020700000000003</v>
      </c>
      <c r="ET508">
        <v>81.508680549999994</v>
      </c>
      <c r="EU508">
        <v>82.619791660000004</v>
      </c>
      <c r="EV508">
        <v>82.708333330000002</v>
      </c>
      <c r="EW508">
        <v>79.197916669999998</v>
      </c>
      <c r="EX508">
        <v>1186.94121548</v>
      </c>
      <c r="EY508">
        <v>1067.8318721400001</v>
      </c>
      <c r="EZ508">
        <v>73.5</v>
      </c>
      <c r="FA508">
        <v>86.5</v>
      </c>
      <c r="FB508">
        <v>21.05775452</v>
      </c>
      <c r="FC508">
        <v>4.1714459000000002</v>
      </c>
      <c r="FD508">
        <v>3.930151</v>
      </c>
      <c r="FE508">
        <v>55.938113020000003</v>
      </c>
      <c r="FF508">
        <v>18.778408110000001</v>
      </c>
      <c r="FG508">
        <v>10.88943237</v>
      </c>
      <c r="FH508">
        <v>1.3944737599999999</v>
      </c>
      <c r="FI508">
        <v>98.666666660000004</v>
      </c>
      <c r="FJ508">
        <v>89.25</v>
      </c>
      <c r="FK508">
        <v>80</v>
      </c>
      <c r="FL508">
        <v>88</v>
      </c>
      <c r="FM508">
        <v>77.494570280000005</v>
      </c>
      <c r="FN508">
        <v>38.648047660000003</v>
      </c>
      <c r="FO508">
        <v>96.172557269999999</v>
      </c>
      <c r="FP508">
        <v>79.423570139999995</v>
      </c>
      <c r="FQ508">
        <v>82.134396300000006</v>
      </c>
      <c r="FR508">
        <v>26.749338080000001</v>
      </c>
      <c r="FT508">
        <v>52</v>
      </c>
      <c r="FU508">
        <v>39.666666659999997</v>
      </c>
      <c r="FV508">
        <v>75.666666660000004</v>
      </c>
      <c r="FW508">
        <v>97.614285710000004</v>
      </c>
      <c r="FX508">
        <v>31.953359119999998</v>
      </c>
      <c r="FY508">
        <v>13.68853071</v>
      </c>
      <c r="FZ508">
        <v>16.878127079999999</v>
      </c>
      <c r="GA508">
        <v>22.50945815</v>
      </c>
      <c r="GB508">
        <v>14.97052491</v>
      </c>
    </row>
    <row r="509" spans="1:184" x14ac:dyDescent="0.35">
      <c r="A509" t="s">
        <v>1624</v>
      </c>
      <c r="B509" t="s">
        <v>766</v>
      </c>
      <c r="C509">
        <v>509</v>
      </c>
      <c r="D509">
        <v>3.1730237700457113</v>
      </c>
      <c r="E509">
        <v>5.9360228613893993</v>
      </c>
      <c r="F509">
        <v>3.3426489106252397</v>
      </c>
      <c r="G509">
        <v>4.0165061865332055</v>
      </c>
      <c r="H509">
        <v>3.4768211920548988</v>
      </c>
      <c r="I509">
        <v>10.060807075754695</v>
      </c>
      <c r="J509">
        <v>10.168187311212673</v>
      </c>
      <c r="K509">
        <v>11.891062523973916</v>
      </c>
      <c r="L509">
        <v>11.71939476977734</v>
      </c>
      <c r="M509">
        <v>10.154525384111565</v>
      </c>
      <c r="N509">
        <v>12134621.496341739</v>
      </c>
      <c r="O509">
        <v>17001928.685842406</v>
      </c>
      <c r="P509">
        <v>2018.06225485</v>
      </c>
      <c r="Q509">
        <v>2584.2857142799999</v>
      </c>
      <c r="R509">
        <v>2599.1428571400002</v>
      </c>
      <c r="S509">
        <v>2607</v>
      </c>
      <c r="T509">
        <v>2596.42857142</v>
      </c>
      <c r="U509">
        <v>2588.5714285700001</v>
      </c>
      <c r="V509">
        <v>11.88080242</v>
      </c>
      <c r="W509">
        <v>7.3693518500000001</v>
      </c>
      <c r="X509">
        <v>2.0912191400000002</v>
      </c>
      <c r="Y509">
        <v>7.5369194200000003</v>
      </c>
      <c r="Z509">
        <v>9.6751447099999996</v>
      </c>
      <c r="AA509">
        <v>9.0844588500000008</v>
      </c>
      <c r="AB509">
        <v>9.8977657099999998</v>
      </c>
      <c r="AC509">
        <v>4.9958722800000004</v>
      </c>
      <c r="AD509">
        <v>29.846725280000001</v>
      </c>
      <c r="AE509">
        <v>81.622069999999994</v>
      </c>
      <c r="AF509">
        <v>67.241227710000004</v>
      </c>
      <c r="AG509">
        <v>66.771428569999998</v>
      </c>
      <c r="AH509">
        <v>68.3</v>
      </c>
      <c r="AI509">
        <v>81.162327570000002</v>
      </c>
      <c r="AJ509">
        <v>42.479775570000001</v>
      </c>
      <c r="AK509">
        <v>24.408514279999999</v>
      </c>
      <c r="AL509">
        <v>22.5764</v>
      </c>
      <c r="AM509">
        <v>20.465499999999999</v>
      </c>
      <c r="AN509">
        <v>19.956771419999999</v>
      </c>
      <c r="AO509">
        <v>23.002114280000001</v>
      </c>
      <c r="AP509">
        <v>5056.1337974199996</v>
      </c>
      <c r="AQ509">
        <v>4308.5246558500003</v>
      </c>
      <c r="AR509">
        <v>4545.2007670000003</v>
      </c>
      <c r="AS509">
        <v>4650.8060775699996</v>
      </c>
      <c r="AT509">
        <v>4806.0536717100003</v>
      </c>
      <c r="AU509">
        <v>4060.6049174200002</v>
      </c>
      <c r="AV509">
        <v>3518.8545144200002</v>
      </c>
      <c r="AW509">
        <v>3777.61994628</v>
      </c>
      <c r="AX509">
        <v>3875.7737022800002</v>
      </c>
      <c r="AY509">
        <v>3909.7793997099998</v>
      </c>
      <c r="AZ509">
        <v>10.263467</v>
      </c>
      <c r="BA509">
        <v>92.750805139999997</v>
      </c>
      <c r="BB509">
        <v>41.552706659999998</v>
      </c>
      <c r="BC509">
        <v>52.101139600000003</v>
      </c>
      <c r="BE509">
        <v>133.10428571</v>
      </c>
      <c r="BF509">
        <v>1435.001608</v>
      </c>
      <c r="BG509">
        <v>1020.96845914</v>
      </c>
      <c r="BH509">
        <v>974.81975659</v>
      </c>
      <c r="BI509">
        <v>53313.135403779997</v>
      </c>
      <c r="BJ509">
        <v>1373.68370271</v>
      </c>
      <c r="BK509">
        <v>7995.1718480400004</v>
      </c>
      <c r="BL509">
        <v>9960.3113537299996</v>
      </c>
      <c r="BM509">
        <v>36.166741420000001</v>
      </c>
      <c r="BN509">
        <v>121</v>
      </c>
      <c r="BO509">
        <v>14.14285714</v>
      </c>
      <c r="BP509">
        <v>33.571428570000002</v>
      </c>
      <c r="BQ509">
        <v>27.714285709999999</v>
      </c>
      <c r="BR509">
        <v>32.285714280000001</v>
      </c>
      <c r="BS509">
        <v>22.714285709999999</v>
      </c>
      <c r="BT509">
        <v>19.428571420000001</v>
      </c>
      <c r="BU509">
        <v>21.571428569999998</v>
      </c>
      <c r="BV509">
        <v>23.857142849999999</v>
      </c>
      <c r="BW509">
        <v>17.571428569999998</v>
      </c>
      <c r="BX509">
        <v>18.857142849999999</v>
      </c>
      <c r="BY509">
        <v>11</v>
      </c>
      <c r="BZ509">
        <v>363.71428571000001</v>
      </c>
      <c r="CA509">
        <v>56072.621339999998</v>
      </c>
      <c r="CB509">
        <v>14.5</v>
      </c>
      <c r="CC509">
        <v>4208.4285714199996</v>
      </c>
      <c r="CD509">
        <v>390.28571427999998</v>
      </c>
      <c r="CE509">
        <v>2628.7142857099998</v>
      </c>
      <c r="CF509">
        <v>1677.8571428499999</v>
      </c>
      <c r="CG509">
        <v>353.85714285</v>
      </c>
      <c r="CH509">
        <v>1747.5714285700001</v>
      </c>
      <c r="CI509">
        <v>11010.985714279999</v>
      </c>
      <c r="CJ509">
        <v>53.15669742</v>
      </c>
      <c r="CK509">
        <v>4.7186686599999996</v>
      </c>
      <c r="CL509">
        <v>13.487687279999999</v>
      </c>
      <c r="CM509">
        <v>3.9748152800000001</v>
      </c>
      <c r="CN509">
        <v>3.2836303999999998</v>
      </c>
      <c r="CO509">
        <v>8.34492966</v>
      </c>
      <c r="CP509">
        <v>2.0139779999999998</v>
      </c>
      <c r="CQ509">
        <v>2.4673349999999998</v>
      </c>
      <c r="CR509">
        <v>5.8474414000000001</v>
      </c>
      <c r="CS509">
        <v>5.1934325000000001</v>
      </c>
      <c r="CT509">
        <v>245</v>
      </c>
      <c r="CU509">
        <v>3257.6138548499998</v>
      </c>
      <c r="CV509">
        <v>2525.1976588500002</v>
      </c>
      <c r="CW509">
        <v>2595.0327251399999</v>
      </c>
      <c r="CX509">
        <v>2892.14434871</v>
      </c>
      <c r="CY509">
        <v>2980.4410147100002</v>
      </c>
      <c r="CZ509">
        <v>4695.5417619999998</v>
      </c>
      <c r="DA509">
        <v>6578.966324</v>
      </c>
      <c r="DB509">
        <v>1075.53394871</v>
      </c>
      <c r="DC509">
        <v>1483.48347771</v>
      </c>
      <c r="DD509">
        <v>698.62027613999999</v>
      </c>
      <c r="DE509">
        <v>35.721049139999998</v>
      </c>
      <c r="DF509">
        <v>1.97104028</v>
      </c>
      <c r="DG509">
        <v>26</v>
      </c>
      <c r="DH509">
        <v>26.428571420000001</v>
      </c>
      <c r="DI509">
        <v>31</v>
      </c>
      <c r="DJ509">
        <v>30.428571420000001</v>
      </c>
      <c r="DK509">
        <v>26.285714280000001</v>
      </c>
      <c r="DL509">
        <v>8.1999999999999993</v>
      </c>
      <c r="DM509">
        <v>15.428571420000001</v>
      </c>
      <c r="DN509">
        <v>8.7142857100000004</v>
      </c>
      <c r="DO509">
        <v>10.428571420000001</v>
      </c>
      <c r="DP509">
        <v>9</v>
      </c>
      <c r="DQ509">
        <v>527.14583085000004</v>
      </c>
      <c r="DR509">
        <v>528.97753527999998</v>
      </c>
      <c r="DS509">
        <v>488.76443214</v>
      </c>
      <c r="DT509">
        <v>411.17088114000001</v>
      </c>
      <c r="DU509">
        <v>507.46049213999999</v>
      </c>
      <c r="DV509">
        <v>292.91653685</v>
      </c>
      <c r="DW509">
        <v>25.36387242</v>
      </c>
      <c r="DX509">
        <v>208.86857857000001</v>
      </c>
      <c r="DY509">
        <v>17.37170171</v>
      </c>
      <c r="DZ509">
        <v>78.915852419999993</v>
      </c>
      <c r="EA509">
        <v>112.58102957</v>
      </c>
      <c r="EB509">
        <v>504.85642684999999</v>
      </c>
      <c r="EC509">
        <v>749.36008733000006</v>
      </c>
      <c r="ED509">
        <v>6816.4287598000001</v>
      </c>
      <c r="EE509">
        <v>3893.3146084199998</v>
      </c>
      <c r="EF509">
        <v>4278.6291622799999</v>
      </c>
      <c r="EG509">
        <v>4312.9892282800001</v>
      </c>
      <c r="EH509">
        <v>5830.5023805999999</v>
      </c>
      <c r="EI509">
        <v>22.350137419999999</v>
      </c>
      <c r="EJ509">
        <v>5.1387509999999997E-2</v>
      </c>
      <c r="EK509">
        <v>0.14386329</v>
      </c>
      <c r="EM509">
        <v>12.14285714</v>
      </c>
      <c r="EN509">
        <v>41.714285709999999</v>
      </c>
      <c r="EO509">
        <v>81.571428569999995</v>
      </c>
      <c r="EP509">
        <v>129.43686957</v>
      </c>
      <c r="EQ509">
        <v>80.402426570000003</v>
      </c>
      <c r="ER509">
        <v>644.37855214000001</v>
      </c>
      <c r="ES509">
        <v>5.2048714199999999</v>
      </c>
      <c r="ET509">
        <v>72.777777779999994</v>
      </c>
      <c r="EU509">
        <v>76.666666669999998</v>
      </c>
      <c r="EV509">
        <v>75</v>
      </c>
      <c r="EW509">
        <v>66.666666669999998</v>
      </c>
      <c r="EX509">
        <v>1759.2716462000001</v>
      </c>
      <c r="EY509">
        <v>1092.36692395</v>
      </c>
      <c r="EZ509">
        <v>85.142857140000004</v>
      </c>
      <c r="FA509">
        <v>95.75</v>
      </c>
      <c r="FB509">
        <v>20.515604840000002</v>
      </c>
      <c r="FC509">
        <v>5.8686714499999999</v>
      </c>
      <c r="FD509">
        <v>6.6657690000000001</v>
      </c>
      <c r="FE509">
        <v>55.426773609999998</v>
      </c>
      <c r="FF509">
        <v>13.076085730000001</v>
      </c>
      <c r="FG509">
        <v>16.39981766</v>
      </c>
      <c r="FH509">
        <v>2.0782460299999999</v>
      </c>
      <c r="FI509">
        <v>104.14285714</v>
      </c>
      <c r="FJ509">
        <v>89.5</v>
      </c>
      <c r="FK509">
        <v>69.5</v>
      </c>
      <c r="FL509">
        <v>86</v>
      </c>
      <c r="FN509">
        <v>47.826086959999998</v>
      </c>
      <c r="FO509">
        <v>95.157563280000005</v>
      </c>
      <c r="FP509">
        <v>69.401200650000007</v>
      </c>
      <c r="FQ509">
        <v>73.406729979999994</v>
      </c>
      <c r="FR509">
        <v>21.60911467</v>
      </c>
      <c r="FS509">
        <v>14.3</v>
      </c>
      <c r="FT509">
        <v>85.142857140000004</v>
      </c>
      <c r="FU509">
        <v>61.714285709999999</v>
      </c>
      <c r="FV509">
        <v>82.5</v>
      </c>
      <c r="FW509">
        <v>55.566666660000003</v>
      </c>
      <c r="FX509">
        <v>26.537050470000001</v>
      </c>
      <c r="FY509">
        <v>8.2712753699999997</v>
      </c>
      <c r="FZ509">
        <v>8.8846556999999997</v>
      </c>
      <c r="GA509">
        <v>37.327216800000002</v>
      </c>
      <c r="GB509">
        <v>18.979801640000002</v>
      </c>
    </row>
    <row r="510" spans="1:184" x14ac:dyDescent="0.35">
      <c r="A510" t="s">
        <v>1625</v>
      </c>
      <c r="B510" t="s">
        <v>767</v>
      </c>
      <c r="C510">
        <v>510</v>
      </c>
      <c r="D510">
        <v>1.3485183280648299</v>
      </c>
      <c r="E510">
        <v>4.6886446886446889</v>
      </c>
      <c r="F510">
        <v>4.1637847558517151</v>
      </c>
      <c r="G510">
        <v>2.4175444655550011</v>
      </c>
      <c r="H510">
        <v>1.1912865895174889</v>
      </c>
      <c r="I510">
        <v>5.275086405578973</v>
      </c>
      <c r="J510">
        <v>5.372405372405372</v>
      </c>
      <c r="K510">
        <v>5.2911882677501927</v>
      </c>
      <c r="L510">
        <v>5.6639613172281082</v>
      </c>
      <c r="M510">
        <v>4.867256635129249</v>
      </c>
      <c r="N510">
        <v>6968483.6241366407</v>
      </c>
      <c r="O510">
        <v>12472067.435547628</v>
      </c>
      <c r="P510">
        <v>1044.92701085</v>
      </c>
      <c r="Q510">
        <v>4202.1428571400002</v>
      </c>
      <c r="R510">
        <v>4095</v>
      </c>
      <c r="S510">
        <v>4130.8571428499999</v>
      </c>
      <c r="T510">
        <v>4136.4285714199996</v>
      </c>
      <c r="U510">
        <v>4197.1428571400002</v>
      </c>
      <c r="V510">
        <v>7.3834154200000004</v>
      </c>
      <c r="W510">
        <v>3.2790782799999998</v>
      </c>
      <c r="X510">
        <v>1.36142228</v>
      </c>
      <c r="Y510">
        <v>3.087879</v>
      </c>
      <c r="Z510">
        <v>6.6317382800000004</v>
      </c>
      <c r="AA510">
        <v>6.5351681399999997</v>
      </c>
      <c r="AB510">
        <v>6.6975727100000002</v>
      </c>
      <c r="AC510">
        <v>2.8805705700000002</v>
      </c>
      <c r="AD510">
        <v>21.312650420000001</v>
      </c>
      <c r="AE510">
        <v>90.133961420000006</v>
      </c>
      <c r="AF510">
        <v>80.738605849999999</v>
      </c>
      <c r="AG510">
        <v>81.528571420000006</v>
      </c>
      <c r="AH510">
        <v>82.214285709999999</v>
      </c>
      <c r="AI510">
        <v>84.477285420000001</v>
      </c>
      <c r="AJ510">
        <v>61.868937850000002</v>
      </c>
      <c r="AK510">
        <v>19.45952857</v>
      </c>
      <c r="AL510">
        <v>3.11691428</v>
      </c>
      <c r="AM510">
        <v>23.315728570000001</v>
      </c>
      <c r="AN510">
        <v>21.150042849999998</v>
      </c>
      <c r="AO510">
        <v>24.48885714</v>
      </c>
      <c r="AP510">
        <v>3101.3089930000001</v>
      </c>
      <c r="AQ510">
        <v>2668.234254</v>
      </c>
      <c r="AR510">
        <v>2976.6336721399998</v>
      </c>
      <c r="AS510">
        <v>2954.7486115699999</v>
      </c>
      <c r="AT510">
        <v>3109.3512424199998</v>
      </c>
      <c r="AU510">
        <v>2555.00890742</v>
      </c>
      <c r="AV510">
        <v>2574.0989991400002</v>
      </c>
      <c r="AW510">
        <v>2375.2018021399999</v>
      </c>
      <c r="AX510">
        <v>2414.3087364200001</v>
      </c>
      <c r="AY510">
        <v>2458.4248975700002</v>
      </c>
      <c r="AZ510">
        <v>9.3921257100000002</v>
      </c>
      <c r="BA510">
        <v>93.051995849999997</v>
      </c>
      <c r="BB510">
        <v>37.529818800000001</v>
      </c>
      <c r="BC510">
        <v>49.865831999999997</v>
      </c>
      <c r="BE510">
        <v>125.04857142</v>
      </c>
      <c r="BF510">
        <v>733.63829184999997</v>
      </c>
      <c r="BG510">
        <v>488.23727914</v>
      </c>
      <c r="BH510">
        <v>504.21032293000002</v>
      </c>
      <c r="BI510">
        <v>56537.34587564</v>
      </c>
      <c r="BJ510">
        <v>713.22255385000005</v>
      </c>
      <c r="BK510">
        <v>8490.9819770699996</v>
      </c>
      <c r="BL510">
        <v>10246.13929114</v>
      </c>
      <c r="BM510">
        <v>36.807397850000001</v>
      </c>
      <c r="BN510">
        <v>84.857142850000002</v>
      </c>
      <c r="BO510">
        <v>13.71428571</v>
      </c>
      <c r="BP510">
        <v>26</v>
      </c>
      <c r="BQ510">
        <v>22.285714280000001</v>
      </c>
      <c r="BR510">
        <v>21.571428569999998</v>
      </c>
      <c r="BS510">
        <v>20.857142849999999</v>
      </c>
      <c r="BT510">
        <v>16.714285709999999</v>
      </c>
      <c r="BU510">
        <v>13.857142850000001</v>
      </c>
      <c r="BV510">
        <v>12.57142857</v>
      </c>
      <c r="BW510">
        <v>16.14285714</v>
      </c>
      <c r="BX510">
        <v>9.8333333300000003</v>
      </c>
      <c r="BY510">
        <v>7.3333333300000003</v>
      </c>
      <c r="BZ510">
        <v>264.42857142000003</v>
      </c>
      <c r="CA510">
        <v>55902.858077140001</v>
      </c>
      <c r="CC510">
        <v>3376.5714285700001</v>
      </c>
      <c r="CD510">
        <v>266.14285713999999</v>
      </c>
      <c r="CE510">
        <v>1928</v>
      </c>
      <c r="CF510">
        <v>1521.71428571</v>
      </c>
      <c r="CG510">
        <v>278</v>
      </c>
      <c r="CH510">
        <v>1089.71428571</v>
      </c>
      <c r="CI510">
        <v>8460.3642857100003</v>
      </c>
      <c r="CJ510">
        <v>41.324570569999999</v>
      </c>
      <c r="CK510">
        <v>15.248676850000001</v>
      </c>
      <c r="CL510">
        <v>16.746211710000001</v>
      </c>
      <c r="CM510">
        <v>4.7827985000000002</v>
      </c>
      <c r="CN510">
        <v>2.06209825</v>
      </c>
      <c r="CO510">
        <v>9.4663749999999993</v>
      </c>
      <c r="CP510">
        <v>1.1591929999999999</v>
      </c>
      <c r="CQ510">
        <v>3.1746029999999998</v>
      </c>
      <c r="CR510">
        <v>4.3629784999999996</v>
      </c>
      <c r="CS510">
        <v>4.0022715</v>
      </c>
      <c r="CT510">
        <v>168.71428571000001</v>
      </c>
      <c r="CU510">
        <v>1744.4089524200001</v>
      </c>
      <c r="CV510">
        <v>1702.86016771</v>
      </c>
      <c r="CW510">
        <v>1819.3718140000001</v>
      </c>
      <c r="CX510">
        <v>1754.08866571</v>
      </c>
      <c r="CY510">
        <v>1820.4060765700001</v>
      </c>
      <c r="CZ510">
        <v>1658.31668771</v>
      </c>
      <c r="DA510">
        <v>2968.0255668499999</v>
      </c>
      <c r="DB510">
        <v>443.86078342000002</v>
      </c>
      <c r="DC510">
        <v>786.47594742000001</v>
      </c>
      <c r="DD510">
        <v>514.07679571000006</v>
      </c>
      <c r="DE510">
        <v>27.737964000000002</v>
      </c>
      <c r="DF510">
        <v>1.07016266</v>
      </c>
      <c r="DG510">
        <v>22.166666660000001</v>
      </c>
      <c r="DH510">
        <v>22</v>
      </c>
      <c r="DI510">
        <v>21.857142849999999</v>
      </c>
      <c r="DJ510">
        <v>23.428571420000001</v>
      </c>
      <c r="DK510">
        <v>20.428571420000001</v>
      </c>
      <c r="DL510">
        <v>5.6666666599999997</v>
      </c>
      <c r="DM510">
        <v>19.2</v>
      </c>
      <c r="DN510">
        <v>17.2</v>
      </c>
      <c r="DO510">
        <v>10</v>
      </c>
      <c r="DP510">
        <v>5</v>
      </c>
      <c r="DQ510">
        <v>500.94547541999998</v>
      </c>
      <c r="DR510">
        <v>398.44883642000002</v>
      </c>
      <c r="DS510">
        <v>447.58897342</v>
      </c>
      <c r="DT510">
        <v>456.449568</v>
      </c>
      <c r="DU510">
        <v>473.54123342000003</v>
      </c>
      <c r="DV510">
        <v>246.88995585000001</v>
      </c>
      <c r="DW510">
        <v>16.416717850000001</v>
      </c>
      <c r="DX510">
        <v>237.62132141999999</v>
      </c>
      <c r="DY510">
        <v>92.078648709999996</v>
      </c>
      <c r="DZ510">
        <v>91.973994140000002</v>
      </c>
      <c r="EA510">
        <v>53.568682709999997</v>
      </c>
      <c r="EB510">
        <v>461.99930970999998</v>
      </c>
      <c r="EC510">
        <v>2200.77645183</v>
      </c>
      <c r="ED510">
        <v>5664.6823299999996</v>
      </c>
      <c r="EE510">
        <v>4005.3935458300002</v>
      </c>
      <c r="EF510">
        <v>4425.06770916</v>
      </c>
      <c r="EG510">
        <v>28830.634335850002</v>
      </c>
      <c r="EH510">
        <v>4357.6622312500003</v>
      </c>
      <c r="EI510">
        <v>34.203026280000003</v>
      </c>
      <c r="EJ510">
        <v>0.18697644999999999</v>
      </c>
      <c r="EK510">
        <v>0.10488533999999999</v>
      </c>
      <c r="EL510">
        <v>199.99065655999999</v>
      </c>
      <c r="EM510">
        <v>15.428571420000001</v>
      </c>
      <c r="EN510">
        <v>46.142857139999997</v>
      </c>
      <c r="EO510">
        <v>95</v>
      </c>
      <c r="EP510">
        <v>212.00364171000001</v>
      </c>
      <c r="EQ510">
        <v>103.97918357</v>
      </c>
      <c r="ER510">
        <v>331.70445699999999</v>
      </c>
      <c r="ES510">
        <v>5.0195785700000002</v>
      </c>
      <c r="ET510">
        <v>78.04167846</v>
      </c>
      <c r="EU510">
        <v>79.431498239999996</v>
      </c>
      <c r="EV510">
        <v>81.102656999999994</v>
      </c>
      <c r="EW510">
        <v>73.590880150000004</v>
      </c>
      <c r="EX510">
        <v>1625.0498076900001</v>
      </c>
      <c r="EY510">
        <v>578.14118848999999</v>
      </c>
      <c r="EZ510">
        <v>83</v>
      </c>
      <c r="FA510">
        <v>61</v>
      </c>
      <c r="FB510">
        <v>18.606842919999998</v>
      </c>
      <c r="FC510">
        <v>2.28640226</v>
      </c>
      <c r="FD510">
        <v>4.2792808500000001</v>
      </c>
      <c r="FE510">
        <v>58.552358720000001</v>
      </c>
      <c r="FF510">
        <v>14.93958042</v>
      </c>
      <c r="FG510">
        <v>13.14216645</v>
      </c>
      <c r="FH510">
        <v>0.81302834000000002</v>
      </c>
      <c r="FI510">
        <v>91.2</v>
      </c>
      <c r="FL510">
        <v>100</v>
      </c>
      <c r="FO510">
        <v>97.248446999999999</v>
      </c>
      <c r="FP510">
        <v>76.372807010000002</v>
      </c>
      <c r="FQ510">
        <v>82.516027910000005</v>
      </c>
      <c r="FR510">
        <v>24.671961459999999</v>
      </c>
      <c r="FS510">
        <v>3.45</v>
      </c>
      <c r="FT510">
        <v>28.716666660000001</v>
      </c>
      <c r="FU510">
        <v>26.166666660000001</v>
      </c>
      <c r="FV510">
        <v>100</v>
      </c>
      <c r="FW510">
        <v>82.014285709999996</v>
      </c>
      <c r="FX510">
        <v>42.334054829999999</v>
      </c>
      <c r="FY510">
        <v>10.28138528</v>
      </c>
      <c r="FZ510">
        <v>5.2849927799999996</v>
      </c>
      <c r="GA510">
        <v>11.93181818</v>
      </c>
      <c r="GB510">
        <v>34.145021640000003</v>
      </c>
    </row>
    <row r="511" spans="1:184" x14ac:dyDescent="0.35">
      <c r="A511" t="s">
        <v>1626</v>
      </c>
      <c r="B511" t="s">
        <v>768</v>
      </c>
      <c r="C511">
        <v>511</v>
      </c>
      <c r="D511">
        <v>2.1491400220706476</v>
      </c>
      <c r="E511">
        <v>3.517557579531037</v>
      </c>
      <c r="F511">
        <v>3.5404379584649588</v>
      </c>
      <c r="G511">
        <v>2.474633375426365</v>
      </c>
      <c r="H511">
        <v>2.3040281657738304</v>
      </c>
      <c r="I511">
        <v>6.2801217413185864</v>
      </c>
      <c r="J511">
        <v>6.8135895869554997</v>
      </c>
      <c r="K511">
        <v>6.6806524958112883</v>
      </c>
      <c r="L511">
        <v>6.2551418830074637</v>
      </c>
      <c r="M511">
        <v>6.2454696072157816</v>
      </c>
      <c r="N511">
        <v>56086590.865151435</v>
      </c>
      <c r="O511">
        <v>77420321.737914339</v>
      </c>
      <c r="P511">
        <v>1483.6626847100001</v>
      </c>
      <c r="Q511">
        <v>22201.571428570001</v>
      </c>
      <c r="R511">
        <v>21281</v>
      </c>
      <c r="S511">
        <v>21654.571428570001</v>
      </c>
      <c r="T511">
        <v>21879.142857139999</v>
      </c>
      <c r="U511">
        <v>22073.142857139999</v>
      </c>
      <c r="V511">
        <v>7.4345905700000001</v>
      </c>
      <c r="W511">
        <v>5.09885185</v>
      </c>
      <c r="X511">
        <v>1.76595385</v>
      </c>
      <c r="Y511">
        <v>5.6075812799999998</v>
      </c>
      <c r="Z511">
        <v>6.1752054200000002</v>
      </c>
      <c r="AA511">
        <v>6.0595065699999999</v>
      </c>
      <c r="AB511">
        <v>6.0568111399999998</v>
      </c>
      <c r="AC511">
        <v>4.5972334200000002</v>
      </c>
      <c r="AD511">
        <v>25.095707709999999</v>
      </c>
      <c r="AE511">
        <v>87.265304569999998</v>
      </c>
      <c r="AF511">
        <v>78.058122280000006</v>
      </c>
      <c r="AG511">
        <v>73.8</v>
      </c>
      <c r="AH511">
        <v>77.042857139999995</v>
      </c>
      <c r="AI511">
        <v>82.440355569999994</v>
      </c>
      <c r="AJ511">
        <v>60.23078314</v>
      </c>
      <c r="AK511">
        <v>-9.2539999999999996</v>
      </c>
      <c r="AL511">
        <v>-8.2112428499999996</v>
      </c>
      <c r="AM511">
        <v>-9.1921428499999998</v>
      </c>
      <c r="AN511">
        <v>-8.1839428499999993</v>
      </c>
      <c r="AO511">
        <v>-9.0440571399999996</v>
      </c>
      <c r="AP511">
        <v>3869.3528671399999</v>
      </c>
      <c r="AQ511">
        <v>3575.8891221399999</v>
      </c>
      <c r="AR511">
        <v>3553.3498180000001</v>
      </c>
      <c r="AS511">
        <v>3665.1067107099998</v>
      </c>
      <c r="AT511">
        <v>3766.4726919999998</v>
      </c>
      <c r="AU511">
        <v>4254.5987511399999</v>
      </c>
      <c r="AV511">
        <v>3857.7911677100001</v>
      </c>
      <c r="AW511">
        <v>3912.0346639999998</v>
      </c>
      <c r="AX511">
        <v>3992.4493555700001</v>
      </c>
      <c r="AY511">
        <v>4136.5845892799998</v>
      </c>
      <c r="AZ511">
        <v>-33.334387710000001</v>
      </c>
      <c r="BA511">
        <v>92.996954419999994</v>
      </c>
      <c r="BB511">
        <v>29.447831279999999</v>
      </c>
      <c r="BC511">
        <v>47.283559279999999</v>
      </c>
      <c r="BD511">
        <v>24.6484545</v>
      </c>
      <c r="BE511">
        <v>1028.8785714200001</v>
      </c>
      <c r="BF511">
        <v>1022.23559528</v>
      </c>
      <c r="BG511">
        <v>738.39157584999998</v>
      </c>
      <c r="BH511">
        <v>769.02787211999998</v>
      </c>
      <c r="BI511">
        <v>56641.617953360001</v>
      </c>
      <c r="BJ511">
        <v>983.48499900000002</v>
      </c>
      <c r="BK511">
        <v>8075.3087097899997</v>
      </c>
      <c r="BL511">
        <v>9268.8206902900001</v>
      </c>
      <c r="BM511">
        <v>42.912532570000003</v>
      </c>
      <c r="BN511">
        <v>657.57142856999997</v>
      </c>
      <c r="BO511">
        <v>103.42857142</v>
      </c>
      <c r="BP511">
        <v>175.71428571000001</v>
      </c>
      <c r="BQ511">
        <v>156.85714285</v>
      </c>
      <c r="BR511">
        <v>187.42857142</v>
      </c>
      <c r="BS511">
        <v>157.14285713999999</v>
      </c>
      <c r="BT511">
        <v>135.57142856999999</v>
      </c>
      <c r="BU511">
        <v>125.57142856999999</v>
      </c>
      <c r="BV511">
        <v>118.71428571</v>
      </c>
      <c r="BW511">
        <v>109.42857142</v>
      </c>
      <c r="BX511">
        <v>92.571428569999995</v>
      </c>
      <c r="BY511">
        <v>64.428571419999997</v>
      </c>
      <c r="BZ511">
        <v>2084.42857142</v>
      </c>
      <c r="CA511">
        <v>59968.070762850002</v>
      </c>
      <c r="CB511">
        <v>56</v>
      </c>
      <c r="CC511">
        <v>27827.142857139999</v>
      </c>
      <c r="CD511">
        <v>2525.42857142</v>
      </c>
      <c r="CE511">
        <v>18828</v>
      </c>
      <c r="CF511">
        <v>10164.28571428</v>
      </c>
      <c r="CG511">
        <v>3423.2857142799999</v>
      </c>
      <c r="CH511">
        <v>10009.28571428</v>
      </c>
      <c r="CI511">
        <v>72800.656285710007</v>
      </c>
      <c r="CJ511">
        <v>48.898299710000003</v>
      </c>
      <c r="CK511">
        <v>4.2698594200000004</v>
      </c>
      <c r="CL511">
        <v>15.453041000000001</v>
      </c>
      <c r="CM511">
        <v>3.4297487100000001</v>
      </c>
      <c r="CN511">
        <v>1.3063162800000001</v>
      </c>
      <c r="CO511">
        <v>15.229950000000001</v>
      </c>
      <c r="CP511">
        <v>1.5849375000000001</v>
      </c>
      <c r="CQ511">
        <v>1.8446798499999999</v>
      </c>
      <c r="CR511">
        <v>2.9267136599999999</v>
      </c>
      <c r="CS511">
        <v>5.3694319999999998</v>
      </c>
      <c r="CT511">
        <v>1494.1428571399999</v>
      </c>
      <c r="CU511">
        <v>1949.9122195699999</v>
      </c>
      <c r="CV511">
        <v>1854.77871914</v>
      </c>
      <c r="CW511">
        <v>1711.09666528</v>
      </c>
      <c r="CX511">
        <v>1720.9413378500001</v>
      </c>
      <c r="CY511">
        <v>1842.01738428</v>
      </c>
      <c r="CZ511">
        <v>2526.2441915700001</v>
      </c>
      <c r="DA511">
        <v>3487.1550415699999</v>
      </c>
      <c r="DB511">
        <v>587.06408641999997</v>
      </c>
      <c r="DC511">
        <v>805.16814127999999</v>
      </c>
      <c r="DD511">
        <v>557.68166356999996</v>
      </c>
      <c r="DE511">
        <v>30.13834314</v>
      </c>
      <c r="DF511">
        <v>1.146252</v>
      </c>
      <c r="DG511">
        <v>139.42857142</v>
      </c>
      <c r="DH511">
        <v>145</v>
      </c>
      <c r="DI511">
        <v>144.66666666</v>
      </c>
      <c r="DJ511">
        <v>136.85714285</v>
      </c>
      <c r="DK511">
        <v>137.85714285</v>
      </c>
      <c r="DL511">
        <v>47.714285709999999</v>
      </c>
      <c r="DM511">
        <v>74.857142850000002</v>
      </c>
      <c r="DN511">
        <v>76.666666660000004</v>
      </c>
      <c r="DO511">
        <v>54.142857139999997</v>
      </c>
      <c r="DP511">
        <v>50.857142850000002</v>
      </c>
      <c r="DQ511">
        <v>784.12026442000001</v>
      </c>
      <c r="DR511">
        <v>712.115004</v>
      </c>
      <c r="DS511">
        <v>804.23720357000002</v>
      </c>
      <c r="DT511">
        <v>799.06583841999998</v>
      </c>
      <c r="DU511">
        <v>772.72091556999999</v>
      </c>
      <c r="DV511">
        <v>330.85598227999998</v>
      </c>
      <c r="DW511">
        <v>10.19070514</v>
      </c>
      <c r="DX511">
        <v>443.07960714000001</v>
      </c>
      <c r="DY511">
        <v>198.97707542000001</v>
      </c>
      <c r="DZ511">
        <v>153.20517285</v>
      </c>
      <c r="EA511">
        <v>90.897364569999993</v>
      </c>
      <c r="EB511">
        <v>707.90273042000001</v>
      </c>
      <c r="EC511">
        <v>646.73834013999999</v>
      </c>
      <c r="ED511">
        <v>5066.39811457</v>
      </c>
      <c r="EE511">
        <v>3789.21018714</v>
      </c>
      <c r="EF511">
        <v>4964.1241724199999</v>
      </c>
      <c r="EG511">
        <v>5577.1736944200002</v>
      </c>
      <c r="EH511">
        <v>5038.1384795699996</v>
      </c>
      <c r="EI511">
        <v>23.802748569999999</v>
      </c>
      <c r="EJ511">
        <v>0.59245462000000004</v>
      </c>
      <c r="EK511">
        <v>0.13521387000000001</v>
      </c>
      <c r="EL511">
        <v>227.44532142</v>
      </c>
      <c r="EM511">
        <v>156.42857142</v>
      </c>
      <c r="EN511">
        <v>322.42857142000003</v>
      </c>
      <c r="EO511">
        <v>609.85714284999995</v>
      </c>
      <c r="EP511">
        <v>248.34558441999999</v>
      </c>
      <c r="EQ511">
        <v>103.13637142</v>
      </c>
      <c r="ER511">
        <v>500.17768570999999</v>
      </c>
      <c r="ES511">
        <v>5.3668428500000003</v>
      </c>
      <c r="ET511">
        <v>83.962694560000003</v>
      </c>
      <c r="EU511">
        <v>82.85346217</v>
      </c>
      <c r="EV511">
        <v>86.185492690000004</v>
      </c>
      <c r="EW511">
        <v>82.849128829999998</v>
      </c>
      <c r="EX511">
        <v>1055.42697228</v>
      </c>
      <c r="EY511">
        <v>1142.1546326600001</v>
      </c>
      <c r="EZ511">
        <v>76.714285709999999</v>
      </c>
      <c r="FA511">
        <v>90.333333330000002</v>
      </c>
      <c r="FB511">
        <v>22.505132459999999</v>
      </c>
      <c r="FC511">
        <v>3.9919210299999999</v>
      </c>
      <c r="FD511">
        <v>3.13096</v>
      </c>
      <c r="FE511">
        <v>56.671308619999998</v>
      </c>
      <c r="FF511">
        <v>10.88686594</v>
      </c>
      <c r="FG511">
        <v>16.176423440000001</v>
      </c>
      <c r="FH511">
        <v>1.44844036</v>
      </c>
      <c r="FI511">
        <v>89.8</v>
      </c>
      <c r="FJ511">
        <v>92</v>
      </c>
      <c r="FK511">
        <v>42</v>
      </c>
      <c r="FL511">
        <v>84</v>
      </c>
      <c r="FM511">
        <v>79.026216770000005</v>
      </c>
      <c r="FN511">
        <v>37.481040659999998</v>
      </c>
      <c r="FO511">
        <v>95.759423740000003</v>
      </c>
      <c r="FP511">
        <v>73.843783569999999</v>
      </c>
      <c r="FQ511">
        <v>83.169495609999998</v>
      </c>
      <c r="FR511">
        <v>30.598200850000001</v>
      </c>
      <c r="FS511">
        <v>0</v>
      </c>
      <c r="FT511">
        <v>44</v>
      </c>
      <c r="FU511">
        <v>32</v>
      </c>
      <c r="FV511">
        <v>82</v>
      </c>
      <c r="FW511">
        <v>89.571428569999995</v>
      </c>
      <c r="FX511">
        <v>35.975510409999998</v>
      </c>
      <c r="FY511">
        <v>13.40400805</v>
      </c>
      <c r="FZ511">
        <v>8.4068092199999995</v>
      </c>
      <c r="GA511">
        <v>22.725595550000001</v>
      </c>
      <c r="GB511">
        <v>27.930811210000002</v>
      </c>
    </row>
    <row r="512" spans="1:184" x14ac:dyDescent="0.35">
      <c r="A512" t="s">
        <v>1627</v>
      </c>
      <c r="B512" t="s">
        <v>769</v>
      </c>
      <c r="C512">
        <v>512</v>
      </c>
      <c r="D512">
        <v>5.2723059096267768</v>
      </c>
      <c r="E512">
        <v>7.2787712047267759</v>
      </c>
      <c r="F512">
        <v>4.9128820314280155</v>
      </c>
      <c r="G512">
        <v>5.0109434362516101</v>
      </c>
      <c r="H512">
        <v>4.783310278367864</v>
      </c>
      <c r="I512">
        <v>9.2120509832141568</v>
      </c>
      <c r="J512">
        <v>9.5139844091067811</v>
      </c>
      <c r="K512">
        <v>10.511282488449892</v>
      </c>
      <c r="L512">
        <v>9.6763045732281459</v>
      </c>
      <c r="M512">
        <v>9.0479483598693182</v>
      </c>
      <c r="N512">
        <v>10776928.415874526</v>
      </c>
      <c r="O512">
        <v>12243990.200481316</v>
      </c>
      <c r="P512">
        <v>1843.30813171</v>
      </c>
      <c r="Q512">
        <v>2465.7142857099998</v>
      </c>
      <c r="R512">
        <v>2492.5714285700001</v>
      </c>
      <c r="S512">
        <v>2500.7142857099998</v>
      </c>
      <c r="T512">
        <v>2480.2857142799999</v>
      </c>
      <c r="U512">
        <v>2478.8571428499999</v>
      </c>
      <c r="V512">
        <v>11.737975710000001</v>
      </c>
      <c r="W512">
        <v>7.0291452799999998</v>
      </c>
      <c r="X512">
        <v>2.46531228</v>
      </c>
      <c r="Y512">
        <v>7.5967824200000003</v>
      </c>
      <c r="Z512">
        <v>11.054925000000001</v>
      </c>
      <c r="AA512">
        <v>9.8037904200000003</v>
      </c>
      <c r="AB512">
        <v>9.5661079999999998</v>
      </c>
      <c r="AC512">
        <v>4.5167775700000004</v>
      </c>
      <c r="AD512">
        <v>30.66363471</v>
      </c>
      <c r="AE512">
        <v>84.453424850000005</v>
      </c>
      <c r="AF512">
        <v>75.163681710000006</v>
      </c>
      <c r="AG512">
        <v>71.97142857</v>
      </c>
      <c r="AH512">
        <v>73.15714285</v>
      </c>
      <c r="AI512">
        <v>74.678045999999995</v>
      </c>
      <c r="AJ512">
        <v>46.093820000000001</v>
      </c>
      <c r="AK512">
        <v>10.116400000000001</v>
      </c>
      <c r="AL512">
        <v>5.9858714199999996</v>
      </c>
      <c r="AM512">
        <v>9.5727571400000002</v>
      </c>
      <c r="AN512">
        <v>6.2996142800000001</v>
      </c>
      <c r="AO512">
        <v>9.23762857</v>
      </c>
      <c r="AP512">
        <v>4348.3791141399997</v>
      </c>
      <c r="AQ512">
        <v>3662.1726662800002</v>
      </c>
      <c r="AR512">
        <v>4038.0779184200001</v>
      </c>
      <c r="AS512">
        <v>4003.41857742</v>
      </c>
      <c r="AT512">
        <v>4290.0818719999997</v>
      </c>
      <c r="AU512">
        <v>3948.2442292800001</v>
      </c>
      <c r="AV512">
        <v>3434.0647444199999</v>
      </c>
      <c r="AW512">
        <v>3678.4134294199998</v>
      </c>
      <c r="AX512">
        <v>3771.48513942</v>
      </c>
      <c r="AY512">
        <v>3916.9210812800002</v>
      </c>
      <c r="AZ512">
        <v>4.1401744200000001</v>
      </c>
      <c r="BA512">
        <v>93.591987140000001</v>
      </c>
      <c r="BB512">
        <v>43.863636499999998</v>
      </c>
      <c r="BC512">
        <v>55.434482799999998</v>
      </c>
      <c r="BE512">
        <v>131.44285714</v>
      </c>
      <c r="BF512">
        <v>1221.2327407099999</v>
      </c>
      <c r="BG512">
        <v>827.98745871000006</v>
      </c>
      <c r="BH512">
        <v>932.10636115</v>
      </c>
      <c r="BI512">
        <v>51686.600826859998</v>
      </c>
      <c r="BJ512">
        <v>1137.2040045700001</v>
      </c>
      <c r="BK512">
        <v>8018.4151750499996</v>
      </c>
      <c r="BL512">
        <v>9375.3502941000006</v>
      </c>
      <c r="BM512">
        <v>35.771520279999997</v>
      </c>
      <c r="BN512">
        <v>118</v>
      </c>
      <c r="BO512">
        <v>15.285714280000001</v>
      </c>
      <c r="BP512">
        <v>34.285714280000001</v>
      </c>
      <c r="BQ512">
        <v>23.14285714</v>
      </c>
      <c r="BR512">
        <v>30.857142849999999</v>
      </c>
      <c r="BS512">
        <v>21.14285714</v>
      </c>
      <c r="BT512">
        <v>19.714285709999999</v>
      </c>
      <c r="BU512">
        <v>21.857142849999999</v>
      </c>
      <c r="BV512">
        <v>21.714285709999999</v>
      </c>
      <c r="BW512">
        <v>14.285714280000001</v>
      </c>
      <c r="BX512">
        <v>14.57142857</v>
      </c>
      <c r="BY512">
        <v>11.857142850000001</v>
      </c>
      <c r="BZ512">
        <v>346.71428571000001</v>
      </c>
      <c r="CA512">
        <v>53969.007321420002</v>
      </c>
      <c r="CB512">
        <v>13</v>
      </c>
      <c r="CC512">
        <v>3921.7142857099998</v>
      </c>
      <c r="CD512">
        <v>342.85714285</v>
      </c>
      <c r="CE512">
        <v>2578</v>
      </c>
      <c r="CF512">
        <v>1660</v>
      </c>
      <c r="CG512">
        <v>283.57142857000002</v>
      </c>
      <c r="CH512">
        <v>1434.5714285700001</v>
      </c>
      <c r="CI512">
        <v>10222.695857139999</v>
      </c>
      <c r="CJ512">
        <v>53.471111999999998</v>
      </c>
      <c r="CK512">
        <v>5.28695366</v>
      </c>
      <c r="CL512">
        <v>13.47983185</v>
      </c>
      <c r="CM512">
        <v>4.4752210000000003</v>
      </c>
      <c r="CN512">
        <v>4.1685544999999999</v>
      </c>
      <c r="CO512">
        <v>8.4100219999999997</v>
      </c>
      <c r="CP512">
        <v>1.15353733</v>
      </c>
      <c r="CQ512">
        <v>2.669362</v>
      </c>
      <c r="CR512">
        <v>5.4061394199999997</v>
      </c>
      <c r="CS512">
        <v>4.8426676000000004</v>
      </c>
      <c r="CT512">
        <v>238.42857142</v>
      </c>
      <c r="CU512">
        <v>2647.83385542</v>
      </c>
      <c r="CV512">
        <v>2198.0364134199999</v>
      </c>
      <c r="CW512">
        <v>2378.00710785</v>
      </c>
      <c r="CX512">
        <v>2419.3030737099998</v>
      </c>
      <c r="CY512">
        <v>2581.4324242799999</v>
      </c>
      <c r="CZ512">
        <v>4370.7125672800003</v>
      </c>
      <c r="DA512">
        <v>4965.6970685699998</v>
      </c>
      <c r="DB512">
        <v>978.99839156999997</v>
      </c>
      <c r="DC512">
        <v>1097.59147742</v>
      </c>
      <c r="DD512">
        <v>571.22836127999994</v>
      </c>
      <c r="DE512">
        <v>37.492197570000002</v>
      </c>
      <c r="DF512">
        <v>2.0001191399999998</v>
      </c>
      <c r="DG512">
        <v>22.714285709999999</v>
      </c>
      <c r="DH512">
        <v>23.714285709999999</v>
      </c>
      <c r="DI512">
        <v>26.285714280000001</v>
      </c>
      <c r="DJ512">
        <v>24</v>
      </c>
      <c r="DK512">
        <v>22.428571420000001</v>
      </c>
      <c r="DL512">
        <v>13</v>
      </c>
      <c r="DM512">
        <v>18.14285714</v>
      </c>
      <c r="DN512">
        <v>12.285714280000001</v>
      </c>
      <c r="DO512">
        <v>12.428571420000001</v>
      </c>
      <c r="DP512">
        <v>11.857142850000001</v>
      </c>
      <c r="DQ512">
        <v>651.49183828000002</v>
      </c>
      <c r="DR512">
        <v>447.91948200000002</v>
      </c>
      <c r="DS512">
        <v>566.80714641999998</v>
      </c>
      <c r="DT512">
        <v>501.00258585</v>
      </c>
      <c r="DU512">
        <v>638.59519184999999</v>
      </c>
      <c r="DV512">
        <v>487.44299941999998</v>
      </c>
      <c r="DW512">
        <v>13.042481280000001</v>
      </c>
      <c r="DX512">
        <v>150.99072713999999</v>
      </c>
      <c r="DY512">
        <v>15.010911849999999</v>
      </c>
      <c r="DZ512">
        <v>110.42184785000001</v>
      </c>
      <c r="EA512">
        <v>25.557973140000001</v>
      </c>
      <c r="EB512">
        <v>617.12994700000002</v>
      </c>
      <c r="EC512">
        <v>477.20681966000001</v>
      </c>
      <c r="ED512">
        <v>7065.7347953999997</v>
      </c>
      <c r="EE512">
        <v>13021.062932139999</v>
      </c>
      <c r="EF512">
        <v>3832.0307200000002</v>
      </c>
      <c r="EG512">
        <v>4845.7775781399996</v>
      </c>
      <c r="EH512">
        <v>4005.998126</v>
      </c>
      <c r="EI512">
        <v>29.988745850000001</v>
      </c>
      <c r="EJ512">
        <v>7.3431410000000003E-2</v>
      </c>
      <c r="EK512">
        <v>0.20196359</v>
      </c>
      <c r="EL512">
        <v>358.8</v>
      </c>
      <c r="EM512">
        <v>13</v>
      </c>
      <c r="EN512">
        <v>38.571428570000002</v>
      </c>
      <c r="EO512">
        <v>71.285714279999993</v>
      </c>
      <c r="EP512">
        <v>187.57207371000001</v>
      </c>
      <c r="EQ512">
        <v>101.03258371</v>
      </c>
      <c r="ER512">
        <v>706.10412713999995</v>
      </c>
      <c r="ES512">
        <v>4.0096671400000004</v>
      </c>
      <c r="EX512">
        <v>1361.03332316</v>
      </c>
      <c r="EY512">
        <v>1054.5191005300001</v>
      </c>
      <c r="EZ512">
        <v>83</v>
      </c>
      <c r="FA512">
        <v>94</v>
      </c>
      <c r="FB512">
        <v>18.89708688</v>
      </c>
      <c r="FC512">
        <v>5.7157579700000003</v>
      </c>
      <c r="FD512">
        <v>6.9338908500000001</v>
      </c>
      <c r="FE512">
        <v>54.917844260000003</v>
      </c>
      <c r="FF512">
        <v>14.44472745</v>
      </c>
      <c r="FG512">
        <v>14.46078428</v>
      </c>
      <c r="FH512">
        <v>1.7328615700000001</v>
      </c>
      <c r="FI512">
        <v>102.75</v>
      </c>
      <c r="FJ512">
        <v>79</v>
      </c>
      <c r="FK512">
        <v>59</v>
      </c>
      <c r="FM512">
        <v>84.61538462</v>
      </c>
      <c r="FN512">
        <v>39.538043479999999</v>
      </c>
      <c r="FO512">
        <v>95.230698619999998</v>
      </c>
      <c r="FP512">
        <v>73.240163190000004</v>
      </c>
      <c r="FQ512">
        <v>73.677502970000006</v>
      </c>
      <c r="FR512">
        <v>25.241564889999999</v>
      </c>
      <c r="FS512">
        <v>14.3</v>
      </c>
      <c r="FT512">
        <v>105</v>
      </c>
      <c r="FU512">
        <v>97</v>
      </c>
      <c r="FW512">
        <v>47.62857142</v>
      </c>
      <c r="FX512">
        <v>11.25886524</v>
      </c>
      <c r="FY512">
        <v>11.192619430000001</v>
      </c>
      <c r="FZ512">
        <v>10.345062739999999</v>
      </c>
      <c r="GA512">
        <v>45.988231620000001</v>
      </c>
      <c r="GB512">
        <v>21.215220949999999</v>
      </c>
    </row>
    <row r="513" spans="1:184" x14ac:dyDescent="0.35">
      <c r="A513" t="s">
        <v>1628</v>
      </c>
      <c r="B513" t="s">
        <v>770</v>
      </c>
      <c r="C513">
        <v>513</v>
      </c>
      <c r="D513">
        <v>4.0456878635265339</v>
      </c>
      <c r="E513">
        <v>6.9034628643803577</v>
      </c>
      <c r="F513">
        <v>7.1265784924984601</v>
      </c>
      <c r="G513">
        <v>6.9733022143832031</v>
      </c>
      <c r="H513">
        <v>4.4658392297929081</v>
      </c>
      <c r="I513">
        <v>10.765643976731377</v>
      </c>
      <c r="J513">
        <v>9.7427903351519873</v>
      </c>
      <c r="K513">
        <v>10.647836806781717</v>
      </c>
      <c r="L513">
        <v>10.41725963340947</v>
      </c>
      <c r="M513">
        <v>10.487955765584603</v>
      </c>
      <c r="N513">
        <v>14800076.126869867</v>
      </c>
      <c r="O513">
        <v>11652475.160133433</v>
      </c>
      <c r="P513">
        <v>2340.35885727</v>
      </c>
      <c r="Q513">
        <v>2430.5714285700001</v>
      </c>
      <c r="R513">
        <v>2566</v>
      </c>
      <c r="S513">
        <v>2549.1428571400002</v>
      </c>
      <c r="T513">
        <v>2509.5714285700001</v>
      </c>
      <c r="U513">
        <v>2463.1428571400002</v>
      </c>
      <c r="V513">
        <v>15.035747280000001</v>
      </c>
      <c r="W513">
        <v>11.86949942</v>
      </c>
      <c r="X513">
        <v>2.7171161399999999</v>
      </c>
      <c r="Y513">
        <v>14.99774614</v>
      </c>
      <c r="Z513">
        <v>11.04465585</v>
      </c>
      <c r="AA513">
        <v>10.21233357</v>
      </c>
      <c r="AB513">
        <v>9.8706777100000007</v>
      </c>
      <c r="AC513">
        <v>7.3791200000000003</v>
      </c>
      <c r="AD513">
        <v>25.978074419999999</v>
      </c>
      <c r="AE513">
        <v>71.549073570000004</v>
      </c>
      <c r="AF513">
        <v>58.574931280000001</v>
      </c>
      <c r="AG513">
        <v>61.257142850000001</v>
      </c>
      <c r="AH513">
        <v>62.414285710000001</v>
      </c>
      <c r="AI513">
        <v>80.891889000000006</v>
      </c>
      <c r="AJ513">
        <v>41.750884419999998</v>
      </c>
      <c r="AK513">
        <v>1.7328570000000001E-2</v>
      </c>
      <c r="AL513">
        <v>-5.5233428499999997</v>
      </c>
      <c r="AM513">
        <v>-15.979628569999999</v>
      </c>
      <c r="AN513">
        <v>-13.036171420000001</v>
      </c>
      <c r="AO513">
        <v>-1.3378000000000001</v>
      </c>
      <c r="AP513">
        <v>5385.3455022799999</v>
      </c>
      <c r="AQ513">
        <v>3704.9077967100002</v>
      </c>
      <c r="AR513">
        <v>4166.9527501399998</v>
      </c>
      <c r="AS513">
        <v>4620.2445892799997</v>
      </c>
      <c r="AT513">
        <v>5345.5346442800001</v>
      </c>
      <c r="AU513">
        <v>5394.8296141399996</v>
      </c>
      <c r="AV513">
        <v>3941.5719305699999</v>
      </c>
      <c r="AW513">
        <v>5038.7173645700004</v>
      </c>
      <c r="AX513">
        <v>5339.0530915700001</v>
      </c>
      <c r="AY513">
        <v>5447.1111457099996</v>
      </c>
      <c r="AZ513">
        <v>-1.267884</v>
      </c>
      <c r="BA513">
        <v>89.841362570000001</v>
      </c>
      <c r="BB513">
        <v>36.982225</v>
      </c>
      <c r="BC513">
        <v>48.637061160000002</v>
      </c>
      <c r="BE513">
        <v>112.38142857</v>
      </c>
      <c r="BF513">
        <v>1690.8628312799999</v>
      </c>
      <c r="BG513">
        <v>1216.4629145700001</v>
      </c>
      <c r="BH513">
        <v>1416.5783946700001</v>
      </c>
      <c r="BI513">
        <v>51450.520502339998</v>
      </c>
      <c r="BJ513">
        <v>1551.96981942</v>
      </c>
      <c r="BK513">
        <v>7708.7109303300003</v>
      </c>
      <c r="BL513">
        <v>7165.3897875399998</v>
      </c>
      <c r="BM513">
        <v>38.610113570000003</v>
      </c>
      <c r="BN513">
        <v>219.42857142</v>
      </c>
      <c r="BO513">
        <v>29.857142849999999</v>
      </c>
      <c r="BP513">
        <v>48.142857139999997</v>
      </c>
      <c r="BQ513">
        <v>29.714285709999999</v>
      </c>
      <c r="BR513">
        <v>35</v>
      </c>
      <c r="BS513">
        <v>32.857142850000002</v>
      </c>
      <c r="BT513">
        <v>37.571428570000002</v>
      </c>
      <c r="BU513">
        <v>34.428571419999997</v>
      </c>
      <c r="BV513">
        <v>28.857142849999999</v>
      </c>
      <c r="BW513">
        <v>23.428571420000001</v>
      </c>
      <c r="BX513">
        <v>19.571428569999998</v>
      </c>
      <c r="BY513">
        <v>10.57142857</v>
      </c>
      <c r="BZ513">
        <v>549.42857142000003</v>
      </c>
      <c r="CA513">
        <v>53698.874958569999</v>
      </c>
      <c r="CC513">
        <v>4516.1428571400002</v>
      </c>
      <c r="CD513">
        <v>396.28571427999998</v>
      </c>
      <c r="CE513">
        <v>2936.2857142799999</v>
      </c>
      <c r="CF513">
        <v>2415.8571428499999</v>
      </c>
      <c r="CG513">
        <v>589.42857142000003</v>
      </c>
      <c r="CH513">
        <v>3352.2857142799999</v>
      </c>
      <c r="CI513">
        <v>14205.78942857</v>
      </c>
      <c r="CJ513">
        <v>58.510812139999999</v>
      </c>
      <c r="CK513">
        <v>1.20105266</v>
      </c>
      <c r="CL513">
        <v>12.158620279999999</v>
      </c>
      <c r="CM513">
        <v>8.1113782000000008</v>
      </c>
      <c r="CN513">
        <v>1.3619565</v>
      </c>
      <c r="CO513">
        <v>9.8434631600000007</v>
      </c>
      <c r="CP513">
        <v>2.6762069999999998</v>
      </c>
      <c r="CQ513">
        <v>2.8117447100000001</v>
      </c>
      <c r="CR513">
        <v>2.73079633</v>
      </c>
      <c r="CS513">
        <v>6.0497731999999997</v>
      </c>
      <c r="CT513">
        <v>346</v>
      </c>
      <c r="CU513">
        <v>3141.2919067100001</v>
      </c>
      <c r="CV513">
        <v>1956.5047905700001</v>
      </c>
      <c r="CW513">
        <v>2141.9205154199999</v>
      </c>
      <c r="CX513">
        <v>2381.5166114200001</v>
      </c>
      <c r="CY513">
        <v>3031.5901355699998</v>
      </c>
      <c r="CZ513">
        <v>6089.1344121399998</v>
      </c>
      <c r="DA513">
        <v>4794.1299001400002</v>
      </c>
      <c r="DB513">
        <v>1405.8393297099999</v>
      </c>
      <c r="DC513">
        <v>1081.7655885700001</v>
      </c>
      <c r="DD513">
        <v>653.67390684999998</v>
      </c>
      <c r="DE513">
        <v>37.152143279999997</v>
      </c>
      <c r="DF513">
        <v>2.8084889999999998</v>
      </c>
      <c r="DG513">
        <v>26.166666660000001</v>
      </c>
      <c r="DH513">
        <v>25</v>
      </c>
      <c r="DI513">
        <v>27.14285714</v>
      </c>
      <c r="DJ513">
        <v>26.14285714</v>
      </c>
      <c r="DK513">
        <v>25.833333329999999</v>
      </c>
      <c r="DL513">
        <v>9.8333333300000003</v>
      </c>
      <c r="DM513">
        <v>17.714285709999999</v>
      </c>
      <c r="DN513">
        <v>18.166666660000001</v>
      </c>
      <c r="DO513">
        <v>17.5</v>
      </c>
      <c r="DP513">
        <v>11</v>
      </c>
      <c r="DQ513">
        <v>712.24010899999996</v>
      </c>
      <c r="DR513">
        <v>785.93751056999997</v>
      </c>
      <c r="DS513">
        <v>844.88011914000003</v>
      </c>
      <c r="DT513">
        <v>809.50709785000004</v>
      </c>
      <c r="DU513">
        <v>735.88115685000002</v>
      </c>
      <c r="DV513">
        <v>430.14354457000002</v>
      </c>
      <c r="DW513">
        <v>14.162790279999999</v>
      </c>
      <c r="DX513">
        <v>267.90471857</v>
      </c>
      <c r="DY513">
        <v>47.808525279999998</v>
      </c>
      <c r="DZ513">
        <v>123.98559928</v>
      </c>
      <c r="EA513">
        <v>96.110598850000002</v>
      </c>
      <c r="EB513">
        <v>664.61158</v>
      </c>
      <c r="EC513">
        <v>396.04766432999998</v>
      </c>
      <c r="ED513">
        <v>3506.0171357999998</v>
      </c>
      <c r="EE513">
        <v>4556.9747282799999</v>
      </c>
      <c r="EF513">
        <v>4835.09997716</v>
      </c>
      <c r="EG513">
        <v>6243.04660728</v>
      </c>
      <c r="EH513">
        <v>3199.0868181999999</v>
      </c>
      <c r="EI513">
        <v>27.566379000000001</v>
      </c>
      <c r="EJ513">
        <v>0.17714128000000001</v>
      </c>
      <c r="EK513">
        <v>0.30557102000000003</v>
      </c>
      <c r="EL513">
        <v>202.63636363000001</v>
      </c>
      <c r="EM513">
        <v>16.333333329999999</v>
      </c>
      <c r="EN513">
        <v>30.571428569999998</v>
      </c>
      <c r="EO513">
        <v>51.714285709999999</v>
      </c>
      <c r="EP513">
        <v>203.32685985000001</v>
      </c>
      <c r="EQ513">
        <v>125.17814328</v>
      </c>
      <c r="ER513">
        <v>788.38903785000002</v>
      </c>
      <c r="ES513">
        <v>11.427432850000001</v>
      </c>
      <c r="ET513">
        <v>74.490740740000007</v>
      </c>
      <c r="EU513">
        <v>77.833333330000002</v>
      </c>
      <c r="EV513">
        <v>71.222222220000006</v>
      </c>
      <c r="EW513">
        <v>74.416666660000004</v>
      </c>
      <c r="EX513">
        <v>1259.6025484100001</v>
      </c>
      <c r="EY513">
        <v>1566.1332336299999</v>
      </c>
      <c r="EZ513">
        <v>76.714285709999999</v>
      </c>
      <c r="FA513">
        <v>81</v>
      </c>
      <c r="FB513">
        <v>19.297509569999999</v>
      </c>
      <c r="FC513">
        <v>11.55988352</v>
      </c>
      <c r="FD513">
        <v>11.07790357</v>
      </c>
      <c r="FE513">
        <v>54.334802420000003</v>
      </c>
      <c r="FF513">
        <v>18.823400169999999</v>
      </c>
      <c r="FG513">
        <v>12.283448180000001</v>
      </c>
      <c r="FH513">
        <v>4.54258936</v>
      </c>
      <c r="FI513">
        <v>105.14285714</v>
      </c>
      <c r="FJ513">
        <v>75</v>
      </c>
      <c r="FK513">
        <v>60</v>
      </c>
      <c r="FL513">
        <v>64</v>
      </c>
      <c r="FN513">
        <v>40.909090910000003</v>
      </c>
      <c r="FO513">
        <v>92.447335109999997</v>
      </c>
      <c r="FP513">
        <v>69.485862249999997</v>
      </c>
      <c r="FQ513">
        <v>65.691240640000004</v>
      </c>
      <c r="FR513">
        <v>18.718600800000001</v>
      </c>
      <c r="FT513">
        <v>56.571428570000002</v>
      </c>
      <c r="FU513">
        <v>47.714285709999999</v>
      </c>
      <c r="FW513">
        <v>85.714285709999999</v>
      </c>
      <c r="FX513">
        <v>33.182789110000002</v>
      </c>
      <c r="FY513">
        <v>12.018802129999999</v>
      </c>
      <c r="FZ513">
        <v>21.165893430000001</v>
      </c>
      <c r="GA513">
        <v>12.08550264</v>
      </c>
      <c r="GB513">
        <v>21.547012680000002</v>
      </c>
    </row>
    <row r="514" spans="1:184" x14ac:dyDescent="0.35">
      <c r="A514" t="s">
        <v>1629</v>
      </c>
      <c r="B514" t="s">
        <v>771</v>
      </c>
      <c r="C514">
        <v>514</v>
      </c>
      <c r="D514">
        <v>5.1492674554226046</v>
      </c>
      <c r="E514">
        <v>5.9751434010694764</v>
      </c>
      <c r="F514">
        <v>4.5898903195067895</v>
      </c>
      <c r="G514">
        <v>5.3307487272966583</v>
      </c>
      <c r="H514">
        <v>5.1665450996964912</v>
      </c>
      <c r="I514">
        <v>10.605038924209913</v>
      </c>
      <c r="J514">
        <v>9.9784894807898485</v>
      </c>
      <c r="K514">
        <v>11.206485452438725</v>
      </c>
      <c r="L514">
        <v>11.146110974100186</v>
      </c>
      <c r="M514">
        <v>9.8468271322874958</v>
      </c>
      <c r="N514">
        <v>11125792.131435942</v>
      </c>
      <c r="O514">
        <v>12726943.792819852</v>
      </c>
      <c r="P514">
        <v>1713.6599152700001</v>
      </c>
      <c r="Q514">
        <v>2330.42857142</v>
      </c>
      <c r="R514">
        <v>2390.8571428499999</v>
      </c>
      <c r="S514">
        <v>2396.5714285700001</v>
      </c>
      <c r="T514">
        <v>2358.2857142799999</v>
      </c>
      <c r="U514">
        <v>2350.2857142799999</v>
      </c>
      <c r="V514">
        <v>11.44812071</v>
      </c>
      <c r="W514">
        <v>6.6398012800000004</v>
      </c>
      <c r="X514">
        <v>2.6467832800000002</v>
      </c>
      <c r="Y514">
        <v>7.49339171</v>
      </c>
      <c r="Z514">
        <v>11.07305071</v>
      </c>
      <c r="AA514">
        <v>10.265307999999999</v>
      </c>
      <c r="AB514">
        <v>9.6334162800000005</v>
      </c>
      <c r="AC514">
        <v>4.5125039999999998</v>
      </c>
      <c r="AD514">
        <v>35.002938280000002</v>
      </c>
      <c r="AE514">
        <v>84.368886419999995</v>
      </c>
      <c r="AF514">
        <v>73.930985849999999</v>
      </c>
      <c r="AG514">
        <v>72.685714279999999</v>
      </c>
      <c r="AH514">
        <v>74.057142850000005</v>
      </c>
      <c r="AI514">
        <v>77.159258570000006</v>
      </c>
      <c r="AJ514">
        <v>44.78503542</v>
      </c>
      <c r="AK514">
        <v>12.969557139999999</v>
      </c>
      <c r="AL514">
        <v>-0.74462857000000005</v>
      </c>
      <c r="AM514">
        <v>4.3070142799999998</v>
      </c>
      <c r="AN514">
        <v>7.4505142800000002</v>
      </c>
      <c r="AO514">
        <v>12.12901428</v>
      </c>
      <c r="AP514">
        <v>4443.8470222799997</v>
      </c>
      <c r="AQ514">
        <v>3423.2639089999998</v>
      </c>
      <c r="AR514">
        <v>3853.6249232800001</v>
      </c>
      <c r="AS514">
        <v>4067.6049471400001</v>
      </c>
      <c r="AT514">
        <v>4425.6353577099999</v>
      </c>
      <c r="AU514">
        <v>3932.8409881399998</v>
      </c>
      <c r="AV514">
        <v>3445.92204885</v>
      </c>
      <c r="AW514">
        <v>3689.2929867100002</v>
      </c>
      <c r="AX514">
        <v>3788.7314999999999</v>
      </c>
      <c r="AY514">
        <v>3936.2551222799998</v>
      </c>
      <c r="AZ514">
        <v>5.1676664199999998</v>
      </c>
      <c r="BA514">
        <v>91.884710569999996</v>
      </c>
      <c r="BB514">
        <v>40.713869500000001</v>
      </c>
      <c r="BC514">
        <v>46.758974199999997</v>
      </c>
      <c r="BE514">
        <v>117.23857142</v>
      </c>
      <c r="BF514">
        <v>1165.0299230000001</v>
      </c>
      <c r="BG514">
        <v>782.28769999999997</v>
      </c>
      <c r="BH514">
        <v>897.48565498000005</v>
      </c>
      <c r="BI514">
        <v>51597.400151870002</v>
      </c>
      <c r="BJ514">
        <v>1113.07685442</v>
      </c>
      <c r="BK514">
        <v>7994.6283107299996</v>
      </c>
      <c r="BL514">
        <v>8500.9153356900006</v>
      </c>
      <c r="BM514">
        <v>37.943216999999997</v>
      </c>
      <c r="BN514">
        <v>97.857142850000002</v>
      </c>
      <c r="BO514">
        <v>13.57142857</v>
      </c>
      <c r="BP514">
        <v>31.285714280000001</v>
      </c>
      <c r="BQ514">
        <v>21.428571420000001</v>
      </c>
      <c r="BR514">
        <v>23.571428569999998</v>
      </c>
      <c r="BS514">
        <v>19</v>
      </c>
      <c r="BT514">
        <v>17.428571420000001</v>
      </c>
      <c r="BU514">
        <v>19.428571420000001</v>
      </c>
      <c r="BV514">
        <v>18</v>
      </c>
      <c r="BW514">
        <v>13.14285714</v>
      </c>
      <c r="BX514">
        <v>12</v>
      </c>
      <c r="BY514">
        <v>9.5714285700000001</v>
      </c>
      <c r="BZ514">
        <v>296.28571427999998</v>
      </c>
      <c r="CA514">
        <v>55645.036885709997</v>
      </c>
      <c r="CB514">
        <v>13</v>
      </c>
      <c r="CC514">
        <v>3736.7142857099998</v>
      </c>
      <c r="CD514">
        <v>268.28571427999998</v>
      </c>
      <c r="CE514">
        <v>2221</v>
      </c>
      <c r="CF514">
        <v>1489.2857142800001</v>
      </c>
      <c r="CG514">
        <v>268.57142857000002</v>
      </c>
      <c r="CH514">
        <v>1409.1428571399999</v>
      </c>
      <c r="CI514">
        <v>9394.8862857099994</v>
      </c>
      <c r="CJ514">
        <v>50.794972710000003</v>
      </c>
      <c r="CK514">
        <v>3.8493024999999998</v>
      </c>
      <c r="CL514">
        <v>13.437685569999999</v>
      </c>
      <c r="CM514">
        <v>5.1828117499999999</v>
      </c>
      <c r="CN514">
        <v>3.2322055000000001</v>
      </c>
      <c r="CO514">
        <v>10.423020660000001</v>
      </c>
      <c r="CP514">
        <v>1.376873</v>
      </c>
      <c r="CQ514">
        <v>3.0223857500000002</v>
      </c>
      <c r="CR514">
        <v>5.2724039999999999</v>
      </c>
      <c r="CS514">
        <v>9.8039471999999996</v>
      </c>
      <c r="CT514">
        <v>219.28571428000001</v>
      </c>
      <c r="CU514">
        <v>2834.65526585</v>
      </c>
      <c r="CV514">
        <v>2179.2847388499999</v>
      </c>
      <c r="CW514">
        <v>2413.5788144200001</v>
      </c>
      <c r="CX514">
        <v>2482.4840395699998</v>
      </c>
      <c r="CY514">
        <v>2774.2096212800002</v>
      </c>
      <c r="CZ514">
        <v>4774.1399448499997</v>
      </c>
      <c r="DA514">
        <v>5461.20312328</v>
      </c>
      <c r="DB514">
        <v>1057.7240974199999</v>
      </c>
      <c r="DC514">
        <v>1190.46415157</v>
      </c>
      <c r="DD514">
        <v>586.45139185000005</v>
      </c>
      <c r="DE514">
        <v>41.241486000000002</v>
      </c>
      <c r="DF514">
        <v>2.193003</v>
      </c>
      <c r="DG514">
        <v>24.714285709999999</v>
      </c>
      <c r="DH514">
        <v>23.857142849999999</v>
      </c>
      <c r="DI514">
        <v>26.857142849999999</v>
      </c>
      <c r="DJ514">
        <v>26.285714280000001</v>
      </c>
      <c r="DK514">
        <v>23.14285714</v>
      </c>
      <c r="DL514">
        <v>12</v>
      </c>
      <c r="DM514">
        <v>14.285714280000001</v>
      </c>
      <c r="DN514">
        <v>11</v>
      </c>
      <c r="DO514">
        <v>12.57142857</v>
      </c>
      <c r="DP514">
        <v>12.14285714</v>
      </c>
      <c r="DQ514">
        <v>699.23708113999999</v>
      </c>
      <c r="DR514">
        <v>451.67747985</v>
      </c>
      <c r="DS514">
        <v>488.287282</v>
      </c>
      <c r="DT514">
        <v>522.98674614000004</v>
      </c>
      <c r="DU514">
        <v>728.14420113999995</v>
      </c>
      <c r="DV514">
        <v>508.10044685000003</v>
      </c>
      <c r="DW514">
        <v>4.1535802799999999</v>
      </c>
      <c r="DX514">
        <v>186.96742427999999</v>
      </c>
      <c r="DY514">
        <v>11.18612914</v>
      </c>
      <c r="DZ514">
        <v>155.28288228</v>
      </c>
      <c r="EA514">
        <v>20.498418000000001</v>
      </c>
      <c r="EB514">
        <v>649.000857</v>
      </c>
      <c r="EC514">
        <v>61.176142749999997</v>
      </c>
      <c r="ED514">
        <v>4961.4741074000003</v>
      </c>
      <c r="EE514">
        <v>13027.844346710001</v>
      </c>
      <c r="EF514">
        <v>5655.4863087100002</v>
      </c>
      <c r="EG514">
        <v>6404.6311892800004</v>
      </c>
      <c r="EH514">
        <v>4535.1054029999996</v>
      </c>
      <c r="EI514">
        <v>29.555573849999998</v>
      </c>
      <c r="EJ514">
        <v>6.6740270000000004E-2</v>
      </c>
      <c r="EK514">
        <v>0.24872906</v>
      </c>
      <c r="EL514">
        <v>358.8</v>
      </c>
      <c r="EM514">
        <v>14.6</v>
      </c>
      <c r="EN514">
        <v>34</v>
      </c>
      <c r="EO514">
        <v>65</v>
      </c>
      <c r="EP514">
        <v>173.44897127999999</v>
      </c>
      <c r="EQ514">
        <v>84.072946849999994</v>
      </c>
      <c r="ER514">
        <v>600.58306085000004</v>
      </c>
      <c r="ES514">
        <v>2.5038485700000002</v>
      </c>
      <c r="EX514">
        <v>1322.7464454999999</v>
      </c>
      <c r="EY514">
        <v>1078.9824923000001</v>
      </c>
      <c r="EZ514">
        <v>80</v>
      </c>
      <c r="FA514">
        <v>98</v>
      </c>
      <c r="FB514">
        <v>19.905335099999999</v>
      </c>
      <c r="FC514">
        <v>5.4001047499999997</v>
      </c>
      <c r="FD514">
        <v>6.55296185</v>
      </c>
      <c r="FE514">
        <v>53.638254510000003</v>
      </c>
      <c r="FF514">
        <v>16.799909190000001</v>
      </c>
      <c r="FG514">
        <v>13.091594779999999</v>
      </c>
      <c r="FH514">
        <v>1.8188789299999999</v>
      </c>
      <c r="FI514">
        <v>109.25</v>
      </c>
      <c r="FM514">
        <v>84.61538462</v>
      </c>
      <c r="FN514">
        <v>39.538043479999999</v>
      </c>
      <c r="FO514">
        <v>94.885087200000001</v>
      </c>
      <c r="FP514">
        <v>68.264362840000004</v>
      </c>
      <c r="FQ514">
        <v>73.664824629999998</v>
      </c>
      <c r="FR514">
        <v>25.58390962</v>
      </c>
      <c r="FS514">
        <v>14.3</v>
      </c>
      <c r="FT514">
        <v>108.66666666</v>
      </c>
      <c r="FU514">
        <v>100.33333333</v>
      </c>
      <c r="FV514">
        <v>85</v>
      </c>
      <c r="FW514">
        <v>42.857142850000002</v>
      </c>
      <c r="FX514">
        <v>32.635746599999997</v>
      </c>
      <c r="FY514">
        <v>8.7292609300000006</v>
      </c>
      <c r="FZ514">
        <v>16.798642529999999</v>
      </c>
      <c r="GA514">
        <v>24.472096530000002</v>
      </c>
      <c r="GB514">
        <v>17.364253389999998</v>
      </c>
    </row>
    <row r="515" spans="1:184" x14ac:dyDescent="0.35">
      <c r="A515" t="s">
        <v>1630</v>
      </c>
      <c r="B515" t="s">
        <v>772</v>
      </c>
      <c r="C515">
        <v>515</v>
      </c>
      <c r="D515">
        <v>5.072463768136827</v>
      </c>
      <c r="E515">
        <v>6.5879328328217053</v>
      </c>
      <c r="F515">
        <v>4.4277562427397088</v>
      </c>
      <c r="G515">
        <v>3.118076634118323</v>
      </c>
      <c r="H515">
        <v>3.6550542547115934</v>
      </c>
      <c r="I515">
        <v>11.198945976660076</v>
      </c>
      <c r="J515">
        <v>12.452799869868166</v>
      </c>
      <c r="K515">
        <v>12.193152453992559</v>
      </c>
      <c r="L515">
        <v>10.585049638139001</v>
      </c>
      <c r="M515">
        <v>10.932528349514563</v>
      </c>
      <c r="N515">
        <v>8352997.6320085339</v>
      </c>
      <c r="O515">
        <v>13131460.411859419</v>
      </c>
      <c r="P515">
        <v>1639.5368856999999</v>
      </c>
      <c r="Q515">
        <v>1734.8571428499999</v>
      </c>
      <c r="R515">
        <v>1778.1428571399999</v>
      </c>
      <c r="S515">
        <v>1769.1428571399999</v>
      </c>
      <c r="T515">
        <v>1741</v>
      </c>
      <c r="U515">
        <v>1751</v>
      </c>
      <c r="V515">
        <v>12.05688557</v>
      </c>
      <c r="W515">
        <v>6.3266177099999998</v>
      </c>
      <c r="X515">
        <v>2.8878232800000001</v>
      </c>
      <c r="Y515">
        <v>6.6150057100000001</v>
      </c>
      <c r="Z515">
        <v>9.4126432799999993</v>
      </c>
      <c r="AA515">
        <v>9.1157675699999992</v>
      </c>
      <c r="AB515">
        <v>9.2283467100000003</v>
      </c>
      <c r="AC515">
        <v>4.3204317100000003</v>
      </c>
      <c r="AD515">
        <v>36.023204419999999</v>
      </c>
      <c r="AE515">
        <v>86.919265710000005</v>
      </c>
      <c r="AF515">
        <v>76.539981999999995</v>
      </c>
      <c r="AG515">
        <v>71.083333330000002</v>
      </c>
      <c r="AH515">
        <v>68.328571420000003</v>
      </c>
      <c r="AI515">
        <v>78.875538280000001</v>
      </c>
      <c r="AJ515">
        <v>41.866170140000001</v>
      </c>
      <c r="AK515">
        <v>29.544214279999998</v>
      </c>
      <c r="AL515">
        <v>29.84652857</v>
      </c>
      <c r="AM515">
        <v>17.864671420000001</v>
      </c>
      <c r="AN515">
        <v>28.244057139999999</v>
      </c>
      <c r="AO515">
        <v>27.175000000000001</v>
      </c>
      <c r="AP515">
        <v>4827.1152274200003</v>
      </c>
      <c r="AQ515">
        <v>3824.2172291400002</v>
      </c>
      <c r="AR515">
        <v>4207.0313604200001</v>
      </c>
      <c r="AS515">
        <v>4638.0687165700001</v>
      </c>
      <c r="AT515">
        <v>4709.8652099999999</v>
      </c>
      <c r="AU515">
        <v>3723.49666914</v>
      </c>
      <c r="AV515">
        <v>2967.60797585</v>
      </c>
      <c r="AW515">
        <v>3565.9586982800001</v>
      </c>
      <c r="AX515">
        <v>3617.6080178500001</v>
      </c>
      <c r="AY515">
        <v>3685.6974078500002</v>
      </c>
      <c r="AZ515">
        <v>8.1866945700000002</v>
      </c>
      <c r="BA515">
        <v>94.394692000000006</v>
      </c>
      <c r="BB515">
        <v>30.30303</v>
      </c>
      <c r="BC515">
        <v>47.376834000000002</v>
      </c>
      <c r="BE515">
        <v>78.012857139999994</v>
      </c>
      <c r="BF515">
        <v>1141.21916128</v>
      </c>
      <c r="BG515">
        <v>709.50164442000005</v>
      </c>
      <c r="BH515">
        <v>760.65435120999996</v>
      </c>
      <c r="BI515">
        <v>47299.722379109997</v>
      </c>
      <c r="BJ515">
        <v>1073.15783685</v>
      </c>
      <c r="BK515">
        <v>7460.1983917899997</v>
      </c>
      <c r="BL515">
        <v>7561.7341795499997</v>
      </c>
      <c r="BM515">
        <v>34.830524140000001</v>
      </c>
      <c r="BN515">
        <v>72.142857140000004</v>
      </c>
      <c r="BO515">
        <v>11</v>
      </c>
      <c r="BP515">
        <v>25.714285709999999</v>
      </c>
      <c r="BQ515">
        <v>15.71428571</v>
      </c>
      <c r="BR515">
        <v>19.857142849999999</v>
      </c>
      <c r="BS515">
        <v>14.285714280000001</v>
      </c>
      <c r="BT515">
        <v>12.14285714</v>
      </c>
      <c r="BU515">
        <v>13.71428571</v>
      </c>
      <c r="BV515">
        <v>11</v>
      </c>
      <c r="BW515">
        <v>12.71428571</v>
      </c>
      <c r="BX515">
        <v>7.4285714199999999</v>
      </c>
      <c r="BY515">
        <v>6.3333333300000003</v>
      </c>
      <c r="BZ515">
        <v>221</v>
      </c>
      <c r="CA515">
        <v>48760.465712849997</v>
      </c>
      <c r="CC515">
        <v>2456</v>
      </c>
      <c r="CD515">
        <v>219.14285713999999</v>
      </c>
      <c r="CE515">
        <v>1370.71428571</v>
      </c>
      <c r="CF515">
        <v>942</v>
      </c>
      <c r="CG515">
        <v>193.57142856999999</v>
      </c>
      <c r="CH515">
        <v>845.14285714000005</v>
      </c>
      <c r="CI515">
        <v>6026.3732857100003</v>
      </c>
      <c r="CJ515">
        <v>51.605981849999999</v>
      </c>
      <c r="CK515">
        <v>5.01817183</v>
      </c>
      <c r="CL515">
        <v>15.020206999999999</v>
      </c>
      <c r="CM515">
        <v>5.7086750000000004</v>
      </c>
      <c r="CN515">
        <v>2.8395060000000001</v>
      </c>
      <c r="CO515">
        <v>9.01691033</v>
      </c>
      <c r="CP515">
        <v>3.6804833299999999</v>
      </c>
      <c r="CQ515">
        <v>3.8544930000000002</v>
      </c>
      <c r="CR515">
        <v>4.6752782499999999</v>
      </c>
      <c r="CS515">
        <v>4.9530582000000001</v>
      </c>
      <c r="CT515">
        <v>151</v>
      </c>
      <c r="CU515">
        <v>3118.1991818500001</v>
      </c>
      <c r="CV515">
        <v>2420.9169579999998</v>
      </c>
      <c r="CW515">
        <v>2630.8167785700002</v>
      </c>
      <c r="CX515">
        <v>2762.1241637100002</v>
      </c>
      <c r="CY515">
        <v>2984.5492995700001</v>
      </c>
      <c r="CZ515">
        <v>4814.8043004199999</v>
      </c>
      <c r="DA515">
        <v>7569.1883138499998</v>
      </c>
      <c r="DB515">
        <v>1019.57915685</v>
      </c>
      <c r="DC515">
        <v>1612.06027614</v>
      </c>
      <c r="DD515">
        <v>486.61305771000002</v>
      </c>
      <c r="DE515">
        <v>41.729938709999999</v>
      </c>
      <c r="DF515">
        <v>2.1952565700000002</v>
      </c>
      <c r="DG515">
        <v>19.428571420000001</v>
      </c>
      <c r="DH515">
        <v>22.14285714</v>
      </c>
      <c r="DI515">
        <v>21.571428569999998</v>
      </c>
      <c r="DJ515">
        <v>18.428571420000001</v>
      </c>
      <c r="DK515">
        <v>19.14285714</v>
      </c>
      <c r="DL515">
        <v>8.8000000000000007</v>
      </c>
      <c r="DM515">
        <v>11.71428571</v>
      </c>
      <c r="DN515">
        <v>7.8333333300000003</v>
      </c>
      <c r="DO515">
        <v>5.4285714199999999</v>
      </c>
      <c r="DP515">
        <v>6.4</v>
      </c>
      <c r="DQ515">
        <v>648.05731842</v>
      </c>
      <c r="DR515">
        <v>548.75041499999998</v>
      </c>
      <c r="DS515">
        <v>587.30116284999997</v>
      </c>
      <c r="DT515">
        <v>667.50788699999998</v>
      </c>
      <c r="DU515">
        <v>575.54692699999998</v>
      </c>
      <c r="DV515">
        <v>381.15047213999998</v>
      </c>
      <c r="DW515">
        <v>13.002095000000001</v>
      </c>
      <c r="DX515">
        <v>253.86845285000001</v>
      </c>
      <c r="DY515">
        <v>55.455516850000002</v>
      </c>
      <c r="DZ515">
        <v>104.93485200000001</v>
      </c>
      <c r="EA515">
        <v>93.478090570000006</v>
      </c>
      <c r="EB515">
        <v>602.29499099999998</v>
      </c>
      <c r="EC515">
        <v>3509.6610298300002</v>
      </c>
      <c r="ED515">
        <v>5563.8653345000002</v>
      </c>
      <c r="EE515">
        <v>4324.6430627099999</v>
      </c>
      <c r="EF515">
        <v>4319.8120369999997</v>
      </c>
      <c r="EG515">
        <v>7159.9256451399997</v>
      </c>
      <c r="EH515">
        <v>7094.0170939999998</v>
      </c>
      <c r="EI515">
        <v>28.812291999999999</v>
      </c>
      <c r="EJ515">
        <v>0.20627713</v>
      </c>
      <c r="EK515">
        <v>0.17608900999999999</v>
      </c>
      <c r="EL515">
        <v>273.89204545000001</v>
      </c>
      <c r="EM515">
        <v>10.428571420000001</v>
      </c>
      <c r="EN515">
        <v>26</v>
      </c>
      <c r="EO515">
        <v>46.285714280000001</v>
      </c>
      <c r="EP515">
        <v>291.85645785000003</v>
      </c>
      <c r="EQ515">
        <v>112.19345314</v>
      </c>
      <c r="ER515">
        <v>566.37904885</v>
      </c>
      <c r="ES515">
        <v>8.4494785700000001</v>
      </c>
      <c r="ET515">
        <v>82.25</v>
      </c>
      <c r="EU515">
        <v>85.25</v>
      </c>
      <c r="EV515">
        <v>82</v>
      </c>
      <c r="EW515">
        <v>79.5</v>
      </c>
      <c r="EX515">
        <v>1411.7085911500001</v>
      </c>
      <c r="EY515">
        <v>965.98282327000004</v>
      </c>
      <c r="EZ515">
        <v>82.666666660000004</v>
      </c>
      <c r="FA515">
        <v>87</v>
      </c>
      <c r="FB515">
        <v>18.884559320000001</v>
      </c>
      <c r="FC515">
        <v>5.05943246</v>
      </c>
      <c r="FD515">
        <v>7.6350596599999996</v>
      </c>
      <c r="FE515">
        <v>46.847494210000001</v>
      </c>
      <c r="FF515">
        <v>14.73878977</v>
      </c>
      <c r="FG515">
        <v>13.56615762</v>
      </c>
      <c r="FH515">
        <v>1.7018022500000001</v>
      </c>
      <c r="FI515">
        <v>108.16666666</v>
      </c>
      <c r="FL515">
        <v>87.5</v>
      </c>
      <c r="FO515">
        <v>95.014883519999998</v>
      </c>
      <c r="FP515">
        <v>72.072829130000002</v>
      </c>
      <c r="FQ515">
        <v>76.028168710000003</v>
      </c>
      <c r="FR515">
        <v>17.183385139999999</v>
      </c>
      <c r="FT515">
        <v>69</v>
      </c>
      <c r="FU515">
        <v>60.166666659999997</v>
      </c>
      <c r="FV515">
        <v>88</v>
      </c>
      <c r="FW515">
        <v>80.3</v>
      </c>
      <c r="FX515">
        <v>15.25844526</v>
      </c>
      <c r="FY515">
        <v>18.099308099999998</v>
      </c>
      <c r="FZ515">
        <v>41.39194139</v>
      </c>
      <c r="GA515">
        <v>27.69230769</v>
      </c>
      <c r="GB515">
        <v>17.032967029999998</v>
      </c>
    </row>
    <row r="516" spans="1:184" x14ac:dyDescent="0.35">
      <c r="A516" t="s">
        <v>1631</v>
      </c>
      <c r="B516" t="s">
        <v>773</v>
      </c>
      <c r="C516">
        <v>516</v>
      </c>
      <c r="D516">
        <v>3.175507877457965</v>
      </c>
      <c r="E516">
        <v>4.4043412417550059</v>
      </c>
      <c r="F516">
        <v>4.1438636871701968</v>
      </c>
      <c r="G516">
        <v>3.7120226005519692</v>
      </c>
      <c r="H516">
        <v>3.5104215638275384</v>
      </c>
      <c r="I516">
        <v>6.9779750028498153</v>
      </c>
      <c r="J516">
        <v>7.1596836613663131</v>
      </c>
      <c r="K516">
        <v>7.0658188511038702</v>
      </c>
      <c r="L516">
        <v>6.8204309065318016</v>
      </c>
      <c r="M516">
        <v>7.4596458233481497</v>
      </c>
      <c r="N516">
        <v>145572108.2387</v>
      </c>
      <c r="O516">
        <v>145539302.72788388</v>
      </c>
      <c r="P516">
        <v>2291.7913795599998</v>
      </c>
      <c r="Q516">
        <v>35090</v>
      </c>
      <c r="R516">
        <v>33960</v>
      </c>
      <c r="S516">
        <v>34508.85714285</v>
      </c>
      <c r="T516">
        <v>34790.428571420001</v>
      </c>
      <c r="U516">
        <v>34943.571428570001</v>
      </c>
      <c r="V516">
        <v>10.61945571</v>
      </c>
      <c r="W516">
        <v>7.8314981399999999</v>
      </c>
      <c r="X516">
        <v>1.9950381399999999</v>
      </c>
      <c r="Y516">
        <v>9.0421684199999994</v>
      </c>
      <c r="Z516">
        <v>7.4750001399999997</v>
      </c>
      <c r="AA516">
        <v>7.3085254199999996</v>
      </c>
      <c r="AB516">
        <v>7.2627195699999998</v>
      </c>
      <c r="AC516">
        <v>6.2753918500000001</v>
      </c>
      <c r="AD516">
        <v>31.433885419999999</v>
      </c>
      <c r="AE516">
        <v>84.424477850000002</v>
      </c>
      <c r="AF516">
        <v>71.951296999999997</v>
      </c>
      <c r="AG516">
        <v>70.057142850000005</v>
      </c>
      <c r="AH516">
        <v>72.528571420000006</v>
      </c>
      <c r="AI516">
        <v>83.969852709999998</v>
      </c>
      <c r="AJ516">
        <v>58.24872414</v>
      </c>
      <c r="AK516">
        <v>8.0813857099999993</v>
      </c>
      <c r="AL516">
        <v>6.2738714199999999</v>
      </c>
      <c r="AM516">
        <v>10.33924285</v>
      </c>
      <c r="AN516">
        <v>11.51878571</v>
      </c>
      <c r="AO516">
        <v>9.7424428499999998</v>
      </c>
      <c r="AP516">
        <v>5598.7237995699998</v>
      </c>
      <c r="AQ516">
        <v>4947.5295181399997</v>
      </c>
      <c r="AR516">
        <v>5189.0179639999997</v>
      </c>
      <c r="AS516">
        <v>5419.3653821400003</v>
      </c>
      <c r="AT516">
        <v>5565.2569838500003</v>
      </c>
      <c r="AU516">
        <v>5182.4255438500004</v>
      </c>
      <c r="AV516">
        <v>4648.7258018499997</v>
      </c>
      <c r="AW516">
        <v>4702.1385090000003</v>
      </c>
      <c r="AX516">
        <v>4852.8759101400001</v>
      </c>
      <c r="AY516">
        <v>5070.4220474200001</v>
      </c>
      <c r="AZ516">
        <v>55.798057569999997</v>
      </c>
      <c r="BA516">
        <v>93.187771280000007</v>
      </c>
      <c r="BB516">
        <v>30.63317614</v>
      </c>
      <c r="BC516">
        <v>46.261932569999999</v>
      </c>
      <c r="BD516">
        <v>23.10489128</v>
      </c>
      <c r="BE516">
        <v>1514.0614285700001</v>
      </c>
      <c r="BF516">
        <v>1575.0556469999999</v>
      </c>
      <c r="BG516">
        <v>1197.36618428</v>
      </c>
      <c r="BH516">
        <v>1311.36722435</v>
      </c>
      <c r="BI516">
        <v>63750.036317400001</v>
      </c>
      <c r="BJ516">
        <v>1521.9520828499999</v>
      </c>
      <c r="BK516">
        <v>8427.9634620699999</v>
      </c>
      <c r="BL516">
        <v>8860.1105653699997</v>
      </c>
      <c r="BM516">
        <v>49.476229709999998</v>
      </c>
      <c r="BN516">
        <v>1767.8571428499999</v>
      </c>
      <c r="BO516">
        <v>267</v>
      </c>
      <c r="BP516">
        <v>366</v>
      </c>
      <c r="BQ516">
        <v>300</v>
      </c>
      <c r="BR516">
        <v>359</v>
      </c>
      <c r="BS516">
        <v>361.42857142000003</v>
      </c>
      <c r="BT516">
        <v>341.57142857000002</v>
      </c>
      <c r="BU516">
        <v>319.71428571000001</v>
      </c>
      <c r="BV516">
        <v>310.28571427999998</v>
      </c>
      <c r="BW516">
        <v>298.42857142000003</v>
      </c>
      <c r="BX516">
        <v>250.28571428000001</v>
      </c>
      <c r="BY516">
        <v>134.42857142</v>
      </c>
      <c r="BZ516">
        <v>5076</v>
      </c>
      <c r="CA516">
        <v>66723.566815710001</v>
      </c>
      <c r="CB516">
        <v>60.666666659999997</v>
      </c>
      <c r="CC516">
        <v>58419.714285709997</v>
      </c>
      <c r="CD516">
        <v>4257.5714285699996</v>
      </c>
      <c r="CE516">
        <v>46346.285714279999</v>
      </c>
      <c r="CF516">
        <v>30837.428571420001</v>
      </c>
      <c r="CG516">
        <v>10928.714285710001</v>
      </c>
      <c r="CH516">
        <v>33298.571428570001</v>
      </c>
      <c r="CI516">
        <v>184113.97528571001</v>
      </c>
      <c r="CJ516">
        <v>50.165819849999998</v>
      </c>
      <c r="CK516">
        <v>3.9618708499999999</v>
      </c>
      <c r="CL516">
        <v>10.473303420000001</v>
      </c>
      <c r="CM516">
        <v>2.9393005699999999</v>
      </c>
      <c r="CN516">
        <v>2.3785524200000001</v>
      </c>
      <c r="CO516">
        <v>19.18876371</v>
      </c>
      <c r="CP516">
        <v>2.0357032799999999</v>
      </c>
      <c r="CQ516">
        <v>2.29348157</v>
      </c>
      <c r="CR516">
        <v>3.0098060000000002</v>
      </c>
      <c r="CS516">
        <v>3.2059018500000001</v>
      </c>
      <c r="CT516">
        <v>3414.2857142799999</v>
      </c>
      <c r="CU516">
        <v>2885.9044485700001</v>
      </c>
      <c r="CV516">
        <v>2395.88237557</v>
      </c>
      <c r="CW516">
        <v>2521.3213118499998</v>
      </c>
      <c r="CX516">
        <v>2678.4925695699999</v>
      </c>
      <c r="CY516">
        <v>2759.0729158499998</v>
      </c>
      <c r="CZ516">
        <v>4148.5354299999999</v>
      </c>
      <c r="DA516">
        <v>4147.6005337099996</v>
      </c>
      <c r="DB516">
        <v>1017.31999185</v>
      </c>
      <c r="DC516">
        <v>1018.69723342</v>
      </c>
      <c r="DD516">
        <v>849.90054613999996</v>
      </c>
      <c r="DE516">
        <v>37.51411057</v>
      </c>
      <c r="DF516">
        <v>1.24081285</v>
      </c>
      <c r="DG516">
        <v>244.85714285</v>
      </c>
      <c r="DH516">
        <v>243.14285713999999</v>
      </c>
      <c r="DI516">
        <v>243.83333332999999</v>
      </c>
      <c r="DJ516">
        <v>237.28571428000001</v>
      </c>
      <c r="DK516">
        <v>260.66666665999998</v>
      </c>
      <c r="DL516">
        <v>111.42857142</v>
      </c>
      <c r="DM516">
        <v>149.57142856999999</v>
      </c>
      <c r="DN516">
        <v>143</v>
      </c>
      <c r="DO516">
        <v>129.14285713999999</v>
      </c>
      <c r="DP516">
        <v>122.66666666</v>
      </c>
      <c r="DQ516">
        <v>1131.0962628499999</v>
      </c>
      <c r="DR516">
        <v>1022.07706828</v>
      </c>
      <c r="DS516">
        <v>1041.95229642</v>
      </c>
      <c r="DT516">
        <v>1109.00206828</v>
      </c>
      <c r="DU516">
        <v>1173.1545127100001</v>
      </c>
      <c r="DV516">
        <v>361.52773999999999</v>
      </c>
      <c r="DW516">
        <v>16.85217385</v>
      </c>
      <c r="DX516">
        <v>752.71608714000001</v>
      </c>
      <c r="DY516">
        <v>478.80060971</v>
      </c>
      <c r="DZ516">
        <v>220.48120284999999</v>
      </c>
      <c r="EA516">
        <v>53.434278999999997</v>
      </c>
      <c r="EB516">
        <v>1011.83798485</v>
      </c>
      <c r="EC516">
        <v>1509.1348063299999</v>
      </c>
      <c r="ED516">
        <v>4041.8717193299999</v>
      </c>
      <c r="EE516">
        <v>3265.24459957</v>
      </c>
      <c r="EF516">
        <v>3340.7355376599999</v>
      </c>
      <c r="EG516">
        <v>3710.4809471399999</v>
      </c>
      <c r="EH516">
        <v>3780.3167404000001</v>
      </c>
      <c r="EI516">
        <v>27.832409999999999</v>
      </c>
      <c r="EJ516">
        <v>0.73546268000000004</v>
      </c>
      <c r="EK516">
        <v>0.14905781000000001</v>
      </c>
      <c r="EL516">
        <v>240.05544963</v>
      </c>
      <c r="EM516">
        <v>154.5</v>
      </c>
      <c r="EN516">
        <v>474.28571427999998</v>
      </c>
      <c r="EO516">
        <v>961.14285714000005</v>
      </c>
      <c r="EP516">
        <v>305.53106342000001</v>
      </c>
      <c r="EQ516">
        <v>99.744534279999996</v>
      </c>
      <c r="ER516">
        <v>769.83929670999999</v>
      </c>
      <c r="ES516">
        <v>7.6051214199999997</v>
      </c>
      <c r="ET516">
        <v>78.909722220000006</v>
      </c>
      <c r="EU516">
        <v>78.791666660000004</v>
      </c>
      <c r="EV516">
        <v>80.395833330000002</v>
      </c>
      <c r="EW516">
        <v>77.541666660000004</v>
      </c>
      <c r="EX516">
        <v>1314.6317923300001</v>
      </c>
      <c r="EY516">
        <v>1446.00212276</v>
      </c>
      <c r="EZ516">
        <v>72.433333329999996</v>
      </c>
      <c r="FA516">
        <v>84.75</v>
      </c>
      <c r="FB516">
        <v>28.875139900000001</v>
      </c>
      <c r="FC516">
        <v>6.68327604</v>
      </c>
      <c r="FD516">
        <v>4.9553708500000004</v>
      </c>
      <c r="FE516">
        <v>58.462672220000002</v>
      </c>
      <c r="FF516">
        <v>15.95505887</v>
      </c>
      <c r="FG516">
        <v>12.3677183</v>
      </c>
      <c r="FH516">
        <v>3.1599965000000001</v>
      </c>
      <c r="FI516">
        <v>93.666666660000004</v>
      </c>
      <c r="FL516">
        <v>86</v>
      </c>
      <c r="FM516">
        <v>80.45400033</v>
      </c>
      <c r="FN516">
        <v>37.751335330000003</v>
      </c>
      <c r="FO516">
        <v>95.244478939999993</v>
      </c>
      <c r="FP516">
        <v>79.172837909999998</v>
      </c>
      <c r="FQ516">
        <v>79.622120629999998</v>
      </c>
      <c r="FR516">
        <v>29.02039903</v>
      </c>
      <c r="FT516">
        <v>58.333333330000002</v>
      </c>
      <c r="FU516">
        <v>46.666666659999997</v>
      </c>
      <c r="FV516">
        <v>68</v>
      </c>
      <c r="FW516">
        <v>81.328571420000003</v>
      </c>
      <c r="FX516">
        <v>24.500247779999999</v>
      </c>
      <c r="FY516">
        <v>9.53777556</v>
      </c>
      <c r="FZ516">
        <v>17.647550890000002</v>
      </c>
      <c r="GA516">
        <v>27.192061949999999</v>
      </c>
      <c r="GB516">
        <v>21.122363799999999</v>
      </c>
    </row>
    <row r="517" spans="1:184" x14ac:dyDescent="0.35">
      <c r="A517" t="s">
        <v>1632</v>
      </c>
      <c r="B517" t="s">
        <v>774</v>
      </c>
      <c r="C517">
        <v>517</v>
      </c>
      <c r="D517">
        <v>3.7268464599017102</v>
      </c>
      <c r="E517">
        <v>5.8920774865421013</v>
      </c>
      <c r="F517">
        <v>5.0367108716116507</v>
      </c>
      <c r="G517">
        <v>4.2252652353195161</v>
      </c>
      <c r="H517">
        <v>3.3637185854093232</v>
      </c>
      <c r="I517">
        <v>7.1903831151589861</v>
      </c>
      <c r="J517">
        <v>7.6512229237853049</v>
      </c>
      <c r="K517">
        <v>7.0202403081235438</v>
      </c>
      <c r="L517">
        <v>6.8776215148244093</v>
      </c>
      <c r="M517">
        <v>7.0018190496231822</v>
      </c>
      <c r="N517">
        <v>52839395.43653816</v>
      </c>
      <c r="O517">
        <v>63084720.606642514</v>
      </c>
      <c r="P517">
        <v>1714.9117774199999</v>
      </c>
      <c r="Q517">
        <v>14106.142857139999</v>
      </c>
      <c r="R517">
        <v>13480.57142857</v>
      </c>
      <c r="S517">
        <v>13756.142857139999</v>
      </c>
      <c r="T517">
        <v>13896</v>
      </c>
      <c r="U517">
        <v>14057.57142857</v>
      </c>
      <c r="V517">
        <v>9.6172938499999994</v>
      </c>
      <c r="W517">
        <v>6.1588562800000002</v>
      </c>
      <c r="X517">
        <v>1.6029051400000001</v>
      </c>
      <c r="Y517">
        <v>6.8601674199999998</v>
      </c>
      <c r="Z517">
        <v>8.0750374199999992</v>
      </c>
      <c r="AA517">
        <v>7.7969405700000003</v>
      </c>
      <c r="AB517">
        <v>7.6905467099999996</v>
      </c>
      <c r="AC517">
        <v>5.4501552799999997</v>
      </c>
      <c r="AD517">
        <v>27.145929420000002</v>
      </c>
      <c r="AE517">
        <v>87.834881850000002</v>
      </c>
      <c r="AF517">
        <v>76.668325569999993</v>
      </c>
      <c r="AG517">
        <v>72.257142849999994</v>
      </c>
      <c r="AH517">
        <v>74.214285709999999</v>
      </c>
      <c r="AI517">
        <v>80.267854</v>
      </c>
      <c r="AJ517">
        <v>56.114673709999998</v>
      </c>
      <c r="AK517">
        <v>8.9446142799999997</v>
      </c>
      <c r="AL517">
        <v>9.2340571400000009</v>
      </c>
      <c r="AM517">
        <v>9.81917142</v>
      </c>
      <c r="AN517">
        <v>11.67768571</v>
      </c>
      <c r="AO517">
        <v>7.7366285699999997</v>
      </c>
      <c r="AP517">
        <v>4669.8974045699997</v>
      </c>
      <c r="AQ517">
        <v>4187.3516495699996</v>
      </c>
      <c r="AR517">
        <v>4293.5014694199999</v>
      </c>
      <c r="AS517">
        <v>4475.44407985</v>
      </c>
      <c r="AT517">
        <v>4493.4550325700002</v>
      </c>
      <c r="AU517">
        <v>4295.7978480000002</v>
      </c>
      <c r="AV517">
        <v>3831.7515951400001</v>
      </c>
      <c r="AW517">
        <v>3931.86400185</v>
      </c>
      <c r="AX517">
        <v>4018.20889171</v>
      </c>
      <c r="AY517">
        <v>4183.6108747099997</v>
      </c>
      <c r="AZ517">
        <v>23.090152140000001</v>
      </c>
      <c r="BA517">
        <v>92.988035850000003</v>
      </c>
      <c r="BB517">
        <v>29.179505420000002</v>
      </c>
      <c r="BC517">
        <v>50.589975709999997</v>
      </c>
      <c r="BD517">
        <v>25.205961500000001</v>
      </c>
      <c r="BE517">
        <v>706.46285713999998</v>
      </c>
      <c r="BF517">
        <v>1202.87190128</v>
      </c>
      <c r="BG517">
        <v>884.82870100000002</v>
      </c>
      <c r="BH517">
        <v>888.78741055</v>
      </c>
      <c r="BI517">
        <v>58767.444770549999</v>
      </c>
      <c r="BJ517">
        <v>1166.5065959999999</v>
      </c>
      <c r="BK517">
        <v>8438.62223361</v>
      </c>
      <c r="BL517">
        <v>9635.5425458099999</v>
      </c>
      <c r="BM517">
        <v>40.631490280000001</v>
      </c>
      <c r="BN517">
        <v>508</v>
      </c>
      <c r="BO517">
        <v>71.571428569999995</v>
      </c>
      <c r="BP517">
        <v>118.85714285</v>
      </c>
      <c r="BQ517">
        <v>100.14285714</v>
      </c>
      <c r="BR517">
        <v>121.28571427999999</v>
      </c>
      <c r="BS517">
        <v>112</v>
      </c>
      <c r="BT517">
        <v>109.71428571</v>
      </c>
      <c r="BU517">
        <v>91.285714279999993</v>
      </c>
      <c r="BV517">
        <v>88</v>
      </c>
      <c r="BW517">
        <v>84.571428569999995</v>
      </c>
      <c r="BX517">
        <v>78</v>
      </c>
      <c r="BY517">
        <v>51.142857139999997</v>
      </c>
      <c r="BZ517">
        <v>1534.5714285700001</v>
      </c>
      <c r="CA517">
        <v>61774.943847139999</v>
      </c>
      <c r="CB517">
        <v>1</v>
      </c>
      <c r="CC517">
        <v>17518.428571420001</v>
      </c>
      <c r="CD517">
        <v>1316.2857142800001</v>
      </c>
      <c r="CE517">
        <v>12902.42857142</v>
      </c>
      <c r="CF517">
        <v>7647.1428571400002</v>
      </c>
      <c r="CG517">
        <v>2937.42857142</v>
      </c>
      <c r="CH517">
        <v>8709.4285714199996</v>
      </c>
      <c r="CI517">
        <v>51031.647285710002</v>
      </c>
      <c r="CJ517">
        <v>53.772329280000001</v>
      </c>
      <c r="CK517">
        <v>4.4230834200000002</v>
      </c>
      <c r="CL517">
        <v>12.895689709999999</v>
      </c>
      <c r="CM517">
        <v>4.1047952800000003</v>
      </c>
      <c r="CN517">
        <v>1.84246957</v>
      </c>
      <c r="CO517">
        <v>12.53696371</v>
      </c>
      <c r="CP517">
        <v>2.1083702799999999</v>
      </c>
      <c r="CQ517">
        <v>1.9082047099999999</v>
      </c>
      <c r="CR517">
        <v>2.7436291399999999</v>
      </c>
      <c r="CS517">
        <v>3.1667452800000002</v>
      </c>
      <c r="CT517">
        <v>1048.1428571399999</v>
      </c>
      <c r="CU517">
        <v>2590.738969</v>
      </c>
      <c r="CV517">
        <v>2344.6775482799999</v>
      </c>
      <c r="CW517">
        <v>2459.3132289999999</v>
      </c>
      <c r="CX517">
        <v>2599.0071538500001</v>
      </c>
      <c r="CY517">
        <v>2482.8656054200001</v>
      </c>
      <c r="CZ517">
        <v>3745.8429261400001</v>
      </c>
      <c r="DA517">
        <v>4472.1453090000005</v>
      </c>
      <c r="DB517">
        <v>902.39157</v>
      </c>
      <c r="DC517">
        <v>1077.3067108499999</v>
      </c>
      <c r="DD517">
        <v>611.02835314000004</v>
      </c>
      <c r="DE517">
        <v>32.200852419999997</v>
      </c>
      <c r="DF517">
        <v>1.3633514200000001</v>
      </c>
      <c r="DG517">
        <v>101.42857142</v>
      </c>
      <c r="DH517">
        <v>103.14285714</v>
      </c>
      <c r="DI517">
        <v>96.571428569999995</v>
      </c>
      <c r="DJ517">
        <v>95.571428569999995</v>
      </c>
      <c r="DK517">
        <v>98.428571419999997</v>
      </c>
      <c r="DL517">
        <v>52.571428570000002</v>
      </c>
      <c r="DM517">
        <v>79.428571419999997</v>
      </c>
      <c r="DN517">
        <v>69.285714279999993</v>
      </c>
      <c r="DO517">
        <v>58.714285709999999</v>
      </c>
      <c r="DP517">
        <v>47.285714280000001</v>
      </c>
      <c r="DQ517">
        <v>745.18603971000005</v>
      </c>
      <c r="DR517">
        <v>839.27934357000004</v>
      </c>
      <c r="DS517">
        <v>798.46413213999995</v>
      </c>
      <c r="DT517">
        <v>659.33141899999998</v>
      </c>
      <c r="DU517">
        <v>725.74366841999995</v>
      </c>
      <c r="DV517">
        <v>336.55879227999998</v>
      </c>
      <c r="DW517">
        <v>7.5320551399999998</v>
      </c>
      <c r="DX517">
        <v>401.08175141999999</v>
      </c>
      <c r="DY517">
        <v>260.36099128000001</v>
      </c>
      <c r="DZ517">
        <v>74.437269000000001</v>
      </c>
      <c r="EA517">
        <v>66.283497139999994</v>
      </c>
      <c r="EB517">
        <v>702.11942184999998</v>
      </c>
      <c r="EC517">
        <v>1345.1624432799999</v>
      </c>
      <c r="ED517">
        <v>5524.3121434200002</v>
      </c>
      <c r="EE517">
        <v>3912.4911544199999</v>
      </c>
      <c r="EF517">
        <v>5182.2207035700003</v>
      </c>
      <c r="EG517">
        <v>4981.9766555699998</v>
      </c>
      <c r="EH517">
        <v>6305.5148090000002</v>
      </c>
      <c r="EI517">
        <v>22.976430709999999</v>
      </c>
      <c r="EJ517">
        <v>0.34363611999999999</v>
      </c>
      <c r="EK517">
        <v>0.12013587000000001</v>
      </c>
      <c r="EL517">
        <v>227.57673091000001</v>
      </c>
      <c r="EM517">
        <v>73.571428569999995</v>
      </c>
      <c r="EN517">
        <v>210.28571428000001</v>
      </c>
      <c r="EO517">
        <v>448.57142857000002</v>
      </c>
      <c r="EP517">
        <v>312.61058600000001</v>
      </c>
      <c r="EQ517">
        <v>90.836539999999999</v>
      </c>
      <c r="ER517">
        <v>548.40518141999996</v>
      </c>
      <c r="ES517">
        <v>5.4557857099999998</v>
      </c>
      <c r="ET517">
        <v>82.444444439999998</v>
      </c>
      <c r="EU517">
        <v>81.75</v>
      </c>
      <c r="EV517">
        <v>84.166666669999998</v>
      </c>
      <c r="EW517">
        <v>81.416666669999998</v>
      </c>
      <c r="EX517">
        <v>1211.4519033500001</v>
      </c>
      <c r="EY517">
        <v>1209.8359581100001</v>
      </c>
      <c r="EZ517">
        <v>81.400000000000006</v>
      </c>
      <c r="FA517">
        <v>87.666666660000004</v>
      </c>
      <c r="FB517">
        <v>21.617862469999999</v>
      </c>
      <c r="FC517">
        <v>4.6660533600000003</v>
      </c>
      <c r="FD517">
        <v>4.2737090000000002</v>
      </c>
      <c r="FE517">
        <v>51.932216769999997</v>
      </c>
      <c r="FF517">
        <v>20.497933740000001</v>
      </c>
      <c r="FG517">
        <v>14.1246537</v>
      </c>
      <c r="FH517">
        <v>1.6977120999999999</v>
      </c>
      <c r="FI517">
        <v>101.16666666</v>
      </c>
      <c r="FJ517">
        <v>93.666666660000004</v>
      </c>
      <c r="FK517">
        <v>79.333333330000002</v>
      </c>
      <c r="FL517">
        <v>87.333333330000002</v>
      </c>
      <c r="FM517">
        <v>79.66571768</v>
      </c>
      <c r="FN517">
        <v>36.590818140000003</v>
      </c>
      <c r="FO517">
        <v>95.477831780000002</v>
      </c>
      <c r="FP517">
        <v>76.522940489999996</v>
      </c>
      <c r="FQ517">
        <v>79.529789210000004</v>
      </c>
      <c r="FR517">
        <v>27.070473889999999</v>
      </c>
      <c r="FS517">
        <v>2.5</v>
      </c>
      <c r="FT517">
        <v>52.166666659999997</v>
      </c>
      <c r="FU517">
        <v>41.166666659999997</v>
      </c>
      <c r="FV517">
        <v>83.8</v>
      </c>
      <c r="FW517">
        <v>86.5</v>
      </c>
      <c r="FX517">
        <v>36.231310909999998</v>
      </c>
      <c r="FY517">
        <v>12.399360420000001</v>
      </c>
      <c r="FZ517">
        <v>11.967079439999999</v>
      </c>
      <c r="GA517">
        <v>20.98765242</v>
      </c>
      <c r="GB517">
        <v>18.414596790000001</v>
      </c>
    </row>
    <row r="518" spans="1:184" x14ac:dyDescent="0.35">
      <c r="A518" t="s">
        <v>1633</v>
      </c>
      <c r="B518" t="s">
        <v>775</v>
      </c>
      <c r="C518">
        <v>518</v>
      </c>
      <c r="D518">
        <v>1.0379596678621408</v>
      </c>
      <c r="E518">
        <v>11.686625305184496</v>
      </c>
      <c r="F518">
        <v>7.1334983258531581</v>
      </c>
      <c r="G518">
        <v>0</v>
      </c>
      <c r="H518">
        <v>1.2871432774383265</v>
      </c>
      <c r="I518">
        <v>8.096085409324699</v>
      </c>
      <c r="J518">
        <v>13.129418554359052</v>
      </c>
      <c r="K518">
        <v>11.500946274633868</v>
      </c>
      <c r="L518">
        <v>11.018069629889979</v>
      </c>
      <c r="M518">
        <v>10.125527112415785</v>
      </c>
      <c r="N518">
        <v>2516226.5699873851</v>
      </c>
      <c r="O518">
        <v>3459574.5387063865</v>
      </c>
      <c r="P518">
        <v>1002.3705581299999</v>
      </c>
      <c r="Q518">
        <v>963.42857142000003</v>
      </c>
      <c r="R518">
        <v>990.14285714000005</v>
      </c>
      <c r="S518">
        <v>981.28571427999998</v>
      </c>
      <c r="T518">
        <v>972.42857142000003</v>
      </c>
      <c r="U518">
        <v>971.14285714000005</v>
      </c>
      <c r="V518">
        <v>10.19261185</v>
      </c>
      <c r="W518">
        <v>5.5675021400000002</v>
      </c>
      <c r="X518">
        <v>2.6920121400000001</v>
      </c>
      <c r="Y518">
        <v>5.3049295699999997</v>
      </c>
      <c r="Z518">
        <v>7.4509562799999998</v>
      </c>
      <c r="AA518">
        <v>7.2782957100000001</v>
      </c>
      <c r="AB518">
        <v>7.4808597099999998</v>
      </c>
      <c r="AC518">
        <v>3.9857991400000001</v>
      </c>
      <c r="AD518">
        <v>20.634647569999998</v>
      </c>
      <c r="AE518">
        <v>87.981774279999996</v>
      </c>
      <c r="AF518">
        <v>80.955765159999999</v>
      </c>
      <c r="AG518">
        <v>70.816666659999996</v>
      </c>
      <c r="AH518">
        <v>74.257142849999994</v>
      </c>
      <c r="AI518">
        <v>73.783950419999996</v>
      </c>
      <c r="AJ518">
        <v>41.874664850000002</v>
      </c>
      <c r="AK518">
        <v>-10.36305714</v>
      </c>
      <c r="AL518">
        <v>2.2216428499999998</v>
      </c>
      <c r="AM518">
        <v>-9.6866285699999999</v>
      </c>
      <c r="AN518">
        <v>-13.86881428</v>
      </c>
      <c r="AO518">
        <v>-19.624714279999999</v>
      </c>
      <c r="AP518">
        <v>2997.6689679999999</v>
      </c>
      <c r="AQ518">
        <v>3040.67012785</v>
      </c>
      <c r="AR518">
        <v>2796.8473272800002</v>
      </c>
      <c r="AS518">
        <v>2723.90612057</v>
      </c>
      <c r="AT518">
        <v>2591.372543</v>
      </c>
      <c r="AU518">
        <v>3345.5024091400001</v>
      </c>
      <c r="AV518">
        <v>2983.7677897100002</v>
      </c>
      <c r="AW518">
        <v>3102.9246667100001</v>
      </c>
      <c r="AX518">
        <v>3168.6345255699998</v>
      </c>
      <c r="AY518">
        <v>3234.40521614</v>
      </c>
      <c r="AZ518">
        <v>-0.59267128000000002</v>
      </c>
      <c r="BA518">
        <v>89.988491999999994</v>
      </c>
      <c r="BC518">
        <v>60</v>
      </c>
      <c r="BE518">
        <v>49.672857139999998</v>
      </c>
      <c r="BF518">
        <v>696.11599784999999</v>
      </c>
      <c r="BG518">
        <v>460.99404657000002</v>
      </c>
      <c r="BH518">
        <v>491.29488415999998</v>
      </c>
      <c r="BI518">
        <v>35596.161524030002</v>
      </c>
      <c r="BJ518">
        <v>620.59600941999997</v>
      </c>
      <c r="BK518">
        <v>6655.3053254300003</v>
      </c>
      <c r="BL518">
        <v>7296.3844514000002</v>
      </c>
      <c r="BM518">
        <v>27.629983500000002</v>
      </c>
      <c r="BN518">
        <v>26.428571420000001</v>
      </c>
      <c r="BO518">
        <v>6</v>
      </c>
      <c r="BP518">
        <v>12.5</v>
      </c>
      <c r="BQ518">
        <v>7.5714285700000001</v>
      </c>
      <c r="BR518">
        <v>10.6</v>
      </c>
      <c r="BS518">
        <v>6.2857142799999997</v>
      </c>
      <c r="BT518">
        <v>7.5</v>
      </c>
      <c r="BU518">
        <v>9.3333333300000003</v>
      </c>
      <c r="BV518">
        <v>5.6</v>
      </c>
      <c r="BW518">
        <v>8</v>
      </c>
      <c r="BX518">
        <v>5.5</v>
      </c>
      <c r="BY518">
        <v>6.25</v>
      </c>
      <c r="BZ518">
        <v>91.428571419999997</v>
      </c>
      <c r="CA518">
        <v>41174.887900000002</v>
      </c>
      <c r="CB518">
        <v>22</v>
      </c>
      <c r="CC518">
        <v>889.57142856999997</v>
      </c>
      <c r="CD518">
        <v>126.5</v>
      </c>
      <c r="CE518">
        <v>614.85714284999995</v>
      </c>
      <c r="CF518">
        <v>285.83333333000002</v>
      </c>
      <c r="CG518">
        <v>72.833333330000002</v>
      </c>
      <c r="CH518">
        <v>408.16666665999998</v>
      </c>
      <c r="CI518">
        <v>2237.26557142</v>
      </c>
      <c r="CJ518">
        <v>45.67990314</v>
      </c>
      <c r="CK518">
        <v>9.1385481399999993</v>
      </c>
      <c r="CL518">
        <v>13.54429116</v>
      </c>
      <c r="CM518">
        <v>3.8461539999999999</v>
      </c>
      <c r="CN518">
        <v>5.117845</v>
      </c>
      <c r="CO518">
        <v>7.8974380000000002</v>
      </c>
      <c r="CP518">
        <v>2.5252525000000001</v>
      </c>
      <c r="CQ518">
        <v>0</v>
      </c>
      <c r="CR518">
        <v>3.1138305000000002</v>
      </c>
      <c r="CS518">
        <v>4.8821060000000003</v>
      </c>
      <c r="CT518">
        <v>74.285714279999993</v>
      </c>
      <c r="CU518">
        <v>1646.7092689999999</v>
      </c>
      <c r="CV518">
        <v>1705.00580728</v>
      </c>
      <c r="CW518">
        <v>1660.9954607100001</v>
      </c>
      <c r="CX518">
        <v>1546.3369274199999</v>
      </c>
      <c r="CY518">
        <v>1416.05713085</v>
      </c>
      <c r="CZ518">
        <v>2611.7416948499999</v>
      </c>
      <c r="DA518">
        <v>3590.8988391399998</v>
      </c>
      <c r="DB518">
        <v>556.54330571000003</v>
      </c>
      <c r="DC518">
        <v>766.62785427999995</v>
      </c>
      <c r="DD518">
        <v>323.48806400000001</v>
      </c>
      <c r="DE518">
        <v>28.209317710000001</v>
      </c>
      <c r="DF518">
        <v>2.2499362000000001</v>
      </c>
      <c r="DG518">
        <v>7.8</v>
      </c>
      <c r="DH518">
        <v>13</v>
      </c>
      <c r="DI518">
        <v>11.285714280000001</v>
      </c>
      <c r="DJ518">
        <v>10.71428571</v>
      </c>
      <c r="DK518">
        <v>9.8333333300000003</v>
      </c>
      <c r="DL518">
        <v>1</v>
      </c>
      <c r="DM518">
        <v>11.57142857</v>
      </c>
      <c r="DN518">
        <v>7</v>
      </c>
      <c r="DO518">
        <v>0</v>
      </c>
      <c r="DP518">
        <v>1.25</v>
      </c>
      <c r="DQ518">
        <v>597.75758056999996</v>
      </c>
      <c r="DR518">
        <v>462.35216142000002</v>
      </c>
      <c r="DS518">
        <v>376.16892713999999</v>
      </c>
      <c r="DT518">
        <v>465.65090885000001</v>
      </c>
      <c r="DU518">
        <v>584.89148157</v>
      </c>
      <c r="DV518">
        <v>256.22763942</v>
      </c>
      <c r="DW518">
        <v>56.572690850000001</v>
      </c>
      <c r="DX518">
        <v>284.70551</v>
      </c>
      <c r="DY518">
        <v>100.23385728</v>
      </c>
      <c r="DZ518">
        <v>124.92560385</v>
      </c>
      <c r="EA518">
        <v>59.546053710000002</v>
      </c>
      <c r="EB518">
        <v>542.30197484999997</v>
      </c>
      <c r="EC518">
        <v>60148.862801800002</v>
      </c>
      <c r="ED518">
        <v>3522.9360385</v>
      </c>
      <c r="EE518">
        <v>8661.7862788300008</v>
      </c>
      <c r="EF518">
        <v>3907.1506075000002</v>
      </c>
      <c r="EG518">
        <v>4835.3459433300004</v>
      </c>
      <c r="EH518">
        <v>1122.2222220000001</v>
      </c>
      <c r="EI518">
        <v>23.5510345</v>
      </c>
      <c r="EJ518">
        <v>0.13292427000000001</v>
      </c>
      <c r="EK518">
        <v>0.27369536</v>
      </c>
      <c r="EL518">
        <v>196.25</v>
      </c>
      <c r="EM518">
        <v>6</v>
      </c>
      <c r="EN518">
        <v>12.285714280000001</v>
      </c>
      <c r="EO518">
        <v>17.714285709999999</v>
      </c>
      <c r="EP518">
        <v>417.05204085000003</v>
      </c>
      <c r="EQ518">
        <v>106.96186842</v>
      </c>
      <c r="ER518">
        <v>381.77454870999998</v>
      </c>
      <c r="ES518">
        <v>0</v>
      </c>
      <c r="ET518">
        <v>70.751633990000002</v>
      </c>
      <c r="EU518">
        <v>75.490196080000004</v>
      </c>
      <c r="EV518">
        <v>74.509803919999996</v>
      </c>
      <c r="EW518">
        <v>62.254901959999998</v>
      </c>
      <c r="EX518">
        <v>874.44753348999996</v>
      </c>
      <c r="EY518">
        <v>906.50279927999998</v>
      </c>
      <c r="EZ518">
        <v>67.75</v>
      </c>
      <c r="FB518">
        <v>10.69354257</v>
      </c>
      <c r="FC518">
        <v>3.5850801799999998</v>
      </c>
      <c r="FD518">
        <v>5.2756036599999998</v>
      </c>
      <c r="FE518">
        <v>42.617045089999998</v>
      </c>
      <c r="FF518">
        <v>19.563489740000001</v>
      </c>
      <c r="FG518">
        <v>11.87693528</v>
      </c>
      <c r="FH518">
        <v>0.81061883000000001</v>
      </c>
      <c r="FI518">
        <v>92.6</v>
      </c>
      <c r="FL518">
        <v>83</v>
      </c>
      <c r="FO518">
        <v>93.579538900000003</v>
      </c>
      <c r="FP518">
        <v>54.166666669999998</v>
      </c>
      <c r="FQ518">
        <v>72.014042840000002</v>
      </c>
      <c r="FR518">
        <v>16.512786070000001</v>
      </c>
      <c r="FT518">
        <v>38.5</v>
      </c>
      <c r="FU518">
        <v>30</v>
      </c>
      <c r="FW518">
        <v>73.083333330000002</v>
      </c>
      <c r="FX518">
        <v>45.388888880000003</v>
      </c>
      <c r="FY518">
        <v>13.19444444</v>
      </c>
      <c r="FZ518">
        <v>8.9166666600000006</v>
      </c>
      <c r="GA518">
        <v>12.222222220000001</v>
      </c>
      <c r="GB518">
        <v>20.277777780000001</v>
      </c>
    </row>
    <row r="519" spans="1:184" x14ac:dyDescent="0.35">
      <c r="A519" t="s">
        <v>1634</v>
      </c>
      <c r="B519" t="s">
        <v>776</v>
      </c>
      <c r="C519">
        <v>519</v>
      </c>
      <c r="D519">
        <v>3.4192316122430144</v>
      </c>
      <c r="E519">
        <v>5.0212317509221096</v>
      </c>
      <c r="F519">
        <v>4.6561272159158058</v>
      </c>
      <c r="G519">
        <v>3.9646894830441166</v>
      </c>
      <c r="H519">
        <v>3.8816334984501006</v>
      </c>
      <c r="I519">
        <v>13.714500422419855</v>
      </c>
      <c r="J519">
        <v>12.739050924278585</v>
      </c>
      <c r="K519">
        <v>11.838835090187125</v>
      </c>
      <c r="L519">
        <v>13.194982188330926</v>
      </c>
      <c r="M519">
        <v>13.681592038263286</v>
      </c>
      <c r="N519">
        <v>19835447.558221653</v>
      </c>
      <c r="O519">
        <v>31047365.57935141</v>
      </c>
      <c r="P519">
        <v>2227.6004896999998</v>
      </c>
      <c r="Q519">
        <v>4562.4285714199996</v>
      </c>
      <c r="R519">
        <v>4609</v>
      </c>
      <c r="S519">
        <v>4617.5714285699996</v>
      </c>
      <c r="T519">
        <v>4612.1428571400002</v>
      </c>
      <c r="U519">
        <v>4594.2857142800003</v>
      </c>
      <c r="V519">
        <v>13.98894585</v>
      </c>
      <c r="W519">
        <v>9.49557085</v>
      </c>
      <c r="X519">
        <v>2.48854328</v>
      </c>
      <c r="Y519">
        <v>11.326829849999999</v>
      </c>
      <c r="Z519">
        <v>10.76859728</v>
      </c>
      <c r="AA519">
        <v>10.44421371</v>
      </c>
      <c r="AB519">
        <v>10.77060842</v>
      </c>
      <c r="AC519">
        <v>6.7967201399999997</v>
      </c>
      <c r="AD519">
        <v>26.48849057</v>
      </c>
      <c r="AE519">
        <v>80.050393999999997</v>
      </c>
      <c r="AF519">
        <v>65.413604570000004</v>
      </c>
      <c r="AG519">
        <v>57.014285710000003</v>
      </c>
      <c r="AH519">
        <v>60.685714279999999</v>
      </c>
      <c r="AI519">
        <v>79.364714849999999</v>
      </c>
      <c r="AJ519">
        <v>42.119922279999997</v>
      </c>
      <c r="AK519">
        <v>10.628328570000001</v>
      </c>
      <c r="AL519">
        <v>12.393642850000001</v>
      </c>
      <c r="AM519">
        <v>1.10535714</v>
      </c>
      <c r="AN519">
        <v>9.1133285700000002</v>
      </c>
      <c r="AO519">
        <v>8.7559000000000005</v>
      </c>
      <c r="AP519">
        <v>5385.6691515700004</v>
      </c>
      <c r="AQ519">
        <v>4553.3430505699998</v>
      </c>
      <c r="AR519">
        <v>4575.3192372800004</v>
      </c>
      <c r="AS519">
        <v>5111.5013108499998</v>
      </c>
      <c r="AT519">
        <v>5364.1708040000003</v>
      </c>
      <c r="AU519">
        <v>4863.3459168500003</v>
      </c>
      <c r="AV519">
        <v>4077.5615214200002</v>
      </c>
      <c r="AW519">
        <v>4535.5680494199996</v>
      </c>
      <c r="AX519">
        <v>4692.4952518500004</v>
      </c>
      <c r="AY519">
        <v>4921.6453912799998</v>
      </c>
      <c r="AZ519">
        <v>11.468845140000001</v>
      </c>
      <c r="BA519">
        <v>94.565172849999996</v>
      </c>
      <c r="BB519">
        <v>29.341335569999998</v>
      </c>
      <c r="BC519">
        <v>45.301791999999999</v>
      </c>
      <c r="BE519">
        <v>210.40571428000001</v>
      </c>
      <c r="BF519">
        <v>1727.5310945700001</v>
      </c>
      <c r="BG519">
        <v>1264.7793194200001</v>
      </c>
      <c r="BH519">
        <v>1371.8706868300001</v>
      </c>
      <c r="BI519">
        <v>55415.150705630003</v>
      </c>
      <c r="BJ519">
        <v>1639.3665992799999</v>
      </c>
      <c r="BK519">
        <v>8085.8629695400004</v>
      </c>
      <c r="BL519">
        <v>7871.1212028999998</v>
      </c>
      <c r="BM519">
        <v>43.58171385</v>
      </c>
      <c r="BN519">
        <v>305.42857142000003</v>
      </c>
      <c r="BO519">
        <v>42.714285709999999</v>
      </c>
      <c r="BP519">
        <v>67.428571419999997</v>
      </c>
      <c r="BQ519">
        <v>52.857142850000002</v>
      </c>
      <c r="BR519">
        <v>66</v>
      </c>
      <c r="BS519">
        <v>56.857142850000002</v>
      </c>
      <c r="BT519">
        <v>60</v>
      </c>
      <c r="BU519">
        <v>51.428571419999997</v>
      </c>
      <c r="BV519">
        <v>44.428571419999997</v>
      </c>
      <c r="BW519">
        <v>45</v>
      </c>
      <c r="BX519">
        <v>35.714285709999999</v>
      </c>
      <c r="BY519">
        <v>18</v>
      </c>
      <c r="BZ519">
        <v>845.85714284999995</v>
      </c>
      <c r="CA519">
        <v>59930.68122857</v>
      </c>
      <c r="CB519">
        <v>58</v>
      </c>
      <c r="CC519">
        <v>8800.7142857100007</v>
      </c>
      <c r="CD519">
        <v>1038.42857142</v>
      </c>
      <c r="CE519">
        <v>6088.8571428499999</v>
      </c>
      <c r="CF519">
        <v>4091</v>
      </c>
      <c r="CG519">
        <v>1181</v>
      </c>
      <c r="CH519">
        <v>4553.5714285699996</v>
      </c>
      <c r="CI519">
        <v>25761.782857139999</v>
      </c>
      <c r="CJ519">
        <v>52.524584570000002</v>
      </c>
      <c r="CK519">
        <v>3.1001356599999998</v>
      </c>
      <c r="CL519">
        <v>11.618608569999999</v>
      </c>
      <c r="CM519">
        <v>1.8259755</v>
      </c>
      <c r="CN519">
        <v>1.4731191400000001</v>
      </c>
      <c r="CO519">
        <v>18.907071850000001</v>
      </c>
      <c r="CP519">
        <v>2.11266957</v>
      </c>
      <c r="CQ519">
        <v>2.2600974200000001</v>
      </c>
      <c r="CR519">
        <v>2.8511901399999999</v>
      </c>
      <c r="CS519">
        <v>3.8538628300000002</v>
      </c>
      <c r="CT519">
        <v>581.85714284999995</v>
      </c>
      <c r="CU519">
        <v>2941.22727571</v>
      </c>
      <c r="CV519">
        <v>2445.6157474199999</v>
      </c>
      <c r="CW519">
        <v>2476.6869925699998</v>
      </c>
      <c r="CX519">
        <v>2840.6753164199999</v>
      </c>
      <c r="CY519">
        <v>2946.8102312800002</v>
      </c>
      <c r="CZ519">
        <v>4347.5634188499998</v>
      </c>
      <c r="DA519">
        <v>6805.0085811400004</v>
      </c>
      <c r="DB519">
        <v>972.35747357000002</v>
      </c>
      <c r="DC519">
        <v>1577.5627991399999</v>
      </c>
      <c r="DD519">
        <v>391.71609484999999</v>
      </c>
      <c r="DE519">
        <v>29.66669314</v>
      </c>
      <c r="DF519">
        <v>1.76156928</v>
      </c>
      <c r="DG519">
        <v>62.571428570000002</v>
      </c>
      <c r="DH519">
        <v>58.714285709999999</v>
      </c>
      <c r="DI519">
        <v>54.666666659999997</v>
      </c>
      <c r="DJ519">
        <v>60.857142850000002</v>
      </c>
      <c r="DK519">
        <v>62.857142850000002</v>
      </c>
      <c r="DL519">
        <v>15.6</v>
      </c>
      <c r="DM519">
        <v>23.14285714</v>
      </c>
      <c r="DN519">
        <v>21.5</v>
      </c>
      <c r="DO519">
        <v>18.285714280000001</v>
      </c>
      <c r="DP519">
        <v>17.833333329999999</v>
      </c>
      <c r="DQ519">
        <v>810.25433470999997</v>
      </c>
      <c r="DR519">
        <v>864.94428300000004</v>
      </c>
      <c r="DS519">
        <v>843.01942641999995</v>
      </c>
      <c r="DT519">
        <v>808.39000584999997</v>
      </c>
      <c r="DU519">
        <v>748.60067500000002</v>
      </c>
      <c r="DV519">
        <v>469.11644527999999</v>
      </c>
      <c r="DW519">
        <v>32.570683850000002</v>
      </c>
      <c r="DX519">
        <v>308.63407427999999</v>
      </c>
      <c r="DY519">
        <v>169.05716727999999</v>
      </c>
      <c r="DZ519">
        <v>92.643123419999995</v>
      </c>
      <c r="EA519">
        <v>46.933789849999997</v>
      </c>
      <c r="EB519">
        <v>765.20013300000005</v>
      </c>
      <c r="EC519">
        <v>866.61291019999999</v>
      </c>
      <c r="ED519">
        <v>6121.2767244200004</v>
      </c>
      <c r="EE519">
        <v>9891.6574868499993</v>
      </c>
      <c r="EF519">
        <v>5425.7258920000004</v>
      </c>
      <c r="EG519">
        <v>6057.8694788499997</v>
      </c>
      <c r="EH519">
        <v>4784.6739487100003</v>
      </c>
      <c r="EI519">
        <v>27.238114280000001</v>
      </c>
      <c r="EJ519">
        <v>0.18985995999999999</v>
      </c>
      <c r="EK519">
        <v>0.15502798000000001</v>
      </c>
      <c r="EL519">
        <v>171.89053469000001</v>
      </c>
      <c r="EM519">
        <v>29.714285709999999</v>
      </c>
      <c r="EN519">
        <v>76.285714279999993</v>
      </c>
      <c r="EO519">
        <v>140.57142856999999</v>
      </c>
      <c r="EP519">
        <v>235.00252128</v>
      </c>
      <c r="EQ519">
        <v>110.81418957</v>
      </c>
      <c r="ER519">
        <v>588.23389041999997</v>
      </c>
      <c r="ES519">
        <v>7.8041328500000002</v>
      </c>
      <c r="ET519">
        <v>79.847222220000006</v>
      </c>
      <c r="EU519">
        <v>82.875</v>
      </c>
      <c r="EV519">
        <v>82.541666660000004</v>
      </c>
      <c r="EW519">
        <v>74.125</v>
      </c>
      <c r="EX519">
        <v>1397.86149219</v>
      </c>
      <c r="EY519">
        <v>1491.4934124199999</v>
      </c>
      <c r="EZ519">
        <v>81.5</v>
      </c>
      <c r="FA519">
        <v>87.666666660000004</v>
      </c>
      <c r="FB519">
        <v>22.763643120000001</v>
      </c>
      <c r="FC519">
        <v>9.3711084200000005</v>
      </c>
      <c r="FD519">
        <v>8.4498979999999992</v>
      </c>
      <c r="FE519">
        <v>53.341802340000001</v>
      </c>
      <c r="FF519">
        <v>18.699089539999999</v>
      </c>
      <c r="FG519">
        <v>13.62190865</v>
      </c>
      <c r="FH519">
        <v>3.4159858000000001</v>
      </c>
      <c r="FI519">
        <v>99.333333330000002</v>
      </c>
      <c r="FJ519">
        <v>100</v>
      </c>
      <c r="FK519">
        <v>80</v>
      </c>
      <c r="FL519">
        <v>96.333333330000002</v>
      </c>
      <c r="FM519">
        <v>70.223662200000007</v>
      </c>
      <c r="FN519">
        <v>38.370888370000003</v>
      </c>
      <c r="FO519">
        <v>94.139647190000005</v>
      </c>
      <c r="FP519">
        <v>71.852376759999999</v>
      </c>
      <c r="FQ519">
        <v>70.634061779999996</v>
      </c>
      <c r="FR519">
        <v>19.252983570000001</v>
      </c>
      <c r="FT519">
        <v>43.5</v>
      </c>
      <c r="FU519">
        <v>32</v>
      </c>
      <c r="FV519">
        <v>100</v>
      </c>
      <c r="FW519">
        <v>70.833333330000002</v>
      </c>
      <c r="FX519">
        <v>24.605852890000001</v>
      </c>
      <c r="FY519">
        <v>14.572917070000001</v>
      </c>
      <c r="FZ519">
        <v>17.210986869999999</v>
      </c>
      <c r="GA519">
        <v>23.343192460000001</v>
      </c>
      <c r="GB519">
        <v>20.267050699999999</v>
      </c>
    </row>
    <row r="520" spans="1:184" x14ac:dyDescent="0.35">
      <c r="A520" t="s">
        <v>1635</v>
      </c>
      <c r="B520" t="s">
        <v>777</v>
      </c>
      <c r="C520">
        <v>520</v>
      </c>
      <c r="D520">
        <v>2.4776255246042935</v>
      </c>
      <c r="E520">
        <v>5.5245711880516941</v>
      </c>
      <c r="F520">
        <v>6.4450003450140141</v>
      </c>
      <c r="G520">
        <v>4.6801069738809096</v>
      </c>
      <c r="H520">
        <v>2.980535279811396</v>
      </c>
      <c r="I520">
        <v>6.7839746483425891</v>
      </c>
      <c r="J520">
        <v>8.5762390802994588</v>
      </c>
      <c r="K520">
        <v>8.0258494892724883</v>
      </c>
      <c r="L520">
        <v>7.3544538130127881</v>
      </c>
      <c r="M520">
        <v>7.3922005935875754</v>
      </c>
      <c r="N520">
        <v>8359233.5703224586</v>
      </c>
      <c r="O520">
        <v>11158808.792707128</v>
      </c>
      <c r="P520">
        <v>1209.4007677</v>
      </c>
      <c r="Q520">
        <v>2825.2857142799999</v>
      </c>
      <c r="R520">
        <v>2715.1428571400002</v>
      </c>
      <c r="S520">
        <v>2741.1428571400002</v>
      </c>
      <c r="T520">
        <v>2777.7142857099998</v>
      </c>
      <c r="U520">
        <v>2818.2857142799999</v>
      </c>
      <c r="V520">
        <v>9.0589555700000002</v>
      </c>
      <c r="W520">
        <v>5.1934678500000002</v>
      </c>
      <c r="X520">
        <v>1.5640634200000001</v>
      </c>
      <c r="Y520">
        <v>4.5622562799999997</v>
      </c>
      <c r="Z520">
        <v>7.9841832799999999</v>
      </c>
      <c r="AA520">
        <v>7.8360577100000004</v>
      </c>
      <c r="AB520">
        <v>7.2591692800000001</v>
      </c>
      <c r="AC520">
        <v>3.4765831399999998</v>
      </c>
      <c r="AD520">
        <v>38.085056999999999</v>
      </c>
      <c r="AE520">
        <v>87.068191999999996</v>
      </c>
      <c r="AF520">
        <v>76.922344420000002</v>
      </c>
      <c r="AG520">
        <v>75.385714280000002</v>
      </c>
      <c r="AH520">
        <v>78.099999999999994</v>
      </c>
      <c r="AI520">
        <v>81.173432000000005</v>
      </c>
      <c r="AJ520">
        <v>48.119626420000003</v>
      </c>
      <c r="AK520">
        <v>30.801100000000002</v>
      </c>
      <c r="AL520">
        <v>29.357099999999999</v>
      </c>
      <c r="AM520">
        <v>35.270842850000001</v>
      </c>
      <c r="AN520">
        <v>37.765142849999997</v>
      </c>
      <c r="AO520">
        <v>30.13157142</v>
      </c>
      <c r="AP520">
        <v>3825.6696895700002</v>
      </c>
      <c r="AQ520">
        <v>3560.4897481399998</v>
      </c>
      <c r="AR520">
        <v>3744.514017</v>
      </c>
      <c r="AS520">
        <v>3907.3129292799999</v>
      </c>
      <c r="AT520">
        <v>3747.7708781400001</v>
      </c>
      <c r="AU520">
        <v>2922.04089785</v>
      </c>
      <c r="AV520">
        <v>2753.5474962799999</v>
      </c>
      <c r="AW520">
        <v>2780.5582517100001</v>
      </c>
      <c r="AX520">
        <v>2846.33021285</v>
      </c>
      <c r="AY520">
        <v>2889.0804738500001</v>
      </c>
      <c r="AZ520">
        <v>10.27681228</v>
      </c>
      <c r="BA520">
        <v>95.135323709999994</v>
      </c>
      <c r="BB520">
        <v>43.932411500000001</v>
      </c>
      <c r="BC520">
        <v>55.289932</v>
      </c>
      <c r="BE520">
        <v>113.41857142000001</v>
      </c>
      <c r="BF520">
        <v>814.76542942000003</v>
      </c>
      <c r="BG520">
        <v>506.19026657000001</v>
      </c>
      <c r="BH520">
        <v>558.48146515999997</v>
      </c>
      <c r="BI520">
        <v>46101.907644020001</v>
      </c>
      <c r="BJ520">
        <v>773.30202041999996</v>
      </c>
      <c r="BK520">
        <v>7641.9367294800004</v>
      </c>
      <c r="BL520">
        <v>8124.6451440800001</v>
      </c>
      <c r="BM520">
        <v>30.765958139999999</v>
      </c>
      <c r="BN520">
        <v>67.714285709999999</v>
      </c>
      <c r="BO520">
        <v>16.166666660000001</v>
      </c>
      <c r="BP520">
        <v>22.428571420000001</v>
      </c>
      <c r="BQ520">
        <v>15.14285714</v>
      </c>
      <c r="BR520">
        <v>17.714285709999999</v>
      </c>
      <c r="BS520">
        <v>18.14285714</v>
      </c>
      <c r="BT520">
        <v>15</v>
      </c>
      <c r="BU520">
        <v>14.285714280000001</v>
      </c>
      <c r="BV520">
        <v>11.428571420000001</v>
      </c>
      <c r="BW520">
        <v>13.57142857</v>
      </c>
      <c r="BX520">
        <v>9.1999999999999993</v>
      </c>
      <c r="BY520">
        <v>10.83333333</v>
      </c>
      <c r="BZ520">
        <v>227.57142856999999</v>
      </c>
      <c r="CA520">
        <v>48731.254247140001</v>
      </c>
      <c r="CC520">
        <v>2447.5714285700001</v>
      </c>
      <c r="CD520">
        <v>228.33333332999999</v>
      </c>
      <c r="CE520">
        <v>1612.2857142800001</v>
      </c>
      <c r="CF520">
        <v>963.16666666000003</v>
      </c>
      <c r="CG520">
        <v>437.66666665999998</v>
      </c>
      <c r="CH520">
        <v>962</v>
      </c>
      <c r="CI520">
        <v>6281.1631428500004</v>
      </c>
      <c r="CJ520">
        <v>50.594414710000002</v>
      </c>
      <c r="CK520">
        <v>6.7528154200000001</v>
      </c>
      <c r="CL520">
        <v>13.519358499999999</v>
      </c>
      <c r="CM520">
        <v>3.3025867999999998</v>
      </c>
      <c r="CN520">
        <v>3.2993303300000001</v>
      </c>
      <c r="CO520">
        <v>9.8886731399999999</v>
      </c>
      <c r="CP520">
        <v>1.2019230000000001</v>
      </c>
      <c r="CQ520">
        <v>4.0629309999999998</v>
      </c>
      <c r="CR520">
        <v>5.3063832499999997</v>
      </c>
      <c r="CS520">
        <v>4.7032242499999999</v>
      </c>
      <c r="CT520">
        <v>167.42857142</v>
      </c>
      <c r="CU520">
        <v>2347.9381847099999</v>
      </c>
      <c r="CV520">
        <v>1899.72992357</v>
      </c>
      <c r="CW520">
        <v>2063.9014562799998</v>
      </c>
      <c r="CX520">
        <v>2093.0776255699998</v>
      </c>
      <c r="CY520">
        <v>2045.0159457100001</v>
      </c>
      <c r="CZ520">
        <v>2958.7214942800001</v>
      </c>
      <c r="DA520">
        <v>3949.6213555700001</v>
      </c>
      <c r="DB520">
        <v>726.80390584999998</v>
      </c>
      <c r="DC520">
        <v>969.27877214</v>
      </c>
      <c r="DD520">
        <v>651.88161385000001</v>
      </c>
      <c r="DE520">
        <v>43.498618710000002</v>
      </c>
      <c r="DF520">
        <v>1.35773085</v>
      </c>
      <c r="DG520">
        <v>19.166666660000001</v>
      </c>
      <c r="DH520">
        <v>23.285714280000001</v>
      </c>
      <c r="DI520">
        <v>22</v>
      </c>
      <c r="DJ520">
        <v>20.428571420000001</v>
      </c>
      <c r="DK520">
        <v>20.833333329999999</v>
      </c>
      <c r="DL520">
        <v>7</v>
      </c>
      <c r="DM520">
        <v>15</v>
      </c>
      <c r="DN520">
        <v>17.666666660000001</v>
      </c>
      <c r="DO520">
        <v>13</v>
      </c>
      <c r="DP520">
        <v>8.4</v>
      </c>
      <c r="DQ520">
        <v>611.50011514000005</v>
      </c>
      <c r="DR520">
        <v>748.70586071000002</v>
      </c>
      <c r="DS520">
        <v>794.26641357000005</v>
      </c>
      <c r="DT520">
        <v>717.09779571000001</v>
      </c>
      <c r="DU520">
        <v>566.52837</v>
      </c>
      <c r="DV520">
        <v>238.69971584999999</v>
      </c>
      <c r="DW520">
        <v>37.590084570000002</v>
      </c>
      <c r="DX520">
        <v>335.20281999999997</v>
      </c>
      <c r="DY520">
        <v>136.95771228000001</v>
      </c>
      <c r="DZ520">
        <v>128.04455471</v>
      </c>
      <c r="EA520">
        <v>70.200558569999998</v>
      </c>
      <c r="EB520">
        <v>525.41290671000002</v>
      </c>
      <c r="EC520">
        <v>3274.0061111999999</v>
      </c>
      <c r="ED520">
        <v>8965.5820391599991</v>
      </c>
      <c r="EE520">
        <v>5636.0578248000002</v>
      </c>
      <c r="EF520">
        <v>7079.1098067499997</v>
      </c>
      <c r="EG520">
        <v>6949.4891135999997</v>
      </c>
      <c r="EH520">
        <v>8310.1501828</v>
      </c>
      <c r="EI520">
        <v>21.585814849999998</v>
      </c>
      <c r="EJ520">
        <v>0.18324624</v>
      </c>
      <c r="EK520">
        <v>8.8242890000000004E-2</v>
      </c>
      <c r="EL520">
        <v>301.44318182000001</v>
      </c>
      <c r="EM520">
        <v>10.857142850000001</v>
      </c>
      <c r="EN520">
        <v>28.857142849999999</v>
      </c>
      <c r="EO520">
        <v>47.285714280000001</v>
      </c>
      <c r="EP520">
        <v>291.858609</v>
      </c>
      <c r="EQ520">
        <v>138.97019685000001</v>
      </c>
      <c r="ER520">
        <v>436.09874728</v>
      </c>
      <c r="ES520">
        <v>0</v>
      </c>
      <c r="ET520">
        <v>75.694444439999998</v>
      </c>
      <c r="EU520">
        <v>78.305555549999994</v>
      </c>
      <c r="EV520">
        <v>75.583333330000002</v>
      </c>
      <c r="EW520">
        <v>73.194444439999998</v>
      </c>
      <c r="EX520">
        <v>1261.7202250600001</v>
      </c>
      <c r="EY520">
        <v>806.17003319000003</v>
      </c>
      <c r="EZ520">
        <v>69.75</v>
      </c>
      <c r="FA520">
        <v>90</v>
      </c>
      <c r="FB520">
        <v>16.79828212</v>
      </c>
      <c r="FC520">
        <v>3.12055477</v>
      </c>
      <c r="FD520">
        <v>5.6524239999999999</v>
      </c>
      <c r="FE520">
        <v>54.715584479999997</v>
      </c>
      <c r="FF520">
        <v>16.4394597</v>
      </c>
      <c r="FG520">
        <v>11.72038304</v>
      </c>
      <c r="FH520">
        <v>0.77117917000000002</v>
      </c>
      <c r="FI520">
        <v>102.5</v>
      </c>
      <c r="FN520">
        <v>29.166666670000001</v>
      </c>
      <c r="FO520">
        <v>94.399213970000005</v>
      </c>
      <c r="FP520">
        <v>68.903215560000007</v>
      </c>
      <c r="FQ520">
        <v>78.746120230000002</v>
      </c>
      <c r="FR520">
        <v>16.398167189999999</v>
      </c>
      <c r="FT520">
        <v>57.25</v>
      </c>
      <c r="FU520">
        <v>47.5</v>
      </c>
      <c r="FW520">
        <v>79.957142849999997</v>
      </c>
      <c r="FX520">
        <v>40.049599329999999</v>
      </c>
      <c r="FY520">
        <v>11.207469830000001</v>
      </c>
      <c r="FZ520">
        <v>10.627383249999999</v>
      </c>
      <c r="GA520">
        <v>21.377176009999999</v>
      </c>
      <c r="GB520">
        <v>16.73837155</v>
      </c>
    </row>
    <row r="521" spans="1:184" x14ac:dyDescent="0.35">
      <c r="A521" t="s">
        <v>1636</v>
      </c>
      <c r="B521" t="s">
        <v>778</v>
      </c>
      <c r="C521">
        <v>521</v>
      </c>
      <c r="D521">
        <v>2.0394889144420332</v>
      </c>
      <c r="E521">
        <v>4.099764748421145</v>
      </c>
      <c r="F521">
        <v>2.6749688107646197</v>
      </c>
      <c r="G521">
        <v>2.127064091576421</v>
      </c>
      <c r="H521">
        <v>1.7802899641716643</v>
      </c>
      <c r="I521">
        <v>8.8635085818444903</v>
      </c>
      <c r="J521">
        <v>10.392161341166933</v>
      </c>
      <c r="K521">
        <v>9.5422206732443833</v>
      </c>
      <c r="L521">
        <v>9.4150573745343689</v>
      </c>
      <c r="M521">
        <v>8.9793375091518026</v>
      </c>
      <c r="N521">
        <v>44369925.105873011</v>
      </c>
      <c r="O521">
        <v>71422706.886428788</v>
      </c>
      <c r="P521">
        <v>1756.81669242</v>
      </c>
      <c r="Q521">
        <v>12958.42857142</v>
      </c>
      <c r="R521">
        <v>12509.42857142</v>
      </c>
      <c r="S521">
        <v>12710.42857142</v>
      </c>
      <c r="T521">
        <v>12760.714285710001</v>
      </c>
      <c r="U521">
        <v>12839</v>
      </c>
      <c r="V521">
        <v>11.55040157</v>
      </c>
      <c r="W521">
        <v>7.9794101399999997</v>
      </c>
      <c r="X521">
        <v>1.59381814</v>
      </c>
      <c r="Y521">
        <v>8.3040335699999996</v>
      </c>
      <c r="Z521">
        <v>8.8307088500000006</v>
      </c>
      <c r="AA521">
        <v>8.8931458499999998</v>
      </c>
      <c r="AB521">
        <v>9.0781427099999998</v>
      </c>
      <c r="AC521">
        <v>6.7654191399999997</v>
      </c>
      <c r="AD521">
        <v>26.466828280000001</v>
      </c>
      <c r="AE521">
        <v>85.041075710000001</v>
      </c>
      <c r="AF521">
        <v>73.685146279999998</v>
      </c>
      <c r="AG521">
        <v>68.857142850000002</v>
      </c>
      <c r="AH521">
        <v>70.985714279999996</v>
      </c>
      <c r="AI521">
        <v>82.753072419999995</v>
      </c>
      <c r="AJ521">
        <v>57.962465850000001</v>
      </c>
      <c r="AK521">
        <v>-0.73929999999999996</v>
      </c>
      <c r="AL521">
        <v>3.0463142799999998</v>
      </c>
      <c r="AM521">
        <v>-3.1777571400000002</v>
      </c>
      <c r="AN521">
        <v>0.46597142000000003</v>
      </c>
      <c r="AO521">
        <v>0.12792856999999999</v>
      </c>
      <c r="AP521">
        <v>4840.8096679999999</v>
      </c>
      <c r="AQ521">
        <v>4258.4051635699998</v>
      </c>
      <c r="AR521">
        <v>4288.7588615699997</v>
      </c>
      <c r="AS521">
        <v>4611.8003521399996</v>
      </c>
      <c r="AT521">
        <v>4798.60856642</v>
      </c>
      <c r="AU521">
        <v>4881.0667460000004</v>
      </c>
      <c r="AV521">
        <v>4145.9294825699999</v>
      </c>
      <c r="AW521">
        <v>4438.6314431399996</v>
      </c>
      <c r="AX521">
        <v>4612.9782855699996</v>
      </c>
      <c r="AY521">
        <v>4803.6429177099999</v>
      </c>
      <c r="AZ521">
        <v>-1.6036372800000001</v>
      </c>
      <c r="BA521">
        <v>93.096605710000006</v>
      </c>
      <c r="BB521">
        <v>31.843395709999999</v>
      </c>
      <c r="BC521">
        <v>49.886941710000002</v>
      </c>
      <c r="BE521">
        <v>571.35857141999998</v>
      </c>
      <c r="BF521">
        <v>1321.1589428499999</v>
      </c>
      <c r="BG521">
        <v>894.53733113999999</v>
      </c>
      <c r="BH521">
        <v>1013.24629003</v>
      </c>
      <c r="BI521">
        <v>60300.568795480001</v>
      </c>
      <c r="BJ521">
        <v>1282.2122708500001</v>
      </c>
      <c r="BK521">
        <v>8475.3440535699992</v>
      </c>
      <c r="BL521">
        <v>8870.0220050700009</v>
      </c>
      <c r="BM521">
        <v>45.112765000000003</v>
      </c>
      <c r="BN521">
        <v>544.42857142000003</v>
      </c>
      <c r="BO521">
        <v>79.571428569999995</v>
      </c>
      <c r="BP521">
        <v>115.85714285</v>
      </c>
      <c r="BQ521">
        <v>84.857142850000002</v>
      </c>
      <c r="BR521">
        <v>105</v>
      </c>
      <c r="BS521">
        <v>101.42857142</v>
      </c>
      <c r="BT521">
        <v>113.42857142</v>
      </c>
      <c r="BU521">
        <v>94.714285709999999</v>
      </c>
      <c r="BV521">
        <v>94.714285709999999</v>
      </c>
      <c r="BW521">
        <v>89.428571419999997</v>
      </c>
      <c r="BX521">
        <v>78.142857140000004</v>
      </c>
      <c r="BY521">
        <v>41.142857139999997</v>
      </c>
      <c r="BZ521">
        <v>1542.71428571</v>
      </c>
      <c r="CA521">
        <v>63126.003695710002</v>
      </c>
      <c r="CB521">
        <v>1</v>
      </c>
      <c r="CC521">
        <v>15438.42857142</v>
      </c>
      <c r="CD521">
        <v>1184.71428571</v>
      </c>
      <c r="CE521">
        <v>13137</v>
      </c>
      <c r="CF521">
        <v>8194.7142857100007</v>
      </c>
      <c r="CG521">
        <v>2975.1428571400002</v>
      </c>
      <c r="CH521">
        <v>9583.5714285699996</v>
      </c>
      <c r="CI521">
        <v>50513.547857140002</v>
      </c>
      <c r="CJ521">
        <v>50.829531420000002</v>
      </c>
      <c r="CK521">
        <v>4.1946777099999997</v>
      </c>
      <c r="CL521">
        <v>15.715884709999999</v>
      </c>
      <c r="CM521">
        <v>2.5588507100000002</v>
      </c>
      <c r="CN521">
        <v>2.7172101400000002</v>
      </c>
      <c r="CO521">
        <v>13.22025257</v>
      </c>
      <c r="CP521">
        <v>2.40423885</v>
      </c>
      <c r="CQ521">
        <v>1.4960737099999999</v>
      </c>
      <c r="CR521">
        <v>2.3978977100000001</v>
      </c>
      <c r="CS521">
        <v>3.9724375699999999</v>
      </c>
      <c r="CT521">
        <v>1042.71428571</v>
      </c>
      <c r="CU521">
        <v>2785.1711618499999</v>
      </c>
      <c r="CV521">
        <v>2427.1786287099999</v>
      </c>
      <c r="CW521">
        <v>2453.56812971</v>
      </c>
      <c r="CX521">
        <v>2673.4991195699999</v>
      </c>
      <c r="CY521">
        <v>2713.5359830000002</v>
      </c>
      <c r="CZ521">
        <v>3424.0205022800001</v>
      </c>
      <c r="DA521">
        <v>5511.6796371399996</v>
      </c>
      <c r="DB521">
        <v>842.17798185000004</v>
      </c>
      <c r="DC521">
        <v>1374.1973869999999</v>
      </c>
      <c r="DD521">
        <v>568.78843942000003</v>
      </c>
      <c r="DE521">
        <v>31.77033157</v>
      </c>
      <c r="DF521">
        <v>1.33646</v>
      </c>
      <c r="DG521">
        <v>114.85714285</v>
      </c>
      <c r="DH521">
        <v>130</v>
      </c>
      <c r="DI521">
        <v>121.28571427999999</v>
      </c>
      <c r="DJ521">
        <v>120.14285714</v>
      </c>
      <c r="DK521">
        <v>115.28571427999999</v>
      </c>
      <c r="DL521">
        <v>26.428571420000001</v>
      </c>
      <c r="DM521">
        <v>51.285714280000001</v>
      </c>
      <c r="DN521">
        <v>34</v>
      </c>
      <c r="DO521">
        <v>27.14285714</v>
      </c>
      <c r="DP521">
        <v>22.857142849999999</v>
      </c>
      <c r="DQ521">
        <v>623.20485284999995</v>
      </c>
      <c r="DR521">
        <v>648.21735713999999</v>
      </c>
      <c r="DS521">
        <v>583.70202657000004</v>
      </c>
      <c r="DT521">
        <v>573.21264184999995</v>
      </c>
      <c r="DU521">
        <v>616.65928256999996</v>
      </c>
      <c r="DV521">
        <v>271.30919499999999</v>
      </c>
      <c r="DW521">
        <v>1.3376137100000001</v>
      </c>
      <c r="DX521">
        <v>350.55944141999998</v>
      </c>
      <c r="DY521">
        <v>190.16077042000001</v>
      </c>
      <c r="DZ521">
        <v>104.80438571000001</v>
      </c>
      <c r="EA521">
        <v>55.594291849999998</v>
      </c>
      <c r="EB521">
        <v>581.15933514000005</v>
      </c>
      <c r="EC521">
        <v>1917.2606164199999</v>
      </c>
      <c r="ED521">
        <v>5116.3316113299998</v>
      </c>
      <c r="EE521">
        <v>4357.1663589999998</v>
      </c>
      <c r="EF521">
        <v>4294.2717205700001</v>
      </c>
      <c r="EG521">
        <v>4584.86678914</v>
      </c>
      <c r="EH521">
        <v>5795.1154524200001</v>
      </c>
      <c r="EI521">
        <v>17.561384279999999</v>
      </c>
      <c r="EJ521">
        <v>0.25897999999999999</v>
      </c>
      <c r="EK521">
        <v>9.1685009999999997E-2</v>
      </c>
      <c r="EL521">
        <v>189.30260773000001</v>
      </c>
      <c r="EM521">
        <v>60.285714280000001</v>
      </c>
      <c r="EN521">
        <v>195.71428571000001</v>
      </c>
      <c r="EO521">
        <v>488</v>
      </c>
      <c r="EP521">
        <v>306.66745828000001</v>
      </c>
      <c r="EQ521">
        <v>111.31311842</v>
      </c>
      <c r="ER521">
        <v>474.60442157</v>
      </c>
      <c r="ES521">
        <v>6.6396499999999996</v>
      </c>
      <c r="ET521">
        <v>80.458333330000002</v>
      </c>
      <c r="EU521">
        <v>79.9375</v>
      </c>
      <c r="EV521">
        <v>80.875</v>
      </c>
      <c r="EW521">
        <v>80.5625</v>
      </c>
      <c r="EX521">
        <v>1099.97673392</v>
      </c>
      <c r="EY521">
        <v>1502.18582337</v>
      </c>
      <c r="EZ521">
        <v>80.833333330000002</v>
      </c>
      <c r="FA521">
        <v>85.25</v>
      </c>
      <c r="FB521">
        <v>26.604329750000002</v>
      </c>
      <c r="FC521">
        <v>5.6750686699999999</v>
      </c>
      <c r="FD521">
        <v>5.0719161399999999</v>
      </c>
      <c r="FE521">
        <v>54.151802689999997</v>
      </c>
      <c r="FF521">
        <v>17.118547280000001</v>
      </c>
      <c r="FG521">
        <v>12.803604719999999</v>
      </c>
      <c r="FH521">
        <v>2.6197033799999998</v>
      </c>
      <c r="FI521">
        <v>94.4</v>
      </c>
      <c r="FJ521">
        <v>97.75</v>
      </c>
      <c r="FK521">
        <v>80.75</v>
      </c>
      <c r="FL521">
        <v>86</v>
      </c>
      <c r="FM521">
        <v>78.622220110000001</v>
      </c>
      <c r="FN521">
        <v>31.895972159999999</v>
      </c>
      <c r="FO521">
        <v>94.31028388</v>
      </c>
      <c r="FP521">
        <v>75.613354470000004</v>
      </c>
      <c r="FQ521">
        <v>74.622162919999994</v>
      </c>
      <c r="FR521">
        <v>24.302547480000001</v>
      </c>
      <c r="FS521">
        <v>5.6666666599999997</v>
      </c>
      <c r="FT521">
        <v>54.2</v>
      </c>
      <c r="FU521">
        <v>44.6</v>
      </c>
      <c r="FV521">
        <v>85</v>
      </c>
      <c r="FW521">
        <v>79.766666659999999</v>
      </c>
      <c r="FX521">
        <v>40.08844114</v>
      </c>
      <c r="FY521">
        <v>13.90158591</v>
      </c>
      <c r="FZ521">
        <v>12.791291920000001</v>
      </c>
      <c r="GA521">
        <v>22.523460719999999</v>
      </c>
      <c r="GB521">
        <v>14.609639</v>
      </c>
    </row>
    <row r="522" spans="1:184" x14ac:dyDescent="0.35">
      <c r="A522" t="s">
        <v>1637</v>
      </c>
      <c r="B522" t="s">
        <v>779</v>
      </c>
      <c r="C522">
        <v>522</v>
      </c>
      <c r="D522">
        <v>3.3338417612722346</v>
      </c>
      <c r="E522">
        <v>6.4733412054467685</v>
      </c>
      <c r="F522">
        <v>4.9720054465141565</v>
      </c>
      <c r="G522">
        <v>3.9837168291407585</v>
      </c>
      <c r="H522">
        <v>3.0849446004799601</v>
      </c>
      <c r="I522">
        <v>9.4132002695441184</v>
      </c>
      <c r="J522">
        <v>9.1414075136763682</v>
      </c>
      <c r="K522">
        <v>9.0360794649807001</v>
      </c>
      <c r="L522">
        <v>9.3606461009765898</v>
      </c>
      <c r="M522">
        <v>8.1685857043285903</v>
      </c>
      <c r="N522">
        <v>25346410.643718954</v>
      </c>
      <c r="O522">
        <v>29739245.630036328</v>
      </c>
      <c r="P522">
        <v>1962.1414438499999</v>
      </c>
      <c r="Q522">
        <v>6556.1428571400002</v>
      </c>
      <c r="R522">
        <v>6532.2857142800003</v>
      </c>
      <c r="S522">
        <v>6608.4285714199996</v>
      </c>
      <c r="T522">
        <v>6562.4285714199996</v>
      </c>
      <c r="U522">
        <v>6575.7142857099998</v>
      </c>
      <c r="V522">
        <v>12.868977279999999</v>
      </c>
      <c r="W522">
        <v>9.0149437100000007</v>
      </c>
      <c r="X522">
        <v>2.1363622800000002</v>
      </c>
      <c r="Y522">
        <v>8.6571725700000002</v>
      </c>
      <c r="Z522">
        <v>9.1952097100000003</v>
      </c>
      <c r="AA522">
        <v>8.7050605700000006</v>
      </c>
      <c r="AB522">
        <v>8.8631912800000006</v>
      </c>
      <c r="AC522">
        <v>6.6779341399999996</v>
      </c>
      <c r="AD522">
        <v>25.019019570000001</v>
      </c>
      <c r="AE522">
        <v>82.191995570000003</v>
      </c>
      <c r="AF522">
        <v>70.259184000000005</v>
      </c>
      <c r="AG522">
        <v>68.614285710000004</v>
      </c>
      <c r="AH522">
        <v>70.3</v>
      </c>
      <c r="AI522">
        <v>81.480867709999998</v>
      </c>
      <c r="AJ522">
        <v>47.23182328</v>
      </c>
      <c r="AK522">
        <v>8.7571400000000001E-3</v>
      </c>
      <c r="AL522">
        <v>-6.7276571399999998</v>
      </c>
      <c r="AM522">
        <v>-2.2593000000000001</v>
      </c>
      <c r="AN522">
        <v>-6.2202285699999997</v>
      </c>
      <c r="AO522">
        <v>-1.82645714</v>
      </c>
      <c r="AP522">
        <v>4625.6735238499996</v>
      </c>
      <c r="AQ522">
        <v>3785.4431841400001</v>
      </c>
      <c r="AR522">
        <v>4145.7890771399998</v>
      </c>
      <c r="AS522">
        <v>4199.4132424199997</v>
      </c>
      <c r="AT522">
        <v>4517.7782427100001</v>
      </c>
      <c r="AU522">
        <v>4628.255212</v>
      </c>
      <c r="AV522">
        <v>4052.9144215699998</v>
      </c>
      <c r="AW522">
        <v>4245.2936470000004</v>
      </c>
      <c r="AX522">
        <v>4482.3568225700001</v>
      </c>
      <c r="AY522">
        <v>4604.5203687100002</v>
      </c>
      <c r="AZ522">
        <v>-0.55790300000000004</v>
      </c>
      <c r="BA522">
        <v>88.393583570000004</v>
      </c>
      <c r="BB522">
        <v>30.270117280000001</v>
      </c>
      <c r="BC522">
        <v>47.652422710000003</v>
      </c>
      <c r="BD522">
        <v>37.007874000000001</v>
      </c>
      <c r="BE522">
        <v>319.43714284999999</v>
      </c>
      <c r="BF522">
        <v>1291.11826971</v>
      </c>
      <c r="BG522">
        <v>922.50518327999998</v>
      </c>
      <c r="BH522">
        <v>967.39174953999998</v>
      </c>
      <c r="BI522">
        <v>52369.092816689998</v>
      </c>
      <c r="BJ522">
        <v>1232.8423422799999</v>
      </c>
      <c r="BK522">
        <v>7583.0326014599996</v>
      </c>
      <c r="BL522">
        <v>8845.7564900300004</v>
      </c>
      <c r="BM522">
        <v>41.72241614</v>
      </c>
      <c r="BN522">
        <v>305.14285713999999</v>
      </c>
      <c r="BO522">
        <v>43.571428570000002</v>
      </c>
      <c r="BP522">
        <v>75.428571419999997</v>
      </c>
      <c r="BQ522">
        <v>53.285714280000001</v>
      </c>
      <c r="BR522">
        <v>67.857142850000002</v>
      </c>
      <c r="BS522">
        <v>54.142857139999997</v>
      </c>
      <c r="BT522">
        <v>54.428571419999997</v>
      </c>
      <c r="BU522">
        <v>53.571428570000002</v>
      </c>
      <c r="BV522">
        <v>50.714285709999999</v>
      </c>
      <c r="BW522">
        <v>48.142857139999997</v>
      </c>
      <c r="BX522">
        <v>38.285714280000001</v>
      </c>
      <c r="BY522">
        <v>23.14285714</v>
      </c>
      <c r="BZ522">
        <v>867.71428571000001</v>
      </c>
      <c r="CA522">
        <v>55752.192181420003</v>
      </c>
      <c r="CC522">
        <v>8805.7142857100007</v>
      </c>
      <c r="CD522">
        <v>688.57142856999997</v>
      </c>
      <c r="CE522">
        <v>6386.4285714199996</v>
      </c>
      <c r="CF522">
        <v>3969.2857142799999</v>
      </c>
      <c r="CG522">
        <v>1367.5714285700001</v>
      </c>
      <c r="CH522">
        <v>4023.5714285700001</v>
      </c>
      <c r="CI522">
        <v>25241.245714280001</v>
      </c>
      <c r="CJ522">
        <v>55.90021557</v>
      </c>
      <c r="CK522">
        <v>2.8774864999999998</v>
      </c>
      <c r="CL522">
        <v>10.829891569999999</v>
      </c>
      <c r="CM522">
        <v>1.9642081600000001</v>
      </c>
      <c r="CN522">
        <v>2.0670762800000002</v>
      </c>
      <c r="CO522">
        <v>16.88834185</v>
      </c>
      <c r="CP522">
        <v>2.411165</v>
      </c>
      <c r="CQ522">
        <v>2.5129001400000002</v>
      </c>
      <c r="CR522">
        <v>2.1149536599999998</v>
      </c>
      <c r="CS522">
        <v>3.3760468000000001</v>
      </c>
      <c r="CT522">
        <v>576.42857142000003</v>
      </c>
      <c r="CU522">
        <v>2577.3168335700002</v>
      </c>
      <c r="CV522">
        <v>1806.54542771</v>
      </c>
      <c r="CW522">
        <v>2062.2417951399998</v>
      </c>
      <c r="CX522">
        <v>2145.6724939999999</v>
      </c>
      <c r="CY522">
        <v>2450.2833712800002</v>
      </c>
      <c r="CZ522">
        <v>3866.0552699999998</v>
      </c>
      <c r="DA522">
        <v>4536.0887152799996</v>
      </c>
      <c r="DB522">
        <v>919.25382400000001</v>
      </c>
      <c r="DC522">
        <v>1094.5177464200001</v>
      </c>
      <c r="DD522">
        <v>563.54714799999999</v>
      </c>
      <c r="DE522">
        <v>30.200148710000001</v>
      </c>
      <c r="DF522">
        <v>1.7839011600000001</v>
      </c>
      <c r="DG522">
        <v>61.714285709999999</v>
      </c>
      <c r="DH522">
        <v>59.714285709999999</v>
      </c>
      <c r="DI522">
        <v>59.714285709999999</v>
      </c>
      <c r="DJ522">
        <v>61.428571419999997</v>
      </c>
      <c r="DK522">
        <v>53.714285709999999</v>
      </c>
      <c r="DL522">
        <v>21.857142849999999</v>
      </c>
      <c r="DM522">
        <v>42.285714280000001</v>
      </c>
      <c r="DN522">
        <v>32.857142850000002</v>
      </c>
      <c r="DO522">
        <v>26.14285714</v>
      </c>
      <c r="DP522">
        <v>20.285714280000001</v>
      </c>
      <c r="DQ522">
        <v>711.14887599999997</v>
      </c>
      <c r="DR522">
        <v>627.35445328000003</v>
      </c>
      <c r="DS522">
        <v>702.97056256999997</v>
      </c>
      <c r="DT522">
        <v>633.81262285000003</v>
      </c>
      <c r="DU522">
        <v>683.05764999999997</v>
      </c>
      <c r="DV522">
        <v>374.09280328</v>
      </c>
      <c r="DW522">
        <v>10.30677214</v>
      </c>
      <c r="DX522">
        <v>326.75314428000001</v>
      </c>
      <c r="DY522">
        <v>127.15733813999999</v>
      </c>
      <c r="DZ522">
        <v>155.21468913999999</v>
      </c>
      <c r="EA522">
        <v>44.38112228</v>
      </c>
      <c r="EB522">
        <v>653.63412557000004</v>
      </c>
      <c r="EC522">
        <v>514.54369899999995</v>
      </c>
      <c r="ED522">
        <v>4478.9734451599998</v>
      </c>
      <c r="EE522">
        <v>3354.99725485</v>
      </c>
      <c r="EF522">
        <v>3543.4584494199999</v>
      </c>
      <c r="EG522">
        <v>4171.2736698299996</v>
      </c>
      <c r="EH522">
        <v>4705.3064036599999</v>
      </c>
      <c r="EI522">
        <v>26.341837569999999</v>
      </c>
      <c r="EJ522">
        <v>0.36149460999999999</v>
      </c>
      <c r="EK522">
        <v>0.17114807000000001</v>
      </c>
      <c r="EL522">
        <v>286.67989137000001</v>
      </c>
      <c r="EM522">
        <v>32.5</v>
      </c>
      <c r="EN522">
        <v>95</v>
      </c>
      <c r="EO522">
        <v>190.71428571000001</v>
      </c>
      <c r="EP522">
        <v>280.06379871000001</v>
      </c>
      <c r="EQ522">
        <v>111.54856470999999</v>
      </c>
      <c r="ER522">
        <v>729.29910156999995</v>
      </c>
      <c r="ES522">
        <v>4.18006571</v>
      </c>
      <c r="ET522">
        <v>75.791666660000004</v>
      </c>
      <c r="EU522">
        <v>78.188725489999996</v>
      </c>
      <c r="EV522">
        <v>75.825980389999998</v>
      </c>
      <c r="EW522">
        <v>73.360294120000006</v>
      </c>
      <c r="EX522">
        <v>1115.7009054600001</v>
      </c>
      <c r="EY522">
        <v>1404.60968886</v>
      </c>
      <c r="EZ522">
        <v>76.142857140000004</v>
      </c>
      <c r="FA522">
        <v>82.333333330000002</v>
      </c>
      <c r="FB522">
        <v>20.869132789999998</v>
      </c>
      <c r="FC522">
        <v>6.0423167700000002</v>
      </c>
      <c r="FD522">
        <v>6.5500957099999999</v>
      </c>
      <c r="FE522">
        <v>53.669371339999998</v>
      </c>
      <c r="FF522">
        <v>19.389137420000001</v>
      </c>
      <c r="FG522">
        <v>13.35035205</v>
      </c>
      <c r="FH522">
        <v>2.0590522600000001</v>
      </c>
      <c r="FI522">
        <v>89.833333330000002</v>
      </c>
      <c r="FJ522">
        <v>93</v>
      </c>
      <c r="FK522">
        <v>88</v>
      </c>
      <c r="FL522">
        <v>93</v>
      </c>
      <c r="FM522">
        <v>70.51392568</v>
      </c>
      <c r="FN522">
        <v>33.24901259</v>
      </c>
      <c r="FO522">
        <v>95.190805080000004</v>
      </c>
      <c r="FP522">
        <v>70.976003399999996</v>
      </c>
      <c r="FQ522">
        <v>71.939918090000006</v>
      </c>
      <c r="FR522">
        <v>19.986155620000002</v>
      </c>
      <c r="FS522">
        <v>3.5</v>
      </c>
      <c r="FT522">
        <v>44.5</v>
      </c>
      <c r="FU522">
        <v>36.5</v>
      </c>
      <c r="FV522">
        <v>100</v>
      </c>
      <c r="FW522">
        <v>74.5</v>
      </c>
      <c r="FX522">
        <v>24.72256698</v>
      </c>
      <c r="FY522">
        <v>5.6989500900000003</v>
      </c>
      <c r="FZ522">
        <v>13.974651140000001</v>
      </c>
      <c r="GA522">
        <v>36.891144349999998</v>
      </c>
      <c r="GB522">
        <v>18.712687420000002</v>
      </c>
    </row>
    <row r="523" spans="1:184" x14ac:dyDescent="0.35">
      <c r="A523" t="s">
        <v>1638</v>
      </c>
      <c r="B523" t="s">
        <v>780</v>
      </c>
      <c r="C523">
        <v>523</v>
      </c>
      <c r="D523">
        <v>2.2842498187482505</v>
      </c>
      <c r="E523">
        <v>5.2585122166536662</v>
      </c>
      <c r="F523">
        <v>4.1136524756584985</v>
      </c>
      <c r="G523">
        <v>2.8289069619054446</v>
      </c>
      <c r="H523">
        <v>2.5538529863452744</v>
      </c>
      <c r="I523">
        <v>9.8427024712721334</v>
      </c>
      <c r="J523">
        <v>9.0521531720147923</v>
      </c>
      <c r="K523">
        <v>9.6638185142453601</v>
      </c>
      <c r="L523">
        <v>9.4172823874573481</v>
      </c>
      <c r="M523">
        <v>9.5676956094191681</v>
      </c>
      <c r="N523">
        <v>29221990.074529603</v>
      </c>
      <c r="O523">
        <v>45453328.212388456</v>
      </c>
      <c r="P523">
        <v>2066.46023371</v>
      </c>
      <c r="Q523">
        <v>7692.4285714199996</v>
      </c>
      <c r="R523">
        <v>7606.7142857099998</v>
      </c>
      <c r="S523">
        <v>7657.4285714199996</v>
      </c>
      <c r="T523">
        <v>7675.8571428499999</v>
      </c>
      <c r="U523">
        <v>7719.4285714199996</v>
      </c>
      <c r="V523">
        <v>12.286268850000001</v>
      </c>
      <c r="W523">
        <v>8.7059491399999995</v>
      </c>
      <c r="X523">
        <v>2.0099891400000001</v>
      </c>
      <c r="Y523">
        <v>10.467121000000001</v>
      </c>
      <c r="Z523">
        <v>9.2282274199999996</v>
      </c>
      <c r="AA523">
        <v>9.1112405699999997</v>
      </c>
      <c r="AB523">
        <v>9.1283659999999998</v>
      </c>
      <c r="AC523">
        <v>6.2606677099999999</v>
      </c>
      <c r="AD523">
        <v>24.604986419999999</v>
      </c>
      <c r="AE523">
        <v>81.783236849999994</v>
      </c>
      <c r="AF523">
        <v>69.137496999999996</v>
      </c>
      <c r="AG523">
        <v>66.357142850000002</v>
      </c>
      <c r="AH523">
        <v>68</v>
      </c>
      <c r="AI523">
        <v>82.21332185</v>
      </c>
      <c r="AJ523">
        <v>51.394023140000002</v>
      </c>
      <c r="AK523">
        <v>5.6888571399999996</v>
      </c>
      <c r="AL523">
        <v>-0.90981427999999998</v>
      </c>
      <c r="AM523">
        <v>0.42945714000000001</v>
      </c>
      <c r="AN523">
        <v>2.1227714199999999</v>
      </c>
      <c r="AO523">
        <v>4.8611428500000002</v>
      </c>
      <c r="AP523">
        <v>5111.0451268500001</v>
      </c>
      <c r="AQ523">
        <v>4098.52925142</v>
      </c>
      <c r="AR523">
        <v>4387.7885154200003</v>
      </c>
      <c r="AS523">
        <v>4682.5655372800002</v>
      </c>
      <c r="AT523">
        <v>5048.9543345700004</v>
      </c>
      <c r="AU523">
        <v>4835.0829409999997</v>
      </c>
      <c r="AV523">
        <v>4171.6572798500001</v>
      </c>
      <c r="AW523">
        <v>4389.5278041399997</v>
      </c>
      <c r="AX523">
        <v>4597.9626689999996</v>
      </c>
      <c r="AY523">
        <v>4808.2274372800002</v>
      </c>
      <c r="AZ523">
        <v>7.6601039999999996</v>
      </c>
      <c r="BA523">
        <v>94.52268728</v>
      </c>
      <c r="BB523">
        <v>32.336991570000002</v>
      </c>
      <c r="BC523">
        <v>48.588641420000002</v>
      </c>
      <c r="BE523">
        <v>382.70571428</v>
      </c>
      <c r="BF523">
        <v>1468.9850894199999</v>
      </c>
      <c r="BG523">
        <v>1122.02274171</v>
      </c>
      <c r="BH523">
        <v>1270.8792453399999</v>
      </c>
      <c r="BI523">
        <v>57741.242043140002</v>
      </c>
      <c r="BJ523">
        <v>1429.2100077099999</v>
      </c>
      <c r="BK523">
        <v>8144.6667146999998</v>
      </c>
      <c r="BL523">
        <v>9690.0165544299998</v>
      </c>
      <c r="BM523">
        <v>44.635160999999997</v>
      </c>
      <c r="BN523">
        <v>445.42857142000003</v>
      </c>
      <c r="BO523">
        <v>65</v>
      </c>
      <c r="BP523">
        <v>106.28571427999999</v>
      </c>
      <c r="BQ523">
        <v>72.714285709999999</v>
      </c>
      <c r="BR523">
        <v>89</v>
      </c>
      <c r="BS523">
        <v>80.714285709999999</v>
      </c>
      <c r="BT523">
        <v>77.142857140000004</v>
      </c>
      <c r="BU523">
        <v>70.285714279999993</v>
      </c>
      <c r="BV523">
        <v>60.714285709999999</v>
      </c>
      <c r="BW523">
        <v>58.857142850000002</v>
      </c>
      <c r="BX523">
        <v>53.857142850000002</v>
      </c>
      <c r="BY523">
        <v>25.285714280000001</v>
      </c>
      <c r="BZ523">
        <v>1205.2857142800001</v>
      </c>
      <c r="CA523">
        <v>61544.425842850003</v>
      </c>
      <c r="CB523">
        <v>58</v>
      </c>
      <c r="CC523">
        <v>11994.57142857</v>
      </c>
      <c r="CD523">
        <v>927.71428571000001</v>
      </c>
      <c r="CE523">
        <v>9192</v>
      </c>
      <c r="CF523">
        <v>6463.4285714199996</v>
      </c>
      <c r="CG523">
        <v>2006.2857142800001</v>
      </c>
      <c r="CH523">
        <v>6461.8571428499999</v>
      </c>
      <c r="CI523">
        <v>37054.05414285</v>
      </c>
      <c r="CJ523">
        <v>51.37436185</v>
      </c>
      <c r="CK523">
        <v>4.139335</v>
      </c>
      <c r="CL523">
        <v>11.31773342</v>
      </c>
      <c r="CM523">
        <v>1.91488233</v>
      </c>
      <c r="CN523">
        <v>1.8603044200000001</v>
      </c>
      <c r="CO523">
        <v>21.631587280000002</v>
      </c>
      <c r="CP523">
        <v>2.7780322800000001</v>
      </c>
      <c r="CQ523">
        <v>1.9258878500000001</v>
      </c>
      <c r="CR523">
        <v>2.41293566</v>
      </c>
      <c r="CS523">
        <v>2.2441487499999999</v>
      </c>
      <c r="CT523">
        <v>800.28571427999998</v>
      </c>
      <c r="CU523">
        <v>2808.64858357</v>
      </c>
      <c r="CV523">
        <v>2131.5900302800001</v>
      </c>
      <c r="CW523">
        <v>2266.5362965700001</v>
      </c>
      <c r="CX523">
        <v>2366.4349090000001</v>
      </c>
      <c r="CY523">
        <v>2620.3254728500001</v>
      </c>
      <c r="CZ523">
        <v>3798.7990142799999</v>
      </c>
      <c r="DA523">
        <v>5908.83981442</v>
      </c>
      <c r="DB523">
        <v>909.83883428000001</v>
      </c>
      <c r="DC523">
        <v>1411.197101</v>
      </c>
      <c r="DD523">
        <v>487.59142528000001</v>
      </c>
      <c r="DE523">
        <v>31.577614570000001</v>
      </c>
      <c r="DF523">
        <v>1.5471768299999999</v>
      </c>
      <c r="DG523">
        <v>75.714285709999999</v>
      </c>
      <c r="DH523">
        <v>68.857142850000002</v>
      </c>
      <c r="DI523">
        <v>74</v>
      </c>
      <c r="DJ523">
        <v>72.285714279999993</v>
      </c>
      <c r="DK523">
        <v>73.857142850000002</v>
      </c>
      <c r="DL523">
        <v>17.571428569999998</v>
      </c>
      <c r="DM523">
        <v>40</v>
      </c>
      <c r="DN523">
        <v>31.5</v>
      </c>
      <c r="DO523">
        <v>21.714285709999999</v>
      </c>
      <c r="DP523">
        <v>19.714285709999999</v>
      </c>
      <c r="DQ523">
        <v>742.39247841999997</v>
      </c>
      <c r="DR523">
        <v>633.57634241999995</v>
      </c>
      <c r="DS523">
        <v>701.73086214</v>
      </c>
      <c r="DT523">
        <v>749.71170085000006</v>
      </c>
      <c r="DU523">
        <v>741.78559928000004</v>
      </c>
      <c r="DV523">
        <v>430.68718941999998</v>
      </c>
      <c r="DW523">
        <v>4.2557232799999998</v>
      </c>
      <c r="DX523">
        <v>307.44758714</v>
      </c>
      <c r="DY523">
        <v>149.87349757000001</v>
      </c>
      <c r="DZ523">
        <v>106.69505700000001</v>
      </c>
      <c r="EA523">
        <v>50.879038000000001</v>
      </c>
      <c r="EB523">
        <v>688.39079742000001</v>
      </c>
      <c r="EC523">
        <v>3518.41540257</v>
      </c>
      <c r="ED523">
        <v>5209.8588317100002</v>
      </c>
      <c r="EE523">
        <v>10539.387051420001</v>
      </c>
      <c r="EF523">
        <v>4766.4639921999997</v>
      </c>
      <c r="EG523">
        <v>7936.0097566599998</v>
      </c>
      <c r="EH523">
        <v>4797.8921941999997</v>
      </c>
      <c r="EI523">
        <v>26.51368957</v>
      </c>
      <c r="EJ523">
        <v>0.21595893999999999</v>
      </c>
      <c r="EK523">
        <v>0.16415768</v>
      </c>
      <c r="EL523">
        <v>184.30791667</v>
      </c>
      <c r="EM523">
        <v>29.14285714</v>
      </c>
      <c r="EN523">
        <v>105.71428571</v>
      </c>
      <c r="EO523">
        <v>205</v>
      </c>
      <c r="EP523">
        <v>299.90982271000001</v>
      </c>
      <c r="EQ523">
        <v>97.341562280000005</v>
      </c>
      <c r="ER523">
        <v>637.250226</v>
      </c>
      <c r="ES523">
        <v>6.8923371400000004</v>
      </c>
      <c r="ET523">
        <v>78.888888890000004</v>
      </c>
      <c r="EU523">
        <v>80.104166660000004</v>
      </c>
      <c r="EV523">
        <v>78.6875</v>
      </c>
      <c r="EW523">
        <v>77.875</v>
      </c>
      <c r="EX523">
        <v>1260.6363051200001</v>
      </c>
      <c r="EY523">
        <v>1419.1029266800001</v>
      </c>
      <c r="EZ523">
        <v>76</v>
      </c>
      <c r="FA523">
        <v>87.333333330000002</v>
      </c>
      <c r="FB523">
        <v>23.893687409999998</v>
      </c>
      <c r="FC523">
        <v>8.2539210099999991</v>
      </c>
      <c r="FD523">
        <v>7.5562464199999999</v>
      </c>
      <c r="FE523">
        <v>53.310294370000001</v>
      </c>
      <c r="FF523">
        <v>16.736956490000001</v>
      </c>
      <c r="FG523">
        <v>14.355377089999999</v>
      </c>
      <c r="FH523">
        <v>3.10818934</v>
      </c>
      <c r="FI523">
        <v>89.2</v>
      </c>
      <c r="FJ523">
        <v>100</v>
      </c>
      <c r="FK523">
        <v>80</v>
      </c>
      <c r="FL523">
        <v>75</v>
      </c>
      <c r="FM523">
        <v>72.494272230000007</v>
      </c>
      <c r="FN523">
        <v>29.256435320000001</v>
      </c>
      <c r="FO523">
        <v>94.973032250000003</v>
      </c>
      <c r="FP523">
        <v>72.6742864</v>
      </c>
      <c r="FQ523">
        <v>72.962536569999997</v>
      </c>
      <c r="FR523">
        <v>19.29487245</v>
      </c>
      <c r="FS523">
        <v>3.5</v>
      </c>
      <c r="FT523">
        <v>46.2</v>
      </c>
      <c r="FU523">
        <v>42.2</v>
      </c>
      <c r="FV523">
        <v>87</v>
      </c>
      <c r="FW523">
        <v>73.099999999999994</v>
      </c>
      <c r="FX523">
        <v>27.174566039999998</v>
      </c>
      <c r="FY523">
        <v>11.19972965</v>
      </c>
      <c r="FZ523">
        <v>18.784364190000002</v>
      </c>
      <c r="GA523">
        <v>17.05392123</v>
      </c>
      <c r="GB523">
        <v>25.78741887</v>
      </c>
    </row>
    <row r="524" spans="1:184" x14ac:dyDescent="0.35">
      <c r="A524" t="s">
        <v>1639</v>
      </c>
      <c r="B524" t="s">
        <v>781</v>
      </c>
      <c r="C524">
        <v>524</v>
      </c>
      <c r="D524">
        <v>3.68915293217559</v>
      </c>
      <c r="E524">
        <v>7.7073906443508671</v>
      </c>
      <c r="F524">
        <v>7.5256142850734653</v>
      </c>
      <c r="G524">
        <v>7.1144784255883113</v>
      </c>
      <c r="H524">
        <v>7.1097883597883591</v>
      </c>
      <c r="I524">
        <v>15.90647757481749</v>
      </c>
      <c r="J524">
        <v>15.746606330330991</v>
      </c>
      <c r="K524">
        <v>18.934929124144467</v>
      </c>
      <c r="L524">
        <v>18.479164740863862</v>
      </c>
      <c r="M524">
        <v>17.195767195767196</v>
      </c>
      <c r="N524">
        <v>9185704.4188882858</v>
      </c>
      <c r="O524">
        <v>11230153.398758069</v>
      </c>
      <c r="P524">
        <v>1591.8181914199999</v>
      </c>
      <c r="Q524">
        <v>1490.8571428499999</v>
      </c>
      <c r="R524">
        <v>1578.5714285700001</v>
      </c>
      <c r="S524">
        <v>1575.5714285700001</v>
      </c>
      <c r="T524">
        <v>1546.1428571399999</v>
      </c>
      <c r="U524">
        <v>1512</v>
      </c>
      <c r="V524">
        <v>12.860840420000001</v>
      </c>
      <c r="W524">
        <v>8.3034921399999995</v>
      </c>
      <c r="X524">
        <v>2.3626625699999999</v>
      </c>
      <c r="Y524">
        <v>10.294919139999999</v>
      </c>
      <c r="Z524">
        <v>10.447872139999999</v>
      </c>
      <c r="AA524">
        <v>9.5044252799999995</v>
      </c>
      <c r="AB524">
        <v>9.6768962799999994</v>
      </c>
      <c r="AC524">
        <v>5.8723039999999997</v>
      </c>
      <c r="AD524">
        <v>32.224975000000001</v>
      </c>
      <c r="AE524">
        <v>76.710692280000004</v>
      </c>
      <c r="AF524">
        <v>65.516544569999994</v>
      </c>
      <c r="AG524">
        <v>64.842857140000007</v>
      </c>
      <c r="AH524">
        <v>68.214285709999999</v>
      </c>
      <c r="AI524">
        <v>82.698757999999998</v>
      </c>
      <c r="AJ524">
        <v>37.30711642</v>
      </c>
      <c r="AK524">
        <v>21.659971420000002</v>
      </c>
      <c r="AL524">
        <v>13.00204285</v>
      </c>
      <c r="AM524">
        <v>19.550699999999999</v>
      </c>
      <c r="AN524">
        <v>26.67698571</v>
      </c>
      <c r="AO524">
        <v>19.745285710000001</v>
      </c>
      <c r="AP524">
        <v>5403.7808928499999</v>
      </c>
      <c r="AQ524">
        <v>3841.7793982799999</v>
      </c>
      <c r="AR524">
        <v>5034.8198060000004</v>
      </c>
      <c r="AS524">
        <v>5468.0567065699997</v>
      </c>
      <c r="AT524">
        <v>5125.9353594200002</v>
      </c>
      <c r="AU524">
        <v>4444.1780884199998</v>
      </c>
      <c r="AV524">
        <v>3323.9238047099998</v>
      </c>
      <c r="AW524">
        <v>4196.9575741400004</v>
      </c>
      <c r="AX524">
        <v>4298.0992728499996</v>
      </c>
      <c r="AY524">
        <v>4283.8663345699997</v>
      </c>
      <c r="AZ524">
        <v>7.7717781400000003</v>
      </c>
      <c r="BA524">
        <v>91.497504419999999</v>
      </c>
      <c r="BB524">
        <v>38.235294000000003</v>
      </c>
      <c r="BC524">
        <v>56.885027000000001</v>
      </c>
      <c r="BE524">
        <v>80.47</v>
      </c>
      <c r="BF524">
        <v>1171.5244271399999</v>
      </c>
      <c r="BG524">
        <v>768.27213885000003</v>
      </c>
      <c r="BH524">
        <v>808.98662285</v>
      </c>
      <c r="BI524">
        <v>43602.945841319997</v>
      </c>
      <c r="BJ524">
        <v>1074.88524714</v>
      </c>
      <c r="BK524">
        <v>7451.4649861899998</v>
      </c>
      <c r="BL524">
        <v>7636.0429494700002</v>
      </c>
      <c r="BM524">
        <v>26.853448140000001</v>
      </c>
      <c r="BN524">
        <v>64.142857140000004</v>
      </c>
      <c r="BO524">
        <v>10.5</v>
      </c>
      <c r="BP524">
        <v>25.285714280000001</v>
      </c>
      <c r="BQ524">
        <v>16.14285714</v>
      </c>
      <c r="BR524">
        <v>17.571428569999998</v>
      </c>
      <c r="BS524">
        <v>15.857142850000001</v>
      </c>
      <c r="BT524">
        <v>18.166666660000001</v>
      </c>
      <c r="BU524">
        <v>14.71428571</v>
      </c>
      <c r="BV524">
        <v>14</v>
      </c>
      <c r="BW524">
        <v>10.83333333</v>
      </c>
      <c r="BX524">
        <v>11.6</v>
      </c>
      <c r="BY524">
        <v>8</v>
      </c>
      <c r="BZ524">
        <v>217.28571428000001</v>
      </c>
      <c r="CA524">
        <v>44415.279838570001</v>
      </c>
      <c r="CC524">
        <v>1927.42857142</v>
      </c>
      <c r="CD524">
        <v>132.83333332999999</v>
      </c>
      <c r="CE524">
        <v>1547.71428571</v>
      </c>
      <c r="CF524">
        <v>937.66666666000003</v>
      </c>
      <c r="CG524">
        <v>773</v>
      </c>
      <c r="CH524">
        <v>577.5</v>
      </c>
      <c r="CI524">
        <v>5550.6185714200001</v>
      </c>
      <c r="CJ524">
        <v>53.343510569999999</v>
      </c>
      <c r="CK524">
        <v>3.4803006000000001</v>
      </c>
      <c r="CL524">
        <v>16.145222570000001</v>
      </c>
      <c r="CM524">
        <v>6.6123729999999998</v>
      </c>
      <c r="CN524">
        <v>1.45949025</v>
      </c>
      <c r="CO524">
        <v>7.2757841399999998</v>
      </c>
      <c r="CP524">
        <v>4.0953376600000002</v>
      </c>
      <c r="CQ524">
        <v>2.8616665000000001</v>
      </c>
      <c r="CR524">
        <v>3.5463439999999999</v>
      </c>
      <c r="CS524">
        <v>5.5513535000000003</v>
      </c>
      <c r="CT524">
        <v>145.42857142</v>
      </c>
      <c r="CU524">
        <v>3581.7409534200001</v>
      </c>
      <c r="CV524">
        <v>2944.1354510000001</v>
      </c>
      <c r="CW524">
        <v>3614.3694202800002</v>
      </c>
      <c r="CX524">
        <v>3579.4366092800001</v>
      </c>
      <c r="CY524">
        <v>3405.5290395699999</v>
      </c>
      <c r="CZ524">
        <v>6161.3578892799997</v>
      </c>
      <c r="DA524">
        <v>7532.6824254200001</v>
      </c>
      <c r="DB524">
        <v>1333.2231194200001</v>
      </c>
      <c r="DC524">
        <v>1581.89144328</v>
      </c>
      <c r="DD524">
        <v>666.64873656999998</v>
      </c>
      <c r="DE524">
        <v>40.031488850000002</v>
      </c>
      <c r="DF524">
        <v>1.9559702000000001</v>
      </c>
      <c r="DG524">
        <v>23.714285709999999</v>
      </c>
      <c r="DH524">
        <v>24.857142849999999</v>
      </c>
      <c r="DI524">
        <v>29.833333329999999</v>
      </c>
      <c r="DJ524">
        <v>28.571428569999998</v>
      </c>
      <c r="DK524">
        <v>26</v>
      </c>
      <c r="DL524">
        <v>5.5</v>
      </c>
      <c r="DM524">
        <v>12.166666660000001</v>
      </c>
      <c r="DN524">
        <v>11.857142850000001</v>
      </c>
      <c r="DO524">
        <v>11</v>
      </c>
      <c r="DP524">
        <v>10.75</v>
      </c>
      <c r="DQ524">
        <v>678.43987842000001</v>
      </c>
      <c r="DR524">
        <v>493.29536741999999</v>
      </c>
      <c r="DS524">
        <v>725.13354028000003</v>
      </c>
      <c r="DT524">
        <v>663.98467928000002</v>
      </c>
      <c r="DU524">
        <v>589.71188657000005</v>
      </c>
      <c r="DV524">
        <v>325.43172671000002</v>
      </c>
      <c r="DW524">
        <v>32.588397569999998</v>
      </c>
      <c r="DX524">
        <v>320.39535570999999</v>
      </c>
      <c r="DY524">
        <v>104.11864371</v>
      </c>
      <c r="DZ524">
        <v>200.20650114</v>
      </c>
      <c r="EA524">
        <v>16.070215000000001</v>
      </c>
      <c r="EB524">
        <v>650.36164900000006</v>
      </c>
      <c r="EC524">
        <v>2908</v>
      </c>
      <c r="ED524">
        <v>4535.88079733</v>
      </c>
      <c r="EE524">
        <v>4502.72263114</v>
      </c>
      <c r="EF524">
        <v>7204.5741846600004</v>
      </c>
      <c r="EG524">
        <v>6617.4536628300002</v>
      </c>
      <c r="EH524">
        <v>9067.7264494999999</v>
      </c>
      <c r="EI524">
        <v>23.069398140000001</v>
      </c>
      <c r="EJ524">
        <v>0.24991632</v>
      </c>
      <c r="EK524">
        <v>0.28594122</v>
      </c>
      <c r="EL524">
        <v>236.11111111</v>
      </c>
      <c r="EM524">
        <v>8.1428571400000003</v>
      </c>
      <c r="EN524">
        <v>20</v>
      </c>
      <c r="EO524">
        <v>35.571428570000002</v>
      </c>
      <c r="EP524">
        <v>437.04209942</v>
      </c>
      <c r="EQ524">
        <v>83.787082280000007</v>
      </c>
      <c r="ER524">
        <v>516.93294428000002</v>
      </c>
      <c r="ES524">
        <v>0</v>
      </c>
      <c r="ET524">
        <v>81.111111109999996</v>
      </c>
      <c r="EU524">
        <v>80</v>
      </c>
      <c r="EV524">
        <v>88.333333330000002</v>
      </c>
      <c r="EW524">
        <v>75</v>
      </c>
      <c r="EX524">
        <v>1080.5049668500001</v>
      </c>
      <c r="EY524">
        <v>1236.8200634100001</v>
      </c>
      <c r="EZ524">
        <v>78.8</v>
      </c>
      <c r="FA524">
        <v>86</v>
      </c>
      <c r="FB524">
        <v>14.28069513</v>
      </c>
      <c r="FC524">
        <v>7.1820827999999999</v>
      </c>
      <c r="FD524">
        <v>9.4845690000000005</v>
      </c>
      <c r="FE524">
        <v>51.018519480000002</v>
      </c>
      <c r="FF524">
        <v>15.795163820000001</v>
      </c>
      <c r="FG524">
        <v>16.418305320000002</v>
      </c>
      <c r="FH524">
        <v>1.646312</v>
      </c>
      <c r="FI524">
        <v>100.2</v>
      </c>
      <c r="FJ524">
        <v>100</v>
      </c>
      <c r="FK524">
        <v>80</v>
      </c>
      <c r="FL524">
        <v>95</v>
      </c>
      <c r="FM524">
        <v>65.217391300000003</v>
      </c>
      <c r="FO524">
        <v>92.435277659999997</v>
      </c>
      <c r="FP524">
        <v>64.77101845</v>
      </c>
      <c r="FQ524">
        <v>67.71766719</v>
      </c>
      <c r="FR524">
        <v>15.64224922</v>
      </c>
      <c r="FT524">
        <v>40</v>
      </c>
      <c r="FU524">
        <v>37.25</v>
      </c>
      <c r="FV524">
        <v>67</v>
      </c>
      <c r="FW524">
        <v>70</v>
      </c>
      <c r="FX524">
        <v>34.847295559999999</v>
      </c>
      <c r="FY524">
        <v>15.331692110000001</v>
      </c>
      <c r="FZ524">
        <v>13.789187</v>
      </c>
      <c r="GA524">
        <v>20.302019399999999</v>
      </c>
      <c r="GB524">
        <v>15.72980591</v>
      </c>
    </row>
    <row r="525" spans="1:184" x14ac:dyDescent="0.35">
      <c r="A525" t="s">
        <v>1640</v>
      </c>
      <c r="B525" t="s">
        <v>782</v>
      </c>
      <c r="C525">
        <v>525</v>
      </c>
      <c r="D525">
        <v>3.9143730862385326</v>
      </c>
      <c r="E525">
        <v>6.2512915871112327</v>
      </c>
      <c r="F525">
        <v>5.792903692976104</v>
      </c>
      <c r="G525">
        <v>3.9890172512065427</v>
      </c>
      <c r="H525">
        <v>3.7571853994468261</v>
      </c>
      <c r="I525">
        <v>11.428571427522936</v>
      </c>
      <c r="J525">
        <v>11.469311839751466</v>
      </c>
      <c r="K525">
        <v>10.603082650253439</v>
      </c>
      <c r="L525">
        <v>10.93957761073975</v>
      </c>
      <c r="M525">
        <v>11.115728235531094</v>
      </c>
      <c r="N525">
        <v>14631374.048088001</v>
      </c>
      <c r="O525">
        <v>16671309.846512999</v>
      </c>
      <c r="P525">
        <v>2266.4400288500001</v>
      </c>
      <c r="Q525">
        <v>2725</v>
      </c>
      <c r="R525">
        <v>2765.1428571400002</v>
      </c>
      <c r="S525">
        <v>2762</v>
      </c>
      <c r="T525">
        <v>2757.5714285700001</v>
      </c>
      <c r="U525">
        <v>2750.2857142799999</v>
      </c>
      <c r="V525">
        <v>14.018948849999999</v>
      </c>
      <c r="W525">
        <v>9.1085438500000002</v>
      </c>
      <c r="X525">
        <v>2.2775404199999998</v>
      </c>
      <c r="Y525">
        <v>10.451841569999999</v>
      </c>
      <c r="Z525">
        <v>9.8579419999999995</v>
      </c>
      <c r="AA525">
        <v>9.6662367099999997</v>
      </c>
      <c r="AB525">
        <v>10.47868871</v>
      </c>
      <c r="AC525">
        <v>6.65870271</v>
      </c>
      <c r="AD525">
        <v>33.107882570000001</v>
      </c>
      <c r="AE525">
        <v>80.391022570000004</v>
      </c>
      <c r="AF525">
        <v>65.693997850000002</v>
      </c>
      <c r="AG525">
        <v>61.97142857</v>
      </c>
      <c r="AH525">
        <v>63.81428571</v>
      </c>
      <c r="AI525">
        <v>78.929078000000004</v>
      </c>
      <c r="AJ525">
        <v>42.027523850000001</v>
      </c>
      <c r="AK525">
        <v>22.012942850000002</v>
      </c>
      <c r="AL525">
        <v>12.2524</v>
      </c>
      <c r="AM525">
        <v>9.8516428499999993</v>
      </c>
      <c r="AN525">
        <v>13.33471428</v>
      </c>
      <c r="AO525">
        <v>15.801257140000001</v>
      </c>
      <c r="AP525">
        <v>5730.2501032800001</v>
      </c>
      <c r="AQ525">
        <v>4301.5985757099997</v>
      </c>
      <c r="AR525">
        <v>4733.3328845699998</v>
      </c>
      <c r="AS525">
        <v>5082.36026528</v>
      </c>
      <c r="AT525">
        <v>5554.9831772799998</v>
      </c>
      <c r="AU525">
        <v>4696.9973651399996</v>
      </c>
      <c r="AV525">
        <v>3818.1945679999999</v>
      </c>
      <c r="AW525">
        <v>4309.0690464199997</v>
      </c>
      <c r="AX525">
        <v>4491.1605008500001</v>
      </c>
      <c r="AY525">
        <v>4797.0699885699996</v>
      </c>
      <c r="AZ525">
        <v>9.70919971</v>
      </c>
      <c r="BA525">
        <v>89.094987000000003</v>
      </c>
      <c r="BB525">
        <v>35.1825185</v>
      </c>
      <c r="BC525">
        <v>45.445287139999998</v>
      </c>
      <c r="BE525">
        <v>124.10142857</v>
      </c>
      <c r="BF525">
        <v>1741.62339714</v>
      </c>
      <c r="BG525">
        <v>1177.8417380000001</v>
      </c>
      <c r="BH525">
        <v>1206.9673308500001</v>
      </c>
      <c r="BI525">
        <v>51602.062123459997</v>
      </c>
      <c r="BJ525">
        <v>1590.363511</v>
      </c>
      <c r="BK525">
        <v>7891.4322608100001</v>
      </c>
      <c r="BL525">
        <v>8299.7014402500008</v>
      </c>
      <c r="BM525">
        <v>38.649173709999999</v>
      </c>
      <c r="BN525">
        <v>193.85714285</v>
      </c>
      <c r="BO525">
        <v>27</v>
      </c>
      <c r="BP525">
        <v>39.714285709999999</v>
      </c>
      <c r="BQ525">
        <v>29.714285709999999</v>
      </c>
      <c r="BR525">
        <v>35.571428570000002</v>
      </c>
      <c r="BS525">
        <v>29.857142849999999</v>
      </c>
      <c r="BT525">
        <v>32.571428570000002</v>
      </c>
      <c r="BU525">
        <v>30.714285709999999</v>
      </c>
      <c r="BV525">
        <v>27.571428569999998</v>
      </c>
      <c r="BW525">
        <v>25.857142849999999</v>
      </c>
      <c r="BX525">
        <v>18.714285709999999</v>
      </c>
      <c r="BY525">
        <v>14.14285714</v>
      </c>
      <c r="BZ525">
        <v>505.28571427999998</v>
      </c>
      <c r="CA525">
        <v>57658.464037140002</v>
      </c>
      <c r="CC525">
        <v>4496.4285714199996</v>
      </c>
      <c r="CD525">
        <v>275.28571427999998</v>
      </c>
      <c r="CE525">
        <v>2691</v>
      </c>
      <c r="CF525">
        <v>2361.2857142799999</v>
      </c>
      <c r="CG525">
        <v>747</v>
      </c>
      <c r="CH525">
        <v>3257.5714285700001</v>
      </c>
      <c r="CI525">
        <v>13828.829428569999</v>
      </c>
      <c r="CJ525">
        <v>57.177120330000001</v>
      </c>
      <c r="CK525">
        <v>2.4115837500000001</v>
      </c>
      <c r="CL525">
        <v>11.670030329999999</v>
      </c>
      <c r="CM525">
        <v>3.0643232500000002</v>
      </c>
      <c r="CN525">
        <v>2.8317109999999999</v>
      </c>
      <c r="CO525">
        <v>8.1949516599999992</v>
      </c>
      <c r="CP525">
        <v>3.885885</v>
      </c>
      <c r="CQ525">
        <v>3.26928325</v>
      </c>
      <c r="CR525">
        <v>3.8258155</v>
      </c>
      <c r="CS525">
        <v>5.4725060000000001</v>
      </c>
      <c r="CT525">
        <v>321.33333333000002</v>
      </c>
      <c r="CU525">
        <v>3109.3158932800002</v>
      </c>
      <c r="CV525">
        <v>2317.8581681400001</v>
      </c>
      <c r="CW525">
        <v>2483.8468614200001</v>
      </c>
      <c r="CX525">
        <v>2464.0815345699998</v>
      </c>
      <c r="CY525">
        <v>2783.6009781399998</v>
      </c>
      <c r="CZ525">
        <v>5369.3115772800002</v>
      </c>
      <c r="DA525">
        <v>6117.9118702799997</v>
      </c>
      <c r="DB525">
        <v>1215.278491</v>
      </c>
      <c r="DC525">
        <v>1385.5966301399999</v>
      </c>
      <c r="DD525">
        <v>508.44255571000002</v>
      </c>
      <c r="DE525">
        <v>42.439438709999997</v>
      </c>
      <c r="DF525">
        <v>1.99156271</v>
      </c>
      <c r="DG525">
        <v>31.14285714</v>
      </c>
      <c r="DH525">
        <v>31.714285709999999</v>
      </c>
      <c r="DI525">
        <v>29.285714280000001</v>
      </c>
      <c r="DJ525">
        <v>30.166666660000001</v>
      </c>
      <c r="DK525">
        <v>30.571428569999998</v>
      </c>
      <c r="DL525">
        <v>10.666666660000001</v>
      </c>
      <c r="DM525">
        <v>17.285714280000001</v>
      </c>
      <c r="DN525">
        <v>16</v>
      </c>
      <c r="DO525">
        <v>11</v>
      </c>
      <c r="DP525">
        <v>10.33333333</v>
      </c>
      <c r="DQ525">
        <v>1067.0113308499999</v>
      </c>
      <c r="DR525">
        <v>884.20334100000002</v>
      </c>
      <c r="DS525">
        <v>806.37696742000003</v>
      </c>
      <c r="DT525">
        <v>845.91654914000003</v>
      </c>
      <c r="DU525">
        <v>954.88297227999999</v>
      </c>
      <c r="DV525">
        <v>611.76029857000003</v>
      </c>
      <c r="DW525">
        <v>41.41969314</v>
      </c>
      <c r="DX525">
        <v>413.82766714000002</v>
      </c>
      <c r="DY525">
        <v>35.187692419999998</v>
      </c>
      <c r="DZ525">
        <v>305.88124613999997</v>
      </c>
      <c r="EA525">
        <v>72.758733419999999</v>
      </c>
      <c r="EB525">
        <v>983.03286600000001</v>
      </c>
      <c r="EC525">
        <v>191.98616082999999</v>
      </c>
      <c r="ED525">
        <v>5084.5629523999996</v>
      </c>
      <c r="EE525">
        <v>4865.7217841600004</v>
      </c>
      <c r="EF525">
        <v>18014.9762472</v>
      </c>
      <c r="EG525">
        <v>8495.8892790000009</v>
      </c>
      <c r="EH525">
        <v>4302.7195502000004</v>
      </c>
      <c r="EI525">
        <v>26.332388000000002</v>
      </c>
      <c r="EJ525">
        <v>0.49725528000000002</v>
      </c>
      <c r="EK525">
        <v>0.28022380000000002</v>
      </c>
      <c r="EL525">
        <v>267.90146705000001</v>
      </c>
      <c r="EM525">
        <v>28.857142849999999</v>
      </c>
      <c r="EN525">
        <v>35.857142850000002</v>
      </c>
      <c r="EO525">
        <v>64</v>
      </c>
      <c r="EP525">
        <v>213.20324213999999</v>
      </c>
      <c r="EQ525">
        <v>124.74199157</v>
      </c>
      <c r="ER525">
        <v>676.07651784999996</v>
      </c>
      <c r="ES525">
        <v>3.4969000000000001</v>
      </c>
      <c r="ET525">
        <v>68.777777779999994</v>
      </c>
      <c r="EU525">
        <v>72.291666669999998</v>
      </c>
      <c r="EV525">
        <v>68.916666660000004</v>
      </c>
      <c r="EW525">
        <v>65.125</v>
      </c>
      <c r="EX525">
        <v>1399.8427626600001</v>
      </c>
      <c r="EY525">
        <v>1436.95927987</v>
      </c>
      <c r="EZ525">
        <v>83.4</v>
      </c>
      <c r="FA525">
        <v>86.333333330000002</v>
      </c>
      <c r="FB525">
        <v>18.67849008</v>
      </c>
      <c r="FC525">
        <v>9.1715263199999999</v>
      </c>
      <c r="FD525">
        <v>9.0668991400000003</v>
      </c>
      <c r="FE525">
        <v>55.299210799999997</v>
      </c>
      <c r="FF525">
        <v>19.068163699999999</v>
      </c>
      <c r="FG525">
        <v>13.016753169999999</v>
      </c>
      <c r="FH525">
        <v>3.3245089299999999</v>
      </c>
      <c r="FI525">
        <v>98</v>
      </c>
      <c r="FJ525">
        <v>100</v>
      </c>
      <c r="FK525">
        <v>60</v>
      </c>
      <c r="FL525">
        <v>94</v>
      </c>
      <c r="FN525">
        <v>50.738916260000003</v>
      </c>
      <c r="FO525">
        <v>93.524495279999996</v>
      </c>
      <c r="FP525">
        <v>72.396924999999996</v>
      </c>
      <c r="FQ525">
        <v>70.355246149999999</v>
      </c>
      <c r="FR525">
        <v>19.713697190000001</v>
      </c>
      <c r="FT525">
        <v>54.75</v>
      </c>
      <c r="FU525">
        <v>42.25</v>
      </c>
      <c r="FV525">
        <v>100</v>
      </c>
      <c r="FW525">
        <v>40.47142857</v>
      </c>
      <c r="FX525">
        <v>23.16924144</v>
      </c>
      <c r="FY525">
        <v>10.76179651</v>
      </c>
      <c r="FZ525">
        <v>17.46066871</v>
      </c>
      <c r="GA525">
        <v>29.723572489999999</v>
      </c>
      <c r="GB525">
        <v>23.13094547</v>
      </c>
    </row>
    <row r="526" spans="1:184" x14ac:dyDescent="0.35">
      <c r="A526" t="s">
        <v>1641</v>
      </c>
      <c r="B526" t="s">
        <v>783</v>
      </c>
      <c r="C526">
        <v>526</v>
      </c>
      <c r="D526">
        <v>3.9742329918191444</v>
      </c>
      <c r="E526">
        <v>8.0471050042577996</v>
      </c>
      <c r="F526">
        <v>8.1637942205784757</v>
      </c>
      <c r="G526">
        <v>6.1192773424931932</v>
      </c>
      <c r="H526">
        <v>4.1831763559705966</v>
      </c>
      <c r="I526">
        <v>14.215525712441957</v>
      </c>
      <c r="J526">
        <v>14.393195939819689</v>
      </c>
      <c r="K526">
        <v>13.995075803466356</v>
      </c>
      <c r="L526">
        <v>14.127220528413037</v>
      </c>
      <c r="M526">
        <v>14.030529389448601</v>
      </c>
      <c r="N526">
        <v>9117481.254825538</v>
      </c>
      <c r="O526">
        <v>17908804.358217958</v>
      </c>
      <c r="P526">
        <v>2055.3759002799998</v>
      </c>
      <c r="Q526">
        <v>2180.7142857099998</v>
      </c>
      <c r="R526">
        <v>2183.5714285700001</v>
      </c>
      <c r="S526">
        <v>2204.8571428499999</v>
      </c>
      <c r="T526">
        <v>2206.1428571400002</v>
      </c>
      <c r="U526">
        <v>2199.2857142799999</v>
      </c>
      <c r="V526">
        <v>13.801818000000001</v>
      </c>
      <c r="W526">
        <v>8.49264185</v>
      </c>
      <c r="X526">
        <v>2.5276221400000001</v>
      </c>
      <c r="Y526">
        <v>10.928604849999999</v>
      </c>
      <c r="Z526">
        <v>10.127181569999999</v>
      </c>
      <c r="AA526">
        <v>9.7597037100000001</v>
      </c>
      <c r="AB526">
        <v>10.027962280000001</v>
      </c>
      <c r="AC526">
        <v>6.1349762800000001</v>
      </c>
      <c r="AD526">
        <v>33.850025279999997</v>
      </c>
      <c r="AE526">
        <v>81.960758569999996</v>
      </c>
      <c r="AF526">
        <v>66.124840140000003</v>
      </c>
      <c r="AG526">
        <v>61.485714280000003</v>
      </c>
      <c r="AH526">
        <v>64.485714279999996</v>
      </c>
      <c r="AI526">
        <v>75.493527</v>
      </c>
      <c r="AJ526">
        <v>40.321574570000003</v>
      </c>
      <c r="AK526">
        <v>24.395442849999998</v>
      </c>
      <c r="AL526">
        <v>23.760914280000001</v>
      </c>
      <c r="AM526">
        <v>41.978285710000002</v>
      </c>
      <c r="AN526">
        <v>29.30571428</v>
      </c>
      <c r="AO526">
        <v>25.78208571</v>
      </c>
      <c r="AP526">
        <v>5784.4460202800001</v>
      </c>
      <c r="AQ526">
        <v>4805.8544855700002</v>
      </c>
      <c r="AR526">
        <v>6066.40816842</v>
      </c>
      <c r="AS526">
        <v>5719.9360625700001</v>
      </c>
      <c r="AT526">
        <v>5890.9896228500002</v>
      </c>
      <c r="AU526">
        <v>4645.7659985700002</v>
      </c>
      <c r="AV526">
        <v>3869.4565259999999</v>
      </c>
      <c r="AW526">
        <v>4274.9360521400004</v>
      </c>
      <c r="AX526">
        <v>4432.7355075699998</v>
      </c>
      <c r="AY526">
        <v>4673.7684440000003</v>
      </c>
      <c r="AZ526">
        <v>10.38378728</v>
      </c>
      <c r="BA526">
        <v>92.424135419999999</v>
      </c>
      <c r="BB526">
        <v>30.309914750000001</v>
      </c>
      <c r="BC526">
        <v>51.630855500000003</v>
      </c>
      <c r="BE526">
        <v>99.362857140000003</v>
      </c>
      <c r="BF526">
        <v>1600.7253268500001</v>
      </c>
      <c r="BG526">
        <v>1095.22018114</v>
      </c>
      <c r="BH526">
        <v>1146.73776165</v>
      </c>
      <c r="BI526">
        <v>46659.949357509999</v>
      </c>
      <c r="BJ526">
        <v>1492.543739</v>
      </c>
      <c r="BK526">
        <v>7842.7673454200003</v>
      </c>
      <c r="BL526">
        <v>7551.1378231799999</v>
      </c>
      <c r="BM526">
        <v>33.025118710000001</v>
      </c>
      <c r="BN526">
        <v>148.85714285</v>
      </c>
      <c r="BO526">
        <v>20.14285714</v>
      </c>
      <c r="BP526">
        <v>38.285714280000001</v>
      </c>
      <c r="BQ526">
        <v>27</v>
      </c>
      <c r="BR526">
        <v>33.714285709999999</v>
      </c>
      <c r="BS526">
        <v>29.14285714</v>
      </c>
      <c r="BT526">
        <v>24.571428569999998</v>
      </c>
      <c r="BU526">
        <v>23.857142849999999</v>
      </c>
      <c r="BV526">
        <v>21.714285709999999</v>
      </c>
      <c r="BW526">
        <v>18.285714280000001</v>
      </c>
      <c r="BX526">
        <v>14</v>
      </c>
      <c r="BY526">
        <v>13.285714280000001</v>
      </c>
      <c r="BZ526">
        <v>412.85714285</v>
      </c>
      <c r="CA526">
        <v>51152.411607139999</v>
      </c>
      <c r="CC526">
        <v>3987.8571428499999</v>
      </c>
      <c r="CD526">
        <v>282</v>
      </c>
      <c r="CE526">
        <v>2376.7142857099998</v>
      </c>
      <c r="CF526">
        <v>1771.8571428499999</v>
      </c>
      <c r="CG526">
        <v>358.85714285</v>
      </c>
      <c r="CH526">
        <v>1876.2857142800001</v>
      </c>
      <c r="CI526">
        <v>10654.08971428</v>
      </c>
      <c r="CJ526">
        <v>57.62657514</v>
      </c>
      <c r="CK526">
        <v>1.6768295</v>
      </c>
      <c r="CL526">
        <v>13.33946628</v>
      </c>
      <c r="CM526">
        <v>3.0768779999999998</v>
      </c>
      <c r="CN526">
        <v>3.6521005</v>
      </c>
      <c r="CO526">
        <v>6.7854777100000003</v>
      </c>
      <c r="CP526">
        <v>3.4065103300000001</v>
      </c>
      <c r="CQ526">
        <v>3.8684310000000002</v>
      </c>
      <c r="CR526">
        <v>4.4058041599999997</v>
      </c>
      <c r="CS526">
        <v>5.0606678299999999</v>
      </c>
      <c r="CT526">
        <v>274.42857142000003</v>
      </c>
      <c r="CU526">
        <v>3328.5647884199998</v>
      </c>
      <c r="CV526">
        <v>2987.2588204200001</v>
      </c>
      <c r="CW526">
        <v>3467.9700148500001</v>
      </c>
      <c r="CX526">
        <v>3100.06095357</v>
      </c>
      <c r="CY526">
        <v>3248.8245042799999</v>
      </c>
      <c r="CZ526">
        <v>4180.9609422800004</v>
      </c>
      <c r="DA526">
        <v>8212.3570591400003</v>
      </c>
      <c r="DB526">
        <v>924.05652056999998</v>
      </c>
      <c r="DC526">
        <v>1839.0332598499999</v>
      </c>
      <c r="DD526">
        <v>565.49044357000002</v>
      </c>
      <c r="DE526">
        <v>39.742815</v>
      </c>
      <c r="DF526">
        <v>1.9269304199999999</v>
      </c>
      <c r="DG526">
        <v>31</v>
      </c>
      <c r="DH526">
        <v>31.428571420000001</v>
      </c>
      <c r="DI526">
        <v>30.857142849999999</v>
      </c>
      <c r="DJ526">
        <v>31.166666660000001</v>
      </c>
      <c r="DK526">
        <v>30.857142849999999</v>
      </c>
      <c r="DL526">
        <v>8.6666666600000006</v>
      </c>
      <c r="DM526">
        <v>17.571428569999998</v>
      </c>
      <c r="DN526">
        <v>18</v>
      </c>
      <c r="DO526">
        <v>13.5</v>
      </c>
      <c r="DP526">
        <v>9.1999999999999993</v>
      </c>
      <c r="DQ526">
        <v>1082.8354425699999</v>
      </c>
      <c r="DR526">
        <v>773.60846100000003</v>
      </c>
      <c r="DS526">
        <v>1080.55386157</v>
      </c>
      <c r="DT526">
        <v>1024.1125885700001</v>
      </c>
      <c r="DU526">
        <v>1004.14787157</v>
      </c>
      <c r="DV526">
        <v>472.53244641999999</v>
      </c>
      <c r="DW526">
        <v>46.786752</v>
      </c>
      <c r="DX526">
        <v>563.50298999999995</v>
      </c>
      <c r="DY526">
        <v>169.17651914000001</v>
      </c>
      <c r="DZ526">
        <v>309.93621300000001</v>
      </c>
      <c r="EA526">
        <v>84.390262710000002</v>
      </c>
      <c r="EB526">
        <v>971.65948157000003</v>
      </c>
      <c r="EC526">
        <v>3565.7560723299998</v>
      </c>
      <c r="ED526">
        <v>5108.2858630000001</v>
      </c>
      <c r="EE526">
        <v>4978.4810900000002</v>
      </c>
      <c r="EF526">
        <v>15446.73307283</v>
      </c>
      <c r="EG526">
        <v>7672.15941742</v>
      </c>
      <c r="EH526">
        <v>9763.0816059999997</v>
      </c>
      <c r="EI526">
        <v>25.169417710000001</v>
      </c>
      <c r="EJ526">
        <v>0.41497929</v>
      </c>
      <c r="EK526">
        <v>0.42215394000000001</v>
      </c>
      <c r="EL526">
        <v>276.17005771999999</v>
      </c>
      <c r="EM526">
        <v>21</v>
      </c>
      <c r="EN526">
        <v>30</v>
      </c>
      <c r="EO526">
        <v>59.142857139999997</v>
      </c>
      <c r="EP526">
        <v>187.91333213999999</v>
      </c>
      <c r="EQ526">
        <v>88.545183280000003</v>
      </c>
      <c r="ER526">
        <v>562.83216128000004</v>
      </c>
      <c r="ES526">
        <v>8.1983999999999995</v>
      </c>
      <c r="ET526">
        <v>74.819444439999998</v>
      </c>
      <c r="EU526">
        <v>78</v>
      </c>
      <c r="EV526">
        <v>77.458333330000002</v>
      </c>
      <c r="EW526">
        <v>69</v>
      </c>
      <c r="EX526">
        <v>1382.7337007599999</v>
      </c>
      <c r="EY526">
        <v>1369.3829755899999</v>
      </c>
      <c r="EZ526">
        <v>73.45</v>
      </c>
      <c r="FA526">
        <v>83.5</v>
      </c>
      <c r="FB526">
        <v>16.81268202</v>
      </c>
      <c r="FC526">
        <v>9.0933466599999999</v>
      </c>
      <c r="FD526">
        <v>10.25401257</v>
      </c>
      <c r="FE526">
        <v>54.745847570000002</v>
      </c>
      <c r="FF526">
        <v>15.530437239999999</v>
      </c>
      <c r="FG526">
        <v>13.70572698</v>
      </c>
      <c r="FH526">
        <v>3.0422248500000002</v>
      </c>
      <c r="FI526">
        <v>98</v>
      </c>
      <c r="FJ526">
        <v>100</v>
      </c>
      <c r="FK526">
        <v>40</v>
      </c>
      <c r="FL526">
        <v>88</v>
      </c>
      <c r="FN526">
        <v>50.738916260000003</v>
      </c>
      <c r="FO526">
        <v>93.961986830000001</v>
      </c>
      <c r="FP526">
        <v>72.443473139999995</v>
      </c>
      <c r="FQ526">
        <v>69.878974060000004</v>
      </c>
      <c r="FR526">
        <v>15.396935879999999</v>
      </c>
      <c r="FS526">
        <v>8.3000000000000007</v>
      </c>
      <c r="FT526">
        <v>77.325000000000003</v>
      </c>
      <c r="FU526">
        <v>63.375</v>
      </c>
      <c r="FW526">
        <v>30.55</v>
      </c>
      <c r="FX526">
        <v>25.099024440000001</v>
      </c>
      <c r="FY526">
        <v>12.958164160000001</v>
      </c>
      <c r="FZ526">
        <v>11.31819919</v>
      </c>
      <c r="GA526">
        <v>27.432299610000001</v>
      </c>
      <c r="GB526">
        <v>23.192312579999999</v>
      </c>
    </row>
    <row r="527" spans="1:184" x14ac:dyDescent="0.35">
      <c r="A527" t="s">
        <v>1642</v>
      </c>
      <c r="B527" t="s">
        <v>784</v>
      </c>
      <c r="C527">
        <v>527</v>
      </c>
      <c r="D527">
        <v>1.9395954558103066</v>
      </c>
      <c r="E527">
        <v>5.9379064638420376</v>
      </c>
      <c r="F527">
        <v>4.0894067525674638</v>
      </c>
      <c r="G527">
        <v>3.6750375822727741</v>
      </c>
      <c r="H527">
        <v>2.5892840603716185</v>
      </c>
      <c r="I527">
        <v>5.0429481851067965</v>
      </c>
      <c r="J527">
        <v>8.5958264983414523</v>
      </c>
      <c r="K527">
        <v>7.4505629936781697</v>
      </c>
      <c r="L527">
        <v>6.459156968097588</v>
      </c>
      <c r="M527">
        <v>5.8258891416620306</v>
      </c>
      <c r="N527">
        <v>6487463.6745285457</v>
      </c>
      <c r="O527">
        <v>8414708.4734643847</v>
      </c>
      <c r="P527">
        <v>1342.5361061399999</v>
      </c>
      <c r="Q527">
        <v>2577.8571428499999</v>
      </c>
      <c r="R527">
        <v>2526.1428571400002</v>
      </c>
      <c r="S527">
        <v>2550.1428571400002</v>
      </c>
      <c r="T527">
        <v>2565.5714285700001</v>
      </c>
      <c r="U527">
        <v>2574.7142857099998</v>
      </c>
      <c r="V527">
        <v>11.422868279999999</v>
      </c>
      <c r="W527">
        <v>5.9298424199999999</v>
      </c>
      <c r="X527">
        <v>2.0383385700000001</v>
      </c>
      <c r="Y527">
        <v>5.3629372799999997</v>
      </c>
      <c r="Z527">
        <v>7.8296807099999999</v>
      </c>
      <c r="AA527">
        <v>6.7968434200000001</v>
      </c>
      <c r="AB527">
        <v>7.2355274200000004</v>
      </c>
      <c r="AC527">
        <v>3.6523902800000001</v>
      </c>
      <c r="AD527">
        <v>29.831378569999998</v>
      </c>
      <c r="AE527">
        <v>85.685552279999996</v>
      </c>
      <c r="AF527">
        <v>74.641169849999997</v>
      </c>
      <c r="AG527">
        <v>76.357142850000002</v>
      </c>
      <c r="AH527">
        <v>78.271428569999998</v>
      </c>
      <c r="AI527">
        <v>82.948161709999994</v>
      </c>
      <c r="AJ527">
        <v>44.798802139999999</v>
      </c>
      <c r="AK527">
        <v>7.2988428499999998</v>
      </c>
      <c r="AL527">
        <v>17.748842849999999</v>
      </c>
      <c r="AM527">
        <v>10.932371420000001</v>
      </c>
      <c r="AN527">
        <v>5.1965285699999999</v>
      </c>
      <c r="AO527">
        <v>1.85948571</v>
      </c>
      <c r="AP527">
        <v>3400.8424230000001</v>
      </c>
      <c r="AQ527">
        <v>3243.4275685699999</v>
      </c>
      <c r="AR527">
        <v>3372.0389247100002</v>
      </c>
      <c r="AS527">
        <v>3246.4985579999998</v>
      </c>
      <c r="AT527">
        <v>3216.2395620000002</v>
      </c>
      <c r="AU527">
        <v>3175.9607242799998</v>
      </c>
      <c r="AV527">
        <v>2774.59445942</v>
      </c>
      <c r="AW527">
        <v>3035.84131471</v>
      </c>
      <c r="AX527">
        <v>3096.4052775700002</v>
      </c>
      <c r="AY527">
        <v>3171.9051167100001</v>
      </c>
      <c r="AZ527">
        <v>1.5568597099999999</v>
      </c>
      <c r="BA527">
        <v>91.710443850000004</v>
      </c>
      <c r="BB527">
        <v>42.857143000000001</v>
      </c>
      <c r="BC527">
        <v>51.655785999999999</v>
      </c>
      <c r="BE527">
        <v>118.05142857</v>
      </c>
      <c r="BF527">
        <v>833.10756457000002</v>
      </c>
      <c r="BG527">
        <v>459.64538800000003</v>
      </c>
      <c r="BH527">
        <v>515.86948429999995</v>
      </c>
      <c r="BI527">
        <v>45323.604980570002</v>
      </c>
      <c r="BJ527">
        <v>772.11238900000001</v>
      </c>
      <c r="BK527">
        <v>7922.5826381099996</v>
      </c>
      <c r="BL527">
        <v>8370.1846485400001</v>
      </c>
      <c r="BM527">
        <v>27.006225709999999</v>
      </c>
      <c r="BN527">
        <v>71.571428569999995</v>
      </c>
      <c r="BO527">
        <v>14</v>
      </c>
      <c r="BP527">
        <v>22.285714280000001</v>
      </c>
      <c r="BQ527">
        <v>14.14285714</v>
      </c>
      <c r="BR527">
        <v>17.14285714</v>
      </c>
      <c r="BS527">
        <v>15</v>
      </c>
      <c r="BT527">
        <v>14.5</v>
      </c>
      <c r="BU527">
        <v>12.428571420000001</v>
      </c>
      <c r="BV527">
        <v>13.666666660000001</v>
      </c>
      <c r="BW527">
        <v>11.14285714</v>
      </c>
      <c r="BX527">
        <v>8.4285714200000008</v>
      </c>
      <c r="BY527">
        <v>12.2</v>
      </c>
      <c r="BZ527">
        <v>218.71428571000001</v>
      </c>
      <c r="CA527">
        <v>48248.505158569998</v>
      </c>
      <c r="CC527">
        <v>2331.2857142799999</v>
      </c>
      <c r="CD527">
        <v>224</v>
      </c>
      <c r="CE527">
        <v>1423.2857142800001</v>
      </c>
      <c r="CF527">
        <v>829.85714284999995</v>
      </c>
      <c r="CG527">
        <v>190.2</v>
      </c>
      <c r="CH527">
        <v>747.57142856999997</v>
      </c>
      <c r="CI527">
        <v>5691.9428571400003</v>
      </c>
      <c r="CJ527">
        <v>46.17634528</v>
      </c>
      <c r="CK527">
        <v>8.87388142</v>
      </c>
      <c r="CL527">
        <v>15.330467280000001</v>
      </c>
      <c r="CM527">
        <v>3.7429625</v>
      </c>
      <c r="CN527">
        <v>2.74993066</v>
      </c>
      <c r="CO527">
        <v>12.492722280000001</v>
      </c>
      <c r="CP527">
        <v>1.435924</v>
      </c>
      <c r="CQ527">
        <v>2.4749328300000002</v>
      </c>
      <c r="CR527">
        <v>4.2706542499999998</v>
      </c>
      <c r="CS527">
        <v>6.3023396600000003</v>
      </c>
      <c r="CT527">
        <v>156.14285713999999</v>
      </c>
      <c r="CU527">
        <v>1863.9301109999999</v>
      </c>
      <c r="CV527">
        <v>1726.6467970000001</v>
      </c>
      <c r="CW527">
        <v>1783.46089914</v>
      </c>
      <c r="CX527">
        <v>1668.6779135700001</v>
      </c>
      <c r="CY527">
        <v>1691.75668271</v>
      </c>
      <c r="CZ527">
        <v>2516.6110125700002</v>
      </c>
      <c r="DA527">
        <v>3264.2260634200002</v>
      </c>
      <c r="DB527">
        <v>540.09653514000001</v>
      </c>
      <c r="DC527">
        <v>704.50904628000001</v>
      </c>
      <c r="DD527">
        <v>619.30966799999999</v>
      </c>
      <c r="DE527">
        <v>33.727818999999997</v>
      </c>
      <c r="DF527">
        <v>1.6002124200000001</v>
      </c>
      <c r="DG527">
        <v>13</v>
      </c>
      <c r="DH527">
        <v>21.714285709999999</v>
      </c>
      <c r="DI527">
        <v>19</v>
      </c>
      <c r="DJ527">
        <v>16.571428569999998</v>
      </c>
      <c r="DK527">
        <v>15</v>
      </c>
      <c r="DL527">
        <v>5</v>
      </c>
      <c r="DM527">
        <v>15</v>
      </c>
      <c r="DN527">
        <v>10.428571420000001</v>
      </c>
      <c r="DO527">
        <v>9.4285714200000008</v>
      </c>
      <c r="DP527">
        <v>6.6666666599999997</v>
      </c>
      <c r="DQ527">
        <v>632.17863941999997</v>
      </c>
      <c r="DR527">
        <v>530.23669942000004</v>
      </c>
      <c r="DS527">
        <v>608.34143800000004</v>
      </c>
      <c r="DT527">
        <v>561.58596756999998</v>
      </c>
      <c r="DU527">
        <v>573.16722671000002</v>
      </c>
      <c r="DV527">
        <v>346.44717042000002</v>
      </c>
      <c r="DW527">
        <v>61.470466139999999</v>
      </c>
      <c r="DX527">
        <v>224.21842285</v>
      </c>
      <c r="DY527">
        <v>50.333056710000001</v>
      </c>
      <c r="DZ527">
        <v>101.76819971</v>
      </c>
      <c r="EA527">
        <v>72.117172999999994</v>
      </c>
      <c r="EB527">
        <v>600.78437470999995</v>
      </c>
      <c r="EC527">
        <v>2088.24259016</v>
      </c>
      <c r="ED527">
        <v>11549.7479055</v>
      </c>
      <c r="EE527">
        <v>5696.3629351600002</v>
      </c>
      <c r="EF527">
        <v>4889.8185384999997</v>
      </c>
      <c r="EG527">
        <v>13985.82358866</v>
      </c>
      <c r="EH527">
        <v>8034.9025352799999</v>
      </c>
      <c r="EI527">
        <v>13.88356742</v>
      </c>
      <c r="EJ527">
        <v>0.21572562000000001</v>
      </c>
      <c r="EK527">
        <v>0.10170074</v>
      </c>
      <c r="EL527">
        <v>241.85075757000001</v>
      </c>
      <c r="EM527">
        <v>14</v>
      </c>
      <c r="EN527">
        <v>35.285714280000001</v>
      </c>
      <c r="EO527">
        <v>64.571428569999995</v>
      </c>
      <c r="EP527">
        <v>214.08332985000001</v>
      </c>
      <c r="EQ527">
        <v>84.567487850000006</v>
      </c>
      <c r="ER527">
        <v>570.42371714000001</v>
      </c>
      <c r="ES527">
        <v>0.96174141999999996</v>
      </c>
      <c r="ET527">
        <v>81.851851850000003</v>
      </c>
      <c r="EU527">
        <v>85.111111109999996</v>
      </c>
      <c r="EV527">
        <v>82.583333330000002</v>
      </c>
      <c r="EW527">
        <v>77.861111109999996</v>
      </c>
      <c r="EX527">
        <v>1054.4907438800001</v>
      </c>
      <c r="EY527">
        <v>902.65349650999997</v>
      </c>
      <c r="EZ527">
        <v>78</v>
      </c>
      <c r="FA527">
        <v>98.5</v>
      </c>
      <c r="FB527">
        <v>12.41758499</v>
      </c>
      <c r="FC527">
        <v>3.8206165300000001</v>
      </c>
      <c r="FD527">
        <v>5.0692735999999998</v>
      </c>
      <c r="FE527">
        <v>59.302452610000003</v>
      </c>
      <c r="FF527">
        <v>15.200731579999999</v>
      </c>
      <c r="FG527">
        <v>12.34863636</v>
      </c>
      <c r="FH527">
        <v>0.73536820000000003</v>
      </c>
      <c r="FI527">
        <v>92.333333330000002</v>
      </c>
      <c r="FL527">
        <v>100</v>
      </c>
      <c r="FO527">
        <v>95.581800569999999</v>
      </c>
      <c r="FP527">
        <v>65.746228680000002</v>
      </c>
      <c r="FQ527">
        <v>74.725097480000002</v>
      </c>
      <c r="FR527">
        <v>20.4191158</v>
      </c>
      <c r="FT527">
        <v>56</v>
      </c>
      <c r="FU527">
        <v>52.666666659999997</v>
      </c>
      <c r="FV527">
        <v>77</v>
      </c>
      <c r="FW527">
        <v>60.328571420000003</v>
      </c>
      <c r="FX527">
        <v>38.996790910000001</v>
      </c>
      <c r="FY527">
        <v>10.30942707</v>
      </c>
      <c r="FZ527">
        <v>12.29047675</v>
      </c>
      <c r="GA527">
        <v>15.8993307</v>
      </c>
      <c r="GB527">
        <v>22.50397456</v>
      </c>
    </row>
    <row r="528" spans="1:184" x14ac:dyDescent="0.35">
      <c r="A528" t="s">
        <v>1643</v>
      </c>
      <c r="B528" t="s">
        <v>785</v>
      </c>
      <c r="C528">
        <v>528</v>
      </c>
      <c r="D528">
        <v>3.2742491383651626</v>
      </c>
      <c r="E528">
        <v>6.3402262968263159</v>
      </c>
      <c r="F528">
        <v>5.4546340038093897</v>
      </c>
      <c r="G528">
        <v>4.5335300846129538</v>
      </c>
      <c r="H528">
        <v>4.4094488189084879</v>
      </c>
      <c r="I528">
        <v>12.998522893686848</v>
      </c>
      <c r="J528">
        <v>12.631681623110254</v>
      </c>
      <c r="K528">
        <v>12.126820240124925</v>
      </c>
      <c r="L528">
        <v>12.739793408780601</v>
      </c>
      <c r="M528">
        <v>12.80347768802363</v>
      </c>
      <c r="N528">
        <v>14548140.036576094</v>
      </c>
      <c r="O528">
        <v>20447637.91628531</v>
      </c>
      <c r="P528">
        <v>1832.76347513</v>
      </c>
      <c r="Q528">
        <v>2901.42857142</v>
      </c>
      <c r="R528">
        <v>2929.1428571400002</v>
      </c>
      <c r="S528">
        <v>2933.2857142799999</v>
      </c>
      <c r="T528">
        <v>2904.2857142799999</v>
      </c>
      <c r="U528">
        <v>2902.8571428499999</v>
      </c>
      <c r="V528">
        <v>13.15631628</v>
      </c>
      <c r="W528">
        <v>8.1126520000000006</v>
      </c>
      <c r="X528">
        <v>2.4862418499999999</v>
      </c>
      <c r="Y528">
        <v>8.2626928500000005</v>
      </c>
      <c r="Z528">
        <v>9.5560322800000002</v>
      </c>
      <c r="AA528">
        <v>9.6729005699999995</v>
      </c>
      <c r="AB528">
        <v>10.188084</v>
      </c>
      <c r="AC528">
        <v>5.5148388500000003</v>
      </c>
      <c r="AD528">
        <v>38.257263850000001</v>
      </c>
      <c r="AE528">
        <v>78.060317999999995</v>
      </c>
      <c r="AF528">
        <v>65.005701419999994</v>
      </c>
      <c r="AG528">
        <v>67.185714279999999</v>
      </c>
      <c r="AH528">
        <v>69.714285709999999</v>
      </c>
      <c r="AI528">
        <v>81.589538419999997</v>
      </c>
      <c r="AJ528">
        <v>43.973053849999999</v>
      </c>
      <c r="AK528">
        <v>25.743714279999999</v>
      </c>
      <c r="AL528">
        <v>23.901800000000001</v>
      </c>
      <c r="AM528">
        <v>19.2666</v>
      </c>
      <c r="AN528">
        <v>26.511642850000001</v>
      </c>
      <c r="AO528">
        <v>34.395028570000001</v>
      </c>
      <c r="AP528">
        <v>5564.9009105699997</v>
      </c>
      <c r="AQ528">
        <v>4344.3939232800003</v>
      </c>
      <c r="AR528">
        <v>4789.7887518500002</v>
      </c>
      <c r="AS528">
        <v>5356.2542078500001</v>
      </c>
      <c r="AT528">
        <v>5818.5096728500002</v>
      </c>
      <c r="AU528">
        <v>4423.2941837099997</v>
      </c>
      <c r="AV528">
        <v>3512.8540328499998</v>
      </c>
      <c r="AW528">
        <v>4018.45311485</v>
      </c>
      <c r="AX528">
        <v>4238.5522971399996</v>
      </c>
      <c r="AY528">
        <v>4340.7067538499996</v>
      </c>
      <c r="AZ528">
        <v>14.04693071</v>
      </c>
      <c r="BA528">
        <v>94.054073279999997</v>
      </c>
      <c r="BB528">
        <v>28.656583659999999</v>
      </c>
      <c r="BC528">
        <v>55.413878279999999</v>
      </c>
      <c r="BE528">
        <v>171.99428571000001</v>
      </c>
      <c r="BF528">
        <v>1438.9268380000001</v>
      </c>
      <c r="BG528">
        <v>1030.99315157</v>
      </c>
      <c r="BH528">
        <v>1098.40690301</v>
      </c>
      <c r="BI528">
        <v>51671.634216010003</v>
      </c>
      <c r="BJ528">
        <v>1364.09910285</v>
      </c>
      <c r="BK528">
        <v>7813.0786000500002</v>
      </c>
      <c r="BL528">
        <v>8189.4083538300001</v>
      </c>
      <c r="BM528">
        <v>38.254962140000004</v>
      </c>
      <c r="BN528">
        <v>139</v>
      </c>
      <c r="BO528">
        <v>21</v>
      </c>
      <c r="BP528">
        <v>45.142857139999997</v>
      </c>
      <c r="BQ528">
        <v>32.714285709999999</v>
      </c>
      <c r="BR528">
        <v>38.285714280000001</v>
      </c>
      <c r="BS528">
        <v>33.428571419999997</v>
      </c>
      <c r="BT528">
        <v>34.714285709999999</v>
      </c>
      <c r="BU528">
        <v>26.857142849999999</v>
      </c>
      <c r="BV528">
        <v>25.857142849999999</v>
      </c>
      <c r="BW528">
        <v>24.571428569999998</v>
      </c>
      <c r="BX528">
        <v>17.714285709999999</v>
      </c>
      <c r="BY528">
        <v>12.166666660000001</v>
      </c>
      <c r="BZ528">
        <v>448</v>
      </c>
      <c r="CA528">
        <v>54530.292038569998</v>
      </c>
      <c r="CB528">
        <v>1</v>
      </c>
      <c r="CC528">
        <v>5228.5714285699996</v>
      </c>
      <c r="CD528">
        <v>306.83333333000002</v>
      </c>
      <c r="CE528">
        <v>3440.7142857099998</v>
      </c>
      <c r="CF528">
        <v>2127</v>
      </c>
      <c r="CG528">
        <v>1209.1428571399999</v>
      </c>
      <c r="CH528">
        <v>2586.8333333300002</v>
      </c>
      <c r="CI528">
        <v>14182.05314285</v>
      </c>
      <c r="CJ528">
        <v>56.476809500000002</v>
      </c>
      <c r="CK528">
        <v>3.2997914000000002</v>
      </c>
      <c r="CL528">
        <v>14.235957000000001</v>
      </c>
      <c r="CM528">
        <v>2.6851327500000002</v>
      </c>
      <c r="CN528">
        <v>1.9130726600000001</v>
      </c>
      <c r="CO528">
        <v>9.7198048299999993</v>
      </c>
      <c r="CP528">
        <v>3.7112609999999999</v>
      </c>
      <c r="CQ528">
        <v>2.41408325</v>
      </c>
      <c r="CR528">
        <v>2.5007345000000001</v>
      </c>
      <c r="CS528">
        <v>5.0339883299999997</v>
      </c>
      <c r="CT528">
        <v>320.83333333000002</v>
      </c>
      <c r="CU528">
        <v>3503.7321805699999</v>
      </c>
      <c r="CV528">
        <v>2483.98928342</v>
      </c>
      <c r="CW528">
        <v>2840.9717985699999</v>
      </c>
      <c r="CX528">
        <v>3282.7500277099998</v>
      </c>
      <c r="CY528">
        <v>3544.4077944199998</v>
      </c>
      <c r="CZ528">
        <v>5014.1299978500001</v>
      </c>
      <c r="DA528">
        <v>7047.4379820000004</v>
      </c>
      <c r="DB528">
        <v>1128.0527772800001</v>
      </c>
      <c r="DC528">
        <v>1546.6772470000001</v>
      </c>
      <c r="DD528">
        <v>828.99415656999997</v>
      </c>
      <c r="DE528">
        <v>44.653377999999996</v>
      </c>
      <c r="DF528">
        <v>2.4561975700000001</v>
      </c>
      <c r="DG528">
        <v>37.714285709999999</v>
      </c>
      <c r="DH528">
        <v>37</v>
      </c>
      <c r="DI528">
        <v>35.571428570000002</v>
      </c>
      <c r="DJ528">
        <v>37</v>
      </c>
      <c r="DK528">
        <v>37.166666659999997</v>
      </c>
      <c r="DL528">
        <v>9.5</v>
      </c>
      <c r="DM528">
        <v>18.571428569999998</v>
      </c>
      <c r="DN528">
        <v>16</v>
      </c>
      <c r="DO528">
        <v>13.166666660000001</v>
      </c>
      <c r="DP528">
        <v>12.8</v>
      </c>
      <c r="DQ528">
        <v>738.81482014000005</v>
      </c>
      <c r="DR528">
        <v>798.59402341999998</v>
      </c>
      <c r="DS528">
        <v>777.51632328000005</v>
      </c>
      <c r="DT528">
        <v>711.95076928000003</v>
      </c>
      <c r="DU528">
        <v>866.45628241999998</v>
      </c>
      <c r="DV528">
        <v>323.83112041999999</v>
      </c>
      <c r="DW528">
        <v>44.675865569999999</v>
      </c>
      <c r="DX528">
        <v>370.31660857000003</v>
      </c>
      <c r="DY528">
        <v>100.18647199999999</v>
      </c>
      <c r="DZ528">
        <v>244.577406</v>
      </c>
      <c r="EA528">
        <v>25.55273442</v>
      </c>
      <c r="EB528">
        <v>690.47616642000003</v>
      </c>
      <c r="EC528">
        <v>4877.4351806000004</v>
      </c>
      <c r="ED528">
        <v>4123.6919392500004</v>
      </c>
      <c r="EE528">
        <v>5131.4897061600004</v>
      </c>
      <c r="EF528">
        <v>5663.6729008299999</v>
      </c>
      <c r="EG528">
        <v>5422.7371834200003</v>
      </c>
      <c r="EH528">
        <v>3888.2707696000002</v>
      </c>
      <c r="EI528">
        <v>24.551887709999999</v>
      </c>
      <c r="EJ528">
        <v>0.16213459999999999</v>
      </c>
      <c r="EK528">
        <v>0.19357727999999999</v>
      </c>
      <c r="EL528">
        <v>226.75644840999999</v>
      </c>
      <c r="EM528">
        <v>25.428571420000001</v>
      </c>
      <c r="EN528">
        <v>50.714285709999999</v>
      </c>
      <c r="EO528">
        <v>101</v>
      </c>
      <c r="EP528">
        <v>99.545829420000004</v>
      </c>
      <c r="EQ528">
        <v>146.41150257000001</v>
      </c>
      <c r="ER528">
        <v>468.66437228000001</v>
      </c>
      <c r="ES528">
        <v>3.0244971399999998</v>
      </c>
      <c r="EX528">
        <v>1431.05449318</v>
      </c>
      <c r="EY528">
        <v>1205.0466038899999</v>
      </c>
      <c r="EZ528">
        <v>79.508571419999996</v>
      </c>
      <c r="FA528">
        <v>83</v>
      </c>
      <c r="FB528">
        <v>21.439445930000002</v>
      </c>
      <c r="FC528">
        <v>7.2336556400000003</v>
      </c>
      <c r="FD528">
        <v>8.0085496599999999</v>
      </c>
      <c r="FE528">
        <v>57.350738579999998</v>
      </c>
      <c r="FF528">
        <v>17.347889339999998</v>
      </c>
      <c r="FG528">
        <v>12.07493893</v>
      </c>
      <c r="FH528">
        <v>2.10722422</v>
      </c>
      <c r="FI528">
        <v>91.785714279999993</v>
      </c>
      <c r="FJ528">
        <v>100</v>
      </c>
      <c r="FK528">
        <v>100</v>
      </c>
      <c r="FL528">
        <v>77</v>
      </c>
      <c r="FM528">
        <v>66.699604739999998</v>
      </c>
      <c r="FN528">
        <v>29.03225806</v>
      </c>
      <c r="FO528">
        <v>95.090326719999993</v>
      </c>
      <c r="FP528">
        <v>74.903432420000001</v>
      </c>
      <c r="FQ528">
        <v>72.848158710000007</v>
      </c>
      <c r="FR528">
        <v>23.176338309999998</v>
      </c>
      <c r="FS528">
        <v>4.3</v>
      </c>
      <c r="FT528">
        <v>37.833333330000002</v>
      </c>
      <c r="FU528">
        <v>32.166666659999997</v>
      </c>
      <c r="FW528">
        <v>64.285714279999993</v>
      </c>
      <c r="FX528">
        <v>27.202871309999999</v>
      </c>
      <c r="FY528">
        <v>9.5564662299999998</v>
      </c>
      <c r="FZ528">
        <v>18.264590519999999</v>
      </c>
      <c r="GA528">
        <v>26.585873549999999</v>
      </c>
      <c r="GB528">
        <v>18.390198359999999</v>
      </c>
    </row>
    <row r="529" spans="1:184" x14ac:dyDescent="0.35">
      <c r="A529" t="s">
        <v>1644</v>
      </c>
      <c r="B529" t="s">
        <v>786</v>
      </c>
      <c r="C529">
        <v>529</v>
      </c>
      <c r="D529">
        <v>3.0041797267510466</v>
      </c>
      <c r="E529">
        <v>6.6266469151078464</v>
      </c>
      <c r="F529">
        <v>5.0997840397654626</v>
      </c>
      <c r="G529">
        <v>3.2637927870213463</v>
      </c>
      <c r="H529">
        <v>2.6068821678832119</v>
      </c>
      <c r="I529">
        <v>7.9937304067418999</v>
      </c>
      <c r="J529">
        <v>8.4977001629463853</v>
      </c>
      <c r="K529">
        <v>8.1700621848539079</v>
      </c>
      <c r="L529">
        <v>7.5458889255672945</v>
      </c>
      <c r="M529">
        <v>6.6736183521897816</v>
      </c>
      <c r="N529">
        <v>28698246.266589474</v>
      </c>
      <c r="O529">
        <v>24473037.194121893</v>
      </c>
      <c r="P529">
        <v>1497.8548459899998</v>
      </c>
      <c r="Q529">
        <v>5468.5714285699996</v>
      </c>
      <c r="R529">
        <v>5497.2857142800003</v>
      </c>
      <c r="S529">
        <v>5490.4285714199996</v>
      </c>
      <c r="T529">
        <v>5471.2857142800003</v>
      </c>
      <c r="U529">
        <v>5480</v>
      </c>
      <c r="V529">
        <v>11.402658280000001</v>
      </c>
      <c r="W529">
        <v>6.1917528500000003</v>
      </c>
      <c r="X529">
        <v>2.4121515699999998</v>
      </c>
      <c r="Y529">
        <v>6.4971027100000001</v>
      </c>
      <c r="Z529">
        <v>9.2690428499999999</v>
      </c>
      <c r="AA529">
        <v>8.5844584200000007</v>
      </c>
      <c r="AB529">
        <v>8.9926648500000006</v>
      </c>
      <c r="AC529">
        <v>4.76050971</v>
      </c>
      <c r="AD529">
        <v>28.67317628</v>
      </c>
      <c r="AE529">
        <v>82.517952570000006</v>
      </c>
      <c r="AF529">
        <v>69.428656849999996</v>
      </c>
      <c r="AG529">
        <v>69.3</v>
      </c>
      <c r="AH529">
        <v>72.714285709999999</v>
      </c>
      <c r="AI529">
        <v>78.518337000000002</v>
      </c>
      <c r="AJ529">
        <v>47.254410569999997</v>
      </c>
      <c r="AK529">
        <v>11.738071420000001</v>
      </c>
      <c r="AL529">
        <v>5.5446857100000004</v>
      </c>
      <c r="AM529">
        <v>4.3369285700000004</v>
      </c>
      <c r="AN529">
        <v>3.3648285699999998</v>
      </c>
      <c r="AO529">
        <v>11.104185709999999</v>
      </c>
      <c r="AP529">
        <v>4516.3029272800004</v>
      </c>
      <c r="AQ529">
        <v>3669.660261</v>
      </c>
      <c r="AR529">
        <v>3868.8141082799998</v>
      </c>
      <c r="AS529">
        <v>3978.4473121400001</v>
      </c>
      <c r="AT529">
        <v>4400.8701275699996</v>
      </c>
      <c r="AU529">
        <v>4041.0156440000001</v>
      </c>
      <c r="AV529">
        <v>3453.1712811399998</v>
      </c>
      <c r="AW529">
        <v>3705.2864745699999</v>
      </c>
      <c r="AX529">
        <v>3846.9871178499998</v>
      </c>
      <c r="AY529">
        <v>3965.09016071</v>
      </c>
      <c r="AZ529">
        <v>9.9803578500000008</v>
      </c>
      <c r="BA529">
        <v>95.906134850000001</v>
      </c>
      <c r="BB529">
        <v>28.195020400000001</v>
      </c>
      <c r="BC529">
        <v>50.833752850000003</v>
      </c>
      <c r="BE529">
        <v>265.19285714</v>
      </c>
      <c r="BF529">
        <v>1162.3252178499999</v>
      </c>
      <c r="BG529">
        <v>770.87168956999994</v>
      </c>
      <c r="BH529">
        <v>795.33924809999996</v>
      </c>
      <c r="BI529">
        <v>50105.390417629998</v>
      </c>
      <c r="BJ529">
        <v>1099.9219454199999</v>
      </c>
      <c r="BK529">
        <v>7645.5189706900001</v>
      </c>
      <c r="BL529">
        <v>8131.3640607400002</v>
      </c>
      <c r="BM529">
        <v>38.024184419999997</v>
      </c>
      <c r="BN529">
        <v>201.71428571000001</v>
      </c>
      <c r="BO529">
        <v>27.14285714</v>
      </c>
      <c r="BP529">
        <v>62.714285709999999</v>
      </c>
      <c r="BQ529">
        <v>46.571428570000002</v>
      </c>
      <c r="BR529">
        <v>44.714285709999999</v>
      </c>
      <c r="BS529">
        <v>42</v>
      </c>
      <c r="BT529">
        <v>39.142857139999997</v>
      </c>
      <c r="BU529">
        <v>39.142857139999997</v>
      </c>
      <c r="BV529">
        <v>37.428571419999997</v>
      </c>
      <c r="BW529">
        <v>35.285714280000001</v>
      </c>
      <c r="BX529">
        <v>27.714285709999999</v>
      </c>
      <c r="BY529">
        <v>21.714285709999999</v>
      </c>
      <c r="BZ529">
        <v>625.28571427999998</v>
      </c>
      <c r="CA529">
        <v>51973.83111857</v>
      </c>
      <c r="CB529">
        <v>49</v>
      </c>
      <c r="CC529">
        <v>7182</v>
      </c>
      <c r="CD529">
        <v>503.85714285</v>
      </c>
      <c r="CE529">
        <v>4961.2857142800003</v>
      </c>
      <c r="CF529">
        <v>2634</v>
      </c>
      <c r="CG529">
        <v>784.28571427999998</v>
      </c>
      <c r="CH529">
        <v>2501.1428571400002</v>
      </c>
      <c r="CI529">
        <v>18580.901999999998</v>
      </c>
      <c r="CJ529">
        <v>49.630184419999999</v>
      </c>
      <c r="CK529">
        <v>3.4456989999999998</v>
      </c>
      <c r="CL529">
        <v>14.090603</v>
      </c>
      <c r="CM529">
        <v>3.6322533300000002</v>
      </c>
      <c r="CN529">
        <v>2.65915028</v>
      </c>
      <c r="CO529">
        <v>16.66213685</v>
      </c>
      <c r="CP529">
        <v>2.1620121600000002</v>
      </c>
      <c r="CQ529">
        <v>2.738604</v>
      </c>
      <c r="CR529">
        <v>2.9547801599999999</v>
      </c>
      <c r="CS529">
        <v>2.2615980000000002</v>
      </c>
      <c r="CT529">
        <v>436.28571427999998</v>
      </c>
      <c r="CU529">
        <v>2775.67096571</v>
      </c>
      <c r="CV529">
        <v>2256.1983061400001</v>
      </c>
      <c r="CW529">
        <v>2311.2217211400002</v>
      </c>
      <c r="CX529">
        <v>2386.9215702800002</v>
      </c>
      <c r="CY529">
        <v>2705.3328240000001</v>
      </c>
      <c r="CZ529">
        <v>5247.8506757100004</v>
      </c>
      <c r="DA529">
        <v>4475.2157878500002</v>
      </c>
      <c r="DB529">
        <v>1188.03916357</v>
      </c>
      <c r="DC529">
        <v>1015.17695228</v>
      </c>
      <c r="DD529">
        <v>572.40668114000005</v>
      </c>
      <c r="DE529">
        <v>33.969899570000003</v>
      </c>
      <c r="DF529">
        <v>1.67877385</v>
      </c>
      <c r="DG529">
        <v>43.714285709999999</v>
      </c>
      <c r="DH529">
        <v>46.714285709999999</v>
      </c>
      <c r="DI529">
        <v>44.857142850000002</v>
      </c>
      <c r="DJ529">
        <v>41.285714280000001</v>
      </c>
      <c r="DK529">
        <v>36.571428570000002</v>
      </c>
      <c r="DL529">
        <v>16.428571420000001</v>
      </c>
      <c r="DM529">
        <v>36.428571419999997</v>
      </c>
      <c r="DN529">
        <v>28</v>
      </c>
      <c r="DO529">
        <v>17.857142849999999</v>
      </c>
      <c r="DP529">
        <v>14.285714280000001</v>
      </c>
      <c r="DQ529">
        <v>644.35386857000003</v>
      </c>
      <c r="DR529">
        <v>568.26536327999997</v>
      </c>
      <c r="DS529">
        <v>594.76398542000004</v>
      </c>
      <c r="DT529">
        <v>607.92746799999998</v>
      </c>
      <c r="DU529">
        <v>625.69168827999999</v>
      </c>
      <c r="DV529">
        <v>387.21447085</v>
      </c>
      <c r="DW529">
        <v>7.4523667099999997</v>
      </c>
      <c r="DX529">
        <v>249.68726713999999</v>
      </c>
      <c r="DY529">
        <v>95.568531710000002</v>
      </c>
      <c r="DZ529">
        <v>98.570187000000004</v>
      </c>
      <c r="EA529">
        <v>55.548552569999998</v>
      </c>
      <c r="EB529">
        <v>573.80579713999998</v>
      </c>
      <c r="EC529">
        <v>2816.7209170000001</v>
      </c>
      <c r="ED529">
        <v>6260.9020443999998</v>
      </c>
      <c r="EE529">
        <v>3885.0158099999999</v>
      </c>
      <c r="EF529">
        <v>4902.2129106599996</v>
      </c>
      <c r="EG529">
        <v>5358.0918808500001</v>
      </c>
      <c r="EH529">
        <v>5259.4714940000003</v>
      </c>
      <c r="EI529">
        <v>27.369191000000001</v>
      </c>
      <c r="EJ529">
        <v>0.14805088999999999</v>
      </c>
      <c r="EK529">
        <v>0.17839582000000001</v>
      </c>
      <c r="EL529">
        <v>233.05178570999999</v>
      </c>
      <c r="EM529">
        <v>26.6</v>
      </c>
      <c r="EN529">
        <v>100.28571427999999</v>
      </c>
      <c r="EO529">
        <v>189.28571428000001</v>
      </c>
      <c r="EP529">
        <v>150.86416313999999</v>
      </c>
      <c r="EQ529">
        <v>106.24251785</v>
      </c>
      <c r="ER529">
        <v>397.93290057000002</v>
      </c>
      <c r="ES529">
        <v>5.9686971399999997</v>
      </c>
      <c r="ET529">
        <v>83.666666669999998</v>
      </c>
      <c r="EU529">
        <v>82.75</v>
      </c>
      <c r="EV529">
        <v>89</v>
      </c>
      <c r="EW529">
        <v>79.25</v>
      </c>
      <c r="EX529">
        <v>1311.36539681</v>
      </c>
      <c r="EY529">
        <v>1055.4930381300001</v>
      </c>
      <c r="EZ529">
        <v>80.666666660000004</v>
      </c>
      <c r="FA529">
        <v>94</v>
      </c>
      <c r="FB529">
        <v>15.91144656</v>
      </c>
      <c r="FC529">
        <v>4.6244788400000001</v>
      </c>
      <c r="FD529">
        <v>5.6507167100000002</v>
      </c>
      <c r="FE529">
        <v>57.283964259999998</v>
      </c>
      <c r="FF529">
        <v>13.96643815</v>
      </c>
      <c r="FG529">
        <v>15.840085370000001</v>
      </c>
      <c r="FH529">
        <v>1.3931870900000001</v>
      </c>
      <c r="FI529">
        <v>88</v>
      </c>
      <c r="FJ529">
        <v>88.666666660000004</v>
      </c>
      <c r="FK529">
        <v>64</v>
      </c>
      <c r="FL529">
        <v>81.666666660000004</v>
      </c>
      <c r="FM529">
        <v>74.598412690000004</v>
      </c>
      <c r="FN529">
        <v>30.735756460000001</v>
      </c>
      <c r="FO529">
        <v>95.560378740000004</v>
      </c>
      <c r="FP529">
        <v>77.857825969999993</v>
      </c>
      <c r="FQ529">
        <v>76.260576959999995</v>
      </c>
      <c r="FR529">
        <v>21.433656760000002</v>
      </c>
      <c r="FT529">
        <v>44.333333330000002</v>
      </c>
      <c r="FU529">
        <v>36.666666659999997</v>
      </c>
      <c r="FV529">
        <v>94</v>
      </c>
      <c r="FW529">
        <v>88.566666659999996</v>
      </c>
      <c r="FX529">
        <v>22.34468656</v>
      </c>
      <c r="FY529">
        <v>10.137505709999999</v>
      </c>
      <c r="FZ529">
        <v>13.71109049</v>
      </c>
      <c r="GA529">
        <v>35.92041725</v>
      </c>
      <c r="GB529">
        <v>17.88629997</v>
      </c>
    </row>
    <row r="530" spans="1:184" x14ac:dyDescent="0.35">
      <c r="A530" t="s">
        <v>1645</v>
      </c>
      <c r="B530" t="s">
        <v>787</v>
      </c>
      <c r="C530">
        <v>530</v>
      </c>
      <c r="D530">
        <v>3.5523089998570119</v>
      </c>
      <c r="E530">
        <v>5.6724060027249452</v>
      </c>
      <c r="F530">
        <v>4.9563507906936355</v>
      </c>
      <c r="G530">
        <v>3.1017059357662227</v>
      </c>
      <c r="H530">
        <v>3.3981151318285518</v>
      </c>
      <c r="I530">
        <v>9.656276579295854</v>
      </c>
      <c r="J530">
        <v>11.244415441020141</v>
      </c>
      <c r="K530">
        <v>12.361721976734032</v>
      </c>
      <c r="L530">
        <v>10.405723146235632</v>
      </c>
      <c r="M530">
        <v>9.2904132948465197</v>
      </c>
      <c r="N530">
        <v>16183857.896721663</v>
      </c>
      <c r="O530">
        <v>14641498.322918488</v>
      </c>
      <c r="P530">
        <v>1918.9326598500002</v>
      </c>
      <c r="Q530">
        <v>2855.2857142799999</v>
      </c>
      <c r="R530">
        <v>2845.8571428499999</v>
      </c>
      <c r="S530">
        <v>2858.2857142799999</v>
      </c>
      <c r="T530">
        <v>2855.5714285700001</v>
      </c>
      <c r="U530">
        <v>2844.7142857099998</v>
      </c>
      <c r="V530">
        <v>13.77015742</v>
      </c>
      <c r="W530">
        <v>8.3207102800000001</v>
      </c>
      <c r="X530">
        <v>2.6513684199999998</v>
      </c>
      <c r="Y530">
        <v>9.2386242799999998</v>
      </c>
      <c r="Z530">
        <v>10.625762</v>
      </c>
      <c r="AA530">
        <v>10.294617710000001</v>
      </c>
      <c r="AB530">
        <v>10.886667709999999</v>
      </c>
      <c r="AC530">
        <v>5.2566689999999996</v>
      </c>
      <c r="AD530">
        <v>26.322904139999999</v>
      </c>
      <c r="AE530">
        <v>78.354242999999997</v>
      </c>
      <c r="AF530">
        <v>62.348745999999998</v>
      </c>
      <c r="AG530">
        <v>64.357142850000002</v>
      </c>
      <c r="AH530">
        <v>67.3</v>
      </c>
      <c r="AI530">
        <v>81.230802139999994</v>
      </c>
      <c r="AJ530">
        <v>44.317171709999997</v>
      </c>
      <c r="AK530">
        <v>23.03397142</v>
      </c>
      <c r="AL530">
        <v>24.851299999999998</v>
      </c>
      <c r="AM530">
        <v>15.26725714</v>
      </c>
      <c r="AN530">
        <v>12.94635714</v>
      </c>
      <c r="AO530">
        <v>14.480885710000001</v>
      </c>
      <c r="AP530">
        <v>5179.5575568499999</v>
      </c>
      <c r="AQ530">
        <v>4324.4094201400003</v>
      </c>
      <c r="AR530">
        <v>4508.7510678500003</v>
      </c>
      <c r="AS530">
        <v>4598.6017217099998</v>
      </c>
      <c r="AT530">
        <v>4777.2208755700003</v>
      </c>
      <c r="AU530">
        <v>4212.9686697099996</v>
      </c>
      <c r="AV530">
        <v>3456.5611441400001</v>
      </c>
      <c r="AW530">
        <v>3916.7179651400002</v>
      </c>
      <c r="AX530">
        <v>4087.1257375700002</v>
      </c>
      <c r="AY530">
        <v>4186.8936325699997</v>
      </c>
      <c r="AZ530">
        <v>11.109397850000001</v>
      </c>
      <c r="BA530">
        <v>92.229982140000004</v>
      </c>
      <c r="BB530">
        <v>36.833996499999998</v>
      </c>
      <c r="BC530">
        <v>49.050239830000002</v>
      </c>
      <c r="BE530">
        <v>132.22285714</v>
      </c>
      <c r="BF530">
        <v>1237.87886342</v>
      </c>
      <c r="BG530">
        <v>910.55963327999996</v>
      </c>
      <c r="BH530">
        <v>925.17726146999996</v>
      </c>
      <c r="BI530">
        <v>54209.786350390001</v>
      </c>
      <c r="BJ530">
        <v>1175.475717</v>
      </c>
      <c r="BK530">
        <v>8013.6844826200004</v>
      </c>
      <c r="BL530">
        <v>8523.0535652399994</v>
      </c>
      <c r="BM530">
        <v>38.296143280000003</v>
      </c>
      <c r="BN530">
        <v>120.57142856999999</v>
      </c>
      <c r="BO530">
        <v>20</v>
      </c>
      <c r="BP530">
        <v>33</v>
      </c>
      <c r="BQ530">
        <v>20</v>
      </c>
      <c r="BR530">
        <v>21.428571420000001</v>
      </c>
      <c r="BS530">
        <v>26.571428569999998</v>
      </c>
      <c r="BT530">
        <v>22.857142849999999</v>
      </c>
      <c r="BU530">
        <v>21.14285714</v>
      </c>
      <c r="BV530">
        <v>22.857142849999999</v>
      </c>
      <c r="BW530">
        <v>22.428571420000001</v>
      </c>
      <c r="BX530">
        <v>17.14285714</v>
      </c>
      <c r="BY530">
        <v>10.285714280000001</v>
      </c>
      <c r="BZ530">
        <v>358.28571427999998</v>
      </c>
      <c r="CA530">
        <v>55399.44266285</v>
      </c>
      <c r="CC530">
        <v>3620.8571428499999</v>
      </c>
      <c r="CD530">
        <v>249</v>
      </c>
      <c r="CE530">
        <v>2519.8571428499999</v>
      </c>
      <c r="CF530">
        <v>1440</v>
      </c>
      <c r="CG530">
        <v>653.85714284999995</v>
      </c>
      <c r="CH530">
        <v>1976</v>
      </c>
      <c r="CI530">
        <v>10459.479857140001</v>
      </c>
      <c r="CJ530">
        <v>52.704635420000002</v>
      </c>
      <c r="CK530">
        <v>2.59388766</v>
      </c>
      <c r="CL530">
        <v>16.678499420000001</v>
      </c>
      <c r="CM530">
        <v>3.6928148300000001</v>
      </c>
      <c r="CN530">
        <v>2.3517115999999998</v>
      </c>
      <c r="CO530">
        <v>10.98304285</v>
      </c>
      <c r="CP530">
        <v>3.6778354000000002</v>
      </c>
      <c r="CQ530">
        <v>1.5490835000000001</v>
      </c>
      <c r="CR530">
        <v>4.3924862500000001</v>
      </c>
      <c r="CS530">
        <v>3.7736608299999999</v>
      </c>
      <c r="CT530">
        <v>242.14285713999999</v>
      </c>
      <c r="CU530">
        <v>3174.0250585700001</v>
      </c>
      <c r="CV530">
        <v>2679.9237627100001</v>
      </c>
      <c r="CW530">
        <v>2748.3473842799999</v>
      </c>
      <c r="CX530">
        <v>2766.5317674200001</v>
      </c>
      <c r="CY530">
        <v>2683.3944257100002</v>
      </c>
      <c r="CZ530">
        <v>5668.0344862800002</v>
      </c>
      <c r="DA530">
        <v>5127.8575204199997</v>
      </c>
      <c r="DB530">
        <v>1335.25968085</v>
      </c>
      <c r="DC530">
        <v>1219.2900460000001</v>
      </c>
      <c r="DD530">
        <v>619.51787114000001</v>
      </c>
      <c r="DE530">
        <v>34.86467914</v>
      </c>
      <c r="DF530">
        <v>1.3610978499999999</v>
      </c>
      <c r="DG530">
        <v>27.571428569999998</v>
      </c>
      <c r="DH530">
        <v>32</v>
      </c>
      <c r="DI530">
        <v>35.333333330000002</v>
      </c>
      <c r="DJ530">
        <v>29.714285709999999</v>
      </c>
      <c r="DK530">
        <v>26.428571420000001</v>
      </c>
      <c r="DL530">
        <v>10.14285714</v>
      </c>
      <c r="DM530">
        <v>16.14285714</v>
      </c>
      <c r="DN530">
        <v>14.166666660000001</v>
      </c>
      <c r="DO530">
        <v>8.8571428500000007</v>
      </c>
      <c r="DP530">
        <v>9.6666666600000006</v>
      </c>
      <c r="DQ530">
        <v>740.88609885000005</v>
      </c>
      <c r="DR530">
        <v>686.55066570999998</v>
      </c>
      <c r="DS530">
        <v>592.05606384999999</v>
      </c>
      <c r="DT530">
        <v>440.69433271000003</v>
      </c>
      <c r="DU530">
        <v>674.50714657000003</v>
      </c>
      <c r="DV530">
        <v>331.03832041999999</v>
      </c>
      <c r="DW530">
        <v>55.51768071</v>
      </c>
      <c r="DX530">
        <v>354.28246428</v>
      </c>
      <c r="DY530">
        <v>55.851878710000001</v>
      </c>
      <c r="DZ530">
        <v>234.417248</v>
      </c>
      <c r="EA530">
        <v>64.013341569999994</v>
      </c>
      <c r="EB530">
        <v>701.89899471000001</v>
      </c>
      <c r="EC530">
        <v>1159.896</v>
      </c>
      <c r="ED530">
        <v>13040.3767862</v>
      </c>
      <c r="EE530">
        <v>5821.1021101400001</v>
      </c>
      <c r="EF530">
        <v>6849.2380217099999</v>
      </c>
      <c r="EG530">
        <v>5233.9475224199996</v>
      </c>
      <c r="EH530">
        <v>7792.6859645000004</v>
      </c>
      <c r="EI530">
        <v>17.27855057</v>
      </c>
      <c r="EJ530">
        <v>0.18858267000000001</v>
      </c>
      <c r="EK530">
        <v>0.11658403000000001</v>
      </c>
      <c r="EL530">
        <v>286.11250000000001</v>
      </c>
      <c r="EM530">
        <v>17</v>
      </c>
      <c r="EN530">
        <v>37.571428570000002</v>
      </c>
      <c r="EO530">
        <v>68</v>
      </c>
      <c r="EP530">
        <v>247.09046885000001</v>
      </c>
      <c r="EQ530">
        <v>100.33296171000001</v>
      </c>
      <c r="ER530">
        <v>743.45694285000002</v>
      </c>
      <c r="ES530">
        <v>10.051658570000001</v>
      </c>
      <c r="ET530">
        <v>73.416666660000004</v>
      </c>
      <c r="EU530">
        <v>76.166666660000004</v>
      </c>
      <c r="EV530">
        <v>74.375</v>
      </c>
      <c r="EW530">
        <v>69.708333330000002</v>
      </c>
      <c r="EX530">
        <v>1294.0152567600001</v>
      </c>
      <c r="EY530">
        <v>1229.4371137600001</v>
      </c>
      <c r="EZ530">
        <v>83.833333330000002</v>
      </c>
      <c r="FA530">
        <v>85</v>
      </c>
      <c r="FB530">
        <v>21.507858630000001</v>
      </c>
      <c r="FC530">
        <v>5.6578614500000004</v>
      </c>
      <c r="FD530">
        <v>6.8531152799999999</v>
      </c>
      <c r="FE530">
        <v>51.155249009999999</v>
      </c>
      <c r="FF530">
        <v>17.060308110000001</v>
      </c>
      <c r="FG530">
        <v>16.954910859999998</v>
      </c>
      <c r="FH530">
        <v>2.1890823199999998</v>
      </c>
      <c r="FI530">
        <v>92.8</v>
      </c>
      <c r="FJ530">
        <v>100</v>
      </c>
      <c r="FK530">
        <v>80</v>
      </c>
      <c r="FL530">
        <v>86</v>
      </c>
      <c r="FO530">
        <v>93.355769069999994</v>
      </c>
      <c r="FP530">
        <v>66.157602699999998</v>
      </c>
      <c r="FQ530">
        <v>72.025424000000001</v>
      </c>
      <c r="FR530">
        <v>23.46501864</v>
      </c>
      <c r="FT530">
        <v>39</v>
      </c>
      <c r="FU530">
        <v>32.5</v>
      </c>
      <c r="FV530">
        <v>82.5</v>
      </c>
      <c r="FW530">
        <v>65.72</v>
      </c>
      <c r="FX530">
        <v>39.0648883</v>
      </c>
      <c r="FY530">
        <v>9.8504721800000006</v>
      </c>
      <c r="FZ530">
        <v>15.27763672</v>
      </c>
      <c r="GA530">
        <v>18.75441567</v>
      </c>
      <c r="GB530">
        <v>17.0525871</v>
      </c>
    </row>
    <row r="531" spans="1:184" x14ac:dyDescent="0.35">
      <c r="A531" t="s">
        <v>1646</v>
      </c>
      <c r="B531" t="s">
        <v>788</v>
      </c>
      <c r="C531">
        <v>531</v>
      </c>
      <c r="D531">
        <v>4.2479953811359117</v>
      </c>
      <c r="E531">
        <v>7.2417955054929832</v>
      </c>
      <c r="F531">
        <v>6.9160278935051291</v>
      </c>
      <c r="G531">
        <v>5.12910182374541</v>
      </c>
      <c r="H531">
        <v>4.329641847318956</v>
      </c>
      <c r="I531">
        <v>11.878469524292672</v>
      </c>
      <c r="J531">
        <v>12.931777687230834</v>
      </c>
      <c r="K531">
        <v>12.045415246980657</v>
      </c>
      <c r="L531">
        <v>12.181616829865362</v>
      </c>
      <c r="M531">
        <v>12.075871816696601</v>
      </c>
      <c r="N531">
        <v>13412902.055989262</v>
      </c>
      <c r="O531">
        <v>17382444.634980209</v>
      </c>
      <c r="P531">
        <v>2158.4223462800001</v>
      </c>
      <c r="Q531">
        <v>2393.2857142799999</v>
      </c>
      <c r="R531">
        <v>2485.5714285700001</v>
      </c>
      <c r="S531">
        <v>2478.7142857099998</v>
      </c>
      <c r="T531">
        <v>2451</v>
      </c>
      <c r="U531">
        <v>2425.1428571400002</v>
      </c>
      <c r="V531">
        <v>13.68904828</v>
      </c>
      <c r="W531">
        <v>9.2947191399999998</v>
      </c>
      <c r="X531">
        <v>2.4099738500000001</v>
      </c>
      <c r="Y531">
        <v>10.067480850000001</v>
      </c>
      <c r="Z531">
        <v>9.9099742800000001</v>
      </c>
      <c r="AA531">
        <v>9.9246818500000007</v>
      </c>
      <c r="AB531">
        <v>10.07495157</v>
      </c>
      <c r="AC531">
        <v>6.5111711400000001</v>
      </c>
      <c r="AD531">
        <v>30.76895128</v>
      </c>
      <c r="AE531">
        <v>80.291588140000002</v>
      </c>
      <c r="AF531">
        <v>67.044880419999998</v>
      </c>
      <c r="AG531">
        <v>63.81428571</v>
      </c>
      <c r="AH531">
        <v>65.985714279999996</v>
      </c>
      <c r="AI531">
        <v>78.05097671</v>
      </c>
      <c r="AJ531">
        <v>41.544878420000003</v>
      </c>
      <c r="AK531">
        <v>24.36778571</v>
      </c>
      <c r="AL531">
        <v>24.111228570000002</v>
      </c>
      <c r="AM531">
        <v>17.850899999999999</v>
      </c>
      <c r="AN531">
        <v>16.39251428</v>
      </c>
      <c r="AO531">
        <v>18.52265714</v>
      </c>
      <c r="AP531">
        <v>5821.1316219999999</v>
      </c>
      <c r="AQ531">
        <v>4613.4180181399997</v>
      </c>
      <c r="AR531">
        <v>5072.51173242</v>
      </c>
      <c r="AS531">
        <v>5239.2793058500001</v>
      </c>
      <c r="AT531">
        <v>5670.5703518500004</v>
      </c>
      <c r="AU531">
        <v>4680.9688902799999</v>
      </c>
      <c r="AV531">
        <v>3676.79812171</v>
      </c>
      <c r="AW531">
        <v>4312.5421509999996</v>
      </c>
      <c r="AX531">
        <v>4515.4199364200003</v>
      </c>
      <c r="AY531">
        <v>4780.5804514199999</v>
      </c>
      <c r="AZ531">
        <v>10.336948850000001</v>
      </c>
      <c r="BA531">
        <v>90.765363570000005</v>
      </c>
      <c r="BB531">
        <v>36.428748499999998</v>
      </c>
      <c r="BC531">
        <v>47.349571709999999</v>
      </c>
      <c r="BE531">
        <v>128.84857142000001</v>
      </c>
      <c r="BF531">
        <v>1628.3951135699999</v>
      </c>
      <c r="BG531">
        <v>1069.6194837099999</v>
      </c>
      <c r="BH531">
        <v>1056.30547864</v>
      </c>
      <c r="BI531">
        <v>46305.19725325</v>
      </c>
      <c r="BJ531">
        <v>1482.35412228</v>
      </c>
      <c r="BK531">
        <v>7501.5708189699999</v>
      </c>
      <c r="BL531">
        <v>7505.0973469299997</v>
      </c>
      <c r="BM531">
        <v>35.361446710000003</v>
      </c>
      <c r="BN531">
        <v>161</v>
      </c>
      <c r="BO531">
        <v>23.5</v>
      </c>
      <c r="BP531">
        <v>34.571428570000002</v>
      </c>
      <c r="BQ531">
        <v>25.428571420000001</v>
      </c>
      <c r="BR531">
        <v>33.428571419999997</v>
      </c>
      <c r="BS531">
        <v>25.285714280000001</v>
      </c>
      <c r="BT531">
        <v>28.833333329999999</v>
      </c>
      <c r="BU531">
        <v>28.5</v>
      </c>
      <c r="BV531">
        <v>23.714285709999999</v>
      </c>
      <c r="BW531">
        <v>21</v>
      </c>
      <c r="BX531">
        <v>16.571428569999998</v>
      </c>
      <c r="BY531">
        <v>12.71428571</v>
      </c>
      <c r="BZ531">
        <v>423.85714285</v>
      </c>
      <c r="CA531">
        <v>52242.818962849997</v>
      </c>
      <c r="CC531">
        <v>4012.8571428499999</v>
      </c>
      <c r="CD531">
        <v>257.85714285</v>
      </c>
      <c r="CE531">
        <v>2214.7142857099998</v>
      </c>
      <c r="CF531">
        <v>1976</v>
      </c>
      <c r="CG531">
        <v>721.16666666000003</v>
      </c>
      <c r="CH531">
        <v>2252.5714285700001</v>
      </c>
      <c r="CI531">
        <v>11332.29457142</v>
      </c>
      <c r="CJ531">
        <v>55.764123830000003</v>
      </c>
      <c r="CK531">
        <v>1.9922033299999999</v>
      </c>
      <c r="CL531">
        <v>14.89414066</v>
      </c>
      <c r="CM531">
        <v>2.8671296599999998</v>
      </c>
      <c r="CN531">
        <v>2.1578439999999999</v>
      </c>
      <c r="CO531">
        <v>7.80312216</v>
      </c>
      <c r="CP531">
        <v>3.8135138</v>
      </c>
      <c r="CQ531">
        <v>4.4807526600000003</v>
      </c>
      <c r="CR531">
        <v>3.5731111599999998</v>
      </c>
      <c r="CS531">
        <v>5.2368845999999998</v>
      </c>
      <c r="CT531">
        <v>258</v>
      </c>
      <c r="CU531">
        <v>3452.4187594199998</v>
      </c>
      <c r="CV531">
        <v>2694.2881218500002</v>
      </c>
      <c r="CW531">
        <v>2846.1427737099998</v>
      </c>
      <c r="CX531">
        <v>2842.7513338499998</v>
      </c>
      <c r="CY531">
        <v>3156.3685965700001</v>
      </c>
      <c r="CZ531">
        <v>5604.3881330000004</v>
      </c>
      <c r="DA531">
        <v>7263.0043839999998</v>
      </c>
      <c r="DB531">
        <v>1259.75997757</v>
      </c>
      <c r="DC531">
        <v>1619.20531714</v>
      </c>
      <c r="DD531">
        <v>573.46610456999997</v>
      </c>
      <c r="DE531">
        <v>40.589340999999997</v>
      </c>
      <c r="DF531">
        <v>1.8055438500000001</v>
      </c>
      <c r="DG531">
        <v>28.428571420000001</v>
      </c>
      <c r="DH531">
        <v>32.142857139999997</v>
      </c>
      <c r="DI531">
        <v>29.857142849999999</v>
      </c>
      <c r="DJ531">
        <v>29.857142849999999</v>
      </c>
      <c r="DK531">
        <v>29.285714280000001</v>
      </c>
      <c r="DL531">
        <v>10.166666660000001</v>
      </c>
      <c r="DM531">
        <v>18</v>
      </c>
      <c r="DN531">
        <v>17.14285714</v>
      </c>
      <c r="DO531">
        <v>12.57142857</v>
      </c>
      <c r="DP531">
        <v>10.5</v>
      </c>
      <c r="DQ531">
        <v>936.72409500000003</v>
      </c>
      <c r="DR531">
        <v>770.44023985000001</v>
      </c>
      <c r="DS531">
        <v>749.04599084999995</v>
      </c>
      <c r="DT531">
        <v>760.41880371000002</v>
      </c>
      <c r="DU531">
        <v>806.40058499999998</v>
      </c>
      <c r="DV531">
        <v>515.08820457000002</v>
      </c>
      <c r="DW531">
        <v>31.02515528</v>
      </c>
      <c r="DX531">
        <v>390.61695714000001</v>
      </c>
      <c r="DY531">
        <v>33.123645850000003</v>
      </c>
      <c r="DZ531">
        <v>297.16723271000001</v>
      </c>
      <c r="EA531">
        <v>60.326081850000001</v>
      </c>
      <c r="EB531">
        <v>868.24351442</v>
      </c>
      <c r="EC531">
        <v>1561.456034</v>
      </c>
      <c r="ED531">
        <v>5418.2065368000003</v>
      </c>
      <c r="EE531">
        <v>4757.04189357</v>
      </c>
      <c r="EF531">
        <v>17637.123872799999</v>
      </c>
      <c r="EG531">
        <v>7942.0144380000002</v>
      </c>
      <c r="EH531">
        <v>5264.5327125000003</v>
      </c>
      <c r="EI531">
        <v>29.191127999999999</v>
      </c>
      <c r="EJ531">
        <v>0.41626468</v>
      </c>
      <c r="EK531">
        <v>0.29226943</v>
      </c>
      <c r="EL531">
        <v>282.77064934999999</v>
      </c>
      <c r="EM531">
        <v>29.14285714</v>
      </c>
      <c r="EN531">
        <v>33</v>
      </c>
      <c r="EO531">
        <v>60.571428570000002</v>
      </c>
      <c r="EP531">
        <v>187.24208028000001</v>
      </c>
      <c r="EQ531">
        <v>128.79128413999999</v>
      </c>
      <c r="ER531">
        <v>676.06822399999999</v>
      </c>
      <c r="ES531">
        <v>2.17124571</v>
      </c>
      <c r="ET531">
        <v>70.824074069999995</v>
      </c>
      <c r="EU531">
        <v>73.972222220000006</v>
      </c>
      <c r="EV531">
        <v>70.722222220000006</v>
      </c>
      <c r="EW531">
        <v>67.77777777</v>
      </c>
      <c r="EX531">
        <v>1338.1516644200001</v>
      </c>
      <c r="EY531">
        <v>1387.0697062900001</v>
      </c>
      <c r="EZ531">
        <v>83.5</v>
      </c>
      <c r="FA531">
        <v>83.5</v>
      </c>
      <c r="FB531">
        <v>15.02279914</v>
      </c>
      <c r="FC531">
        <v>8.13390886</v>
      </c>
      <c r="FD531">
        <v>9.5686561599999997</v>
      </c>
      <c r="FE531">
        <v>54.908727769999999</v>
      </c>
      <c r="FF531">
        <v>18.69240495</v>
      </c>
      <c r="FG531">
        <v>12.156076840000001</v>
      </c>
      <c r="FH531">
        <v>2.74820961</v>
      </c>
      <c r="FI531">
        <v>94.666666660000004</v>
      </c>
      <c r="FJ531">
        <v>100</v>
      </c>
      <c r="FK531">
        <v>40</v>
      </c>
      <c r="FL531">
        <v>88</v>
      </c>
      <c r="FN531">
        <v>50.738916260000003</v>
      </c>
      <c r="FO531">
        <v>93.368161290000003</v>
      </c>
      <c r="FP531">
        <v>72.72798521</v>
      </c>
      <c r="FQ531">
        <v>70.920229359999993</v>
      </c>
      <c r="FR531">
        <v>18.886953770000002</v>
      </c>
      <c r="FS531">
        <v>8.3000000000000007</v>
      </c>
      <c r="FT531">
        <v>70.666666660000004</v>
      </c>
      <c r="FU531">
        <v>59.666666659999997</v>
      </c>
      <c r="FW531">
        <v>21.428571420000001</v>
      </c>
      <c r="FX531">
        <v>25.585325340000001</v>
      </c>
      <c r="FY531">
        <v>13.377209969999999</v>
      </c>
      <c r="FZ531">
        <v>17.56610216</v>
      </c>
      <c r="GA531">
        <v>22.009989319999999</v>
      </c>
      <c r="GB531">
        <v>24.60565738</v>
      </c>
    </row>
    <row r="532" spans="1:184" x14ac:dyDescent="0.35">
      <c r="A532" t="s">
        <v>1647</v>
      </c>
      <c r="B532" t="s">
        <v>789</v>
      </c>
      <c r="C532">
        <v>532</v>
      </c>
      <c r="D532">
        <v>2.1307097128975778</v>
      </c>
      <c r="E532">
        <v>5.3629032258172638</v>
      </c>
      <c r="F532">
        <v>5.1498127331460672</v>
      </c>
      <c r="G532">
        <v>3.5741353863394223</v>
      </c>
      <c r="H532">
        <v>1.7560363750398855</v>
      </c>
      <c r="I532">
        <v>6.8732571383792838</v>
      </c>
      <c r="J532">
        <v>7.2983870947727789</v>
      </c>
      <c r="K532">
        <v>7.5040128398876407</v>
      </c>
      <c r="L532">
        <v>7.5790817336273157</v>
      </c>
      <c r="M532">
        <v>6.6243336461299087</v>
      </c>
      <c r="N532">
        <v>9536234.3362663034</v>
      </c>
      <c r="O532">
        <v>14513031.52391175</v>
      </c>
      <c r="P532">
        <v>1130.38243971</v>
      </c>
      <c r="Q532">
        <v>3637.2857142799999</v>
      </c>
      <c r="R532">
        <v>3542.8571428499999</v>
      </c>
      <c r="S532">
        <v>3560</v>
      </c>
      <c r="T532">
        <v>3581.2857142799999</v>
      </c>
      <c r="U532">
        <v>3644.5714285700001</v>
      </c>
      <c r="V532">
        <v>8.5606788500000004</v>
      </c>
      <c r="W532">
        <v>4.11110328</v>
      </c>
      <c r="X532">
        <v>1.441754</v>
      </c>
      <c r="Y532">
        <v>3.80267928</v>
      </c>
      <c r="Z532">
        <v>6.6234651400000004</v>
      </c>
      <c r="AA532">
        <v>7.3745781399999997</v>
      </c>
      <c r="AB532">
        <v>6.9653005700000001</v>
      </c>
      <c r="AC532">
        <v>2.9501457100000001</v>
      </c>
      <c r="AD532">
        <v>32.300692849999997</v>
      </c>
      <c r="AE532">
        <v>88.493528280000007</v>
      </c>
      <c r="AF532">
        <v>76.868837709999994</v>
      </c>
      <c r="AG532">
        <v>76.185714279999999</v>
      </c>
      <c r="AH532">
        <v>77.814285709999993</v>
      </c>
      <c r="AI532">
        <v>84.045970420000003</v>
      </c>
      <c r="AJ532">
        <v>55.748251140000001</v>
      </c>
      <c r="AK532">
        <v>36.030185709999998</v>
      </c>
      <c r="AL532">
        <v>24.398985710000002</v>
      </c>
      <c r="AM532">
        <v>46.039742850000003</v>
      </c>
      <c r="AN532">
        <v>43.17055714</v>
      </c>
      <c r="AO532">
        <v>41.444728570000002</v>
      </c>
      <c r="AP532">
        <v>3748.0426804200001</v>
      </c>
      <c r="AQ532">
        <v>3249.4837539999999</v>
      </c>
      <c r="AR532">
        <v>3737.86580671</v>
      </c>
      <c r="AS532">
        <v>3736.32703085</v>
      </c>
      <c r="AT532">
        <v>3749.3536595700002</v>
      </c>
      <c r="AU532">
        <v>2752.9821857100001</v>
      </c>
      <c r="AV532">
        <v>2619.8814828499999</v>
      </c>
      <c r="AW532">
        <v>2567.27308614</v>
      </c>
      <c r="AX532">
        <v>2612.10363714</v>
      </c>
      <c r="AY532">
        <v>2651.4708121399999</v>
      </c>
      <c r="AZ532">
        <v>14.167980849999999</v>
      </c>
      <c r="BA532">
        <v>91.17754257</v>
      </c>
      <c r="BB532">
        <v>30.34934033</v>
      </c>
      <c r="BC532">
        <v>54.459599849999996</v>
      </c>
      <c r="BE532">
        <v>120.28285714</v>
      </c>
      <c r="BF532">
        <v>739.68183813999997</v>
      </c>
      <c r="BG532">
        <v>465.06210814000002</v>
      </c>
      <c r="BH532">
        <v>486.44412104999998</v>
      </c>
      <c r="BI532">
        <v>50542.391606630001</v>
      </c>
      <c r="BJ532">
        <v>709.13679400000001</v>
      </c>
      <c r="BK532">
        <v>7812.2954370099997</v>
      </c>
      <c r="BL532">
        <v>9754.3580203300007</v>
      </c>
      <c r="BM532">
        <v>35.090560140000001</v>
      </c>
      <c r="BN532">
        <v>70.857142850000002</v>
      </c>
      <c r="BO532">
        <v>12.666666660000001</v>
      </c>
      <c r="BP532">
        <v>22.571428569999998</v>
      </c>
      <c r="BQ532">
        <v>15.57142857</v>
      </c>
      <c r="BR532">
        <v>18.14285714</v>
      </c>
      <c r="BS532">
        <v>19.285714280000001</v>
      </c>
      <c r="BT532">
        <v>17</v>
      </c>
      <c r="BU532">
        <v>14.285714280000001</v>
      </c>
      <c r="BV532">
        <v>10.428571420000001</v>
      </c>
      <c r="BW532">
        <v>15.857142850000001</v>
      </c>
      <c r="BX532">
        <v>9.8000000000000007</v>
      </c>
      <c r="BY532">
        <v>8.1666666600000006</v>
      </c>
      <c r="BZ532">
        <v>231.28571428000001</v>
      </c>
      <c r="CA532">
        <v>51539.920510000004</v>
      </c>
      <c r="CC532">
        <v>2798.2857142799999</v>
      </c>
      <c r="CD532">
        <v>208</v>
      </c>
      <c r="CE532">
        <v>1605.5714285700001</v>
      </c>
      <c r="CF532">
        <v>1233.5</v>
      </c>
      <c r="CG532">
        <v>392.28571427999998</v>
      </c>
      <c r="CH532">
        <v>1032.6666666599999</v>
      </c>
      <c r="CI532">
        <v>6917.0427142799999</v>
      </c>
      <c r="CJ532">
        <v>44.357233139999998</v>
      </c>
      <c r="CK532">
        <v>12.61845314</v>
      </c>
      <c r="CL532">
        <v>15.176288</v>
      </c>
      <c r="CM532">
        <v>5.2719125</v>
      </c>
      <c r="CN532">
        <v>2.2374466599999998</v>
      </c>
      <c r="CO532">
        <v>9.3191262800000008</v>
      </c>
      <c r="CP532">
        <v>1.0928960000000001</v>
      </c>
      <c r="CQ532">
        <v>3.6215579999999998</v>
      </c>
      <c r="CR532">
        <v>3.83038116</v>
      </c>
      <c r="CS532">
        <v>5.6182428</v>
      </c>
      <c r="CT532">
        <v>161.14285713999999</v>
      </c>
      <c r="CU532">
        <v>2310.2951275700002</v>
      </c>
      <c r="CV532">
        <v>1926.40083028</v>
      </c>
      <c r="CW532">
        <v>2303.86231314</v>
      </c>
      <c r="CX532">
        <v>2175.83772228</v>
      </c>
      <c r="CY532">
        <v>2210.90993957</v>
      </c>
      <c r="CZ532">
        <v>2621.7996290000001</v>
      </c>
      <c r="DA532">
        <v>3990.07190085</v>
      </c>
      <c r="DB532">
        <v>677.43204642000001</v>
      </c>
      <c r="DC532">
        <v>1027.6502330000001</v>
      </c>
      <c r="DD532">
        <v>605.26179771</v>
      </c>
      <c r="DE532">
        <v>38.044930000000001</v>
      </c>
      <c r="DF532">
        <v>1.20935616</v>
      </c>
      <c r="DG532">
        <v>25</v>
      </c>
      <c r="DH532">
        <v>25.857142849999999</v>
      </c>
      <c r="DI532">
        <v>26.714285709999999</v>
      </c>
      <c r="DJ532">
        <v>27.14285714</v>
      </c>
      <c r="DK532">
        <v>24.14285714</v>
      </c>
      <c r="DL532">
        <v>7.75</v>
      </c>
      <c r="DM532">
        <v>19</v>
      </c>
      <c r="DN532">
        <v>18.333333329999999</v>
      </c>
      <c r="DO532">
        <v>12.8</v>
      </c>
      <c r="DP532">
        <v>6.4</v>
      </c>
      <c r="DQ532">
        <v>596.75565800000004</v>
      </c>
      <c r="DR532">
        <v>625.46094757000003</v>
      </c>
      <c r="DS532">
        <v>727.17891527999996</v>
      </c>
      <c r="DT532">
        <v>689.13349128000004</v>
      </c>
      <c r="DU532">
        <v>610.75894228000004</v>
      </c>
      <c r="DV532">
        <v>219.82048470999999</v>
      </c>
      <c r="DW532">
        <v>46.076837140000002</v>
      </c>
      <c r="DX532">
        <v>330.88307428000002</v>
      </c>
      <c r="DY532">
        <v>128.88442171</v>
      </c>
      <c r="DZ532">
        <v>120.89422428</v>
      </c>
      <c r="EA532">
        <v>81.104432849999995</v>
      </c>
      <c r="EB532">
        <v>522.81086500000004</v>
      </c>
      <c r="EC532">
        <v>3426.5471692000001</v>
      </c>
      <c r="ED532">
        <v>5438.5040224000004</v>
      </c>
      <c r="EE532">
        <v>5106.9001178300005</v>
      </c>
      <c r="EF532">
        <v>4898.5956343999997</v>
      </c>
      <c r="EG532">
        <v>30716.17981328</v>
      </c>
      <c r="EH532">
        <v>4516.2269753299997</v>
      </c>
      <c r="EI532">
        <v>29.97474742</v>
      </c>
      <c r="EJ532">
        <v>0.11363698999999999</v>
      </c>
      <c r="EK532">
        <v>8.2912449999999999E-2</v>
      </c>
      <c r="EL532">
        <v>136.74242423999999</v>
      </c>
      <c r="EM532">
        <v>13.285714280000001</v>
      </c>
      <c r="EN532">
        <v>35.428571419999997</v>
      </c>
      <c r="EO532">
        <v>62.857142850000002</v>
      </c>
      <c r="EP532">
        <v>309.56653813999998</v>
      </c>
      <c r="EQ532">
        <v>142.83163485</v>
      </c>
      <c r="ER532">
        <v>421.24564571000002</v>
      </c>
      <c r="ES532">
        <v>0.91976000000000002</v>
      </c>
      <c r="ET532">
        <v>75.972222220000006</v>
      </c>
      <c r="EU532">
        <v>79.458333330000002</v>
      </c>
      <c r="EV532">
        <v>78.5</v>
      </c>
      <c r="EW532">
        <v>69.958333330000002</v>
      </c>
      <c r="EX532">
        <v>1357.7987217</v>
      </c>
      <c r="EY532">
        <v>718.22593742000004</v>
      </c>
      <c r="EZ532">
        <v>80</v>
      </c>
      <c r="FA532">
        <v>25</v>
      </c>
      <c r="FB532">
        <v>18.419857709999999</v>
      </c>
      <c r="FC532">
        <v>2.3398826700000002</v>
      </c>
      <c r="FD532">
        <v>4.1389895000000001</v>
      </c>
      <c r="FE532">
        <v>56.69108671</v>
      </c>
      <c r="FF532">
        <v>16.62695896</v>
      </c>
      <c r="FG532">
        <v>11.309000859999999</v>
      </c>
      <c r="FH532">
        <v>0.73187546999999997</v>
      </c>
      <c r="FI532">
        <v>94.6</v>
      </c>
      <c r="FN532">
        <v>29.166666670000001</v>
      </c>
      <c r="FO532">
        <v>96.233843570000005</v>
      </c>
      <c r="FP532">
        <v>73.277689879999997</v>
      </c>
      <c r="FQ532">
        <v>81.166205050000002</v>
      </c>
      <c r="FR532">
        <v>20.323883899999998</v>
      </c>
      <c r="FS532">
        <v>6.9</v>
      </c>
      <c r="FT532">
        <v>45</v>
      </c>
      <c r="FU532">
        <v>40.799999999999997</v>
      </c>
      <c r="FW532">
        <v>83.871428570000006</v>
      </c>
      <c r="FX532">
        <v>39.761041259999999</v>
      </c>
      <c r="FY532">
        <v>12.010799479999999</v>
      </c>
      <c r="FZ532">
        <v>5.8933752400000001</v>
      </c>
      <c r="GA532">
        <v>19.95930044</v>
      </c>
      <c r="GB532">
        <v>22.375483549999998</v>
      </c>
    </row>
    <row r="533" spans="1:184" x14ac:dyDescent="0.35">
      <c r="A533" t="s">
        <v>1648</v>
      </c>
      <c r="B533" t="s">
        <v>790</v>
      </c>
      <c r="C533">
        <v>533</v>
      </c>
      <c r="D533">
        <v>2.1588811359166598</v>
      </c>
      <c r="E533">
        <v>3.4100458979281889</v>
      </c>
      <c r="F533">
        <v>3.3785937394020529</v>
      </c>
      <c r="G533">
        <v>2.9135129993349591</v>
      </c>
      <c r="H533">
        <v>2.1501663630812669</v>
      </c>
      <c r="I533">
        <v>6.4453552759643529</v>
      </c>
      <c r="J533">
        <v>7.1109961851190562</v>
      </c>
      <c r="K533">
        <v>6.7731242425256575</v>
      </c>
      <c r="L533">
        <v>7.3787883584571041</v>
      </c>
      <c r="M533">
        <v>6.8271705690921127</v>
      </c>
      <c r="N533">
        <v>32194518.654130321</v>
      </c>
      <c r="O533">
        <v>34457994.808611348</v>
      </c>
      <c r="P533">
        <v>1462.77980585</v>
      </c>
      <c r="Q533">
        <v>9131.7142857100007</v>
      </c>
      <c r="R533">
        <v>8839.4285714199996</v>
      </c>
      <c r="S533">
        <v>8964</v>
      </c>
      <c r="T533">
        <v>9022</v>
      </c>
      <c r="U533">
        <v>9102.2857142800003</v>
      </c>
      <c r="V533">
        <v>11.41950771</v>
      </c>
      <c r="W533">
        <v>5.6863757100000001</v>
      </c>
      <c r="X533">
        <v>2.00331357</v>
      </c>
      <c r="Y533">
        <v>5.2427415699999997</v>
      </c>
      <c r="Z533">
        <v>7.4444544199999996</v>
      </c>
      <c r="AA533">
        <v>7.3247592800000003</v>
      </c>
      <c r="AB533">
        <v>7.7465584200000004</v>
      </c>
      <c r="AC533">
        <v>4.0314194199999998</v>
      </c>
      <c r="AD533">
        <v>25.398387</v>
      </c>
      <c r="AE533">
        <v>84.010687000000004</v>
      </c>
      <c r="AF533">
        <v>73.251523710000001</v>
      </c>
      <c r="AG533">
        <v>70.62857142</v>
      </c>
      <c r="AH533">
        <v>72.428571419999997</v>
      </c>
      <c r="AI533">
        <v>82.858405140000002</v>
      </c>
      <c r="AJ533">
        <v>53.294454000000002</v>
      </c>
      <c r="AK533">
        <v>13.266999999999999</v>
      </c>
      <c r="AL533">
        <v>10.956128570000001</v>
      </c>
      <c r="AM533">
        <v>9.7686142799999995</v>
      </c>
      <c r="AN533">
        <v>10.51851428</v>
      </c>
      <c r="AO533">
        <v>12.98171428</v>
      </c>
      <c r="AP533">
        <v>4249.7374711399998</v>
      </c>
      <c r="AQ533">
        <v>3552.94179042</v>
      </c>
      <c r="AR533">
        <v>3744.1080557099999</v>
      </c>
      <c r="AS533">
        <v>3894.3321255699998</v>
      </c>
      <c r="AT533">
        <v>4140.9239455699999</v>
      </c>
      <c r="AU533">
        <v>3756.2412725700001</v>
      </c>
      <c r="AV533">
        <v>3217.50310528</v>
      </c>
      <c r="AW533">
        <v>3421.8678451400001</v>
      </c>
      <c r="AX533">
        <v>3531.0792171399999</v>
      </c>
      <c r="AY533">
        <v>3668.0327185699998</v>
      </c>
      <c r="AZ533">
        <v>18.196396279999998</v>
      </c>
      <c r="BA533">
        <v>94.507717420000006</v>
      </c>
      <c r="BB533">
        <v>30.220720709999998</v>
      </c>
      <c r="BC533">
        <v>47.888032279999997</v>
      </c>
      <c r="BE533">
        <v>426.22714285000001</v>
      </c>
      <c r="BF533">
        <v>1013.33958542</v>
      </c>
      <c r="BG533">
        <v>659.50072327999999</v>
      </c>
      <c r="BH533">
        <v>693.43999761999999</v>
      </c>
      <c r="BI533">
        <v>56330.480371550002</v>
      </c>
      <c r="BJ533">
        <v>972.44430584999998</v>
      </c>
      <c r="BK533">
        <v>8094.6368429000004</v>
      </c>
      <c r="BL533">
        <v>10631.965695020001</v>
      </c>
      <c r="BM533">
        <v>42.398410849999998</v>
      </c>
      <c r="BN533">
        <v>268.28571427999998</v>
      </c>
      <c r="BO533">
        <v>39.571428570000002</v>
      </c>
      <c r="BP533">
        <v>65.142857140000004</v>
      </c>
      <c r="BQ533">
        <v>50.714285709999999</v>
      </c>
      <c r="BR533">
        <v>55.857142850000002</v>
      </c>
      <c r="BS533">
        <v>55</v>
      </c>
      <c r="BT533">
        <v>54.571428570000002</v>
      </c>
      <c r="BU533">
        <v>51.857142850000002</v>
      </c>
      <c r="BV533">
        <v>45.714285709999999</v>
      </c>
      <c r="BW533">
        <v>44.142857139999997</v>
      </c>
      <c r="BX533">
        <v>34.428571419999997</v>
      </c>
      <c r="BY533">
        <v>20.714285709999999</v>
      </c>
      <c r="BZ533">
        <v>786</v>
      </c>
      <c r="CA533">
        <v>60510.502788569996</v>
      </c>
      <c r="CB533">
        <v>6</v>
      </c>
      <c r="CC533">
        <v>8586</v>
      </c>
      <c r="CD533">
        <v>604.57142856999997</v>
      </c>
      <c r="CE533">
        <v>6927.1428571400002</v>
      </c>
      <c r="CF533">
        <v>3837.7142857099998</v>
      </c>
      <c r="CG533">
        <v>1083</v>
      </c>
      <c r="CH533">
        <v>4242.5714285699996</v>
      </c>
      <c r="CI533">
        <v>25281.830142850002</v>
      </c>
      <c r="CJ533">
        <v>45.856608569999999</v>
      </c>
      <c r="CK533">
        <v>5.0932004199999996</v>
      </c>
      <c r="CL533">
        <v>15.942273139999999</v>
      </c>
      <c r="CM533">
        <v>3.3888175700000001</v>
      </c>
      <c r="CN533">
        <v>2.0953811400000002</v>
      </c>
      <c r="CO533">
        <v>16.29768928</v>
      </c>
      <c r="CP533">
        <v>1.9502858300000001</v>
      </c>
      <c r="CQ533">
        <v>1.9494755699999999</v>
      </c>
      <c r="CR533">
        <v>2.26804614</v>
      </c>
      <c r="CS533">
        <v>4.5507478299999997</v>
      </c>
      <c r="CT533">
        <v>543.14285714000005</v>
      </c>
      <c r="CU533">
        <v>2523.0265752800001</v>
      </c>
      <c r="CV533">
        <v>2015.1402740000001</v>
      </c>
      <c r="CW533">
        <v>2209.2527268499998</v>
      </c>
      <c r="CX533">
        <v>2257.2199558500001</v>
      </c>
      <c r="CY533">
        <v>2421.5327455699999</v>
      </c>
      <c r="CZ533">
        <v>3525.5722689999998</v>
      </c>
      <c r="DA533">
        <v>3773.4420647100001</v>
      </c>
      <c r="DB533">
        <v>867.99355614000001</v>
      </c>
      <c r="DC533">
        <v>925.94358327999998</v>
      </c>
      <c r="DD533">
        <v>729.06472857000006</v>
      </c>
      <c r="DE533">
        <v>32.703116850000001</v>
      </c>
      <c r="DF533">
        <v>1.2947597099999999</v>
      </c>
      <c r="DG533">
        <v>58.857142850000002</v>
      </c>
      <c r="DH533">
        <v>62.857142850000002</v>
      </c>
      <c r="DI533">
        <v>60.714285709999999</v>
      </c>
      <c r="DJ533">
        <v>66.571428569999995</v>
      </c>
      <c r="DK533">
        <v>62.142857139999997</v>
      </c>
      <c r="DL533">
        <v>19.714285709999999</v>
      </c>
      <c r="DM533">
        <v>30.14285714</v>
      </c>
      <c r="DN533">
        <v>30.285714280000001</v>
      </c>
      <c r="DO533">
        <v>26.285714280000001</v>
      </c>
      <c r="DP533">
        <v>19.571428569999998</v>
      </c>
      <c r="DQ533">
        <v>632.19949584999995</v>
      </c>
      <c r="DR533">
        <v>600.45553113999995</v>
      </c>
      <c r="DS533">
        <v>576.67868056999998</v>
      </c>
      <c r="DT533">
        <v>565.31657742000004</v>
      </c>
      <c r="DU533">
        <v>576.08418157000006</v>
      </c>
      <c r="DV533">
        <v>221.43312942</v>
      </c>
      <c r="DW533">
        <v>12.634328849999999</v>
      </c>
      <c r="DX533">
        <v>398.15115571000001</v>
      </c>
      <c r="DY533">
        <v>153.61267699999999</v>
      </c>
      <c r="DZ533">
        <v>172.311871</v>
      </c>
      <c r="EA533">
        <v>72.226611419999998</v>
      </c>
      <c r="EB533">
        <v>595.35633256999995</v>
      </c>
      <c r="EC533">
        <v>779.06495285000005</v>
      </c>
      <c r="ED533">
        <v>4306.9661124200002</v>
      </c>
      <c r="EE533">
        <v>23738.795489709999</v>
      </c>
      <c r="EF533">
        <v>4376.2332917100002</v>
      </c>
      <c r="EG533">
        <v>4061.3289249999998</v>
      </c>
      <c r="EH533">
        <v>6177.2991725700003</v>
      </c>
      <c r="EI533">
        <v>23.017585709999999</v>
      </c>
      <c r="EJ533">
        <v>0.24864615000000001</v>
      </c>
      <c r="EK533">
        <v>0.12145821</v>
      </c>
      <c r="EL533">
        <v>147.16436902000001</v>
      </c>
      <c r="EM533">
        <v>53.142857139999997</v>
      </c>
      <c r="EN533">
        <v>86.428571419999997</v>
      </c>
      <c r="EO533">
        <v>171.28571428000001</v>
      </c>
      <c r="EP533">
        <v>170.281667</v>
      </c>
      <c r="EQ533">
        <v>132.20389227999999</v>
      </c>
      <c r="ER533">
        <v>490.33550000000002</v>
      </c>
      <c r="ES533">
        <v>0.60768285</v>
      </c>
      <c r="ET533">
        <v>80.5</v>
      </c>
      <c r="EU533">
        <v>80.166666660000004</v>
      </c>
      <c r="EV533">
        <v>81.208333330000002</v>
      </c>
      <c r="EW533">
        <v>80.125</v>
      </c>
      <c r="EX533">
        <v>1226.93612515</v>
      </c>
      <c r="EY533">
        <v>991.57331581999995</v>
      </c>
      <c r="EZ533">
        <v>83.833333330000002</v>
      </c>
      <c r="FA533">
        <v>87</v>
      </c>
      <c r="FB533">
        <v>22.4917525</v>
      </c>
      <c r="FC533">
        <v>3.97236419</v>
      </c>
      <c r="FD533">
        <v>4.0661965699999998</v>
      </c>
      <c r="FE533">
        <v>48.648565529999999</v>
      </c>
      <c r="FF533">
        <v>13.602050090000001</v>
      </c>
      <c r="FG533">
        <v>12.411925159999999</v>
      </c>
      <c r="FH533">
        <v>1.40087629</v>
      </c>
      <c r="FI533">
        <v>96.4</v>
      </c>
      <c r="FJ533">
        <v>75</v>
      </c>
      <c r="FK533">
        <v>60</v>
      </c>
      <c r="FL533">
        <v>91.5</v>
      </c>
      <c r="FM533">
        <v>80.050231659999994</v>
      </c>
      <c r="FN533">
        <v>33.003754170000001</v>
      </c>
      <c r="FO533">
        <v>95.344504290000003</v>
      </c>
      <c r="FP533">
        <v>79.341526180000002</v>
      </c>
      <c r="FQ533">
        <v>79.721972930000007</v>
      </c>
      <c r="FR533">
        <v>22.019439200000001</v>
      </c>
      <c r="FT533">
        <v>59</v>
      </c>
      <c r="FU533">
        <v>43.6</v>
      </c>
      <c r="FV533">
        <v>85</v>
      </c>
      <c r="FW533">
        <v>74.180000000000007</v>
      </c>
      <c r="FX533">
        <v>31.380401939999999</v>
      </c>
      <c r="FY533">
        <v>7.95218661</v>
      </c>
      <c r="FZ533">
        <v>15.987610289999999</v>
      </c>
      <c r="GA533">
        <v>20.434668869999999</v>
      </c>
      <c r="GB533">
        <v>24.245132259999998</v>
      </c>
    </row>
    <row r="534" spans="1:184" x14ac:dyDescent="0.35">
      <c r="A534" t="s">
        <v>1649</v>
      </c>
      <c r="B534" t="s">
        <v>791</v>
      </c>
      <c r="C534">
        <v>534</v>
      </c>
      <c r="D534">
        <v>4.7991339908761095</v>
      </c>
      <c r="E534">
        <v>6.3698450197005521</v>
      </c>
      <c r="F534">
        <v>5.7016799592769392</v>
      </c>
      <c r="G534">
        <v>6.262626262626263</v>
      </c>
      <c r="H534">
        <v>4.2972404116147009</v>
      </c>
      <c r="I534">
        <v>16.177531870397562</v>
      </c>
      <c r="J534">
        <v>16.9424743892829</v>
      </c>
      <c r="K534">
        <v>13.330316568817992</v>
      </c>
      <c r="L534">
        <v>14.68013467878788</v>
      </c>
      <c r="M534">
        <v>14.616463983330039</v>
      </c>
      <c r="N534">
        <v>11930065.064852661</v>
      </c>
      <c r="O534">
        <v>18514903.31576946</v>
      </c>
      <c r="P534">
        <v>3027.3653768499998</v>
      </c>
      <c r="Q534">
        <v>2375.42857142</v>
      </c>
      <c r="R534">
        <v>2538</v>
      </c>
      <c r="S534">
        <v>2525.5714285700001</v>
      </c>
      <c r="T534">
        <v>2475</v>
      </c>
      <c r="U534">
        <v>2443.42857142</v>
      </c>
      <c r="V534">
        <v>16.391320570000001</v>
      </c>
      <c r="W534">
        <v>14.631550000000001</v>
      </c>
      <c r="X534">
        <v>2.1147941399999999</v>
      </c>
      <c r="Y534">
        <v>17.026814139999999</v>
      </c>
      <c r="Z534">
        <v>10.290176000000001</v>
      </c>
      <c r="AA534">
        <v>11.099693139999999</v>
      </c>
      <c r="AB534">
        <v>10.825960569999999</v>
      </c>
      <c r="AC534">
        <v>8.0514427099999999</v>
      </c>
      <c r="AD534">
        <v>29.931527849999998</v>
      </c>
      <c r="AE534">
        <v>77.709275849999997</v>
      </c>
      <c r="AF534">
        <v>59.731555569999998</v>
      </c>
      <c r="AG534">
        <v>55.5</v>
      </c>
      <c r="AH534">
        <v>54.84285714</v>
      </c>
      <c r="AI534">
        <v>76.08186542</v>
      </c>
      <c r="AJ534">
        <v>37.584161709999997</v>
      </c>
      <c r="AK534">
        <v>4.6184714199999997</v>
      </c>
      <c r="AL534">
        <v>21.38162857</v>
      </c>
      <c r="AM534">
        <v>-3.5477714200000001</v>
      </c>
      <c r="AN534">
        <v>0.18438571000000001</v>
      </c>
      <c r="AO534">
        <v>1.0395571400000001</v>
      </c>
      <c r="AP534">
        <v>6328.6430977099999</v>
      </c>
      <c r="AQ534">
        <v>5244.1086260000002</v>
      </c>
      <c r="AR534">
        <v>5445.3114551400004</v>
      </c>
      <c r="AS534">
        <v>6074.4014622799996</v>
      </c>
      <c r="AT534">
        <v>6094.46152428</v>
      </c>
      <c r="AU534">
        <v>6037.3545607100004</v>
      </c>
      <c r="AV534">
        <v>4221.8852644199997</v>
      </c>
      <c r="AW534">
        <v>5616.3020125700004</v>
      </c>
      <c r="AX534">
        <v>6067.0826278499999</v>
      </c>
      <c r="AY534">
        <v>6014.1330892799997</v>
      </c>
      <c r="AZ534">
        <v>4.1002658500000004</v>
      </c>
      <c r="BA534">
        <v>93.948826710000006</v>
      </c>
      <c r="BB534">
        <v>29.579832</v>
      </c>
      <c r="BC534">
        <v>50.576122329999997</v>
      </c>
      <c r="BE534">
        <v>134.30428570999999</v>
      </c>
      <c r="BF534">
        <v>2069.3135964200001</v>
      </c>
      <c r="BG534">
        <v>1567.494688</v>
      </c>
      <c r="BH534">
        <v>1646.0806406199999</v>
      </c>
      <c r="BI534">
        <v>52236.543964359997</v>
      </c>
      <c r="BJ534">
        <v>2040.0038400000001</v>
      </c>
      <c r="BK534">
        <v>7814.4059645999996</v>
      </c>
      <c r="BL534">
        <v>8914.6846605400006</v>
      </c>
      <c r="BM534">
        <v>38.26357514</v>
      </c>
      <c r="BN534">
        <v>278.28571427999998</v>
      </c>
      <c r="BO534">
        <v>33.428571419999997</v>
      </c>
      <c r="BP534">
        <v>50.285714280000001</v>
      </c>
      <c r="BQ534">
        <v>37.666666659999997</v>
      </c>
      <c r="BR534">
        <v>40.428571419999997</v>
      </c>
      <c r="BS534">
        <v>41.571428570000002</v>
      </c>
      <c r="BT534">
        <v>45.714285709999999</v>
      </c>
      <c r="BU534">
        <v>43.714285709999999</v>
      </c>
      <c r="BV534">
        <v>34.857142850000002</v>
      </c>
      <c r="BW534">
        <v>31.428571420000001</v>
      </c>
      <c r="BX534">
        <v>24.8</v>
      </c>
      <c r="BY534">
        <v>14.83333333</v>
      </c>
      <c r="BZ534">
        <v>665.42857142000003</v>
      </c>
      <c r="CA534">
        <v>55561.298027140001</v>
      </c>
      <c r="CB534">
        <v>15</v>
      </c>
      <c r="CC534">
        <v>5510.8571428499999</v>
      </c>
      <c r="CD534">
        <v>561</v>
      </c>
      <c r="CE534">
        <v>3489.8571428499999</v>
      </c>
      <c r="CF534">
        <v>2827.42857142</v>
      </c>
      <c r="CG534">
        <v>893.42857142000003</v>
      </c>
      <c r="CH534">
        <v>4018.42857142</v>
      </c>
      <c r="CI534">
        <v>17223.186428569999</v>
      </c>
      <c r="CJ534">
        <v>62.249684709999997</v>
      </c>
      <c r="CK534">
        <v>1.4676452</v>
      </c>
      <c r="CL534">
        <v>10.389972849999999</v>
      </c>
      <c r="CM534">
        <v>1.6439782000000001</v>
      </c>
      <c r="CN534">
        <v>2.7029425699999998</v>
      </c>
      <c r="CO534">
        <v>10.79874457</v>
      </c>
      <c r="CP534">
        <v>4.2926447100000003</v>
      </c>
      <c r="CQ534">
        <v>2.07553133</v>
      </c>
      <c r="CR534">
        <v>1.78438925</v>
      </c>
      <c r="CS534">
        <v>2.8782065000000001</v>
      </c>
      <c r="CT534">
        <v>390.57142857000002</v>
      </c>
      <c r="CU534">
        <v>3429.9767870000001</v>
      </c>
      <c r="CV534">
        <v>2962.0885542800002</v>
      </c>
      <c r="CW534">
        <v>2964.4159117099998</v>
      </c>
      <c r="CX534">
        <v>3259.5497514200001</v>
      </c>
      <c r="CY534">
        <v>3401.36270857</v>
      </c>
      <c r="CZ534">
        <v>5022.2790145700001</v>
      </c>
      <c r="DA534">
        <v>7794.3422667100003</v>
      </c>
      <c r="DB534">
        <v>1136.6969417099999</v>
      </c>
      <c r="DC534">
        <v>1701.54453857</v>
      </c>
      <c r="DD534">
        <v>590.58553785000004</v>
      </c>
      <c r="DE534">
        <v>37.865893139999997</v>
      </c>
      <c r="DF534">
        <v>2.4370984999999998</v>
      </c>
      <c r="DG534">
        <v>38.428571419999997</v>
      </c>
      <c r="DH534">
        <v>43</v>
      </c>
      <c r="DI534">
        <v>33.666666659999997</v>
      </c>
      <c r="DJ534">
        <v>36.333333330000002</v>
      </c>
      <c r="DK534">
        <v>35.714285709999999</v>
      </c>
      <c r="DL534">
        <v>11.4</v>
      </c>
      <c r="DM534">
        <v>16.166666660000001</v>
      </c>
      <c r="DN534">
        <v>14.4</v>
      </c>
      <c r="DO534">
        <v>15.5</v>
      </c>
      <c r="DP534">
        <v>10.5</v>
      </c>
      <c r="DQ534">
        <v>921.71002299999998</v>
      </c>
      <c r="DR534">
        <v>794.10242542000003</v>
      </c>
      <c r="DS534">
        <v>782.46808770999996</v>
      </c>
      <c r="DT534">
        <v>786.18580827999995</v>
      </c>
      <c r="DU534">
        <v>854.41804114000001</v>
      </c>
      <c r="DV534">
        <v>581.96137284999998</v>
      </c>
      <c r="DW534">
        <v>24.205042280000001</v>
      </c>
      <c r="DX534">
        <v>315.24963571000001</v>
      </c>
      <c r="DY534">
        <v>160.16548427999999</v>
      </c>
      <c r="DZ534">
        <v>113.09673057000001</v>
      </c>
      <c r="EA534">
        <v>41.987424709999999</v>
      </c>
      <c r="EB534">
        <v>848.48716042000001</v>
      </c>
      <c r="EC534">
        <v>888.36854740000001</v>
      </c>
      <c r="ED534">
        <v>4675.3929465000001</v>
      </c>
      <c r="EE534">
        <v>3103.6727241600001</v>
      </c>
      <c r="EF534">
        <v>3691.0302120000001</v>
      </c>
      <c r="EG534">
        <v>3571.60782728</v>
      </c>
      <c r="EH534">
        <v>3733.0132290000001</v>
      </c>
      <c r="EI534">
        <v>37.145795139999997</v>
      </c>
      <c r="EJ534">
        <v>0.6314729</v>
      </c>
      <c r="EK534">
        <v>0.19587415</v>
      </c>
      <c r="EL534">
        <v>231.88557449000001</v>
      </c>
      <c r="EM534">
        <v>23.8</v>
      </c>
      <c r="EN534">
        <v>38.857142850000002</v>
      </c>
      <c r="EO534">
        <v>66.285714279999993</v>
      </c>
      <c r="EP534">
        <v>321.01365885000001</v>
      </c>
      <c r="EQ534">
        <v>141.77286799999999</v>
      </c>
      <c r="ER534">
        <v>987.36153684999999</v>
      </c>
      <c r="ES534">
        <v>3.6595214199999999</v>
      </c>
      <c r="ET534">
        <v>79.273504270000004</v>
      </c>
      <c r="EU534">
        <v>78.846153849999993</v>
      </c>
      <c r="EV534">
        <v>87.820512820000005</v>
      </c>
      <c r="EW534">
        <v>71.153846150000007</v>
      </c>
      <c r="EX534">
        <v>1404.3404500700001</v>
      </c>
      <c r="EY534">
        <v>1786.3217064299999</v>
      </c>
      <c r="EZ534">
        <v>74.666666660000004</v>
      </c>
      <c r="FA534">
        <v>83.5</v>
      </c>
      <c r="FB534">
        <v>19.939973630000001</v>
      </c>
      <c r="FC534">
        <v>14.91682516</v>
      </c>
      <c r="FD534">
        <v>11.506257140000001</v>
      </c>
      <c r="FE534">
        <v>61.687614050000001</v>
      </c>
      <c r="FF534">
        <v>13.53121657</v>
      </c>
      <c r="FG534">
        <v>9.3214367800000009</v>
      </c>
      <c r="FH534">
        <v>5.2065130899999996</v>
      </c>
      <c r="FI534">
        <v>91.333333330000002</v>
      </c>
      <c r="FM534">
        <v>76.242236020000007</v>
      </c>
      <c r="FN534">
        <v>28.287841190000002</v>
      </c>
      <c r="FO534">
        <v>90.226803450000006</v>
      </c>
      <c r="FP534">
        <v>64.5807121</v>
      </c>
      <c r="FQ534">
        <v>64.131997749999996</v>
      </c>
      <c r="FR534">
        <v>16.14648021</v>
      </c>
      <c r="FS534">
        <v>4.8</v>
      </c>
      <c r="FT534">
        <v>55.333333330000002</v>
      </c>
      <c r="FU534">
        <v>40</v>
      </c>
      <c r="FV534">
        <v>95</v>
      </c>
      <c r="FW534">
        <v>69.45</v>
      </c>
      <c r="FX534">
        <v>23.348659000000001</v>
      </c>
      <c r="FY534">
        <v>17.736677109999999</v>
      </c>
      <c r="FZ534">
        <v>3.9003831400000002</v>
      </c>
      <c r="GA534">
        <v>54.256704980000002</v>
      </c>
      <c r="GB534">
        <v>0.75757574999999999</v>
      </c>
    </row>
    <row r="535" spans="1:184" x14ac:dyDescent="0.35">
      <c r="A535" t="s">
        <v>1650</v>
      </c>
      <c r="B535" t="s">
        <v>792</v>
      </c>
      <c r="C535">
        <v>535</v>
      </c>
      <c r="D535">
        <v>1.0515247101975225</v>
      </c>
      <c r="E535">
        <v>4.2300849963777676</v>
      </c>
      <c r="F535">
        <v>2.9783287394362024</v>
      </c>
      <c r="G535">
        <v>2.1381919965529752</v>
      </c>
      <c r="H535">
        <v>1.5585278291757274</v>
      </c>
      <c r="I535">
        <v>4.5228231538151409</v>
      </c>
      <c r="J535">
        <v>7.1819200098862153</v>
      </c>
      <c r="K535">
        <v>6.2962914575539299</v>
      </c>
      <c r="L535">
        <v>6.2331536384252537</v>
      </c>
      <c r="M535">
        <v>5.5442711327452612</v>
      </c>
      <c r="N535">
        <v>16148957.077085681</v>
      </c>
      <c r="O535">
        <v>33277563.792248085</v>
      </c>
      <c r="P535">
        <v>844.43078971</v>
      </c>
      <c r="Q535">
        <v>11276.142857139999</v>
      </c>
      <c r="R535">
        <v>10840.714285710001</v>
      </c>
      <c r="S535">
        <v>10936.142857139999</v>
      </c>
      <c r="T535">
        <v>11024</v>
      </c>
      <c r="U535">
        <v>11182.714285710001</v>
      </c>
      <c r="V535">
        <v>7.7660747099999998</v>
      </c>
      <c r="W535">
        <v>3.8261841400000001</v>
      </c>
      <c r="X535">
        <v>1.3451421400000001</v>
      </c>
      <c r="Y535">
        <v>3.53367385</v>
      </c>
      <c r="Z535">
        <v>7.0858247099999998</v>
      </c>
      <c r="AA535">
        <v>6.7012049999999999</v>
      </c>
      <c r="AB535">
        <v>6.6828525699999997</v>
      </c>
      <c r="AC535">
        <v>3.5853921400000002</v>
      </c>
      <c r="AD535">
        <v>18.914193999999998</v>
      </c>
      <c r="AE535">
        <v>90.788167709999996</v>
      </c>
      <c r="AF535">
        <v>83.782886419999997</v>
      </c>
      <c r="AG535">
        <v>78.271428569999998</v>
      </c>
      <c r="AH535">
        <v>80.742857139999998</v>
      </c>
      <c r="AI535">
        <v>84.43361385</v>
      </c>
      <c r="AJ535">
        <v>63.72584457</v>
      </c>
      <c r="AK535">
        <v>-7.6663142799999999</v>
      </c>
      <c r="AL535">
        <v>4.424285E-2</v>
      </c>
      <c r="AM535">
        <v>-0.76774284999999998</v>
      </c>
      <c r="AN535">
        <v>-3.9497</v>
      </c>
      <c r="AO535">
        <v>-6.4995857099999998</v>
      </c>
      <c r="AP535">
        <v>2992.18786314</v>
      </c>
      <c r="AQ535">
        <v>2985.5444542800001</v>
      </c>
      <c r="AR535">
        <v>3007.994357</v>
      </c>
      <c r="AS535">
        <v>2983.1033977100001</v>
      </c>
      <c r="AT535">
        <v>2991.66339328</v>
      </c>
      <c r="AU535">
        <v>3234.3196838499998</v>
      </c>
      <c r="AV535">
        <v>2980.4235928500002</v>
      </c>
      <c r="AW535">
        <v>3035.3796482799999</v>
      </c>
      <c r="AX535">
        <v>3112.49463414</v>
      </c>
      <c r="AY535">
        <v>3201.0362248500001</v>
      </c>
      <c r="AZ535">
        <v>-12.569554569999999</v>
      </c>
      <c r="BA535">
        <v>92.043371570000005</v>
      </c>
      <c r="BB535">
        <v>28.256648850000001</v>
      </c>
      <c r="BC535">
        <v>44.776147000000002</v>
      </c>
      <c r="BD535">
        <v>26.984127000000001</v>
      </c>
      <c r="BE535">
        <v>359.44428570999997</v>
      </c>
      <c r="BF535">
        <v>639.27475871000001</v>
      </c>
      <c r="BG535">
        <v>425.59601228000002</v>
      </c>
      <c r="BH535">
        <v>492.09830927000002</v>
      </c>
      <c r="BI535">
        <v>57859.771249190002</v>
      </c>
      <c r="BJ535">
        <v>610.16328356999998</v>
      </c>
      <c r="BK535">
        <v>8560.9478653799997</v>
      </c>
      <c r="BL535">
        <v>11080.58277734</v>
      </c>
      <c r="BM535">
        <v>37.514607140000003</v>
      </c>
      <c r="BN535">
        <v>210.71428571000001</v>
      </c>
      <c r="BO535">
        <v>31.285714280000001</v>
      </c>
      <c r="BP535">
        <v>56.857142850000002</v>
      </c>
      <c r="BQ535">
        <v>46.857142850000002</v>
      </c>
      <c r="BR535">
        <v>55.142857139999997</v>
      </c>
      <c r="BS535">
        <v>48.285714280000001</v>
      </c>
      <c r="BT535">
        <v>41.714285709999999</v>
      </c>
      <c r="BU535">
        <v>40.285714280000001</v>
      </c>
      <c r="BV535">
        <v>36</v>
      </c>
      <c r="BW535">
        <v>36.142857139999997</v>
      </c>
      <c r="BX535">
        <v>28.857142849999999</v>
      </c>
      <c r="BY535">
        <v>18.14285714</v>
      </c>
      <c r="BZ535">
        <v>650.28571427999998</v>
      </c>
      <c r="CA535">
        <v>59846.397198569997</v>
      </c>
      <c r="CC535">
        <v>7875.5714285699996</v>
      </c>
      <c r="CD535">
        <v>484.66666665999998</v>
      </c>
      <c r="CE535">
        <v>5471.1428571400002</v>
      </c>
      <c r="CF535">
        <v>3582.1428571400002</v>
      </c>
      <c r="CG535">
        <v>691.42857142000003</v>
      </c>
      <c r="CH535">
        <v>3484</v>
      </c>
      <c r="CI535">
        <v>21519.57971428</v>
      </c>
      <c r="CJ535">
        <v>38.285061710000001</v>
      </c>
      <c r="CK535">
        <v>14.63870642</v>
      </c>
      <c r="CL535">
        <v>17.351987000000001</v>
      </c>
      <c r="CM535">
        <v>3.5252785699999998</v>
      </c>
      <c r="CN535">
        <v>2.0663744999999998</v>
      </c>
      <c r="CO535">
        <v>13.08342485</v>
      </c>
      <c r="CP535">
        <v>1.77778171</v>
      </c>
      <c r="CQ535">
        <v>1.80228766</v>
      </c>
      <c r="CR535">
        <v>3.35651783</v>
      </c>
      <c r="CS535">
        <v>4.4441261399999998</v>
      </c>
      <c r="CT535">
        <v>456.28571427999998</v>
      </c>
      <c r="CU535">
        <v>1676.62168357</v>
      </c>
      <c r="CV535">
        <v>1710.224968</v>
      </c>
      <c r="CW535">
        <v>1757.27263642</v>
      </c>
      <c r="CX535">
        <v>1728.1435750000001</v>
      </c>
      <c r="CY535">
        <v>1674.4948278500001</v>
      </c>
      <c r="CZ535">
        <v>1432.1348427099999</v>
      </c>
      <c r="DA535">
        <v>2951.14776514</v>
      </c>
      <c r="DB535">
        <v>367.42556457000001</v>
      </c>
      <c r="DC535">
        <v>743.96757542</v>
      </c>
      <c r="DD535">
        <v>565.22322827999994</v>
      </c>
      <c r="DE535">
        <v>24.20685057</v>
      </c>
      <c r="DF535">
        <v>1.10271571</v>
      </c>
      <c r="DG535">
        <v>51</v>
      </c>
      <c r="DH535">
        <v>77.857142850000002</v>
      </c>
      <c r="DI535">
        <v>68.857142850000002</v>
      </c>
      <c r="DJ535">
        <v>68.714285709999999</v>
      </c>
      <c r="DK535">
        <v>62</v>
      </c>
      <c r="DL535">
        <v>11.857142850000001</v>
      </c>
      <c r="DM535">
        <v>45.857142850000002</v>
      </c>
      <c r="DN535">
        <v>32.571428570000002</v>
      </c>
      <c r="DO535">
        <v>23.571428569999998</v>
      </c>
      <c r="DP535">
        <v>17.428571420000001</v>
      </c>
      <c r="DQ535">
        <v>664.96180371000003</v>
      </c>
      <c r="DR535">
        <v>643.22169513999995</v>
      </c>
      <c r="DS535">
        <v>637.38872971000001</v>
      </c>
      <c r="DT535">
        <v>578.97022371000003</v>
      </c>
      <c r="DU535">
        <v>638.85069841999996</v>
      </c>
      <c r="DV535">
        <v>255.25112157000001</v>
      </c>
      <c r="DW535">
        <v>11.92830985</v>
      </c>
      <c r="DX535">
        <v>397.78304571000001</v>
      </c>
      <c r="DY535">
        <v>245.87672542000001</v>
      </c>
      <c r="DZ535">
        <v>87.733044570000004</v>
      </c>
      <c r="EA535">
        <v>64.173280849999998</v>
      </c>
      <c r="EB535">
        <v>583.84783400000003</v>
      </c>
      <c r="EC535">
        <v>2132.9974265000001</v>
      </c>
      <c r="ED535">
        <v>7279.6441180000002</v>
      </c>
      <c r="EE535">
        <v>3975.3911502800001</v>
      </c>
      <c r="EF535">
        <v>4100.8931018499998</v>
      </c>
      <c r="EG535">
        <v>4748.79685728</v>
      </c>
      <c r="EH535">
        <v>5778.0883888300004</v>
      </c>
      <c r="EI535">
        <v>26.016525139999999</v>
      </c>
      <c r="EJ535">
        <v>0.19020935</v>
      </c>
      <c r="EK535">
        <v>0.10973891</v>
      </c>
      <c r="EL535">
        <v>215.63453002</v>
      </c>
      <c r="EM535">
        <v>26.666666660000001</v>
      </c>
      <c r="EN535">
        <v>175.42857142</v>
      </c>
      <c r="EO535">
        <v>462.28571427999998</v>
      </c>
      <c r="EP535">
        <v>149.24999941999999</v>
      </c>
      <c r="EQ535">
        <v>89.731820999999997</v>
      </c>
      <c r="ER535">
        <v>234.26750613999999</v>
      </c>
      <c r="ES535">
        <v>1.30848857</v>
      </c>
      <c r="ET535">
        <v>75.627777780000002</v>
      </c>
      <c r="EU535">
        <v>76.841666669999995</v>
      </c>
      <c r="EV535">
        <v>80.2</v>
      </c>
      <c r="EW535">
        <v>69.841666669999995</v>
      </c>
      <c r="EX535">
        <v>989.01233605000004</v>
      </c>
      <c r="EY535">
        <v>777.91995126999996</v>
      </c>
      <c r="EZ535">
        <v>79.8</v>
      </c>
      <c r="FA535">
        <v>94.5</v>
      </c>
      <c r="FB535">
        <v>20.542968380000001</v>
      </c>
      <c r="FC535">
        <v>2.6013530299999998</v>
      </c>
      <c r="FD535">
        <v>3.0261355700000001</v>
      </c>
      <c r="FE535">
        <v>51.295060669999998</v>
      </c>
      <c r="FF535">
        <v>17.707636350000001</v>
      </c>
      <c r="FG535">
        <v>14.399215679999999</v>
      </c>
      <c r="FH535">
        <v>0.79374535000000002</v>
      </c>
      <c r="FI535">
        <v>107.14285714</v>
      </c>
      <c r="FJ535">
        <v>100</v>
      </c>
      <c r="FK535">
        <v>62.333333330000002</v>
      </c>
      <c r="FL535">
        <v>96.5</v>
      </c>
      <c r="FM535">
        <v>80.374633509999995</v>
      </c>
      <c r="FN535">
        <v>38.882215530000003</v>
      </c>
      <c r="FO535">
        <v>96.472155689999994</v>
      </c>
      <c r="FP535">
        <v>77.111794630000006</v>
      </c>
      <c r="FQ535">
        <v>82.417055329999997</v>
      </c>
      <c r="FR535">
        <v>26.204173910000002</v>
      </c>
      <c r="FS535">
        <v>11.133333329999999</v>
      </c>
      <c r="FT535">
        <v>52.428571419999997</v>
      </c>
      <c r="FU535">
        <v>44.857142850000002</v>
      </c>
      <c r="FV535">
        <v>81.5</v>
      </c>
      <c r="FW535">
        <v>74.814285709999993</v>
      </c>
      <c r="FX535">
        <v>40.495562110000002</v>
      </c>
      <c r="FY535">
        <v>13.235068869999999</v>
      </c>
      <c r="FZ535">
        <v>11.90470792</v>
      </c>
      <c r="GA535">
        <v>19.68358078</v>
      </c>
      <c r="GB535">
        <v>14.681080290000001</v>
      </c>
    </row>
    <row r="536" spans="1:184" x14ac:dyDescent="0.35">
      <c r="A536" t="s">
        <v>1651</v>
      </c>
      <c r="B536" t="s">
        <v>793</v>
      </c>
      <c r="C536">
        <v>536</v>
      </c>
      <c r="D536">
        <v>3.2320433997112499</v>
      </c>
      <c r="E536">
        <v>7.2844316415443711</v>
      </c>
      <c r="F536">
        <v>7.0832279281677772</v>
      </c>
      <c r="G536">
        <v>3.2785489227652889</v>
      </c>
      <c r="H536">
        <v>5.2177403130644189</v>
      </c>
      <c r="I536">
        <v>9.6961302051938301</v>
      </c>
      <c r="J536">
        <v>11.773674398620848</v>
      </c>
      <c r="K536">
        <v>12.277595075490813</v>
      </c>
      <c r="L536">
        <v>9.4524397470914181</v>
      </c>
      <c r="M536">
        <v>10.06278489464178</v>
      </c>
      <c r="N536">
        <v>10086331.068460004</v>
      </c>
      <c r="O536">
        <v>10469260.032752493</v>
      </c>
      <c r="P536">
        <v>1860.8955528500001</v>
      </c>
      <c r="Q536">
        <v>1650.1428571399999</v>
      </c>
      <c r="R536">
        <v>1686.5714285700001</v>
      </c>
      <c r="S536">
        <v>1694.1428571399999</v>
      </c>
      <c r="T536">
        <v>1677.5714285700001</v>
      </c>
      <c r="U536">
        <v>1661</v>
      </c>
      <c r="V536">
        <v>13.52432185</v>
      </c>
      <c r="W536">
        <v>8.7769475700000008</v>
      </c>
      <c r="X536">
        <v>2.1520701400000002</v>
      </c>
      <c r="Y536">
        <v>9.11106528</v>
      </c>
      <c r="Z536">
        <v>11.45729257</v>
      </c>
      <c r="AA536">
        <v>10.88089342</v>
      </c>
      <c r="AB536">
        <v>10.184512140000001</v>
      </c>
      <c r="AC536">
        <v>5.5909108500000002</v>
      </c>
      <c r="AD536">
        <v>35.235508850000002</v>
      </c>
      <c r="AE536">
        <v>81.635739419999993</v>
      </c>
      <c r="AF536">
        <v>69.674078850000001</v>
      </c>
      <c r="AG536">
        <v>64.485714279999996</v>
      </c>
      <c r="AH536">
        <v>66.328571420000003</v>
      </c>
      <c r="AI536">
        <v>80.202017569999995</v>
      </c>
      <c r="AJ536">
        <v>48.472178849999999</v>
      </c>
      <c r="AK536">
        <v>17.714157140000001</v>
      </c>
      <c r="AL536">
        <v>13.602185710000001</v>
      </c>
      <c r="AM536">
        <v>6.8524285699999998</v>
      </c>
      <c r="AN536">
        <v>24.908414279999999</v>
      </c>
      <c r="AO536">
        <v>16.453642850000001</v>
      </c>
      <c r="AP536">
        <v>5068.2330247099999</v>
      </c>
      <c r="AQ536">
        <v>3995.0455889999998</v>
      </c>
      <c r="AR536">
        <v>4291.4789384200003</v>
      </c>
      <c r="AS536">
        <v>5204.1242990000001</v>
      </c>
      <c r="AT536">
        <v>4853.3405134200002</v>
      </c>
      <c r="AU536">
        <v>4305.3165137100004</v>
      </c>
      <c r="AV536">
        <v>3453.4703484199999</v>
      </c>
      <c r="AW536">
        <v>4032.8610520000002</v>
      </c>
      <c r="AX536">
        <v>4178.0362618500003</v>
      </c>
      <c r="AY536">
        <v>4188.8971902800004</v>
      </c>
      <c r="AZ536">
        <v>5.0888309999999999</v>
      </c>
      <c r="BA536">
        <v>90.494270139999998</v>
      </c>
      <c r="BB536">
        <v>40.362405330000001</v>
      </c>
      <c r="BC536">
        <v>52.553763330000002</v>
      </c>
      <c r="BE536">
        <v>81.621428570000006</v>
      </c>
      <c r="BF536">
        <v>1189.6873224200001</v>
      </c>
      <c r="BG536">
        <v>835.60679600000003</v>
      </c>
      <c r="BH536">
        <v>857.25878626999997</v>
      </c>
      <c r="BI536">
        <v>46980.987320549997</v>
      </c>
      <c r="BJ536">
        <v>1065.1398358500001</v>
      </c>
      <c r="BK536">
        <v>7432.6100456699996</v>
      </c>
      <c r="BL536">
        <v>7976.0880182299998</v>
      </c>
      <c r="BM536">
        <v>30.600838570000001</v>
      </c>
      <c r="BN536">
        <v>81.571428569999995</v>
      </c>
      <c r="BO536">
        <v>12.166666660000001</v>
      </c>
      <c r="BP536">
        <v>23.14285714</v>
      </c>
      <c r="BQ536">
        <v>18</v>
      </c>
      <c r="BR536">
        <v>21</v>
      </c>
      <c r="BS536">
        <v>19.714285709999999</v>
      </c>
      <c r="BT536">
        <v>15</v>
      </c>
      <c r="BU536">
        <v>14.57142857</v>
      </c>
      <c r="BV536">
        <v>14.71428571</v>
      </c>
      <c r="BW536">
        <v>13.857142850000001</v>
      </c>
      <c r="BX536">
        <v>9.6666666600000006</v>
      </c>
      <c r="BY536">
        <v>7.6</v>
      </c>
      <c r="BZ536">
        <v>247.71428571000001</v>
      </c>
      <c r="CA536">
        <v>48246.475068569998</v>
      </c>
      <c r="CC536">
        <v>2711.2857142799999</v>
      </c>
      <c r="CD536">
        <v>182.16666666</v>
      </c>
      <c r="CE536">
        <v>1681.2857142800001</v>
      </c>
      <c r="CF536">
        <v>997.42857142000003</v>
      </c>
      <c r="CG536">
        <v>409.16666665999998</v>
      </c>
      <c r="CH536">
        <v>989</v>
      </c>
      <c r="CI536">
        <v>6885.8138571400004</v>
      </c>
      <c r="CJ536">
        <v>53.245355279999998</v>
      </c>
      <c r="CK536">
        <v>3.870876</v>
      </c>
      <c r="CL536">
        <v>13.48312642</v>
      </c>
      <c r="CM536">
        <v>6.9866222499999999</v>
      </c>
      <c r="CN536">
        <v>0.38759700000000002</v>
      </c>
      <c r="CO536">
        <v>10.64251357</v>
      </c>
      <c r="CP536">
        <v>4.0504592500000003</v>
      </c>
      <c r="CQ536">
        <v>1.37896825</v>
      </c>
      <c r="CR536">
        <v>5.3056397500000001</v>
      </c>
      <c r="CS536">
        <v>3.4143007500000002</v>
      </c>
      <c r="CT536">
        <v>167.85714285</v>
      </c>
      <c r="CU536">
        <v>3176.4997458500002</v>
      </c>
      <c r="CV536">
        <v>2753.6243525700002</v>
      </c>
      <c r="CW536">
        <v>3067.5588908499999</v>
      </c>
      <c r="CX536">
        <v>3103.4040964199999</v>
      </c>
      <c r="CY536">
        <v>2920.8674097100002</v>
      </c>
      <c r="CZ536">
        <v>6112.3987082800004</v>
      </c>
      <c r="DA536">
        <v>6344.4567768500001</v>
      </c>
      <c r="DB536">
        <v>1322.98650871</v>
      </c>
      <c r="DC536">
        <v>1371.90032</v>
      </c>
      <c r="DD536">
        <v>481.66177971000002</v>
      </c>
      <c r="DE536">
        <v>44.01946014</v>
      </c>
      <c r="DF536">
        <v>1.28792916</v>
      </c>
      <c r="DG536">
        <v>16</v>
      </c>
      <c r="DH536">
        <v>19.857142849999999</v>
      </c>
      <c r="DI536">
        <v>20.8</v>
      </c>
      <c r="DJ536">
        <v>15.857142850000001</v>
      </c>
      <c r="DK536">
        <v>16.714285709999999</v>
      </c>
      <c r="DL536">
        <v>5.3333333300000003</v>
      </c>
      <c r="DM536">
        <v>12.285714280000001</v>
      </c>
      <c r="DN536">
        <v>12</v>
      </c>
      <c r="DO536">
        <v>5.5</v>
      </c>
      <c r="DP536">
        <v>8.6666666600000006</v>
      </c>
      <c r="DQ536">
        <v>687.15110300000003</v>
      </c>
      <c r="DR536">
        <v>553.07487900000001</v>
      </c>
      <c r="DS536">
        <v>540.36578684999995</v>
      </c>
      <c r="DT536">
        <v>547.73274228000002</v>
      </c>
      <c r="DU536">
        <v>542.37499857</v>
      </c>
      <c r="DV536">
        <v>375.07703056999998</v>
      </c>
      <c r="DW536">
        <v>26.635211420000001</v>
      </c>
      <c r="DX536">
        <v>285.35833285000001</v>
      </c>
      <c r="DY536">
        <v>44.398978280000001</v>
      </c>
      <c r="DZ536">
        <v>193.32011771000001</v>
      </c>
      <c r="EA536">
        <v>47.63924042</v>
      </c>
      <c r="EB536">
        <v>662.34423242000003</v>
      </c>
      <c r="EC536">
        <v>18.737672660000001</v>
      </c>
      <c r="ED536">
        <v>18748.421795999999</v>
      </c>
      <c r="EE536">
        <v>7969.0334572800002</v>
      </c>
      <c r="EF536">
        <v>9414.5800820000004</v>
      </c>
      <c r="EG536">
        <v>7458.6338366600003</v>
      </c>
      <c r="EH536">
        <v>6595.3556159999998</v>
      </c>
      <c r="EI536">
        <v>15.91685257</v>
      </c>
      <c r="EJ536">
        <v>0.24803990000000001</v>
      </c>
      <c r="EK536">
        <v>0.21102700999999999</v>
      </c>
      <c r="EL536">
        <v>295.16666665999998</v>
      </c>
      <c r="EM536">
        <v>12.428571420000001</v>
      </c>
      <c r="EN536">
        <v>22.428571420000001</v>
      </c>
      <c r="EO536">
        <v>36.142857139999997</v>
      </c>
      <c r="EP536">
        <v>454.42497971</v>
      </c>
      <c r="EQ536">
        <v>104.99977857</v>
      </c>
      <c r="ER536">
        <v>795.755717</v>
      </c>
      <c r="ES536">
        <v>6.2745814199999996</v>
      </c>
      <c r="ET536">
        <v>77</v>
      </c>
      <c r="EU536">
        <v>78.75</v>
      </c>
      <c r="EV536">
        <v>81.791666660000004</v>
      </c>
      <c r="EW536">
        <v>70.458333330000002</v>
      </c>
      <c r="EX536">
        <v>1103.06814057</v>
      </c>
      <c r="EY536">
        <v>1228.8725070200001</v>
      </c>
      <c r="EZ536">
        <v>74.666666660000004</v>
      </c>
      <c r="FA536">
        <v>81</v>
      </c>
      <c r="FB536">
        <v>16.390548920000001</v>
      </c>
      <c r="FC536">
        <v>6.6383879200000004</v>
      </c>
      <c r="FD536">
        <v>7.2376478300000002</v>
      </c>
      <c r="FE536">
        <v>46.834453660000001</v>
      </c>
      <c r="FF536">
        <v>19.317165639999999</v>
      </c>
      <c r="FG536">
        <v>17.345727180000001</v>
      </c>
      <c r="FH536">
        <v>1.50534006</v>
      </c>
      <c r="FI536">
        <v>97.4</v>
      </c>
      <c r="FJ536">
        <v>100</v>
      </c>
      <c r="FK536">
        <v>80</v>
      </c>
      <c r="FL536">
        <v>97.5</v>
      </c>
      <c r="FO536">
        <v>93.304630320000001</v>
      </c>
      <c r="FP536">
        <v>59.285714280000001</v>
      </c>
      <c r="FQ536">
        <v>70.953944440000001</v>
      </c>
      <c r="FR536">
        <v>14.80654088</v>
      </c>
      <c r="FT536">
        <v>40.799999999999997</v>
      </c>
      <c r="FU536">
        <v>29.6</v>
      </c>
      <c r="FV536">
        <v>67</v>
      </c>
      <c r="FW536">
        <v>74.757142849999994</v>
      </c>
      <c r="FX536">
        <v>38.875822290000002</v>
      </c>
      <c r="FY536">
        <v>13.57227172</v>
      </c>
      <c r="FZ536">
        <v>13.47303926</v>
      </c>
      <c r="GA536">
        <v>18.478234950000001</v>
      </c>
      <c r="GB536">
        <v>15.600631740000001</v>
      </c>
    </row>
    <row r="537" spans="1:184" x14ac:dyDescent="0.35">
      <c r="A537" t="s">
        <v>1652</v>
      </c>
      <c r="B537" t="s">
        <v>794</v>
      </c>
      <c r="C537">
        <v>537</v>
      </c>
      <c r="D537">
        <v>1.993961144253958</v>
      </c>
      <c r="E537">
        <v>6.5381391433580482</v>
      </c>
      <c r="F537">
        <v>5.9121621621921223</v>
      </c>
      <c r="G537">
        <v>2.3843992165565737</v>
      </c>
      <c r="H537">
        <v>1.7895185343082549</v>
      </c>
      <c r="I537">
        <v>6.1527943907182179</v>
      </c>
      <c r="J537">
        <v>9.6395641190599815</v>
      </c>
      <c r="K537">
        <v>9.6283783750487917</v>
      </c>
      <c r="L537">
        <v>9.0266541752610276</v>
      </c>
      <c r="M537">
        <v>7.1580741372330197</v>
      </c>
      <c r="N537">
        <v>5234797.6931285998</v>
      </c>
      <c r="O537">
        <v>6562939.6965054609</v>
      </c>
      <c r="P537">
        <v>1414.2115022799999</v>
      </c>
      <c r="Q537">
        <v>1671.71428571</v>
      </c>
      <c r="R537">
        <v>1704.2857142800001</v>
      </c>
      <c r="S537">
        <v>1691.42857142</v>
      </c>
      <c r="T537">
        <v>1677.5714285700001</v>
      </c>
      <c r="U537">
        <v>1676.42857142</v>
      </c>
      <c r="V537">
        <v>11.669116710000001</v>
      </c>
      <c r="W537">
        <v>5.5386005699999998</v>
      </c>
      <c r="X537">
        <v>2.1923729999999999</v>
      </c>
      <c r="Y537">
        <v>5.0422441400000002</v>
      </c>
      <c r="Z537">
        <v>7.8615475699999999</v>
      </c>
      <c r="AA537">
        <v>7.3523824199999996</v>
      </c>
      <c r="AB537">
        <v>7.7846862799999998</v>
      </c>
      <c r="AC537">
        <v>3.5217239999999999</v>
      </c>
      <c r="AD537">
        <v>28.049491570000001</v>
      </c>
      <c r="AE537">
        <v>85.214963850000004</v>
      </c>
      <c r="AF537">
        <v>75.271488570000002</v>
      </c>
      <c r="AG537">
        <v>73.014285709999996</v>
      </c>
      <c r="AH537">
        <v>74.62857142</v>
      </c>
      <c r="AI537">
        <v>81.878622570000005</v>
      </c>
      <c r="AJ537">
        <v>47.075126140000002</v>
      </c>
      <c r="AK537">
        <v>5.3693857100000004</v>
      </c>
      <c r="AL537">
        <v>12.38225714</v>
      </c>
      <c r="AM537">
        <v>9.0633571400000008</v>
      </c>
      <c r="AN537">
        <v>4.6618571400000004</v>
      </c>
      <c r="AO537">
        <v>1.20358571</v>
      </c>
      <c r="AP537">
        <v>3393.01967814</v>
      </c>
      <c r="AQ537">
        <v>3136.78346285</v>
      </c>
      <c r="AR537">
        <v>3337.3501868499998</v>
      </c>
      <c r="AS537">
        <v>3223.7413449999999</v>
      </c>
      <c r="AT537">
        <v>3222.3661269999998</v>
      </c>
      <c r="AU537">
        <v>3216.3533892800001</v>
      </c>
      <c r="AV537">
        <v>2763.0773100000001</v>
      </c>
      <c r="AW537">
        <v>3062.29422514</v>
      </c>
      <c r="AX537">
        <v>3081.73679928</v>
      </c>
      <c r="AY537">
        <v>3180.02251114</v>
      </c>
      <c r="AZ537">
        <v>1.5844135699999999</v>
      </c>
      <c r="BA537">
        <v>90.414123849999996</v>
      </c>
      <c r="BC537">
        <v>55.793650659999997</v>
      </c>
      <c r="BE537">
        <v>70.91</v>
      </c>
      <c r="BF537">
        <v>830.66212141999995</v>
      </c>
      <c r="BG537">
        <v>506.02760341999999</v>
      </c>
      <c r="BH537">
        <v>577.88705230999994</v>
      </c>
      <c r="BI537">
        <v>41574.71795713</v>
      </c>
      <c r="BJ537">
        <v>771.86540970999999</v>
      </c>
      <c r="BK537">
        <v>7329.6995463499998</v>
      </c>
      <c r="BL537">
        <v>8284.3129435400006</v>
      </c>
      <c r="BM537">
        <v>29.491434999999999</v>
      </c>
      <c r="BN537">
        <v>37.285714280000001</v>
      </c>
      <c r="BO537">
        <v>7.4</v>
      </c>
      <c r="BP537">
        <v>17.14285714</v>
      </c>
      <c r="BQ537">
        <v>11.428571420000001</v>
      </c>
      <c r="BR537">
        <v>14</v>
      </c>
      <c r="BS537">
        <v>12.428571420000001</v>
      </c>
      <c r="BT537">
        <v>12.25</v>
      </c>
      <c r="BU537">
        <v>11.666666660000001</v>
      </c>
      <c r="BV537">
        <v>9</v>
      </c>
      <c r="BW537">
        <v>8</v>
      </c>
      <c r="BX537">
        <v>10.6</v>
      </c>
      <c r="BY537">
        <v>8.5</v>
      </c>
      <c r="BZ537">
        <v>148.71428571000001</v>
      </c>
      <c r="CA537">
        <v>47348.309612849996</v>
      </c>
      <c r="CB537">
        <v>22</v>
      </c>
      <c r="CC537">
        <v>1685.2857142800001</v>
      </c>
      <c r="CD537">
        <v>128</v>
      </c>
      <c r="CE537">
        <v>1455</v>
      </c>
      <c r="CF537">
        <v>455.5</v>
      </c>
      <c r="CG537">
        <v>393.14285713999999</v>
      </c>
      <c r="CH537">
        <v>573</v>
      </c>
      <c r="CI537">
        <v>4509.7657142799999</v>
      </c>
      <c r="CJ537">
        <v>46.048277280000001</v>
      </c>
      <c r="CK537">
        <v>6.3330295000000003</v>
      </c>
      <c r="CL537">
        <v>15.637122140000001</v>
      </c>
      <c r="CM537">
        <v>5.6102662499999996</v>
      </c>
      <c r="CN537">
        <v>4.2530570000000001</v>
      </c>
      <c r="CO537">
        <v>8.8547727100000007</v>
      </c>
      <c r="CP537">
        <v>2.5252525000000001</v>
      </c>
      <c r="CQ537">
        <v>3.3760075000000001</v>
      </c>
      <c r="CR537">
        <v>5.3279005000000002</v>
      </c>
      <c r="CS537">
        <v>5.0376056599999997</v>
      </c>
      <c r="CT537">
        <v>125.85714285</v>
      </c>
      <c r="CU537">
        <v>1962.72068242</v>
      </c>
      <c r="CV537">
        <v>1852.02831242</v>
      </c>
      <c r="CW537">
        <v>2048.9403207099999</v>
      </c>
      <c r="CX537">
        <v>1801.15098685</v>
      </c>
      <c r="CY537">
        <v>1794.6906409999999</v>
      </c>
      <c r="CZ537">
        <v>3131.3949625700002</v>
      </c>
      <c r="DA537">
        <v>3925.8740280000002</v>
      </c>
      <c r="DB537">
        <v>680.33524499999999</v>
      </c>
      <c r="DC537">
        <v>832.35500442</v>
      </c>
      <c r="DD537">
        <v>450.03675885000001</v>
      </c>
      <c r="DE537">
        <v>33.823342709999999</v>
      </c>
      <c r="DF537">
        <v>1.90994971</v>
      </c>
      <c r="DG537">
        <v>10.285714280000001</v>
      </c>
      <c r="DH537">
        <v>16.428571420000001</v>
      </c>
      <c r="DI537">
        <v>16.285714280000001</v>
      </c>
      <c r="DJ537">
        <v>15.14285714</v>
      </c>
      <c r="DK537">
        <v>12</v>
      </c>
      <c r="DL537">
        <v>3.3333333299999999</v>
      </c>
      <c r="DM537">
        <v>11.14285714</v>
      </c>
      <c r="DN537">
        <v>10</v>
      </c>
      <c r="DO537">
        <v>4</v>
      </c>
      <c r="DP537">
        <v>3</v>
      </c>
      <c r="DQ537">
        <v>587.92062770999996</v>
      </c>
      <c r="DR537">
        <v>485.76369742000003</v>
      </c>
      <c r="DS537">
        <v>446.24072899999999</v>
      </c>
      <c r="DT537">
        <v>504.61815314</v>
      </c>
      <c r="DU537">
        <v>508.35772457000002</v>
      </c>
      <c r="DV537">
        <v>281.63873684999999</v>
      </c>
      <c r="DW537">
        <v>12.57018085</v>
      </c>
      <c r="DX537">
        <v>293.64713284999999</v>
      </c>
      <c r="DY537">
        <v>119.49520514</v>
      </c>
      <c r="DZ537">
        <v>141.80566442</v>
      </c>
      <c r="EA537">
        <v>32.346268000000002</v>
      </c>
      <c r="EB537">
        <v>531.89044884999998</v>
      </c>
      <c r="EC537">
        <v>75630.348091499996</v>
      </c>
      <c r="ED537">
        <v>8513.5210874999993</v>
      </c>
      <c r="EE537">
        <v>21426.952676000001</v>
      </c>
      <c r="EF537">
        <v>6789.1644749999996</v>
      </c>
      <c r="EG537">
        <v>5628.5434781399999</v>
      </c>
      <c r="EH537">
        <v>4049.3096650000002</v>
      </c>
      <c r="EI537">
        <v>27.409873709999999</v>
      </c>
      <c r="EJ537">
        <v>6.7476460000000002E-2</v>
      </c>
      <c r="EK537">
        <v>0.14459834999999999</v>
      </c>
      <c r="EL537">
        <v>248.5</v>
      </c>
      <c r="EM537">
        <v>10.4</v>
      </c>
      <c r="EN537">
        <v>18.857142849999999</v>
      </c>
      <c r="EO537">
        <v>31.285714280000001</v>
      </c>
      <c r="EP537">
        <v>350.09148356999998</v>
      </c>
      <c r="EQ537">
        <v>103.89271442</v>
      </c>
      <c r="ER537">
        <v>642.34609257</v>
      </c>
      <c r="ES537">
        <v>0</v>
      </c>
      <c r="ET537">
        <v>70.751633990000002</v>
      </c>
      <c r="EU537">
        <v>75.490196080000004</v>
      </c>
      <c r="EV537">
        <v>74.509803919999996</v>
      </c>
      <c r="EW537">
        <v>62.254901959999998</v>
      </c>
      <c r="EX537">
        <v>1097.2560783599999</v>
      </c>
      <c r="EY537">
        <v>880.69528765999996</v>
      </c>
      <c r="EZ537">
        <v>84.8</v>
      </c>
      <c r="FB537">
        <v>13.059174540000001</v>
      </c>
      <c r="FC537">
        <v>3.7022117899999998</v>
      </c>
      <c r="FD537">
        <v>5.1535408</v>
      </c>
      <c r="FE537">
        <v>48.850775390000003</v>
      </c>
      <c r="FF537">
        <v>20.099705910000001</v>
      </c>
      <c r="FG537">
        <v>15.41485106</v>
      </c>
      <c r="FH537">
        <v>0.77817977000000005</v>
      </c>
      <c r="FI537">
        <v>93.333333330000002</v>
      </c>
      <c r="FL537">
        <v>83</v>
      </c>
      <c r="FO537">
        <v>95.044434749999994</v>
      </c>
      <c r="FP537">
        <v>75.883256529999997</v>
      </c>
      <c r="FQ537">
        <v>74.156711060000006</v>
      </c>
      <c r="FR537">
        <v>17.166666660000001</v>
      </c>
      <c r="FT537">
        <v>35.5</v>
      </c>
      <c r="FU537">
        <v>28.833333329999999</v>
      </c>
      <c r="FW537">
        <v>57.142857139999997</v>
      </c>
      <c r="FX537">
        <v>26.862858410000001</v>
      </c>
      <c r="FY537">
        <v>9.0243860999999992</v>
      </c>
      <c r="FZ537">
        <v>26.07069065</v>
      </c>
      <c r="GA537">
        <v>12.13117879</v>
      </c>
      <c r="GB537">
        <v>25.91088603</v>
      </c>
    </row>
    <row r="538" spans="1:184" x14ac:dyDescent="0.35">
      <c r="A538" t="s">
        <v>1653</v>
      </c>
      <c r="B538" t="s">
        <v>795</v>
      </c>
      <c r="C538">
        <v>538</v>
      </c>
      <c r="D538">
        <v>3.3968665633359079</v>
      </c>
      <c r="E538">
        <v>6.4444229091981891</v>
      </c>
      <c r="F538">
        <v>4.6043165453259487</v>
      </c>
      <c r="G538">
        <v>4.0880503139845823</v>
      </c>
      <c r="H538">
        <v>3.2200271160185987</v>
      </c>
      <c r="I538">
        <v>12.160211396842866</v>
      </c>
      <c r="J538">
        <v>11.120263591193702</v>
      </c>
      <c r="K538">
        <v>10.839328536935653</v>
      </c>
      <c r="L538">
        <v>10.861151426713253</v>
      </c>
      <c r="M538">
        <v>10.483246173496632</v>
      </c>
      <c r="N538">
        <v>29746096.545020789</v>
      </c>
      <c r="O538">
        <v>29926525.515652794</v>
      </c>
      <c r="P538">
        <v>2529.64952885</v>
      </c>
      <c r="Q538">
        <v>5838.7142857099998</v>
      </c>
      <c r="R538">
        <v>5896.5714285699996</v>
      </c>
      <c r="S538">
        <v>5957.1428571400002</v>
      </c>
      <c r="T538">
        <v>5905.7142857099998</v>
      </c>
      <c r="U538">
        <v>5900.5714285699996</v>
      </c>
      <c r="V538">
        <v>13.73505471</v>
      </c>
      <c r="W538">
        <v>10.65954157</v>
      </c>
      <c r="X538">
        <v>2.340338</v>
      </c>
      <c r="Y538">
        <v>12.789059849999999</v>
      </c>
      <c r="Z538">
        <v>9.2125097100000009</v>
      </c>
      <c r="AA538">
        <v>9.4655512799999997</v>
      </c>
      <c r="AB538">
        <v>9.7000918499999997</v>
      </c>
      <c r="AC538">
        <v>7.3151464199999996</v>
      </c>
      <c r="AD538">
        <v>27.806992709999999</v>
      </c>
      <c r="AE538">
        <v>76.552954850000006</v>
      </c>
      <c r="AF538">
        <v>64.562978000000001</v>
      </c>
      <c r="AG538">
        <v>66.485714279999996</v>
      </c>
      <c r="AH538">
        <v>68.428571419999997</v>
      </c>
      <c r="AI538">
        <v>79.480471710000003</v>
      </c>
      <c r="AJ538">
        <v>45.384041000000003</v>
      </c>
      <c r="AK538">
        <v>10.178214280000001</v>
      </c>
      <c r="AL538">
        <v>-6.5314280000000002E-2</v>
      </c>
      <c r="AM538">
        <v>4.2018428500000002</v>
      </c>
      <c r="AN538">
        <v>4.9941428500000002</v>
      </c>
      <c r="AO538">
        <v>5.4246142800000001</v>
      </c>
      <c r="AP538">
        <v>5798.3414805700004</v>
      </c>
      <c r="AQ538">
        <v>4741.0385354199998</v>
      </c>
      <c r="AR538">
        <v>5157.0806184200001</v>
      </c>
      <c r="AS538">
        <v>5435.0526325700002</v>
      </c>
      <c r="AT538">
        <v>5548.0149115699996</v>
      </c>
      <c r="AU538">
        <v>5249.7307940000001</v>
      </c>
      <c r="AV538">
        <v>4717.5741079999998</v>
      </c>
      <c r="AW538">
        <v>4952.9958208500002</v>
      </c>
      <c r="AX538">
        <v>5164.9400299999998</v>
      </c>
      <c r="AY538">
        <v>5257.0586131399996</v>
      </c>
      <c r="AZ538">
        <v>12.332602</v>
      </c>
      <c r="BA538">
        <v>94.709374420000003</v>
      </c>
      <c r="BB538">
        <v>36.101148330000001</v>
      </c>
      <c r="BC538">
        <v>46.684482709999997</v>
      </c>
      <c r="BE538">
        <v>299.38714284999998</v>
      </c>
      <c r="BF538">
        <v>1834.2307751400001</v>
      </c>
      <c r="BG538">
        <v>1386.6440671400001</v>
      </c>
      <c r="BH538">
        <v>1520.58841054</v>
      </c>
      <c r="BI538">
        <v>55545.420484460003</v>
      </c>
      <c r="BJ538">
        <v>1775.66744814</v>
      </c>
      <c r="BK538">
        <v>7771.6561646700002</v>
      </c>
      <c r="BL538">
        <v>7844.8994481299997</v>
      </c>
      <c r="BM538">
        <v>43.977249710000002</v>
      </c>
      <c r="BN538">
        <v>461.14285713999999</v>
      </c>
      <c r="BO538">
        <v>64.142857140000004</v>
      </c>
      <c r="BP538">
        <v>104.85714285</v>
      </c>
      <c r="BQ538">
        <v>74.428571419999997</v>
      </c>
      <c r="BR538">
        <v>93.571428569999995</v>
      </c>
      <c r="BS538">
        <v>80.428571419999997</v>
      </c>
      <c r="BT538">
        <v>75.571428569999995</v>
      </c>
      <c r="BU538">
        <v>69.285714279999993</v>
      </c>
      <c r="BV538">
        <v>64.428571419999997</v>
      </c>
      <c r="BW538">
        <v>54.857142850000002</v>
      </c>
      <c r="BX538">
        <v>46.142857139999997</v>
      </c>
      <c r="BY538">
        <v>29.428571420000001</v>
      </c>
      <c r="BZ538">
        <v>1218.2857142800001</v>
      </c>
      <c r="CA538">
        <v>57200.613342850003</v>
      </c>
      <c r="CC538">
        <v>11672.85714285</v>
      </c>
      <c r="CD538">
        <v>680.71428571000001</v>
      </c>
      <c r="CE538">
        <v>8641.2857142800003</v>
      </c>
      <c r="CF538">
        <v>5807.1428571400002</v>
      </c>
      <c r="CG538">
        <v>1690</v>
      </c>
      <c r="CH538">
        <v>6008.5714285699996</v>
      </c>
      <c r="CI538">
        <v>34500.716428569998</v>
      </c>
      <c r="CJ538">
        <v>53.306517419999999</v>
      </c>
      <c r="CK538">
        <v>0.85291099999999997</v>
      </c>
      <c r="CL538">
        <v>9.5956778499999995</v>
      </c>
      <c r="CM538">
        <v>2.14205683</v>
      </c>
      <c r="CN538">
        <v>1.97054971</v>
      </c>
      <c r="CO538">
        <v>22.630313139999998</v>
      </c>
      <c r="CP538">
        <v>2.7332462799999999</v>
      </c>
      <c r="CQ538">
        <v>1.9938971400000001</v>
      </c>
      <c r="CR538">
        <v>2.34145885</v>
      </c>
      <c r="CS538">
        <v>2.1792758000000001</v>
      </c>
      <c r="CT538">
        <v>758.71428571000001</v>
      </c>
      <c r="CU538">
        <v>3045.9414944199998</v>
      </c>
      <c r="CV538">
        <v>2270.8390530000001</v>
      </c>
      <c r="CW538">
        <v>2429.52998742</v>
      </c>
      <c r="CX538">
        <v>2636.7595704199998</v>
      </c>
      <c r="CY538">
        <v>2815.1296914200002</v>
      </c>
      <c r="CZ538">
        <v>5094.6312988500003</v>
      </c>
      <c r="DA538">
        <v>5125.5334738499996</v>
      </c>
      <c r="DB538">
        <v>1196.9689494199999</v>
      </c>
      <c r="DC538">
        <v>1198.97744728</v>
      </c>
      <c r="DD538">
        <v>649.95097299999998</v>
      </c>
      <c r="DE538">
        <v>35.173664000000002</v>
      </c>
      <c r="DF538">
        <v>2.0554921400000001</v>
      </c>
      <c r="DG538">
        <v>71</v>
      </c>
      <c r="DH538">
        <v>65.571428569999995</v>
      </c>
      <c r="DI538">
        <v>64.571428569999995</v>
      </c>
      <c r="DJ538">
        <v>64.142857140000004</v>
      </c>
      <c r="DK538">
        <v>61.857142850000002</v>
      </c>
      <c r="DL538">
        <v>19.833333329999999</v>
      </c>
      <c r="DM538">
        <v>38</v>
      </c>
      <c r="DN538">
        <v>27.428571420000001</v>
      </c>
      <c r="DO538">
        <v>24.14285714</v>
      </c>
      <c r="DP538">
        <v>19</v>
      </c>
      <c r="DQ538">
        <v>908.39140984999995</v>
      </c>
      <c r="DR538">
        <v>823.75202157000001</v>
      </c>
      <c r="DS538">
        <v>911.07799184999999</v>
      </c>
      <c r="DT538">
        <v>904.12348041999996</v>
      </c>
      <c r="DU538">
        <v>879.48577641999998</v>
      </c>
      <c r="DV538">
        <v>508.88576427999999</v>
      </c>
      <c r="DW538">
        <v>13.788665</v>
      </c>
      <c r="DX538">
        <v>385.65174142000001</v>
      </c>
      <c r="DY538">
        <v>179.81983885</v>
      </c>
      <c r="DZ538">
        <v>128.42599770999999</v>
      </c>
      <c r="EA538">
        <v>77.405911419999995</v>
      </c>
      <c r="EB538">
        <v>816.55941113999995</v>
      </c>
      <c r="EC538">
        <v>2629.56677283</v>
      </c>
      <c r="ED538">
        <v>3930.0312501399999</v>
      </c>
      <c r="EE538">
        <v>4937.5985504199998</v>
      </c>
      <c r="EF538">
        <v>4631.3694684000002</v>
      </c>
      <c r="EG538">
        <v>6376.281446</v>
      </c>
      <c r="EH538">
        <v>4253.7303003300003</v>
      </c>
      <c r="EI538">
        <v>25.887739419999999</v>
      </c>
      <c r="EJ538">
        <v>0.22845288999999999</v>
      </c>
      <c r="EK538">
        <v>0.31309882999999999</v>
      </c>
      <c r="EL538">
        <v>176.90153931</v>
      </c>
      <c r="EM538">
        <v>36.428571419999997</v>
      </c>
      <c r="EN538">
        <v>84.285714279999993</v>
      </c>
      <c r="EO538">
        <v>159.85714285</v>
      </c>
      <c r="EP538">
        <v>243.68593541999999</v>
      </c>
      <c r="EQ538">
        <v>105.26306628</v>
      </c>
      <c r="ER538">
        <v>753.98208070999999</v>
      </c>
      <c r="ES538">
        <v>16.590801419999998</v>
      </c>
      <c r="ET538">
        <v>76.555555549999994</v>
      </c>
      <c r="EU538">
        <v>77.125</v>
      </c>
      <c r="EV538">
        <v>79.125</v>
      </c>
      <c r="EW538">
        <v>73.416666660000004</v>
      </c>
      <c r="EX538">
        <v>1436.4863133399999</v>
      </c>
      <c r="EY538">
        <v>1558.3267153700001</v>
      </c>
      <c r="EZ538">
        <v>78.400000000000006</v>
      </c>
      <c r="FA538">
        <v>90.666666660000004</v>
      </c>
      <c r="FB538">
        <v>23.333404869999999</v>
      </c>
      <c r="FC538">
        <v>9.58414945</v>
      </c>
      <c r="FD538">
        <v>10.22403285</v>
      </c>
      <c r="FE538">
        <v>57.71236802</v>
      </c>
      <c r="FF538">
        <v>18.749669650000001</v>
      </c>
      <c r="FG538">
        <v>10.55534143</v>
      </c>
      <c r="FH538">
        <v>3.7314164299999999</v>
      </c>
      <c r="FI538">
        <v>106.6</v>
      </c>
      <c r="FJ538">
        <v>90</v>
      </c>
      <c r="FK538">
        <v>55</v>
      </c>
      <c r="FL538">
        <v>90.5</v>
      </c>
      <c r="FM538">
        <v>78.080870270000005</v>
      </c>
      <c r="FN538">
        <v>29.68359422</v>
      </c>
      <c r="FO538">
        <v>93.729516689999997</v>
      </c>
      <c r="FP538">
        <v>68.860196560000006</v>
      </c>
      <c r="FQ538">
        <v>71.34496695</v>
      </c>
      <c r="FR538">
        <v>21.59577303</v>
      </c>
      <c r="FS538">
        <v>5.9</v>
      </c>
      <c r="FT538">
        <v>63.8</v>
      </c>
      <c r="FU538">
        <v>54.4</v>
      </c>
      <c r="FV538">
        <v>91</v>
      </c>
      <c r="FW538">
        <v>67.583333330000002</v>
      </c>
      <c r="FX538">
        <v>31.585607190000001</v>
      </c>
      <c r="FY538">
        <v>6.8282969199999997</v>
      </c>
      <c r="FZ538">
        <v>16.092582969999999</v>
      </c>
      <c r="GA538">
        <v>18.58888249</v>
      </c>
      <c r="GB538">
        <v>26.90463042</v>
      </c>
    </row>
    <row r="539" spans="1:184" x14ac:dyDescent="0.35">
      <c r="A539" t="s">
        <v>1654</v>
      </c>
      <c r="B539" t="s">
        <v>796</v>
      </c>
      <c r="C539">
        <v>539</v>
      </c>
      <c r="D539">
        <v>3.0910194844655194</v>
      </c>
      <c r="E539">
        <v>5.3534963270777203</v>
      </c>
      <c r="F539">
        <v>4.1251856317125029</v>
      </c>
      <c r="G539">
        <v>3.4203636082550171</v>
      </c>
      <c r="H539">
        <v>2.8822399121634721</v>
      </c>
      <c r="I539">
        <v>7.7827454865681762</v>
      </c>
      <c r="J539">
        <v>9.4376069286696982</v>
      </c>
      <c r="K539">
        <v>8.9654034409745673</v>
      </c>
      <c r="L539">
        <v>8.7399048561836157</v>
      </c>
      <c r="M539">
        <v>8.0153719434619983</v>
      </c>
      <c r="N539">
        <v>13174392.428523129</v>
      </c>
      <c r="O539">
        <v>12602013.284072045</v>
      </c>
      <c r="P539">
        <v>1738.3328327099998</v>
      </c>
      <c r="Q539">
        <v>2588.1428571400002</v>
      </c>
      <c r="R539">
        <v>2588.42857142</v>
      </c>
      <c r="S539">
        <v>2597.2857142799999</v>
      </c>
      <c r="T539">
        <v>2582.5714285700001</v>
      </c>
      <c r="U539">
        <v>2602.1428571400002</v>
      </c>
      <c r="V539">
        <v>12.65774714</v>
      </c>
      <c r="W539">
        <v>7.0475568500000003</v>
      </c>
      <c r="X539">
        <v>2.2848155700000001</v>
      </c>
      <c r="Y539">
        <v>6.7676381399999999</v>
      </c>
      <c r="Z539">
        <v>9.5891895700000003</v>
      </c>
      <c r="AA539">
        <v>8.9355791399999998</v>
      </c>
      <c r="AB539">
        <v>8.89316657</v>
      </c>
      <c r="AC539">
        <v>4.21455585</v>
      </c>
      <c r="AD539">
        <v>31.875232709999999</v>
      </c>
      <c r="AE539">
        <v>83.583663999999999</v>
      </c>
      <c r="AF539">
        <v>69.723507850000004</v>
      </c>
      <c r="AG539">
        <v>74.114285710000004</v>
      </c>
      <c r="AH539">
        <v>76.228571419999994</v>
      </c>
      <c r="AI539">
        <v>80.907660419999999</v>
      </c>
      <c r="AJ539">
        <v>41.392285280000003</v>
      </c>
      <c r="AK539">
        <v>23.222228569999999</v>
      </c>
      <c r="AL539">
        <v>28.038214279999998</v>
      </c>
      <c r="AM539">
        <v>18.126999999999999</v>
      </c>
      <c r="AN539">
        <v>24.188057140000002</v>
      </c>
      <c r="AO539">
        <v>18.430728569999999</v>
      </c>
      <c r="AP539">
        <v>4508.1299724199998</v>
      </c>
      <c r="AQ539">
        <v>4000.3685359999999</v>
      </c>
      <c r="AR539">
        <v>4073.7715671400001</v>
      </c>
      <c r="AS539">
        <v>4228.0309358499999</v>
      </c>
      <c r="AT539">
        <v>4175.5475525700003</v>
      </c>
      <c r="AU539">
        <v>3658.0957502800002</v>
      </c>
      <c r="AV539">
        <v>3132.28310328</v>
      </c>
      <c r="AW539">
        <v>3449.7208561399998</v>
      </c>
      <c r="AX539">
        <v>3406.79938042</v>
      </c>
      <c r="AY539">
        <v>3529.2709424200002</v>
      </c>
      <c r="AZ539">
        <v>9.25977228</v>
      </c>
      <c r="BA539">
        <v>91.639286999999996</v>
      </c>
      <c r="BB539">
        <v>37.237761999999996</v>
      </c>
      <c r="BC539">
        <v>42.27285483</v>
      </c>
      <c r="BE539">
        <v>111.17857142</v>
      </c>
      <c r="BF539">
        <v>1203.4341452799999</v>
      </c>
      <c r="BG539">
        <v>810.23442299999999</v>
      </c>
      <c r="BH539">
        <v>850.52481545000001</v>
      </c>
      <c r="BI539">
        <v>51305.790665239998</v>
      </c>
      <c r="BJ539">
        <v>1118.81484957</v>
      </c>
      <c r="BK539">
        <v>7821.6755046799999</v>
      </c>
      <c r="BL539">
        <v>9309.7737452900001</v>
      </c>
      <c r="BM539">
        <v>40.134879570000003</v>
      </c>
      <c r="BN539">
        <v>107.57142856999999</v>
      </c>
      <c r="BO539">
        <v>14.285714280000001</v>
      </c>
      <c r="BP539">
        <v>29</v>
      </c>
      <c r="BQ539">
        <v>23</v>
      </c>
      <c r="BR539">
        <v>24.285714280000001</v>
      </c>
      <c r="BS539">
        <v>19.428571420000001</v>
      </c>
      <c r="BT539">
        <v>17.857142849999999</v>
      </c>
      <c r="BU539">
        <v>18.571428569999998</v>
      </c>
      <c r="BV539">
        <v>17.571428569999998</v>
      </c>
      <c r="BW539">
        <v>19.428571420000001</v>
      </c>
      <c r="BX539">
        <v>11</v>
      </c>
      <c r="BY539">
        <v>7.1428571400000003</v>
      </c>
      <c r="BZ539">
        <v>309.14285713999999</v>
      </c>
      <c r="CA539">
        <v>55983.765082849997</v>
      </c>
      <c r="CC539">
        <v>3414</v>
      </c>
      <c r="CD539">
        <v>406.42857142000003</v>
      </c>
      <c r="CE539">
        <v>2273.5714285700001</v>
      </c>
      <c r="CF539">
        <v>1393.1428571399999</v>
      </c>
      <c r="CG539">
        <v>381.14285713999999</v>
      </c>
      <c r="CH539">
        <v>1623.8571428499999</v>
      </c>
      <c r="CI539">
        <v>9491.5888571399992</v>
      </c>
      <c r="CJ539">
        <v>51.745522999999999</v>
      </c>
      <c r="CK539">
        <v>5.1254479999999996</v>
      </c>
      <c r="CL539">
        <v>15.60096128</v>
      </c>
      <c r="CM539">
        <v>3.4810050000000001</v>
      </c>
      <c r="CN539">
        <v>2.7361849999999999</v>
      </c>
      <c r="CO539">
        <v>10.55964485</v>
      </c>
      <c r="CP539">
        <v>3.1749741600000001</v>
      </c>
      <c r="CQ539">
        <v>3.8070903299999999</v>
      </c>
      <c r="CR539">
        <v>3.1387093300000002</v>
      </c>
      <c r="CS539">
        <v>2.8666304999999999</v>
      </c>
      <c r="CT539">
        <v>210.57142856999999</v>
      </c>
      <c r="CU539">
        <v>2806.7066555699998</v>
      </c>
      <c r="CV539">
        <v>2259.3780155700001</v>
      </c>
      <c r="CW539">
        <v>2358.4507652799998</v>
      </c>
      <c r="CX539">
        <v>2456.9961927099998</v>
      </c>
      <c r="CY539">
        <v>2511.8165685700001</v>
      </c>
      <c r="CZ539">
        <v>5090.2879615700003</v>
      </c>
      <c r="DA539">
        <v>4869.1335755700002</v>
      </c>
      <c r="DB539">
        <v>1214.37247342</v>
      </c>
      <c r="DC539">
        <v>1120.6819029999999</v>
      </c>
      <c r="DD539">
        <v>472.61562228000003</v>
      </c>
      <c r="DE539">
        <v>37.983427140000003</v>
      </c>
      <c r="DF539">
        <v>1.6709084999999999</v>
      </c>
      <c r="DG539">
        <v>20.14285714</v>
      </c>
      <c r="DH539">
        <v>24.428571420000001</v>
      </c>
      <c r="DI539">
        <v>23.285714280000001</v>
      </c>
      <c r="DJ539">
        <v>22.571428569999998</v>
      </c>
      <c r="DK539">
        <v>20.857142849999999</v>
      </c>
      <c r="DL539">
        <v>8</v>
      </c>
      <c r="DM539">
        <v>13.857142850000001</v>
      </c>
      <c r="DN539">
        <v>10.71428571</v>
      </c>
      <c r="DO539">
        <v>8.8333333300000003</v>
      </c>
      <c r="DP539">
        <v>7.5</v>
      </c>
      <c r="DQ539">
        <v>608.82533042</v>
      </c>
      <c r="DR539">
        <v>744.86961527999995</v>
      </c>
      <c r="DS539">
        <v>685.85918728000001</v>
      </c>
      <c r="DT539">
        <v>557.41572156999996</v>
      </c>
      <c r="DU539">
        <v>556.67282927999997</v>
      </c>
      <c r="DV539">
        <v>387.58285570999999</v>
      </c>
      <c r="DW539">
        <v>10.63384514</v>
      </c>
      <c r="DX539">
        <v>211.52437</v>
      </c>
      <c r="DY539">
        <v>33.470738279999999</v>
      </c>
      <c r="DZ539">
        <v>123.36174570999999</v>
      </c>
      <c r="EA539">
        <v>54.69189085</v>
      </c>
      <c r="EB539">
        <v>572.98055713999997</v>
      </c>
      <c r="EC539">
        <v>548.83952420000003</v>
      </c>
      <c r="ED539">
        <v>7802.2844519999999</v>
      </c>
      <c r="EE539">
        <v>4456.0132413299998</v>
      </c>
      <c r="EF539">
        <v>4975.5603701600003</v>
      </c>
      <c r="EG539">
        <v>6880.4941501599997</v>
      </c>
      <c r="EH539">
        <v>5342.604891</v>
      </c>
      <c r="EI539">
        <v>17.97445742</v>
      </c>
      <c r="EJ539">
        <v>0.15199818000000001</v>
      </c>
      <c r="EK539">
        <v>0.12015181</v>
      </c>
      <c r="EL539">
        <v>226.85454544999999</v>
      </c>
      <c r="EM539">
        <v>11.5</v>
      </c>
      <c r="EN539">
        <v>31.428571420000001</v>
      </c>
      <c r="EO539">
        <v>52.857142850000002</v>
      </c>
      <c r="EP539">
        <v>152.51825528000001</v>
      </c>
      <c r="EQ539">
        <v>125.28796842</v>
      </c>
      <c r="ER539">
        <v>619.51798313999996</v>
      </c>
      <c r="ES539">
        <v>8.8982314200000001</v>
      </c>
      <c r="EX539">
        <v>1452.5292151199999</v>
      </c>
      <c r="EY539">
        <v>977.14240910000001</v>
      </c>
      <c r="EZ539">
        <v>83</v>
      </c>
      <c r="FA539">
        <v>75.5</v>
      </c>
      <c r="FB539">
        <v>21.438067449999998</v>
      </c>
      <c r="FC539">
        <v>5.5127309999999996</v>
      </c>
      <c r="FD539">
        <v>6.2436335700000001</v>
      </c>
      <c r="FE539">
        <v>40.909846119999997</v>
      </c>
      <c r="FF539">
        <v>17.236758170000002</v>
      </c>
      <c r="FG539">
        <v>12.45573559</v>
      </c>
      <c r="FH539">
        <v>1.88601697</v>
      </c>
      <c r="FI539">
        <v>105.33333333</v>
      </c>
      <c r="FJ539">
        <v>100</v>
      </c>
      <c r="FK539">
        <v>50</v>
      </c>
      <c r="FL539">
        <v>91</v>
      </c>
      <c r="FO539">
        <v>96.095721280000006</v>
      </c>
      <c r="FP539">
        <v>80.049871289999999</v>
      </c>
      <c r="FQ539">
        <v>76.089454340000003</v>
      </c>
      <c r="FR539">
        <v>17.034899150000001</v>
      </c>
      <c r="FT539">
        <v>67</v>
      </c>
      <c r="FU539">
        <v>53.166666659999997</v>
      </c>
      <c r="FV539">
        <v>100</v>
      </c>
      <c r="FW539">
        <v>70</v>
      </c>
      <c r="FX539">
        <v>27.95821265</v>
      </c>
      <c r="FY539">
        <v>8.8991644599999997</v>
      </c>
      <c r="FZ539">
        <v>20.901588719999999</v>
      </c>
      <c r="GA539">
        <v>27.318127610000001</v>
      </c>
      <c r="GB539">
        <v>14.92290655</v>
      </c>
    </row>
    <row r="540" spans="1:184" x14ac:dyDescent="0.35">
      <c r="A540" t="s">
        <v>1655</v>
      </c>
      <c r="B540" t="s">
        <v>797</v>
      </c>
      <c r="C540">
        <v>540</v>
      </c>
      <c r="D540">
        <v>2.7458795988781528</v>
      </c>
      <c r="E540">
        <v>4.5269064001559078</v>
      </c>
      <c r="F540">
        <v>2.9744952832108651</v>
      </c>
      <c r="G540">
        <v>3.4322409211691762</v>
      </c>
      <c r="H540">
        <v>2.9509717120942849</v>
      </c>
      <c r="I540">
        <v>10.502673118234954</v>
      </c>
      <c r="J540">
        <v>12.560571281568834</v>
      </c>
      <c r="K540">
        <v>11.138535534463369</v>
      </c>
      <c r="L540">
        <v>10.027837528786536</v>
      </c>
      <c r="M540">
        <v>10.217739554205409</v>
      </c>
      <c r="N540">
        <v>15118861.026740229</v>
      </c>
      <c r="O540">
        <v>26356732.046070855</v>
      </c>
      <c r="P540">
        <v>1867.86308171</v>
      </c>
      <c r="Q540">
        <v>4515.8571428499999</v>
      </c>
      <c r="R540">
        <v>4481.1428571400002</v>
      </c>
      <c r="S540">
        <v>4514.5714285699996</v>
      </c>
      <c r="T540">
        <v>4516</v>
      </c>
      <c r="U540">
        <v>4518.2857142800003</v>
      </c>
      <c r="V540">
        <v>12.78528685</v>
      </c>
      <c r="W540">
        <v>7.5840005699999997</v>
      </c>
      <c r="X540">
        <v>2.3754580000000001</v>
      </c>
      <c r="Y540">
        <v>9.469557</v>
      </c>
      <c r="Z540">
        <v>9.7340104200000006</v>
      </c>
      <c r="AA540">
        <v>9.6794374199999993</v>
      </c>
      <c r="AB540">
        <v>9.2793135699999993</v>
      </c>
      <c r="AC540">
        <v>6.2271021400000004</v>
      </c>
      <c r="AD540">
        <v>19.836215419999998</v>
      </c>
      <c r="AE540">
        <v>77.853029419999999</v>
      </c>
      <c r="AF540">
        <v>65.540202280000003</v>
      </c>
      <c r="AG540">
        <v>66.614285710000004</v>
      </c>
      <c r="AH540">
        <v>68.871428570000006</v>
      </c>
      <c r="AI540">
        <v>80.646205420000001</v>
      </c>
      <c r="AJ540">
        <v>43.353840419999997</v>
      </c>
      <c r="AK540">
        <v>8.8674999999999997</v>
      </c>
      <c r="AL540">
        <v>20.808828569999999</v>
      </c>
      <c r="AM540">
        <v>13.184042850000001</v>
      </c>
      <c r="AN540">
        <v>15.734928569999999</v>
      </c>
      <c r="AO540">
        <v>17.20322857</v>
      </c>
      <c r="AP540">
        <v>4809.8453371400001</v>
      </c>
      <c r="AQ540">
        <v>4420.4202437100002</v>
      </c>
      <c r="AR540">
        <v>4605.2743527100001</v>
      </c>
      <c r="AS540">
        <v>4793.5598844200003</v>
      </c>
      <c r="AT540">
        <v>5040.0186778500001</v>
      </c>
      <c r="AU540">
        <v>4411.8545875700001</v>
      </c>
      <c r="AV540">
        <v>3668.4421495699999</v>
      </c>
      <c r="AW540">
        <v>4077.862341</v>
      </c>
      <c r="AX540">
        <v>4153.5196312799999</v>
      </c>
      <c r="AY540">
        <v>4342.0601408499997</v>
      </c>
      <c r="AZ540">
        <v>7.52364371</v>
      </c>
      <c r="BA540">
        <v>91.946038999999999</v>
      </c>
      <c r="BB540">
        <v>29.359665329999999</v>
      </c>
      <c r="BC540">
        <v>50.276559419999998</v>
      </c>
      <c r="BE540">
        <v>225.83142857000001</v>
      </c>
      <c r="BF540">
        <v>1463.67435114</v>
      </c>
      <c r="BG540">
        <v>1032.19694342</v>
      </c>
      <c r="BH540">
        <v>986.86141474999999</v>
      </c>
      <c r="BI540">
        <v>48679.176130569998</v>
      </c>
      <c r="BJ540">
        <v>1390.9957481399999</v>
      </c>
      <c r="BK540">
        <v>7521.7274359800003</v>
      </c>
      <c r="BL540">
        <v>6768.6245472099999</v>
      </c>
      <c r="BM540">
        <v>38.236293420000003</v>
      </c>
      <c r="BN540">
        <v>235.57142856999999</v>
      </c>
      <c r="BO540">
        <v>34.571428570000002</v>
      </c>
      <c r="BP540">
        <v>64.142857140000004</v>
      </c>
      <c r="BQ540">
        <v>45.857142850000002</v>
      </c>
      <c r="BR540">
        <v>49</v>
      </c>
      <c r="BS540">
        <v>45</v>
      </c>
      <c r="BT540">
        <v>41.714285709999999</v>
      </c>
      <c r="BU540">
        <v>41.571428570000002</v>
      </c>
      <c r="BV540">
        <v>38.142857139999997</v>
      </c>
      <c r="BW540">
        <v>33.428571419999997</v>
      </c>
      <c r="BX540">
        <v>28.285714280000001</v>
      </c>
      <c r="BY540">
        <v>18.857142849999999</v>
      </c>
      <c r="BZ540">
        <v>676.14285714000005</v>
      </c>
      <c r="CA540">
        <v>52030.570537140004</v>
      </c>
      <c r="CB540">
        <v>18.5</v>
      </c>
      <c r="CC540">
        <v>6580.2857142800003</v>
      </c>
      <c r="CD540">
        <v>489.28571427999998</v>
      </c>
      <c r="CE540">
        <v>4760.8571428499999</v>
      </c>
      <c r="CF540">
        <v>2903.1428571400002</v>
      </c>
      <c r="CG540">
        <v>950.85714284999995</v>
      </c>
      <c r="CH540">
        <v>3257</v>
      </c>
      <c r="CI540">
        <v>18946.22357142</v>
      </c>
      <c r="CJ540">
        <v>55.313833500000001</v>
      </c>
      <c r="CK540">
        <v>2.4546626599999999</v>
      </c>
      <c r="CL540">
        <v>10.357861</v>
      </c>
      <c r="CM540">
        <v>2.2119422000000002</v>
      </c>
      <c r="CN540">
        <v>2.1050255999999998</v>
      </c>
      <c r="CO540">
        <v>14.329459999999999</v>
      </c>
      <c r="CP540">
        <v>3.0052418300000001</v>
      </c>
      <c r="CQ540">
        <v>2.4555848299999998</v>
      </c>
      <c r="CR540">
        <v>2.5492353300000001</v>
      </c>
      <c r="CS540">
        <v>4.8823071599999999</v>
      </c>
      <c r="CT540">
        <v>465.83333333000002</v>
      </c>
      <c r="CU540">
        <v>2742.7658922800001</v>
      </c>
      <c r="CV540">
        <v>2597.7273445699998</v>
      </c>
      <c r="CW540">
        <v>2544.9121294199999</v>
      </c>
      <c r="CX540">
        <v>2653.2421832800001</v>
      </c>
      <c r="CY540">
        <v>2857.239364</v>
      </c>
      <c r="CZ540">
        <v>3347.9493590000002</v>
      </c>
      <c r="DA540">
        <v>5836.4849047099997</v>
      </c>
      <c r="DB540">
        <v>779.15984557000002</v>
      </c>
      <c r="DC540">
        <v>1383.8826741400001</v>
      </c>
      <c r="DD540">
        <v>579.71631728</v>
      </c>
      <c r="DE540">
        <v>24.607486000000002</v>
      </c>
      <c r="DF540">
        <v>2.17709485</v>
      </c>
      <c r="DG540">
        <v>47.428571419999997</v>
      </c>
      <c r="DH540">
        <v>56.285714280000001</v>
      </c>
      <c r="DI540">
        <v>50.285714280000001</v>
      </c>
      <c r="DJ540">
        <v>45.285714280000001</v>
      </c>
      <c r="DK540">
        <v>46.166666659999997</v>
      </c>
      <c r="DL540">
        <v>12.4</v>
      </c>
      <c r="DM540">
        <v>20.285714280000001</v>
      </c>
      <c r="DN540">
        <v>13.428571420000001</v>
      </c>
      <c r="DO540">
        <v>15.5</v>
      </c>
      <c r="DP540">
        <v>13.33333333</v>
      </c>
      <c r="DQ540">
        <v>695.96234914000001</v>
      </c>
      <c r="DR540">
        <v>790.05526099999997</v>
      </c>
      <c r="DS540">
        <v>786.01008827999999</v>
      </c>
      <c r="DT540">
        <v>675.91458470999999</v>
      </c>
      <c r="DU540">
        <v>710.06125299999997</v>
      </c>
      <c r="DV540">
        <v>326.89623041999999</v>
      </c>
      <c r="DW540">
        <v>0.81077127999999998</v>
      </c>
      <c r="DX540">
        <v>368.24103285000001</v>
      </c>
      <c r="DY540">
        <v>145.06617014</v>
      </c>
      <c r="DZ540">
        <v>174.31185771</v>
      </c>
      <c r="EA540">
        <v>48.86301014</v>
      </c>
      <c r="EB540">
        <v>635.31403028</v>
      </c>
      <c r="EC540">
        <v>1041.6719103999999</v>
      </c>
      <c r="ED540">
        <v>5107.4872367999997</v>
      </c>
      <c r="EE540">
        <v>4079.3000847100002</v>
      </c>
      <c r="EF540">
        <v>5869.8599438000001</v>
      </c>
      <c r="EG540">
        <v>4786.63968166</v>
      </c>
      <c r="EH540">
        <v>4571.3412310000003</v>
      </c>
      <c r="EI540">
        <v>22.617739419999999</v>
      </c>
      <c r="EJ540">
        <v>0.25849544000000002</v>
      </c>
      <c r="EK540">
        <v>0.13836175000000001</v>
      </c>
      <c r="EL540">
        <v>207.17460317000001</v>
      </c>
      <c r="EM540">
        <v>33.4</v>
      </c>
      <c r="EN540">
        <v>62.285714280000001</v>
      </c>
      <c r="EO540">
        <v>127.42857142</v>
      </c>
      <c r="EP540">
        <v>219.86743485</v>
      </c>
      <c r="EQ540">
        <v>88.969137140000001</v>
      </c>
      <c r="ER540">
        <v>476.86733357000003</v>
      </c>
      <c r="ES540">
        <v>2.14629</v>
      </c>
      <c r="ET540">
        <v>80.925925919999997</v>
      </c>
      <c r="EU540">
        <v>84.070261430000002</v>
      </c>
      <c r="EV540">
        <v>82.300653589999996</v>
      </c>
      <c r="EW540">
        <v>76.406862739999994</v>
      </c>
      <c r="EX540">
        <v>1335.9630492399999</v>
      </c>
      <c r="EY540">
        <v>1321.1538428599999</v>
      </c>
      <c r="EZ540">
        <v>74.599999999999994</v>
      </c>
      <c r="FA540">
        <v>92.5</v>
      </c>
      <c r="FB540">
        <v>19.006560700000001</v>
      </c>
      <c r="FC540">
        <v>6.9426897500000004</v>
      </c>
      <c r="FD540">
        <v>7.5424362800000004</v>
      </c>
      <c r="FE540">
        <v>51.85679339</v>
      </c>
      <c r="FF540">
        <v>21.13439619</v>
      </c>
      <c r="FG540">
        <v>13.32464684</v>
      </c>
      <c r="FH540">
        <v>2.3290472100000001</v>
      </c>
      <c r="FI540">
        <v>100.33333333</v>
      </c>
      <c r="FJ540">
        <v>77.5</v>
      </c>
      <c r="FK540">
        <v>65.5</v>
      </c>
      <c r="FL540">
        <v>92.5</v>
      </c>
      <c r="FM540">
        <v>74.806621609999993</v>
      </c>
      <c r="FN540">
        <v>39.24731182</v>
      </c>
      <c r="FO540">
        <v>94.306375930000002</v>
      </c>
      <c r="FP540">
        <v>72.481463079999997</v>
      </c>
      <c r="FQ540">
        <v>73.822332079999995</v>
      </c>
      <c r="FR540">
        <v>23.07719749</v>
      </c>
      <c r="FS540">
        <v>4.3</v>
      </c>
      <c r="FT540">
        <v>43</v>
      </c>
      <c r="FU540">
        <v>32.200000000000003</v>
      </c>
      <c r="FV540">
        <v>100</v>
      </c>
      <c r="FW540">
        <v>69.62857142</v>
      </c>
      <c r="FX540">
        <v>28.95364069</v>
      </c>
      <c r="FY540">
        <v>14.847553919999999</v>
      </c>
      <c r="FZ540">
        <v>17.318734790000001</v>
      </c>
      <c r="GA540">
        <v>34.123583109999998</v>
      </c>
      <c r="GB540">
        <v>15.996248550000001</v>
      </c>
    </row>
    <row r="541" spans="1:184" x14ac:dyDescent="0.35">
      <c r="A541" t="s">
        <v>1656</v>
      </c>
      <c r="B541" t="s">
        <v>798</v>
      </c>
      <c r="C541">
        <v>541</v>
      </c>
      <c r="D541">
        <v>3.4732377884691572</v>
      </c>
      <c r="E541">
        <v>4.7760755351146829</v>
      </c>
      <c r="F541">
        <v>3.3726812808918778</v>
      </c>
      <c r="G541">
        <v>3.0524805983664871</v>
      </c>
      <c r="H541">
        <v>2.8678030580207792</v>
      </c>
      <c r="I541">
        <v>8.7013746709755075</v>
      </c>
      <c r="J541">
        <v>10.286931922576775</v>
      </c>
      <c r="K541">
        <v>8.5783415184554919</v>
      </c>
      <c r="L541">
        <v>8.8264499268334955</v>
      </c>
      <c r="M541">
        <v>8.1937230229165117</v>
      </c>
      <c r="N541">
        <v>23671661.639604826</v>
      </c>
      <c r="O541">
        <v>13751151.538517263</v>
      </c>
      <c r="P541">
        <v>1059.9251801300002</v>
      </c>
      <c r="Q541">
        <v>3907.42857142</v>
      </c>
      <c r="R541">
        <v>3888.42857142</v>
      </c>
      <c r="S541">
        <v>3896.8571428499999</v>
      </c>
      <c r="T541">
        <v>3884.42857142</v>
      </c>
      <c r="U541">
        <v>3905.42857142</v>
      </c>
      <c r="V541">
        <v>11.316379420000001</v>
      </c>
      <c r="W541">
        <v>6.1976127099999996</v>
      </c>
      <c r="X541">
        <v>2.0271401400000002</v>
      </c>
      <c r="Y541">
        <v>5.5270697100000001</v>
      </c>
      <c r="Z541">
        <v>8.2550455700000001</v>
      </c>
      <c r="AA541">
        <v>7.6441034200000004</v>
      </c>
      <c r="AB541">
        <v>7.8593548499999999</v>
      </c>
      <c r="AC541">
        <v>4.1792878499999997</v>
      </c>
      <c r="AD541">
        <v>34.613896709999999</v>
      </c>
      <c r="AE541">
        <v>83.745943569999994</v>
      </c>
      <c r="AF541">
        <v>69.953661420000003</v>
      </c>
      <c r="AG541">
        <v>72.171428570000003</v>
      </c>
      <c r="AH541">
        <v>73.97142857</v>
      </c>
      <c r="AI541">
        <v>83.11452414</v>
      </c>
      <c r="AJ541">
        <v>45.109279710000003</v>
      </c>
      <c r="AK541">
        <v>11.70335714</v>
      </c>
      <c r="AL541">
        <v>-4.3231857099999997</v>
      </c>
      <c r="AM541">
        <v>-10.44298571</v>
      </c>
      <c r="AN541">
        <v>0.66071427999999999</v>
      </c>
      <c r="AO541">
        <v>6.5857142800000004</v>
      </c>
      <c r="AP541">
        <v>3960.5436135700002</v>
      </c>
      <c r="AQ541">
        <v>2938.7026882800001</v>
      </c>
      <c r="AR541">
        <v>3037.7596332799999</v>
      </c>
      <c r="AS541">
        <v>3383.19725771</v>
      </c>
      <c r="AT541">
        <v>3673.0496644200002</v>
      </c>
      <c r="AU541">
        <v>3546.0418852799999</v>
      </c>
      <c r="AV541">
        <v>3079.0296957099999</v>
      </c>
      <c r="AW541">
        <v>3382.9702752799999</v>
      </c>
      <c r="AX541">
        <v>3376.8687638500001</v>
      </c>
      <c r="AY541">
        <v>3458.0042177099999</v>
      </c>
      <c r="AZ541">
        <v>7.8615631400000003</v>
      </c>
      <c r="BA541">
        <v>94.798747000000006</v>
      </c>
      <c r="BB541">
        <v>25.437135250000001</v>
      </c>
      <c r="BC541">
        <v>53.393842499999998</v>
      </c>
      <c r="BE541">
        <v>182.91428571</v>
      </c>
      <c r="BF541">
        <v>754.37419213999999</v>
      </c>
      <c r="BG541">
        <v>438.13678528000003</v>
      </c>
      <c r="BH541">
        <v>484.56391196999999</v>
      </c>
      <c r="BI541">
        <v>44657.535633539999</v>
      </c>
      <c r="BJ541">
        <v>679.06387271000006</v>
      </c>
      <c r="BK541">
        <v>7437.1243844199998</v>
      </c>
      <c r="BL541">
        <v>10295.633021129999</v>
      </c>
      <c r="BM541">
        <v>30.709456710000001</v>
      </c>
      <c r="BN541">
        <v>84.571428569999995</v>
      </c>
      <c r="BO541">
        <v>13.166666660000001</v>
      </c>
      <c r="BP541">
        <v>24.428571420000001</v>
      </c>
      <c r="BQ541">
        <v>20.714285709999999</v>
      </c>
      <c r="BR541">
        <v>26.714285709999999</v>
      </c>
      <c r="BS541">
        <v>21.857142849999999</v>
      </c>
      <c r="BT541">
        <v>19.14285714</v>
      </c>
      <c r="BU541">
        <v>15.285714280000001</v>
      </c>
      <c r="BV541">
        <v>16.714285709999999</v>
      </c>
      <c r="BW541">
        <v>15.428571420000001</v>
      </c>
      <c r="BX541">
        <v>12.857142850000001</v>
      </c>
      <c r="BY541">
        <v>10.5</v>
      </c>
      <c r="BZ541">
        <v>279.42857142000003</v>
      </c>
      <c r="CA541">
        <v>48574.931075710003</v>
      </c>
      <c r="CC541">
        <v>3268</v>
      </c>
      <c r="CD541">
        <v>167.71428571000001</v>
      </c>
      <c r="CE541">
        <v>1947.2857142800001</v>
      </c>
      <c r="CF541">
        <v>1200.2857142800001</v>
      </c>
      <c r="CG541">
        <v>379.42857142000003</v>
      </c>
      <c r="CH541">
        <v>1050</v>
      </c>
      <c r="CI541">
        <v>8012.3864285700001</v>
      </c>
      <c r="CJ541">
        <v>48.528197570000003</v>
      </c>
      <c r="CK541">
        <v>6.99405185</v>
      </c>
      <c r="CL541">
        <v>14.067273</v>
      </c>
      <c r="CM541">
        <v>3.0388039999999998</v>
      </c>
      <c r="CN541">
        <v>1.9670325</v>
      </c>
      <c r="CO541">
        <v>13.02576985</v>
      </c>
      <c r="CP541">
        <v>3.2203823300000001</v>
      </c>
      <c r="CQ541">
        <v>3.1316592499999998</v>
      </c>
      <c r="CR541">
        <v>1.8630701599999999</v>
      </c>
      <c r="CS541">
        <v>5.6476106599999998</v>
      </c>
      <c r="CT541">
        <v>208.14285713999999</v>
      </c>
      <c r="CU541">
        <v>2614.07739971</v>
      </c>
      <c r="CV541">
        <v>1827.1569461399999</v>
      </c>
      <c r="CW541">
        <v>1957.47164514</v>
      </c>
      <c r="CX541">
        <v>2132.4216692800001</v>
      </c>
      <c r="CY541">
        <v>2365.1489827099999</v>
      </c>
      <c r="CZ541">
        <v>6058.1175591399997</v>
      </c>
      <c r="DA541">
        <v>3519.2329909999999</v>
      </c>
      <c r="DB541">
        <v>1409.1342724199999</v>
      </c>
      <c r="DC541">
        <v>798.54396599999995</v>
      </c>
      <c r="DD541">
        <v>407.32617914000002</v>
      </c>
      <c r="DE541">
        <v>43.342404999999999</v>
      </c>
      <c r="DF541">
        <v>1.7001538300000001</v>
      </c>
      <c r="DG541">
        <v>34</v>
      </c>
      <c r="DH541">
        <v>40</v>
      </c>
      <c r="DI541">
        <v>33.428571419999997</v>
      </c>
      <c r="DJ541">
        <v>34.285714280000001</v>
      </c>
      <c r="DK541">
        <v>32</v>
      </c>
      <c r="DL541">
        <v>13.57142857</v>
      </c>
      <c r="DM541">
        <v>18.571428569999998</v>
      </c>
      <c r="DN541">
        <v>13.14285714</v>
      </c>
      <c r="DO541">
        <v>11.857142850000001</v>
      </c>
      <c r="DP541">
        <v>11.2</v>
      </c>
      <c r="DQ541">
        <v>654.62649527999997</v>
      </c>
      <c r="DR541">
        <v>688.03240557000004</v>
      </c>
      <c r="DS541">
        <v>588.67091285000004</v>
      </c>
      <c r="DT541">
        <v>558.23219700000004</v>
      </c>
      <c r="DU541">
        <v>574.85298913999998</v>
      </c>
      <c r="DV541">
        <v>421.70225441999997</v>
      </c>
      <c r="DW541">
        <v>8.2007544200000009</v>
      </c>
      <c r="DX541">
        <v>225.65854571</v>
      </c>
      <c r="DY541">
        <v>90.060280570000003</v>
      </c>
      <c r="DZ541">
        <v>84.401189279999997</v>
      </c>
      <c r="EA541">
        <v>51.197080569999997</v>
      </c>
      <c r="EB541">
        <v>616.06569000000002</v>
      </c>
      <c r="EC541">
        <v>508.93131799999998</v>
      </c>
      <c r="ED541">
        <v>7234.3326502500004</v>
      </c>
      <c r="EE541">
        <v>5329.6883559999997</v>
      </c>
      <c r="EF541">
        <v>4970.3740922799998</v>
      </c>
      <c r="EG541">
        <v>6821.5787111400005</v>
      </c>
      <c r="EH541">
        <v>4877.5471040000002</v>
      </c>
      <c r="EI541">
        <v>31.37721857</v>
      </c>
      <c r="EJ541">
        <v>0.17168217999999999</v>
      </c>
      <c r="EK541">
        <v>0.18546503</v>
      </c>
      <c r="EL541">
        <v>238.26866910000001</v>
      </c>
      <c r="EM541">
        <v>23.14285714</v>
      </c>
      <c r="EN541">
        <v>44.714285709999999</v>
      </c>
      <c r="EO541">
        <v>80.857142850000002</v>
      </c>
      <c r="EP541">
        <v>109.72152671000001</v>
      </c>
      <c r="EQ541">
        <v>123.383501</v>
      </c>
      <c r="ER541">
        <v>380.86130742</v>
      </c>
      <c r="ES541">
        <v>4.4264957100000002</v>
      </c>
      <c r="EX541">
        <v>953.69212766999999</v>
      </c>
      <c r="EY541">
        <v>929.88204180000002</v>
      </c>
      <c r="EZ541">
        <v>80.666666660000004</v>
      </c>
      <c r="FA541">
        <v>72.599999999999994</v>
      </c>
      <c r="FB541">
        <v>15.118742060000001</v>
      </c>
      <c r="FC541">
        <v>2.97972774</v>
      </c>
      <c r="FD541">
        <v>3.2119788300000001</v>
      </c>
      <c r="FE541">
        <v>54.49124175</v>
      </c>
      <c r="FF541">
        <v>14.089715099999999</v>
      </c>
      <c r="FG541">
        <v>16.122374780000001</v>
      </c>
      <c r="FH541">
        <v>0.64527551999999999</v>
      </c>
      <c r="FI541">
        <v>134.33333332999999</v>
      </c>
      <c r="FJ541">
        <v>95.666666660000004</v>
      </c>
      <c r="FK541">
        <v>77.666666660000004</v>
      </c>
      <c r="FL541">
        <v>84.75</v>
      </c>
      <c r="FM541">
        <v>68.025078370000003</v>
      </c>
      <c r="FN541">
        <v>33.56643356</v>
      </c>
      <c r="FO541">
        <v>95.117989199999997</v>
      </c>
      <c r="FP541">
        <v>70.58480161</v>
      </c>
      <c r="FQ541">
        <v>76.159069349999996</v>
      </c>
      <c r="FR541">
        <v>19.385194340000002</v>
      </c>
      <c r="FT541">
        <v>59.166666659999997</v>
      </c>
      <c r="FU541">
        <v>45.333333330000002</v>
      </c>
      <c r="FV541">
        <v>91.75</v>
      </c>
      <c r="FW541">
        <v>100</v>
      </c>
      <c r="FX541">
        <v>43.741745280000004</v>
      </c>
      <c r="FY541">
        <v>11.55166841</v>
      </c>
      <c r="FZ541">
        <v>7.1961041200000002</v>
      </c>
      <c r="GA541">
        <v>19.307826689999999</v>
      </c>
      <c r="GB541">
        <v>18.202655480000001</v>
      </c>
    </row>
    <row r="542" spans="1:184" x14ac:dyDescent="0.35">
      <c r="A542" t="s">
        <v>1657</v>
      </c>
      <c r="B542" t="s">
        <v>799</v>
      </c>
      <c r="C542">
        <v>542</v>
      </c>
      <c r="D542">
        <v>2.5949516392435115</v>
      </c>
      <c r="E542">
        <v>5.1817351315651532</v>
      </c>
      <c r="F542">
        <v>3.3394954976464546</v>
      </c>
      <c r="G542">
        <v>2.8415430614304489</v>
      </c>
      <c r="H542">
        <v>2.5953994690577327</v>
      </c>
      <c r="I542">
        <v>9.3329794754096884</v>
      </c>
      <c r="J542">
        <v>10.213709133032811</v>
      </c>
      <c r="K542">
        <v>9.2283380037624365</v>
      </c>
      <c r="L542">
        <v>9.3428745699831968</v>
      </c>
      <c r="M542">
        <v>9.5955626075693079</v>
      </c>
      <c r="N542">
        <v>41537976.055462375</v>
      </c>
      <c r="O542">
        <v>56145472.732184403</v>
      </c>
      <c r="P542">
        <v>2067.2195222699997</v>
      </c>
      <c r="Q542">
        <v>9689.1428571399993</v>
      </c>
      <c r="R542">
        <v>9539</v>
      </c>
      <c r="S542">
        <v>9582.2857142800003</v>
      </c>
      <c r="T542">
        <v>9602.4285714199996</v>
      </c>
      <c r="U542">
        <v>9632.4285714199996</v>
      </c>
      <c r="V542">
        <v>13.021983000000001</v>
      </c>
      <c r="W542">
        <v>9.5921541399999999</v>
      </c>
      <c r="X542">
        <v>2.0657904199999999</v>
      </c>
      <c r="Y542">
        <v>10.806652</v>
      </c>
      <c r="Z542">
        <v>9.2813544199999995</v>
      </c>
      <c r="AA542">
        <v>9.4144822799999996</v>
      </c>
      <c r="AB542">
        <v>9.3045021400000003</v>
      </c>
      <c r="AC542">
        <v>6.8038927100000004</v>
      </c>
      <c r="AD542">
        <v>27.808543</v>
      </c>
      <c r="AE542">
        <v>82.341282710000002</v>
      </c>
      <c r="AF542">
        <v>69.112226849999999</v>
      </c>
      <c r="AG542">
        <v>67.185714279999999</v>
      </c>
      <c r="AH542">
        <v>70.099999999999994</v>
      </c>
      <c r="AI542">
        <v>82.094359280000006</v>
      </c>
      <c r="AJ542">
        <v>51.52107642</v>
      </c>
      <c r="AK542">
        <v>9.8550857100000009</v>
      </c>
      <c r="AL542">
        <v>8.1135714199999995</v>
      </c>
      <c r="AM542">
        <v>2.9162857099999999</v>
      </c>
      <c r="AN542">
        <v>4.0755857100000004</v>
      </c>
      <c r="AO542">
        <v>8.0264857099999993</v>
      </c>
      <c r="AP542">
        <v>5528.2878034200003</v>
      </c>
      <c r="AQ542">
        <v>4699.8270759999996</v>
      </c>
      <c r="AR542">
        <v>4816.2821637099996</v>
      </c>
      <c r="AS542">
        <v>5031.9942890000002</v>
      </c>
      <c r="AT542">
        <v>5460.1030501400001</v>
      </c>
      <c r="AU542">
        <v>5040.5181692799997</v>
      </c>
      <c r="AV542">
        <v>4351.4097541399997</v>
      </c>
      <c r="AW542">
        <v>4688.9595282800001</v>
      </c>
      <c r="AX542">
        <v>4844.7969642799999</v>
      </c>
      <c r="AY542">
        <v>5057.9325555699997</v>
      </c>
      <c r="AZ542">
        <v>18.583306279999999</v>
      </c>
      <c r="BA542">
        <v>94.646776279999997</v>
      </c>
      <c r="BB542">
        <v>33.683895710000002</v>
      </c>
      <c r="BC542">
        <v>47.943532279999999</v>
      </c>
      <c r="BD542">
        <v>18.536584999999999</v>
      </c>
      <c r="BE542">
        <v>469.97857141999998</v>
      </c>
      <c r="BF542">
        <v>1543.9355811400001</v>
      </c>
      <c r="BG542">
        <v>1054.2132697100001</v>
      </c>
      <c r="BH542">
        <v>1143.4142144</v>
      </c>
      <c r="BI542">
        <v>55772.214633830001</v>
      </c>
      <c r="BJ542">
        <v>1480.9462328499999</v>
      </c>
      <c r="BK542">
        <v>7883.3095453300002</v>
      </c>
      <c r="BL542">
        <v>8260.5174391100009</v>
      </c>
      <c r="BM542">
        <v>44.54912985</v>
      </c>
      <c r="BN542">
        <v>502.42857142000003</v>
      </c>
      <c r="BO542">
        <v>69.142857140000004</v>
      </c>
      <c r="BP542">
        <v>101.71428571</v>
      </c>
      <c r="BQ542">
        <v>82.571428569999995</v>
      </c>
      <c r="BR542">
        <v>97.285714279999993</v>
      </c>
      <c r="BS542">
        <v>86.285714279999993</v>
      </c>
      <c r="BT542">
        <v>91.714285709999999</v>
      </c>
      <c r="BU542">
        <v>79.714285709999999</v>
      </c>
      <c r="BV542">
        <v>74.714285709999999</v>
      </c>
      <c r="BW542">
        <v>69.857142850000002</v>
      </c>
      <c r="BX542">
        <v>66.285714279999993</v>
      </c>
      <c r="BY542">
        <v>37.714285709999999</v>
      </c>
      <c r="BZ542">
        <v>1359.42857142</v>
      </c>
      <c r="CA542">
        <v>58574.380975710003</v>
      </c>
      <c r="CB542">
        <v>62</v>
      </c>
      <c r="CC542">
        <v>13056.142857139999</v>
      </c>
      <c r="CD542">
        <v>762.42857142000003</v>
      </c>
      <c r="CE542">
        <v>10498.85714285</v>
      </c>
      <c r="CF542">
        <v>7303.7142857099998</v>
      </c>
      <c r="CG542">
        <v>2240.1428571400002</v>
      </c>
      <c r="CH542">
        <v>6774.8571428499999</v>
      </c>
      <c r="CI542">
        <v>40645.57114285</v>
      </c>
      <c r="CJ542">
        <v>51.029874419999999</v>
      </c>
      <c r="CK542">
        <v>2.67750216</v>
      </c>
      <c r="CL542">
        <v>11.21225585</v>
      </c>
      <c r="CM542">
        <v>2.40920471</v>
      </c>
      <c r="CN542">
        <v>1.92361428</v>
      </c>
      <c r="CO542">
        <v>19.092448569999998</v>
      </c>
      <c r="CP542">
        <v>2.80752128</v>
      </c>
      <c r="CQ542">
        <v>1.65887271</v>
      </c>
      <c r="CR542">
        <v>2.3459302800000001</v>
      </c>
      <c r="CS542">
        <v>4.9012368300000002</v>
      </c>
      <c r="CT542">
        <v>895.57142856999997</v>
      </c>
      <c r="CU542">
        <v>3194.3280482800001</v>
      </c>
      <c r="CV542">
        <v>2553.44887857</v>
      </c>
      <c r="CW542">
        <v>2599.9398385700001</v>
      </c>
      <c r="CX542">
        <v>2696.2216338500002</v>
      </c>
      <c r="CY542">
        <v>2992.0909787099999</v>
      </c>
      <c r="CZ542">
        <v>4287.0640538500002</v>
      </c>
      <c r="DA542">
        <v>5794.6790092800002</v>
      </c>
      <c r="DB542">
        <v>1057.4351748500001</v>
      </c>
      <c r="DC542">
        <v>1443.427612</v>
      </c>
      <c r="DD542">
        <v>693.42480770999998</v>
      </c>
      <c r="DE542">
        <v>34.671203140000003</v>
      </c>
      <c r="DF542">
        <v>1.8123400000000001</v>
      </c>
      <c r="DG542">
        <v>90.428571419999997</v>
      </c>
      <c r="DH542">
        <v>97.428571419999997</v>
      </c>
      <c r="DI542">
        <v>88.428571419999997</v>
      </c>
      <c r="DJ542">
        <v>89.714285709999999</v>
      </c>
      <c r="DK542">
        <v>92.428571419999997</v>
      </c>
      <c r="DL542">
        <v>25.14285714</v>
      </c>
      <c r="DM542">
        <v>49.428571419999997</v>
      </c>
      <c r="DN542">
        <v>32</v>
      </c>
      <c r="DO542">
        <v>27.285714280000001</v>
      </c>
      <c r="DP542">
        <v>25</v>
      </c>
      <c r="DQ542">
        <v>734.92899241999999</v>
      </c>
      <c r="DR542">
        <v>719.49130871</v>
      </c>
      <c r="DS542">
        <v>715.62081071</v>
      </c>
      <c r="DT542">
        <v>719.75500641999997</v>
      </c>
      <c r="DU542">
        <v>805.77613842000005</v>
      </c>
      <c r="DV542">
        <v>318.74100628000002</v>
      </c>
      <c r="DW542">
        <v>3.0545972799999999</v>
      </c>
      <c r="DX542">
        <v>413.10899000000001</v>
      </c>
      <c r="DY542">
        <v>197.02117928000001</v>
      </c>
      <c r="DZ542">
        <v>158.68836257000001</v>
      </c>
      <c r="EA542">
        <v>57.399455140000001</v>
      </c>
      <c r="EB542">
        <v>677.24929942000006</v>
      </c>
      <c r="EC542">
        <v>2422.7815295700002</v>
      </c>
      <c r="ED542">
        <v>7559.093777</v>
      </c>
      <c r="EE542">
        <v>6596.1238004200004</v>
      </c>
      <c r="EF542">
        <v>5710.5162418500004</v>
      </c>
      <c r="EG542">
        <v>8198.8214735700003</v>
      </c>
      <c r="EH542">
        <v>7101.732661</v>
      </c>
      <c r="EI542">
        <v>11.80592171</v>
      </c>
      <c r="EJ542">
        <v>0.40997154000000002</v>
      </c>
      <c r="EK542">
        <v>0.10684693000000001</v>
      </c>
      <c r="EL542">
        <v>165.07064005999999</v>
      </c>
      <c r="EM542">
        <v>59.571428570000002</v>
      </c>
      <c r="EN542">
        <v>167</v>
      </c>
      <c r="EO542">
        <v>350.85714285</v>
      </c>
      <c r="EP542">
        <v>302.22440456999999</v>
      </c>
      <c r="EQ542">
        <v>94.000172280000001</v>
      </c>
      <c r="ER542">
        <v>586.27328941999997</v>
      </c>
      <c r="ES542">
        <v>11.88398142</v>
      </c>
      <c r="ET542">
        <v>78.672976550000001</v>
      </c>
      <c r="EU542">
        <v>78.838540320000007</v>
      </c>
      <c r="EV542">
        <v>78.564451950000006</v>
      </c>
      <c r="EW542">
        <v>78.615937360000004</v>
      </c>
      <c r="EX542">
        <v>1254.44941227</v>
      </c>
      <c r="EY542">
        <v>1518.35473933</v>
      </c>
      <c r="EZ542">
        <v>79.2</v>
      </c>
      <c r="FA542">
        <v>91.333333330000002</v>
      </c>
      <c r="FB542">
        <v>23.803348530000001</v>
      </c>
      <c r="FC542">
        <v>7.3030780399999999</v>
      </c>
      <c r="FD542">
        <v>6.4208724200000002</v>
      </c>
      <c r="FE542">
        <v>55.246825309999998</v>
      </c>
      <c r="FF542">
        <v>19.911554280000001</v>
      </c>
      <c r="FG542">
        <v>9.5771151700000008</v>
      </c>
      <c r="FH542">
        <v>2.9163481199999999</v>
      </c>
      <c r="FI542">
        <v>101.8</v>
      </c>
      <c r="FJ542">
        <v>97</v>
      </c>
      <c r="FK542">
        <v>76.666666660000004</v>
      </c>
      <c r="FL542">
        <v>86.666666660000004</v>
      </c>
      <c r="FM542">
        <v>77.267707079999994</v>
      </c>
      <c r="FN542">
        <v>32.241289649999999</v>
      </c>
      <c r="FO542">
        <v>93.724466579999998</v>
      </c>
      <c r="FP542">
        <v>73.884946690000007</v>
      </c>
      <c r="FQ542">
        <v>72.753339580000002</v>
      </c>
      <c r="FR542">
        <v>20.779915089999999</v>
      </c>
      <c r="FS542">
        <v>2</v>
      </c>
      <c r="FT542">
        <v>54.8</v>
      </c>
      <c r="FU542">
        <v>48.2</v>
      </c>
      <c r="FV542">
        <v>87.333333330000002</v>
      </c>
      <c r="FW542">
        <v>88.1</v>
      </c>
      <c r="FX542">
        <v>32.612715420000001</v>
      </c>
      <c r="FY542">
        <v>12.779068609999999</v>
      </c>
      <c r="FZ542">
        <v>13.69721696</v>
      </c>
      <c r="GA542">
        <v>23.379257979999998</v>
      </c>
      <c r="GB542">
        <v>17.531741010000001</v>
      </c>
    </row>
    <row r="543" spans="1:184" x14ac:dyDescent="0.35">
      <c r="A543" t="s">
        <v>1658</v>
      </c>
      <c r="B543" t="s">
        <v>800</v>
      </c>
      <c r="C543">
        <v>543</v>
      </c>
      <c r="D543">
        <v>2.8032382629237897</v>
      </c>
      <c r="E543">
        <v>4.1886810409834334</v>
      </c>
      <c r="F543">
        <v>3.2865674800642175</v>
      </c>
      <c r="G543">
        <v>3.039478007793043</v>
      </c>
      <c r="H543">
        <v>2.7119912091755967</v>
      </c>
      <c r="I543">
        <v>10.99195086772821</v>
      </c>
      <c r="J543">
        <v>11.138083678069195</v>
      </c>
      <c r="K543">
        <v>10.825647005694751</v>
      </c>
      <c r="L543">
        <v>10.996103834556401</v>
      </c>
      <c r="M543">
        <v>10.55572440558913</v>
      </c>
      <c r="N543">
        <v>47718141.628066212</v>
      </c>
      <c r="O543">
        <v>71175223.696796343</v>
      </c>
      <c r="P543">
        <v>1913.30847171</v>
      </c>
      <c r="Q543">
        <v>12281.714285710001</v>
      </c>
      <c r="R543">
        <v>12005.142857139999</v>
      </c>
      <c r="S543">
        <v>12127.28571428</v>
      </c>
      <c r="T543">
        <v>12173.142857139999</v>
      </c>
      <c r="U543">
        <v>12220.85714285</v>
      </c>
      <c r="V543">
        <v>12.460150000000001</v>
      </c>
      <c r="W543">
        <v>8.6734011399999993</v>
      </c>
      <c r="X543">
        <v>2.0203761400000002</v>
      </c>
      <c r="Y543">
        <v>9.5744095700000003</v>
      </c>
      <c r="Z543">
        <v>8.9609344199999992</v>
      </c>
      <c r="AA543">
        <v>9.1497184199999992</v>
      </c>
      <c r="AB543">
        <v>8.899858</v>
      </c>
      <c r="AC543">
        <v>7.4033179999999996</v>
      </c>
      <c r="AD543">
        <v>27.97294771</v>
      </c>
      <c r="AE543">
        <v>80.295819850000001</v>
      </c>
      <c r="AF543">
        <v>67.661579279999998</v>
      </c>
      <c r="AG543">
        <v>66.12857142</v>
      </c>
      <c r="AH543">
        <v>69.671428570000003</v>
      </c>
      <c r="AI543">
        <v>82.047688140000005</v>
      </c>
      <c r="AJ543">
        <v>53.434352709999999</v>
      </c>
      <c r="AK543">
        <v>8.0436999999999994</v>
      </c>
      <c r="AL543">
        <v>7.61475714</v>
      </c>
      <c r="AM543">
        <v>2.0108285700000001</v>
      </c>
      <c r="AN543">
        <v>5.3805428500000003</v>
      </c>
      <c r="AO543">
        <v>6.8620857099999997</v>
      </c>
      <c r="AP543">
        <v>5430.3601191400003</v>
      </c>
      <c r="AQ543">
        <v>4714.2548994199997</v>
      </c>
      <c r="AR543">
        <v>4763.5361325699996</v>
      </c>
      <c r="AS543">
        <v>5060.3175734200004</v>
      </c>
      <c r="AT543">
        <v>5306.3987758499998</v>
      </c>
      <c r="AU543">
        <v>5012.6442112799996</v>
      </c>
      <c r="AV543">
        <v>4370.7458828500003</v>
      </c>
      <c r="AW543">
        <v>4641.7274542799996</v>
      </c>
      <c r="AX543">
        <v>4789.7115264200002</v>
      </c>
      <c r="AY543">
        <v>4949.1792527099997</v>
      </c>
      <c r="AZ543">
        <v>17.341801709999999</v>
      </c>
      <c r="BA543">
        <v>92.483148569999997</v>
      </c>
      <c r="BB543">
        <v>28.988520999999999</v>
      </c>
      <c r="BC543">
        <v>48.159595279999998</v>
      </c>
      <c r="BD543">
        <v>18.536584999999999</v>
      </c>
      <c r="BE543">
        <v>546.98285713999996</v>
      </c>
      <c r="BF543">
        <v>1491.4879542799999</v>
      </c>
      <c r="BG543">
        <v>1082.17661542</v>
      </c>
      <c r="BH543">
        <v>1120.8168233900001</v>
      </c>
      <c r="BI543">
        <v>59365.048012719999</v>
      </c>
      <c r="BJ543">
        <v>1438.1990129999999</v>
      </c>
      <c r="BK543">
        <v>8096.6753800500001</v>
      </c>
      <c r="BL543">
        <v>8142.1336600599998</v>
      </c>
      <c r="BM543">
        <v>47.491456710000001</v>
      </c>
      <c r="BN543">
        <v>686.28571427999998</v>
      </c>
      <c r="BO543">
        <v>92.714285709999999</v>
      </c>
      <c r="BP543">
        <v>127.42857142</v>
      </c>
      <c r="BQ543">
        <v>102.14285714</v>
      </c>
      <c r="BR543">
        <v>130.28571428000001</v>
      </c>
      <c r="BS543">
        <v>115.42857142</v>
      </c>
      <c r="BT543">
        <v>127.57142856999999</v>
      </c>
      <c r="BU543">
        <v>111.85714285</v>
      </c>
      <c r="BV543">
        <v>106.28571427999999</v>
      </c>
      <c r="BW543">
        <v>102.57142856999999</v>
      </c>
      <c r="BX543">
        <v>84.142857140000004</v>
      </c>
      <c r="BY543">
        <v>48.428571419999997</v>
      </c>
      <c r="BZ543">
        <v>1835.1428571399999</v>
      </c>
      <c r="CA543">
        <v>63003.092782849999</v>
      </c>
      <c r="CB543">
        <v>62</v>
      </c>
      <c r="CC543">
        <v>16938.85714285</v>
      </c>
      <c r="CD543">
        <v>1341.5714285700001</v>
      </c>
      <c r="CE543">
        <v>13942.142857139999</v>
      </c>
      <c r="CF543">
        <v>10261.57142857</v>
      </c>
      <c r="CG543">
        <v>3807.2857142799999</v>
      </c>
      <c r="CH543">
        <v>11471.714285710001</v>
      </c>
      <c r="CI543">
        <v>57771.949428569998</v>
      </c>
      <c r="CJ543">
        <v>53.574053419999998</v>
      </c>
      <c r="CK543">
        <v>2.1189501399999999</v>
      </c>
      <c r="CL543">
        <v>11.33787957</v>
      </c>
      <c r="CM543">
        <v>2.71076557</v>
      </c>
      <c r="CN543">
        <v>2.2701071399999999</v>
      </c>
      <c r="CO543">
        <v>16.518272849999999</v>
      </c>
      <c r="CP543">
        <v>2.5316408500000001</v>
      </c>
      <c r="CQ543">
        <v>2.1154067099999998</v>
      </c>
      <c r="CR543">
        <v>2.4717675699999999</v>
      </c>
      <c r="CS543">
        <v>3.752059</v>
      </c>
      <c r="CT543">
        <v>1123</v>
      </c>
      <c r="CU543">
        <v>3052.5776184199999</v>
      </c>
      <c r="CV543">
        <v>2488.1873449999998</v>
      </c>
      <c r="CW543">
        <v>2561.7425851399998</v>
      </c>
      <c r="CX543">
        <v>2763.8215752800002</v>
      </c>
      <c r="CY543">
        <v>2931.0719262799998</v>
      </c>
      <c r="CZ543">
        <v>3885.2997650000002</v>
      </c>
      <c r="DA543">
        <v>5795.2189768500002</v>
      </c>
      <c r="DB543">
        <v>946.64445271</v>
      </c>
      <c r="DC543">
        <v>1420.39068428</v>
      </c>
      <c r="DD543">
        <v>685.53000213999997</v>
      </c>
      <c r="DE543">
        <v>33.540045419999998</v>
      </c>
      <c r="DF543">
        <v>1.8020012000000001</v>
      </c>
      <c r="DG543">
        <v>135</v>
      </c>
      <c r="DH543">
        <v>133.71428571000001</v>
      </c>
      <c r="DI543">
        <v>131.28571428000001</v>
      </c>
      <c r="DJ543">
        <v>133.85714285</v>
      </c>
      <c r="DK543">
        <v>129</v>
      </c>
      <c r="DL543">
        <v>34.428571419999997</v>
      </c>
      <c r="DM543">
        <v>50.285714280000001</v>
      </c>
      <c r="DN543">
        <v>39.857142850000002</v>
      </c>
      <c r="DO543">
        <v>37</v>
      </c>
      <c r="DP543">
        <v>33.142857139999997</v>
      </c>
      <c r="DQ543">
        <v>744.30477270999995</v>
      </c>
      <c r="DR543">
        <v>742.47042884999996</v>
      </c>
      <c r="DS543">
        <v>748.04873099999998</v>
      </c>
      <c r="DT543">
        <v>733.57983185000001</v>
      </c>
      <c r="DU543">
        <v>772.49793413999998</v>
      </c>
      <c r="DV543">
        <v>347.94847885000001</v>
      </c>
      <c r="DW543">
        <v>4.9585534200000003</v>
      </c>
      <c r="DX543">
        <v>391.38870857000001</v>
      </c>
      <c r="DY543">
        <v>171.92172585</v>
      </c>
      <c r="DZ543">
        <v>154.53945884999999</v>
      </c>
      <c r="EA543">
        <v>64.927528280000004</v>
      </c>
      <c r="EB543">
        <v>679.92530513999998</v>
      </c>
      <c r="EC543">
        <v>1674.96966557</v>
      </c>
      <c r="ED543">
        <v>6803.4226321599999</v>
      </c>
      <c r="EE543">
        <v>3956.2683994200002</v>
      </c>
      <c r="EF543">
        <v>4284.8828970000004</v>
      </c>
      <c r="EG543">
        <v>4438.6958860000004</v>
      </c>
      <c r="EH543">
        <v>4187.2656372800002</v>
      </c>
      <c r="EI543">
        <v>15.87146514</v>
      </c>
      <c r="EJ543">
        <v>0.38889128000000001</v>
      </c>
      <c r="EK543">
        <v>0.18374373999999999</v>
      </c>
      <c r="EL543">
        <v>176.88338788999999</v>
      </c>
      <c r="EM543">
        <v>70</v>
      </c>
      <c r="EN543">
        <v>187.71428571000001</v>
      </c>
      <c r="EO543">
        <v>414.57142857000002</v>
      </c>
      <c r="EP543">
        <v>394.77169156999997</v>
      </c>
      <c r="EQ543">
        <v>111.21235914</v>
      </c>
      <c r="ER543">
        <v>475.10945871000001</v>
      </c>
      <c r="ES543">
        <v>8.2865671400000007</v>
      </c>
      <c r="ET543">
        <v>79.01093951</v>
      </c>
      <c r="EU543">
        <v>78.921873660000003</v>
      </c>
      <c r="EV543">
        <v>79.356118620000004</v>
      </c>
      <c r="EW543">
        <v>78.754826249999994</v>
      </c>
      <c r="EX543">
        <v>1198.32109844</v>
      </c>
      <c r="EY543">
        <v>1527.8707124099999</v>
      </c>
      <c r="EZ543">
        <v>79.599999999999994</v>
      </c>
      <c r="FA543">
        <v>85.5</v>
      </c>
      <c r="FB543">
        <v>27.509115399999999</v>
      </c>
      <c r="FC543">
        <v>6.7443500900000002</v>
      </c>
      <c r="FD543">
        <v>5.97010342</v>
      </c>
      <c r="FE543">
        <v>55.231856759999999</v>
      </c>
      <c r="FF543">
        <v>16.95067847</v>
      </c>
      <c r="FG543">
        <v>12.813287040000001</v>
      </c>
      <c r="FH543">
        <v>3.15802176</v>
      </c>
      <c r="FI543">
        <v>102.8</v>
      </c>
      <c r="FJ543">
        <v>75</v>
      </c>
      <c r="FK543">
        <v>71</v>
      </c>
      <c r="FL543">
        <v>74</v>
      </c>
      <c r="FM543">
        <v>80.981249020000007</v>
      </c>
      <c r="FN543">
        <v>34.608945910000003</v>
      </c>
      <c r="FO543">
        <v>95.003923790000002</v>
      </c>
      <c r="FP543">
        <v>76.705623209999999</v>
      </c>
      <c r="FQ543">
        <v>75.324351620000002</v>
      </c>
      <c r="FR543">
        <v>23.760054839999999</v>
      </c>
      <c r="FS543">
        <v>5.2</v>
      </c>
      <c r="FT543">
        <v>61.2</v>
      </c>
      <c r="FU543">
        <v>48.4</v>
      </c>
      <c r="FV543">
        <v>89</v>
      </c>
      <c r="FW543">
        <v>80.55</v>
      </c>
      <c r="FX543">
        <v>37.739335689999997</v>
      </c>
      <c r="FY543">
        <v>15.892827479999999</v>
      </c>
      <c r="FZ543">
        <v>18.490961939999998</v>
      </c>
      <c r="GA543">
        <v>17.19175495</v>
      </c>
      <c r="GB543">
        <v>21.494919710000001</v>
      </c>
    </row>
    <row r="544" spans="1:184" x14ac:dyDescent="0.35">
      <c r="A544" t="s">
        <v>1659</v>
      </c>
      <c r="B544" t="s">
        <v>801</v>
      </c>
      <c r="C544">
        <v>544</v>
      </c>
      <c r="D544">
        <v>3.2812705066339092</v>
      </c>
      <c r="E544">
        <v>5.9485322630337061</v>
      </c>
      <c r="F544">
        <v>4.6148537893636075</v>
      </c>
      <c r="G544">
        <v>4.3500957003654079</v>
      </c>
      <c r="H544">
        <v>3.8759689909483077</v>
      </c>
      <c r="I544">
        <v>11.112569451828522</v>
      </c>
      <c r="J544">
        <v>9.5262726837445797</v>
      </c>
      <c r="K544">
        <v>10.523591820513284</v>
      </c>
      <c r="L544">
        <v>10.222724899512789</v>
      </c>
      <c r="M544">
        <v>9.9729988664053177</v>
      </c>
      <c r="N544">
        <v>18452082.798039638</v>
      </c>
      <c r="O544">
        <v>16604642.895504221</v>
      </c>
      <c r="P544">
        <v>1739.9810877100001</v>
      </c>
      <c r="Q544">
        <v>3265.2857142799999</v>
      </c>
      <c r="R544">
        <v>3314.1428571400002</v>
      </c>
      <c r="S544">
        <v>3312.2857142799999</v>
      </c>
      <c r="T544">
        <v>3284</v>
      </c>
      <c r="U544">
        <v>3280.2857142799999</v>
      </c>
      <c r="V544">
        <v>11.54081371</v>
      </c>
      <c r="W544">
        <v>6.1164798500000002</v>
      </c>
      <c r="X544">
        <v>2.2550532799999998</v>
      </c>
      <c r="Y544">
        <v>6.5070545700000002</v>
      </c>
      <c r="Z544">
        <v>10.183473279999999</v>
      </c>
      <c r="AA544">
        <v>9.5094580000000004</v>
      </c>
      <c r="AB544">
        <v>10.05195485</v>
      </c>
      <c r="AC544">
        <v>4.6597439999999999</v>
      </c>
      <c r="AD544">
        <v>34.650823709999997</v>
      </c>
      <c r="AE544">
        <v>83.794026419999994</v>
      </c>
      <c r="AF544">
        <v>71.252176570000003</v>
      </c>
      <c r="AG544">
        <v>71.257142849999994</v>
      </c>
      <c r="AH544">
        <v>72.871428570000006</v>
      </c>
      <c r="AI544">
        <v>75.714701000000005</v>
      </c>
      <c r="AJ544">
        <v>47.564702279999999</v>
      </c>
      <c r="AK544">
        <v>26.745528570000001</v>
      </c>
      <c r="AL544">
        <v>10.35471428</v>
      </c>
      <c r="AM544">
        <v>16.681671420000001</v>
      </c>
      <c r="AN544">
        <v>18.51901428</v>
      </c>
      <c r="AO544">
        <v>19.58975714</v>
      </c>
      <c r="AP544">
        <v>5009.1196737099999</v>
      </c>
      <c r="AQ544">
        <v>3813.0500928500001</v>
      </c>
      <c r="AR544">
        <v>4254.8690669999996</v>
      </c>
      <c r="AS544">
        <v>4497.1019770000003</v>
      </c>
      <c r="AT544">
        <v>4698.9400219999998</v>
      </c>
      <c r="AU544">
        <v>3952.61938814</v>
      </c>
      <c r="AV544">
        <v>3437.9570215700001</v>
      </c>
      <c r="AW544">
        <v>3646.69514742</v>
      </c>
      <c r="AX544">
        <v>3789.0774428499999</v>
      </c>
      <c r="AY544">
        <v>3923.6147708499998</v>
      </c>
      <c r="AZ544">
        <v>16.448099280000001</v>
      </c>
      <c r="BA544">
        <v>92.437790419999999</v>
      </c>
      <c r="BB544">
        <v>38.793716000000003</v>
      </c>
      <c r="BC544">
        <v>51.586756600000001</v>
      </c>
      <c r="BE544">
        <v>151.25428571</v>
      </c>
      <c r="BF544">
        <v>1299.33403185</v>
      </c>
      <c r="BG544">
        <v>885.49436714000001</v>
      </c>
      <c r="BH544">
        <v>909.45428497</v>
      </c>
      <c r="BI544">
        <v>54641.542676379999</v>
      </c>
      <c r="BJ544">
        <v>1244.6538875700001</v>
      </c>
      <c r="BK544">
        <v>8098.7830334199998</v>
      </c>
      <c r="BL544">
        <v>8780.9080121900006</v>
      </c>
      <c r="BM544">
        <v>37.384729419999999</v>
      </c>
      <c r="BN544">
        <v>119.85714285</v>
      </c>
      <c r="BO544">
        <v>18.428571420000001</v>
      </c>
      <c r="BP544">
        <v>43</v>
      </c>
      <c r="BQ544">
        <v>31.14285714</v>
      </c>
      <c r="BR544">
        <v>31.571428569999998</v>
      </c>
      <c r="BS544">
        <v>27.14285714</v>
      </c>
      <c r="BT544">
        <v>24</v>
      </c>
      <c r="BU544">
        <v>26</v>
      </c>
      <c r="BV544">
        <v>23.14285714</v>
      </c>
      <c r="BW544">
        <v>17.857142849999999</v>
      </c>
      <c r="BX544">
        <v>17.14285714</v>
      </c>
      <c r="BY544">
        <v>10.428571420000001</v>
      </c>
      <c r="BZ544">
        <v>389.71428571000001</v>
      </c>
      <c r="CA544">
        <v>56306.642604280001</v>
      </c>
      <c r="CB544">
        <v>29.5</v>
      </c>
      <c r="CC544">
        <v>5082.1428571400002</v>
      </c>
      <c r="CD544">
        <v>344</v>
      </c>
      <c r="CE544">
        <v>3304.8571428499999</v>
      </c>
      <c r="CF544">
        <v>1826.42857142</v>
      </c>
      <c r="CG544">
        <v>416.71428571000001</v>
      </c>
      <c r="CH544">
        <v>1672.8571428499999</v>
      </c>
      <c r="CI544">
        <v>12655.46028571</v>
      </c>
      <c r="CJ544">
        <v>50.336520999999998</v>
      </c>
      <c r="CK544">
        <v>4.7648415000000002</v>
      </c>
      <c r="CL544">
        <v>14.944230709999999</v>
      </c>
      <c r="CM544">
        <v>4.015549</v>
      </c>
      <c r="CN544">
        <v>1.9123075</v>
      </c>
      <c r="CO544">
        <v>14.376353330000001</v>
      </c>
      <c r="CP544">
        <v>1.507997</v>
      </c>
      <c r="CQ544">
        <v>2.2618548299999999</v>
      </c>
      <c r="CR544">
        <v>4.5972871399999997</v>
      </c>
      <c r="CS544">
        <v>4.9154336000000001</v>
      </c>
      <c r="CT544">
        <v>280.71428571000001</v>
      </c>
      <c r="CU544">
        <v>3051.6809887099998</v>
      </c>
      <c r="CV544">
        <v>2214.5324375700002</v>
      </c>
      <c r="CW544">
        <v>2350.92872128</v>
      </c>
      <c r="CX544">
        <v>2585.7611195700001</v>
      </c>
      <c r="CY544">
        <v>2864.5202439999998</v>
      </c>
      <c r="CZ544">
        <v>5650.9856755700002</v>
      </c>
      <c r="DA544">
        <v>5085.2036692800002</v>
      </c>
      <c r="DB544">
        <v>1293.74674185</v>
      </c>
      <c r="DC544">
        <v>1136.06577857</v>
      </c>
      <c r="DD544">
        <v>621.81100442000002</v>
      </c>
      <c r="DE544">
        <v>38.294253570000002</v>
      </c>
      <c r="DF544">
        <v>1.6524845699999999</v>
      </c>
      <c r="DG544">
        <v>36.285714280000001</v>
      </c>
      <c r="DH544">
        <v>31.571428569999998</v>
      </c>
      <c r="DI544">
        <v>34.857142850000002</v>
      </c>
      <c r="DJ544">
        <v>33.571428570000002</v>
      </c>
      <c r="DK544">
        <v>32.714285709999999</v>
      </c>
      <c r="DL544">
        <v>10.71428571</v>
      </c>
      <c r="DM544">
        <v>19.714285709999999</v>
      </c>
      <c r="DN544">
        <v>15.285714280000001</v>
      </c>
      <c r="DO544">
        <v>14.285714280000001</v>
      </c>
      <c r="DP544">
        <v>12.71428571</v>
      </c>
      <c r="DQ544">
        <v>695.61539242000003</v>
      </c>
      <c r="DR544">
        <v>540.99638385000003</v>
      </c>
      <c r="DS544">
        <v>588.82137927999997</v>
      </c>
      <c r="DT544">
        <v>575.50480500000003</v>
      </c>
      <c r="DU544">
        <v>630.12811613999997</v>
      </c>
      <c r="DV544">
        <v>496.728163</v>
      </c>
      <c r="DW544">
        <v>9.0374158500000004</v>
      </c>
      <c r="DX544">
        <v>189.84394141999999</v>
      </c>
      <c r="DY544">
        <v>43.322332420000002</v>
      </c>
      <c r="DZ544">
        <v>130.94286742</v>
      </c>
      <c r="EA544">
        <v>15.57874771</v>
      </c>
      <c r="EB544">
        <v>651.81924600000002</v>
      </c>
      <c r="EC544">
        <v>1111.9738832</v>
      </c>
      <c r="ED544">
        <v>5160.5244246599996</v>
      </c>
      <c r="EE544">
        <v>4572.1313319999999</v>
      </c>
      <c r="EF544">
        <v>5907.3227960000004</v>
      </c>
      <c r="EG544">
        <v>5809.728384</v>
      </c>
      <c r="EH544">
        <v>4437.8167938300003</v>
      </c>
      <c r="EI544">
        <v>29.34106628</v>
      </c>
      <c r="EJ544">
        <v>0.12516898000000001</v>
      </c>
      <c r="EK544">
        <v>0.23512039000000001</v>
      </c>
      <c r="EL544">
        <v>167.42857143000001</v>
      </c>
      <c r="EM544">
        <v>21.2</v>
      </c>
      <c r="EN544">
        <v>51.285714280000001</v>
      </c>
      <c r="EO544">
        <v>88.714285709999999</v>
      </c>
      <c r="EP544">
        <v>239.64472771000001</v>
      </c>
      <c r="EQ544">
        <v>122.97498471</v>
      </c>
      <c r="ER544">
        <v>495.32720014</v>
      </c>
      <c r="ES544">
        <v>3.3084957099999999</v>
      </c>
      <c r="EX544">
        <v>1482.3475214499999</v>
      </c>
      <c r="EY544">
        <v>1063.3536889899999</v>
      </c>
      <c r="EZ544">
        <v>78.400000000000006</v>
      </c>
      <c r="FA544">
        <v>97.666666660000004</v>
      </c>
      <c r="FB544">
        <v>21.217686619999998</v>
      </c>
      <c r="FC544">
        <v>4.82896941</v>
      </c>
      <c r="FD544">
        <v>6.6512394199999996</v>
      </c>
      <c r="FE544">
        <v>53.292052550000001</v>
      </c>
      <c r="FF544">
        <v>14.18093685</v>
      </c>
      <c r="FG544">
        <v>15.69609129</v>
      </c>
      <c r="FH544">
        <v>1.7938816900000001</v>
      </c>
      <c r="FI544">
        <v>108.4</v>
      </c>
      <c r="FJ544">
        <v>75</v>
      </c>
      <c r="FK544">
        <v>75</v>
      </c>
      <c r="FL544">
        <v>89</v>
      </c>
      <c r="FM544">
        <v>80.952380950000006</v>
      </c>
      <c r="FN544">
        <v>47.987117550000001</v>
      </c>
      <c r="FO544">
        <v>95.766150749999994</v>
      </c>
      <c r="FP544">
        <v>73.547847399999995</v>
      </c>
      <c r="FQ544">
        <v>74.964999059999997</v>
      </c>
      <c r="FR544">
        <v>24.22993482</v>
      </c>
      <c r="FS544">
        <v>14.3</v>
      </c>
      <c r="FT544">
        <v>82.8</v>
      </c>
      <c r="FU544">
        <v>76.2</v>
      </c>
      <c r="FV544">
        <v>87</v>
      </c>
      <c r="FW544">
        <v>70.957142849999997</v>
      </c>
      <c r="FX544">
        <v>29.664341499999999</v>
      </c>
      <c r="FY544">
        <v>11.014077289999999</v>
      </c>
      <c r="FZ544">
        <v>14.919400769999999</v>
      </c>
      <c r="GA544">
        <v>18.70045159</v>
      </c>
      <c r="GB544">
        <v>25.70172882</v>
      </c>
    </row>
    <row r="545" spans="1:184" x14ac:dyDescent="0.35">
      <c r="A545" t="s">
        <v>1660</v>
      </c>
      <c r="B545" t="s">
        <v>802</v>
      </c>
      <c r="C545">
        <v>545</v>
      </c>
      <c r="D545">
        <v>2.771901273233877</v>
      </c>
      <c r="E545">
        <v>6.6611977030374616</v>
      </c>
      <c r="F545">
        <v>3.913511397457353</v>
      </c>
      <c r="G545">
        <v>3.4001353497293212</v>
      </c>
      <c r="H545">
        <v>2.7391899823953878</v>
      </c>
      <c r="I545">
        <v>8.3157038242581809</v>
      </c>
      <c r="J545">
        <v>7.7440525010689898</v>
      </c>
      <c r="K545">
        <v>6.8486449466918096</v>
      </c>
      <c r="L545">
        <v>8.2902176507984446</v>
      </c>
      <c r="M545">
        <v>7.8262570912538738</v>
      </c>
      <c r="N545">
        <v>18996328.933963306</v>
      </c>
      <c r="O545">
        <v>17982534.722169444</v>
      </c>
      <c r="P545">
        <v>1534.2333222699999</v>
      </c>
      <c r="Q545">
        <v>4389.2857142800003</v>
      </c>
      <c r="R545">
        <v>4353.5714285699996</v>
      </c>
      <c r="S545">
        <v>4380.4285714199996</v>
      </c>
      <c r="T545">
        <v>4362.5714285699996</v>
      </c>
      <c r="U545">
        <v>4380.8571428499999</v>
      </c>
      <c r="V545">
        <v>10.525061279999999</v>
      </c>
      <c r="W545">
        <v>5.5813628499999997</v>
      </c>
      <c r="X545">
        <v>2.40683414</v>
      </c>
      <c r="Y545">
        <v>6.2873734199999998</v>
      </c>
      <c r="Z545">
        <v>8.8272180000000002</v>
      </c>
      <c r="AA545">
        <v>8.2076539999999998</v>
      </c>
      <c r="AB545">
        <v>8.3314978499999999</v>
      </c>
      <c r="AC545">
        <v>4.5981952799999997</v>
      </c>
      <c r="AD545">
        <v>27.88775042</v>
      </c>
      <c r="AE545">
        <v>80.610151419999994</v>
      </c>
      <c r="AF545">
        <v>67.757457000000002</v>
      </c>
      <c r="AG545">
        <v>70.599999999999994</v>
      </c>
      <c r="AH545">
        <v>71.957142849999997</v>
      </c>
      <c r="AI545">
        <v>80.102570709999995</v>
      </c>
      <c r="AJ545">
        <v>45.701597</v>
      </c>
      <c r="AK545">
        <v>10.212871420000001</v>
      </c>
      <c r="AL545">
        <v>3.4514142799999998</v>
      </c>
      <c r="AM545">
        <v>0.72705713999999999</v>
      </c>
      <c r="AN545">
        <v>6.4835142799999996</v>
      </c>
      <c r="AO545">
        <v>9.7792999999999992</v>
      </c>
      <c r="AP545">
        <v>4104.3074290000004</v>
      </c>
      <c r="AQ545">
        <v>3308.01209371</v>
      </c>
      <c r="AR545">
        <v>3475.9925445700001</v>
      </c>
      <c r="AS545">
        <v>3751.380576</v>
      </c>
      <c r="AT545">
        <v>4006.246165</v>
      </c>
      <c r="AU545">
        <v>3725.9167784199999</v>
      </c>
      <c r="AV545">
        <v>3207.0873012799998</v>
      </c>
      <c r="AW545">
        <v>3457.6530524200002</v>
      </c>
      <c r="AX545">
        <v>3534.1085824199999</v>
      </c>
      <c r="AY545">
        <v>3657.16028357</v>
      </c>
      <c r="AZ545">
        <v>6.3601161399999997</v>
      </c>
      <c r="BA545">
        <v>92.205881570000003</v>
      </c>
      <c r="BB545">
        <v>28.761629750000001</v>
      </c>
      <c r="BC545">
        <v>48.514567</v>
      </c>
      <c r="BE545">
        <v>230.45857142</v>
      </c>
      <c r="BF545">
        <v>1023.23351542</v>
      </c>
      <c r="BG545">
        <v>736.90738841999996</v>
      </c>
      <c r="BH545">
        <v>799.63593790000004</v>
      </c>
      <c r="BI545">
        <v>51358.853284899997</v>
      </c>
      <c r="BJ545">
        <v>966.66862785000001</v>
      </c>
      <c r="BK545">
        <v>7589.88092495</v>
      </c>
      <c r="BL545">
        <v>9721.9305356700006</v>
      </c>
      <c r="BM545">
        <v>39.778623330000002</v>
      </c>
      <c r="BN545">
        <v>166.33333332999999</v>
      </c>
      <c r="BO545">
        <v>23.833333329999999</v>
      </c>
      <c r="BP545">
        <v>41</v>
      </c>
      <c r="BQ545">
        <v>31.833333329999999</v>
      </c>
      <c r="BR545">
        <v>38.333333330000002</v>
      </c>
      <c r="BS545">
        <v>36.666666659999997</v>
      </c>
      <c r="BT545">
        <v>30.5</v>
      </c>
      <c r="BU545">
        <v>31.166666660000001</v>
      </c>
      <c r="BV545">
        <v>28.333333329999999</v>
      </c>
      <c r="BW545">
        <v>24.5</v>
      </c>
      <c r="BX545">
        <v>21.833333329999999</v>
      </c>
      <c r="BY545">
        <v>10.33333333</v>
      </c>
      <c r="BZ545">
        <v>484.66666665999998</v>
      </c>
      <c r="CA545">
        <v>55129.170401659998</v>
      </c>
      <c r="CC545">
        <v>5086.5</v>
      </c>
      <c r="CD545">
        <v>342.5</v>
      </c>
      <c r="CE545">
        <v>3708.6666666599999</v>
      </c>
      <c r="CF545">
        <v>2248.8333333300002</v>
      </c>
      <c r="CG545">
        <v>744</v>
      </c>
      <c r="CH545">
        <v>2449.6666666599999</v>
      </c>
      <c r="CI545">
        <v>14580.050166659999</v>
      </c>
      <c r="CJ545">
        <v>49.794184569999999</v>
      </c>
      <c r="CK545">
        <v>2.6388127099999998</v>
      </c>
      <c r="CL545">
        <v>12.896578</v>
      </c>
      <c r="CM545">
        <v>3.8158026600000001</v>
      </c>
      <c r="CN545">
        <v>1.0717909999999999</v>
      </c>
      <c r="CO545">
        <v>19.012358420000002</v>
      </c>
      <c r="CP545">
        <v>2.0130922500000001</v>
      </c>
      <c r="CQ545">
        <v>2.6127389999999999</v>
      </c>
      <c r="CR545">
        <v>3.1906614200000001</v>
      </c>
      <c r="CS545">
        <v>3.5502994999999999</v>
      </c>
      <c r="CT545">
        <v>326.28571427999998</v>
      </c>
      <c r="CU545">
        <v>2436.5854494199998</v>
      </c>
      <c r="CV545">
        <v>1771.1004374199999</v>
      </c>
      <c r="CW545">
        <v>1930.6209597100001</v>
      </c>
      <c r="CX545">
        <v>2104.9892317099998</v>
      </c>
      <c r="CY545">
        <v>2353.3326932800001</v>
      </c>
      <c r="CZ545">
        <v>4327.8861688500001</v>
      </c>
      <c r="DA545">
        <v>4096.9159659999996</v>
      </c>
      <c r="DB545">
        <v>972.88212970999996</v>
      </c>
      <c r="DC545">
        <v>920.62961657000005</v>
      </c>
      <c r="DD545">
        <v>543.07881441999996</v>
      </c>
      <c r="DE545">
        <v>33.206165849999998</v>
      </c>
      <c r="DF545">
        <v>2.0818812800000002</v>
      </c>
      <c r="DG545">
        <v>36.5</v>
      </c>
      <c r="DH545">
        <v>33.714285709999999</v>
      </c>
      <c r="DI545">
        <v>30</v>
      </c>
      <c r="DJ545">
        <v>36.166666659999997</v>
      </c>
      <c r="DK545">
        <v>34.285714280000001</v>
      </c>
      <c r="DL545">
        <v>12.166666660000001</v>
      </c>
      <c r="DM545">
        <v>29</v>
      </c>
      <c r="DN545">
        <v>17.14285714</v>
      </c>
      <c r="DO545">
        <v>14.83333333</v>
      </c>
      <c r="DP545">
        <v>12</v>
      </c>
      <c r="DQ545">
        <v>636.40954941999996</v>
      </c>
      <c r="DR545">
        <v>559.29491842000004</v>
      </c>
      <c r="DS545">
        <v>539.87718685000004</v>
      </c>
      <c r="DT545">
        <v>566.39151714000002</v>
      </c>
      <c r="DU545">
        <v>552.62408828000002</v>
      </c>
      <c r="DV545">
        <v>343.60064113999999</v>
      </c>
      <c r="DW545">
        <v>13.117939</v>
      </c>
      <c r="DX545">
        <v>279.68857714000001</v>
      </c>
      <c r="DY545">
        <v>107.42925214</v>
      </c>
      <c r="DZ545">
        <v>88.144857000000002</v>
      </c>
      <c r="EA545">
        <v>84.114471280000004</v>
      </c>
      <c r="EB545">
        <v>585.62160900000003</v>
      </c>
      <c r="EC545">
        <v>155.02977100000001</v>
      </c>
      <c r="ED545">
        <v>4690.2144372499997</v>
      </c>
      <c r="EE545">
        <v>3073.1222281400001</v>
      </c>
      <c r="EF545">
        <v>5182.3006853300003</v>
      </c>
      <c r="EG545">
        <v>4081.84759085</v>
      </c>
      <c r="EH545">
        <v>2886.8751478300001</v>
      </c>
      <c r="EI545">
        <v>24.987287420000001</v>
      </c>
      <c r="EJ545">
        <v>0.25580386999999999</v>
      </c>
      <c r="EK545">
        <v>0.15709057000000001</v>
      </c>
      <c r="EL545">
        <v>248.78288689999999</v>
      </c>
      <c r="EM545">
        <v>31.666666660000001</v>
      </c>
      <c r="EN545">
        <v>51.285714280000001</v>
      </c>
      <c r="EO545">
        <v>84.428571419999997</v>
      </c>
      <c r="EP545">
        <v>149.57817885</v>
      </c>
      <c r="EQ545">
        <v>118.32248228</v>
      </c>
      <c r="ER545">
        <v>567.56469442000002</v>
      </c>
      <c r="ES545">
        <v>5.26072571</v>
      </c>
      <c r="ET545">
        <v>83.888888890000004</v>
      </c>
      <c r="EU545">
        <v>83.666666669999998</v>
      </c>
      <c r="EV545">
        <v>82.5</v>
      </c>
      <c r="EW545">
        <v>85.5</v>
      </c>
      <c r="EX545">
        <v>1226.1499142299999</v>
      </c>
      <c r="EY545">
        <v>1004.78356659</v>
      </c>
      <c r="EZ545">
        <v>82.8</v>
      </c>
      <c r="FA545">
        <v>83.666666660000004</v>
      </c>
      <c r="FB545">
        <v>20.537984999999999</v>
      </c>
      <c r="FC545">
        <v>4.7972696099999999</v>
      </c>
      <c r="FD545">
        <v>5.206188</v>
      </c>
      <c r="FE545">
        <v>50.956779300000001</v>
      </c>
      <c r="FF545">
        <v>15.351826300000001</v>
      </c>
      <c r="FG545">
        <v>17.90575578</v>
      </c>
      <c r="FH545">
        <v>1.6335053799999999</v>
      </c>
      <c r="FI545">
        <v>97</v>
      </c>
      <c r="FJ545">
        <v>78.5</v>
      </c>
      <c r="FK545">
        <v>46.5</v>
      </c>
      <c r="FL545">
        <v>84.333333330000002</v>
      </c>
      <c r="FM545">
        <v>72.570532909999997</v>
      </c>
      <c r="FN545">
        <v>32.775919729999998</v>
      </c>
      <c r="FO545">
        <v>96.010489010000001</v>
      </c>
      <c r="FP545">
        <v>77.448207330000002</v>
      </c>
      <c r="FQ545">
        <v>77.27894766</v>
      </c>
      <c r="FR545">
        <v>20.005317139999999</v>
      </c>
      <c r="FT545">
        <v>51.8</v>
      </c>
      <c r="FU545">
        <v>45</v>
      </c>
      <c r="FV545">
        <v>91.5</v>
      </c>
      <c r="FW545">
        <v>77.12857142</v>
      </c>
      <c r="FX545">
        <v>27.63799234</v>
      </c>
      <c r="FY545">
        <v>8.8255306499999993</v>
      </c>
      <c r="FZ545">
        <v>28.931409710000001</v>
      </c>
      <c r="GA545">
        <v>15.46938027</v>
      </c>
      <c r="GB545">
        <v>19.135687019999999</v>
      </c>
    </row>
    <row r="546" spans="1:184" x14ac:dyDescent="0.35">
      <c r="A546" t="s">
        <v>1661</v>
      </c>
      <c r="B546" t="s">
        <v>803</v>
      </c>
      <c r="C546">
        <v>546</v>
      </c>
      <c r="D546">
        <v>3.8208042786676422</v>
      </c>
      <c r="E546">
        <v>7.6301901176466531</v>
      </c>
      <c r="F546">
        <v>5.6279246218611707</v>
      </c>
      <c r="G546">
        <v>5.1861801343183345</v>
      </c>
      <c r="H546">
        <v>4.0538960955134735</v>
      </c>
      <c r="I546">
        <v>11.398732765954785</v>
      </c>
      <c r="J546">
        <v>11.540662553274386</v>
      </c>
      <c r="K546">
        <v>11.287466801582505</v>
      </c>
      <c r="L546">
        <v>12.08865010073875</v>
      </c>
      <c r="M546">
        <v>10.519940067596057</v>
      </c>
      <c r="N546">
        <v>18475657.479961492</v>
      </c>
      <c r="O546">
        <v>24638503.358698323</v>
      </c>
      <c r="P546">
        <v>2142.24353999</v>
      </c>
      <c r="Q546">
        <v>4486.7142857099998</v>
      </c>
      <c r="R546">
        <v>4493.4285714199996</v>
      </c>
      <c r="S546">
        <v>4518.2857142800003</v>
      </c>
      <c r="T546">
        <v>4467</v>
      </c>
      <c r="U546">
        <v>4481.2857142800003</v>
      </c>
      <c r="V546">
        <v>12.232829280000001</v>
      </c>
      <c r="W546">
        <v>7.8310409999999999</v>
      </c>
      <c r="X546">
        <v>1.9020915700000001</v>
      </c>
      <c r="Y546">
        <v>9.9217992800000001</v>
      </c>
      <c r="Z546">
        <v>9.7799864200000002</v>
      </c>
      <c r="AA546">
        <v>8.9985372800000007</v>
      </c>
      <c r="AB546">
        <v>9.1843294199999992</v>
      </c>
      <c r="AC546">
        <v>6.6534684200000003</v>
      </c>
      <c r="AD546">
        <v>30.944496139999998</v>
      </c>
      <c r="AE546">
        <v>82.824482570000001</v>
      </c>
      <c r="AF546">
        <v>66.650216569999998</v>
      </c>
      <c r="AG546">
        <v>66.857142850000002</v>
      </c>
      <c r="AH546">
        <v>69</v>
      </c>
      <c r="AI546">
        <v>81.344286710000006</v>
      </c>
      <c r="AJ546">
        <v>46.133215849999999</v>
      </c>
      <c r="AK546">
        <v>14.86857142</v>
      </c>
      <c r="AL546">
        <v>5.1441857100000004</v>
      </c>
      <c r="AM546">
        <v>7.7842857099999998</v>
      </c>
      <c r="AN546">
        <v>10.460814279999999</v>
      </c>
      <c r="AO546">
        <v>10.50454285</v>
      </c>
      <c r="AP546">
        <v>5313.5473742800004</v>
      </c>
      <c r="AQ546">
        <v>4299.1037224199999</v>
      </c>
      <c r="AR546">
        <v>4530.5311048499998</v>
      </c>
      <c r="AS546">
        <v>4842.6085284199999</v>
      </c>
      <c r="AT546">
        <v>5011.1322508499998</v>
      </c>
      <c r="AU546">
        <v>4625.1780552800001</v>
      </c>
      <c r="AV546">
        <v>4062.97988571</v>
      </c>
      <c r="AW546">
        <v>4213.1279530000002</v>
      </c>
      <c r="AX546">
        <v>4395.2393554199998</v>
      </c>
      <c r="AY546">
        <v>4537.2285721400003</v>
      </c>
      <c r="AZ546">
        <v>13.17894342</v>
      </c>
      <c r="BA546">
        <v>89.101826849999995</v>
      </c>
      <c r="BB546">
        <v>27.976077</v>
      </c>
      <c r="BC546">
        <v>46.108702999999998</v>
      </c>
      <c r="BD546">
        <v>37.007874000000001</v>
      </c>
      <c r="BE546">
        <v>248.80571427999999</v>
      </c>
      <c r="BF546">
        <v>1473.600862</v>
      </c>
      <c r="BG546">
        <v>1057.65614585</v>
      </c>
      <c r="BH546">
        <v>1114.9871873100001</v>
      </c>
      <c r="BI546">
        <v>54033.648662439999</v>
      </c>
      <c r="BJ546">
        <v>1423.8689704200001</v>
      </c>
      <c r="BK546">
        <v>7691.8808002100004</v>
      </c>
      <c r="BL546">
        <v>7647.1401283100004</v>
      </c>
      <c r="BM546">
        <v>40.191523709999998</v>
      </c>
      <c r="BN546">
        <v>253.28571428000001</v>
      </c>
      <c r="BO546">
        <v>34.285714280000001</v>
      </c>
      <c r="BP546">
        <v>54.285714280000001</v>
      </c>
      <c r="BQ546">
        <v>50.857142850000002</v>
      </c>
      <c r="BR546">
        <v>57.857142850000002</v>
      </c>
      <c r="BS546">
        <v>49</v>
      </c>
      <c r="BT546">
        <v>43.714285709999999</v>
      </c>
      <c r="BU546">
        <v>42.571428570000002</v>
      </c>
      <c r="BV546">
        <v>37.714285709999999</v>
      </c>
      <c r="BW546">
        <v>44.571428570000002</v>
      </c>
      <c r="BX546">
        <v>27</v>
      </c>
      <c r="BY546">
        <v>18.714285709999999</v>
      </c>
      <c r="BZ546">
        <v>713.85714284999995</v>
      </c>
      <c r="CA546">
        <v>55956.49</v>
      </c>
      <c r="CC546">
        <v>7513.5714285699996</v>
      </c>
      <c r="CD546">
        <v>584.71428571000001</v>
      </c>
      <c r="CE546">
        <v>5125</v>
      </c>
      <c r="CF546">
        <v>2989.2857142799999</v>
      </c>
      <c r="CG546">
        <v>1144.2857142800001</v>
      </c>
      <c r="CH546">
        <v>3660.42857142</v>
      </c>
      <c r="CI546">
        <v>21017.65</v>
      </c>
      <c r="CJ546">
        <v>56.558104710000002</v>
      </c>
      <c r="CK546">
        <v>2.0740031999999999</v>
      </c>
      <c r="CL546">
        <v>10.52660457</v>
      </c>
      <c r="CM546">
        <v>2.5677441600000002</v>
      </c>
      <c r="CN546">
        <v>2.29030114</v>
      </c>
      <c r="CO546">
        <v>15.29875885</v>
      </c>
      <c r="CP546">
        <v>2.7119138299999999</v>
      </c>
      <c r="CQ546">
        <v>2.2309921400000001</v>
      </c>
      <c r="CR546">
        <v>2.8698992799999998</v>
      </c>
      <c r="CS546">
        <v>2.9126035699999999</v>
      </c>
      <c r="CT546">
        <v>463</v>
      </c>
      <c r="CU546">
        <v>2953.82079114</v>
      </c>
      <c r="CV546">
        <v>2163.5664171399999</v>
      </c>
      <c r="CW546">
        <v>2387.8521658499999</v>
      </c>
      <c r="CX546">
        <v>2559.9984828500001</v>
      </c>
      <c r="CY546">
        <v>2676.0876097099999</v>
      </c>
      <c r="CZ546">
        <v>4117.85915114</v>
      </c>
      <c r="DA546">
        <v>5491.4357790000004</v>
      </c>
      <c r="DB546">
        <v>956.01857771000005</v>
      </c>
      <c r="DC546">
        <v>1287.2066511400001</v>
      </c>
      <c r="DD546">
        <v>710.58844699999997</v>
      </c>
      <c r="DE546">
        <v>36.265372710000001</v>
      </c>
      <c r="DF546">
        <v>1.94089157</v>
      </c>
      <c r="DG546">
        <v>51.142857139999997</v>
      </c>
      <c r="DH546">
        <v>51.857142850000002</v>
      </c>
      <c r="DI546">
        <v>51</v>
      </c>
      <c r="DJ546">
        <v>54</v>
      </c>
      <c r="DK546">
        <v>47.142857139999997</v>
      </c>
      <c r="DL546">
        <v>17.14285714</v>
      </c>
      <c r="DM546">
        <v>34.285714280000001</v>
      </c>
      <c r="DN546">
        <v>25.428571420000001</v>
      </c>
      <c r="DO546">
        <v>23.166666660000001</v>
      </c>
      <c r="DP546">
        <v>18.166666660000001</v>
      </c>
      <c r="DQ546">
        <v>899.44529670999998</v>
      </c>
      <c r="DR546">
        <v>786.04549913999995</v>
      </c>
      <c r="DS546">
        <v>802.56369828000004</v>
      </c>
      <c r="DT546">
        <v>802.60288671000001</v>
      </c>
      <c r="DU546">
        <v>881.33216800000002</v>
      </c>
      <c r="DV546">
        <v>400.60176770999999</v>
      </c>
      <c r="DW546">
        <v>9.6004542799999992</v>
      </c>
      <c r="DX546">
        <v>489.28132284999998</v>
      </c>
      <c r="DY546">
        <v>117.90661028</v>
      </c>
      <c r="DZ546">
        <v>277.47214871</v>
      </c>
      <c r="EA546">
        <v>93.902569999999997</v>
      </c>
      <c r="EB546">
        <v>836.71229685000003</v>
      </c>
      <c r="EC546">
        <v>607.03696416000003</v>
      </c>
      <c r="ED546">
        <v>3975.7908688000002</v>
      </c>
      <c r="EE546">
        <v>3329.7762315</v>
      </c>
      <c r="EF546">
        <v>3976.363159</v>
      </c>
      <c r="EG546">
        <v>4652.6977803299997</v>
      </c>
      <c r="EH546">
        <v>5982.7581918300002</v>
      </c>
      <c r="EI546">
        <v>22.33608285</v>
      </c>
      <c r="EJ546">
        <v>0.47134441999999999</v>
      </c>
      <c r="EK546">
        <v>0.13365975999999999</v>
      </c>
      <c r="EL546">
        <v>253.72987891</v>
      </c>
      <c r="EM546">
        <v>35.833333330000002</v>
      </c>
      <c r="EN546">
        <v>78.571428569999995</v>
      </c>
      <c r="EO546">
        <v>148.85714285</v>
      </c>
      <c r="EP546">
        <v>302.04948856999999</v>
      </c>
      <c r="EQ546">
        <v>95.71556271</v>
      </c>
      <c r="ER546">
        <v>718.37456956999995</v>
      </c>
      <c r="ES546">
        <v>5.6932</v>
      </c>
      <c r="ET546">
        <v>76.90277777</v>
      </c>
      <c r="EU546">
        <v>76.666666660000004</v>
      </c>
      <c r="EV546">
        <v>76.25</v>
      </c>
      <c r="EW546">
        <v>77.791666660000004</v>
      </c>
      <c r="EX546">
        <v>1292.79539239</v>
      </c>
      <c r="EY546">
        <v>1396.7140924299999</v>
      </c>
      <c r="EZ546">
        <v>74.400000000000006</v>
      </c>
      <c r="FA546">
        <v>88.333333330000002</v>
      </c>
      <c r="FB546">
        <v>21.595103340000001</v>
      </c>
      <c r="FC546">
        <v>7.0863724799999996</v>
      </c>
      <c r="FD546">
        <v>6.9047138500000003</v>
      </c>
      <c r="FE546">
        <v>53.606138999999999</v>
      </c>
      <c r="FF546">
        <v>17.333527199999999</v>
      </c>
      <c r="FG546">
        <v>13.301568809999999</v>
      </c>
      <c r="FH546">
        <v>2.6440882700000001</v>
      </c>
      <c r="FI546">
        <v>91.833333330000002</v>
      </c>
      <c r="FJ546">
        <v>90</v>
      </c>
      <c r="FK546">
        <v>55</v>
      </c>
      <c r="FL546">
        <v>77.5</v>
      </c>
      <c r="FM546">
        <v>72.356809850000005</v>
      </c>
      <c r="FN546">
        <v>31.739395989999998</v>
      </c>
      <c r="FO546">
        <v>94.732897100000002</v>
      </c>
      <c r="FP546">
        <v>71.895697429999998</v>
      </c>
      <c r="FQ546">
        <v>72.639507379999998</v>
      </c>
      <c r="FR546">
        <v>22.076553820000001</v>
      </c>
      <c r="FS546">
        <v>13.9</v>
      </c>
      <c r="FT546">
        <v>43</v>
      </c>
      <c r="FU546">
        <v>31.666666660000001</v>
      </c>
      <c r="FV546">
        <v>100</v>
      </c>
      <c r="FW546">
        <v>68.05</v>
      </c>
      <c r="FX546">
        <v>19.182543750000001</v>
      </c>
      <c r="FY546">
        <v>10.758995609999999</v>
      </c>
      <c r="FZ546">
        <v>14.12963639</v>
      </c>
      <c r="GA546">
        <v>36.594247369999998</v>
      </c>
      <c r="GB546">
        <v>19.334576869999999</v>
      </c>
    </row>
    <row r="547" spans="1:184" x14ac:dyDescent="0.35">
      <c r="A547" t="s">
        <v>1662</v>
      </c>
      <c r="B547" t="s">
        <v>804</v>
      </c>
      <c r="C547">
        <v>547</v>
      </c>
      <c r="D547">
        <v>2.8385358950343251</v>
      </c>
      <c r="E547">
        <v>5.4824753458527997</v>
      </c>
      <c r="F547">
        <v>4.4516285179986044</v>
      </c>
      <c r="G547">
        <v>3.7435133947218602</v>
      </c>
      <c r="H547">
        <v>2.8154834524657346</v>
      </c>
      <c r="I547">
        <v>5.7623131083256496</v>
      </c>
      <c r="J547">
        <v>6.7786516262651144</v>
      </c>
      <c r="K547">
        <v>6.059401147744822</v>
      </c>
      <c r="L547">
        <v>5.9551983197228866</v>
      </c>
      <c r="M547">
        <v>5.9722376268044215</v>
      </c>
      <c r="N547">
        <v>47968871.551279671</v>
      </c>
      <c r="O547">
        <v>58893544.903543524</v>
      </c>
      <c r="P547">
        <v>1443.4126399900001</v>
      </c>
      <c r="Q547">
        <v>16759.142857139999</v>
      </c>
      <c r="R547">
        <v>16311.714285710001</v>
      </c>
      <c r="S547">
        <v>16526.85714285</v>
      </c>
      <c r="T547">
        <v>16600.142857139999</v>
      </c>
      <c r="U547">
        <v>16744.142857139999</v>
      </c>
      <c r="V547">
        <v>8.0234451399999998</v>
      </c>
      <c r="W547">
        <v>4.7201292800000001</v>
      </c>
      <c r="X547">
        <v>1.5778449999999999</v>
      </c>
      <c r="Y547">
        <v>4.9777722799999999</v>
      </c>
      <c r="Z547">
        <v>6.6966507100000001</v>
      </c>
      <c r="AA547">
        <v>6.3026618499999998</v>
      </c>
      <c r="AB547">
        <v>6.2771351400000004</v>
      </c>
      <c r="AC547">
        <v>4.39038971</v>
      </c>
      <c r="AD547">
        <v>22.296941140000001</v>
      </c>
      <c r="AE547">
        <v>88.364593420000006</v>
      </c>
      <c r="AF547">
        <v>79.673240280000002</v>
      </c>
      <c r="AG547">
        <v>77.285714279999993</v>
      </c>
      <c r="AH547">
        <v>79.3</v>
      </c>
      <c r="AI547">
        <v>83.619430280000003</v>
      </c>
      <c r="AJ547">
        <v>62.181934570000003</v>
      </c>
      <c r="AK547">
        <v>-0.58127141999999998</v>
      </c>
      <c r="AL547">
        <v>1.3416857099999999</v>
      </c>
      <c r="AM547">
        <v>2.77065714</v>
      </c>
      <c r="AN547">
        <v>2.9717714200000001</v>
      </c>
      <c r="AO547">
        <v>-1.0353857099999999</v>
      </c>
      <c r="AP547">
        <v>3921.8696394200001</v>
      </c>
      <c r="AQ547">
        <v>3722.5535719999998</v>
      </c>
      <c r="AR547">
        <v>3732.0552731399998</v>
      </c>
      <c r="AS547">
        <v>3825.5439270000002</v>
      </c>
      <c r="AT547">
        <v>3807.1003927100001</v>
      </c>
      <c r="AU547">
        <v>3947.6313127100002</v>
      </c>
      <c r="AV547">
        <v>3655.8988681400001</v>
      </c>
      <c r="AW547">
        <v>3626.6597834200002</v>
      </c>
      <c r="AX547">
        <v>3714.4656787099998</v>
      </c>
      <c r="AY547">
        <v>3850.4398054200001</v>
      </c>
      <c r="AZ547">
        <v>-2.1492352800000001</v>
      </c>
      <c r="BA547">
        <v>91.235240140000002</v>
      </c>
      <c r="BB547">
        <v>28.08192828</v>
      </c>
      <c r="BC547">
        <v>48.36911585</v>
      </c>
      <c r="BD547">
        <v>27.643137500000002</v>
      </c>
      <c r="BE547">
        <v>744.91428570999994</v>
      </c>
      <c r="BF547">
        <v>958.56366528000001</v>
      </c>
      <c r="BG547">
        <v>666.81621242000006</v>
      </c>
      <c r="BH547">
        <v>701.61042061000001</v>
      </c>
      <c r="BI547">
        <v>56987.695967699998</v>
      </c>
      <c r="BJ547">
        <v>915.44748957000002</v>
      </c>
      <c r="BK547">
        <v>8195.6551480800008</v>
      </c>
      <c r="BL547">
        <v>10007.63077639</v>
      </c>
      <c r="BM547">
        <v>40.162689280000002</v>
      </c>
      <c r="BN547">
        <v>444.42857142000003</v>
      </c>
      <c r="BO547">
        <v>63.857142850000002</v>
      </c>
      <c r="BP547">
        <v>104.85714285</v>
      </c>
      <c r="BQ547">
        <v>100.71428571</v>
      </c>
      <c r="BR547">
        <v>124.14285714</v>
      </c>
      <c r="BS547">
        <v>104.71428571</v>
      </c>
      <c r="BT547">
        <v>102.42857142</v>
      </c>
      <c r="BU547">
        <v>84.142857140000004</v>
      </c>
      <c r="BV547">
        <v>78.714285709999999</v>
      </c>
      <c r="BW547">
        <v>79.428571419999997</v>
      </c>
      <c r="BX547">
        <v>62.857142850000002</v>
      </c>
      <c r="BY547">
        <v>49</v>
      </c>
      <c r="BZ547">
        <v>1399.2857142800001</v>
      </c>
      <c r="CA547">
        <v>58633.52392</v>
      </c>
      <c r="CB547">
        <v>6.5</v>
      </c>
      <c r="CC547">
        <v>17328.571428570001</v>
      </c>
      <c r="CD547">
        <v>1196.8571428499999</v>
      </c>
      <c r="CE547">
        <v>12371</v>
      </c>
      <c r="CF547">
        <v>7046.5714285699996</v>
      </c>
      <c r="CG547">
        <v>2271.8571428499999</v>
      </c>
      <c r="CH547">
        <v>6623.8571428499999</v>
      </c>
      <c r="CI547">
        <v>46840.525285709999</v>
      </c>
      <c r="CJ547">
        <v>48.125358419999998</v>
      </c>
      <c r="CK547">
        <v>4.4651634199999997</v>
      </c>
      <c r="CL547">
        <v>15.183862420000001</v>
      </c>
      <c r="CM547">
        <v>3.8007271399999998</v>
      </c>
      <c r="CN547">
        <v>1.8235159999999999</v>
      </c>
      <c r="CO547">
        <v>15.09425085</v>
      </c>
      <c r="CP547">
        <v>1.4169369999999999</v>
      </c>
      <c r="CQ547">
        <v>2.2680694199999998</v>
      </c>
      <c r="CR547">
        <v>2.5195064199999999</v>
      </c>
      <c r="CS547">
        <v>5.1045812799999997</v>
      </c>
      <c r="CT547">
        <v>1010.71428571</v>
      </c>
      <c r="CU547">
        <v>2124.3516761400001</v>
      </c>
      <c r="CV547">
        <v>2191.76672942</v>
      </c>
      <c r="CW547">
        <v>2142.6824855700002</v>
      </c>
      <c r="CX547">
        <v>2079.7439001399998</v>
      </c>
      <c r="CY547">
        <v>2059.2689822799998</v>
      </c>
      <c r="CZ547">
        <v>2862.2508895699998</v>
      </c>
      <c r="DA547">
        <v>3514.11437957</v>
      </c>
      <c r="DB547">
        <v>682.84926141999995</v>
      </c>
      <c r="DC547">
        <v>844.39239970999995</v>
      </c>
      <c r="DD547">
        <v>597.10806557000001</v>
      </c>
      <c r="DE547">
        <v>27.60968042</v>
      </c>
      <c r="DF547">
        <v>1.3202849999999999</v>
      </c>
      <c r="DG547">
        <v>96.571428569999995</v>
      </c>
      <c r="DH547">
        <v>110.57142856999999</v>
      </c>
      <c r="DI547">
        <v>100.14285714</v>
      </c>
      <c r="DJ547">
        <v>98.857142850000002</v>
      </c>
      <c r="DK547">
        <v>100</v>
      </c>
      <c r="DL547">
        <v>47.571428570000002</v>
      </c>
      <c r="DM547">
        <v>89.428571419999997</v>
      </c>
      <c r="DN547">
        <v>73.571428569999995</v>
      </c>
      <c r="DO547">
        <v>62.142857139999997</v>
      </c>
      <c r="DP547">
        <v>47.142857139999997</v>
      </c>
      <c r="DQ547">
        <v>658.58921713999996</v>
      </c>
      <c r="DR547">
        <v>670.48063585</v>
      </c>
      <c r="DS547">
        <v>724.26467457000001</v>
      </c>
      <c r="DT547">
        <v>655.84837742000002</v>
      </c>
      <c r="DU547">
        <v>580.90795442000001</v>
      </c>
      <c r="DV547">
        <v>250.52075285000001</v>
      </c>
      <c r="DW547">
        <v>6.6115137099999997</v>
      </c>
      <c r="DX547">
        <v>401.45020141999998</v>
      </c>
      <c r="DY547">
        <v>247.58866527999999</v>
      </c>
      <c r="DZ547">
        <v>100.17470557</v>
      </c>
      <c r="EA547">
        <v>53.686837279999999</v>
      </c>
      <c r="EB547">
        <v>618.35288785</v>
      </c>
      <c r="EC547">
        <v>1292.59556428</v>
      </c>
      <c r="ED547">
        <v>3388.3685451400002</v>
      </c>
      <c r="EE547">
        <v>2765.3732911400002</v>
      </c>
      <c r="EF547">
        <v>3524.4069462799998</v>
      </c>
      <c r="EG547">
        <v>4167.9782248499996</v>
      </c>
      <c r="EH547">
        <v>3293.55890783</v>
      </c>
      <c r="EI547">
        <v>26.277002</v>
      </c>
      <c r="EJ547">
        <v>0.46387432000000001</v>
      </c>
      <c r="EK547">
        <v>0.13933345999999999</v>
      </c>
      <c r="EL547">
        <v>207.13089826000001</v>
      </c>
      <c r="EM547">
        <v>67</v>
      </c>
      <c r="EN547">
        <v>244.71428571000001</v>
      </c>
      <c r="EO547">
        <v>539.85714284999995</v>
      </c>
      <c r="EP547">
        <v>311.07257842000001</v>
      </c>
      <c r="EQ547">
        <v>99.124516850000006</v>
      </c>
      <c r="ER547">
        <v>527.96515041999999</v>
      </c>
      <c r="ES547">
        <v>5.9380785700000001</v>
      </c>
      <c r="ET547">
        <v>81.998379630000002</v>
      </c>
      <c r="EU547">
        <v>82.160416659999996</v>
      </c>
      <c r="EV547">
        <v>83.088888890000007</v>
      </c>
      <c r="EW547">
        <v>80.745833329999996</v>
      </c>
      <c r="EX547">
        <v>1097.46969223</v>
      </c>
      <c r="EY547">
        <v>1083.0504020400001</v>
      </c>
      <c r="EZ547">
        <v>77</v>
      </c>
      <c r="FA547">
        <v>89</v>
      </c>
      <c r="FB547">
        <v>22.949053719999998</v>
      </c>
      <c r="FC547">
        <v>3.5839397900000001</v>
      </c>
      <c r="FD547">
        <v>2.9552865700000002</v>
      </c>
      <c r="FE547">
        <v>58.679424079999997</v>
      </c>
      <c r="FF547">
        <v>16.551917280000001</v>
      </c>
      <c r="FG547">
        <v>9.4830871099999996</v>
      </c>
      <c r="FH547">
        <v>1.2459366599999999</v>
      </c>
      <c r="FI547">
        <v>102.5</v>
      </c>
      <c r="FJ547">
        <v>91.2</v>
      </c>
      <c r="FK547">
        <v>65.400000000000006</v>
      </c>
      <c r="FL547">
        <v>86.4</v>
      </c>
      <c r="FM547">
        <v>75.247318059999998</v>
      </c>
      <c r="FN547">
        <v>36.487607150000002</v>
      </c>
      <c r="FO547">
        <v>96.036979400000007</v>
      </c>
      <c r="FP547">
        <v>77.971649720000002</v>
      </c>
      <c r="FQ547">
        <v>83.226866470000004</v>
      </c>
      <c r="FR547">
        <v>26.908961059999999</v>
      </c>
      <c r="FS547">
        <v>6.4</v>
      </c>
      <c r="FT547">
        <v>46.833333330000002</v>
      </c>
      <c r="FU547">
        <v>34.333333330000002</v>
      </c>
      <c r="FV547">
        <v>75.2</v>
      </c>
      <c r="FW547">
        <v>96.557142850000005</v>
      </c>
      <c r="FX547">
        <v>33.64845785</v>
      </c>
      <c r="FY547">
        <v>11.41969179</v>
      </c>
      <c r="FZ547">
        <v>11.08504368</v>
      </c>
      <c r="GA547">
        <v>25.027547389999999</v>
      </c>
      <c r="GB547">
        <v>18.819259259999999</v>
      </c>
    </row>
    <row r="548" spans="1:184" x14ac:dyDescent="0.35">
      <c r="A548" t="s">
        <v>1663</v>
      </c>
      <c r="B548" t="s">
        <v>805</v>
      </c>
      <c r="C548">
        <v>548</v>
      </c>
      <c r="D548">
        <v>5.8022123718500875</v>
      </c>
      <c r="E548">
        <v>11.015736764844688</v>
      </c>
      <c r="F548">
        <v>9.7995160732972693</v>
      </c>
      <c r="G548">
        <v>5.9924430233899972</v>
      </c>
      <c r="H548">
        <v>4.7831253672227412</v>
      </c>
      <c r="I548">
        <v>13.021068811886341</v>
      </c>
      <c r="J548">
        <v>11.759656651542521</v>
      </c>
      <c r="K548">
        <v>11.9253370178222</v>
      </c>
      <c r="L548">
        <v>12.929507611606322</v>
      </c>
      <c r="M548">
        <v>13.458110516102753</v>
      </c>
      <c r="N548">
        <v>9340071.3338000253</v>
      </c>
      <c r="O548">
        <v>9539102.9597026762</v>
      </c>
      <c r="P548">
        <v>2479.4854065599998</v>
      </c>
      <c r="Q548">
        <v>1579.8571428499999</v>
      </c>
      <c r="R548">
        <v>1664.2857142800001</v>
      </c>
      <c r="S548">
        <v>1653.1428571399999</v>
      </c>
      <c r="T548">
        <v>1613.1428571399999</v>
      </c>
      <c r="U548">
        <v>1602.8571428499999</v>
      </c>
      <c r="V548">
        <v>14.401641140000001</v>
      </c>
      <c r="W548">
        <v>9.7534665700000005</v>
      </c>
      <c r="X548">
        <v>2.8937205700000002</v>
      </c>
      <c r="Y548">
        <v>10.54345728</v>
      </c>
      <c r="Z548">
        <v>10.798933419999999</v>
      </c>
      <c r="AA548">
        <v>9.9555481399999994</v>
      </c>
      <c r="AB548">
        <v>9.7009844199999993</v>
      </c>
      <c r="AC548">
        <v>6.3723297099999998</v>
      </c>
      <c r="AD548">
        <v>31.28199442</v>
      </c>
      <c r="AE548">
        <v>83.140751850000001</v>
      </c>
      <c r="AF548">
        <v>67.641197419999997</v>
      </c>
      <c r="AG548">
        <v>65.099999999999994</v>
      </c>
      <c r="AH548">
        <v>66.257142849999994</v>
      </c>
      <c r="AI548">
        <v>75.773111569999998</v>
      </c>
      <c r="AJ548">
        <v>37.986708280000002</v>
      </c>
      <c r="AK548">
        <v>27.119257139999998</v>
      </c>
      <c r="AL548">
        <v>13.27231428</v>
      </c>
      <c r="AM548">
        <v>16.147871420000001</v>
      </c>
      <c r="AN548">
        <v>17.733114279999999</v>
      </c>
      <c r="AO548">
        <v>20.348014280000001</v>
      </c>
      <c r="AP548">
        <v>6015.1405148499998</v>
      </c>
      <c r="AQ548">
        <v>4490.0209597100002</v>
      </c>
      <c r="AR548">
        <v>5197.4027424200003</v>
      </c>
      <c r="AS548">
        <v>5527.2367337100004</v>
      </c>
      <c r="AT548">
        <v>5837.3460851399996</v>
      </c>
      <c r="AU548">
        <v>4735.6560865700003</v>
      </c>
      <c r="AV548">
        <v>3977.1335857099998</v>
      </c>
      <c r="AW548">
        <v>4482.7419814200002</v>
      </c>
      <c r="AX548">
        <v>4698.5230832799998</v>
      </c>
      <c r="AY548">
        <v>4845.0472280000004</v>
      </c>
      <c r="AZ548">
        <v>10.86417971</v>
      </c>
      <c r="BA548">
        <v>88.209180000000003</v>
      </c>
      <c r="BB548">
        <v>33.1253545</v>
      </c>
      <c r="BC548">
        <v>58.520902399999997</v>
      </c>
      <c r="BE548">
        <v>76.647142849999994</v>
      </c>
      <c r="BF548">
        <v>1844.8711128499999</v>
      </c>
      <c r="BG548">
        <v>1181.3755002800001</v>
      </c>
      <c r="BH548">
        <v>1074.7831411899999</v>
      </c>
      <c r="BI548">
        <v>43285.084120810003</v>
      </c>
      <c r="BJ548">
        <v>1665.3982268499999</v>
      </c>
      <c r="BK548">
        <v>7305.2532691500001</v>
      </c>
      <c r="BL548">
        <v>10381.26938569</v>
      </c>
      <c r="BM548">
        <v>32.680528000000002</v>
      </c>
      <c r="BN548">
        <v>113.28571427999999</v>
      </c>
      <c r="BO548">
        <v>18.8</v>
      </c>
      <c r="BP548">
        <v>28.714285709999999</v>
      </c>
      <c r="BQ548">
        <v>21.285714280000001</v>
      </c>
      <c r="BR548">
        <v>25.857142849999999</v>
      </c>
      <c r="BS548">
        <v>19.14285714</v>
      </c>
      <c r="BT548">
        <v>20.428571420000001</v>
      </c>
      <c r="BU548">
        <v>20.857142849999999</v>
      </c>
      <c r="BV548">
        <v>18.571428569999998</v>
      </c>
      <c r="BW548">
        <v>17</v>
      </c>
      <c r="BX548">
        <v>16.833333329999999</v>
      </c>
      <c r="BY548">
        <v>9.5</v>
      </c>
      <c r="BZ548">
        <v>323.85714285</v>
      </c>
      <c r="CA548">
        <v>50002.185444280003</v>
      </c>
      <c r="CC548">
        <v>3554.42857142</v>
      </c>
      <c r="CD548">
        <v>186.57142856999999</v>
      </c>
      <c r="CE548">
        <v>1912.71428571</v>
      </c>
      <c r="CF548">
        <v>1275.71428571</v>
      </c>
      <c r="CG548">
        <v>435.57142857000002</v>
      </c>
      <c r="CH548">
        <v>1545.8571428499999</v>
      </c>
      <c r="CI548">
        <v>8910.7601428500002</v>
      </c>
      <c r="CJ548">
        <v>55.85159333</v>
      </c>
      <c r="CK548">
        <v>1.41981</v>
      </c>
      <c r="CL548">
        <v>11.8947124</v>
      </c>
      <c r="CM548">
        <v>3.97910933</v>
      </c>
      <c r="CN548">
        <v>2.7849065</v>
      </c>
      <c r="CO548">
        <v>12.384083499999999</v>
      </c>
      <c r="CP548">
        <v>2.9574946600000001</v>
      </c>
      <c r="CQ548">
        <v>3.9186390000000002</v>
      </c>
      <c r="CR548">
        <v>3.926247</v>
      </c>
      <c r="CS548">
        <v>5.1382944999999998</v>
      </c>
      <c r="CT548">
        <v>192.66666666</v>
      </c>
      <c r="CU548">
        <v>3247.6374782799999</v>
      </c>
      <c r="CV548">
        <v>2245.8609212800002</v>
      </c>
      <c r="CW548">
        <v>2664.9059952799998</v>
      </c>
      <c r="CX548">
        <v>2877.8581374199998</v>
      </c>
      <c r="CY548">
        <v>3018.1056368499999</v>
      </c>
      <c r="CZ548">
        <v>5911.97208942</v>
      </c>
      <c r="DA548">
        <v>6037.9528635699999</v>
      </c>
      <c r="DB548">
        <v>1293.4234670000001</v>
      </c>
      <c r="DC548">
        <v>1284.1628137099999</v>
      </c>
      <c r="DD548">
        <v>670.07616499999995</v>
      </c>
      <c r="DE548">
        <v>37.328097849999999</v>
      </c>
      <c r="DF548">
        <v>2.5342259999999999</v>
      </c>
      <c r="DG548">
        <v>20.571428569999998</v>
      </c>
      <c r="DH548">
        <v>19.571428569999998</v>
      </c>
      <c r="DI548">
        <v>19.714285709999999</v>
      </c>
      <c r="DJ548">
        <v>20.857142849999999</v>
      </c>
      <c r="DK548">
        <v>21.571428569999998</v>
      </c>
      <c r="DL548">
        <v>9.1666666600000006</v>
      </c>
      <c r="DM548">
        <v>18.333333329999999</v>
      </c>
      <c r="DN548">
        <v>16.2</v>
      </c>
      <c r="DO548">
        <v>9.6666666600000006</v>
      </c>
      <c r="DP548">
        <v>7.6666666599999997</v>
      </c>
      <c r="DQ548">
        <v>1074.150296</v>
      </c>
      <c r="DR548">
        <v>783.84234928000001</v>
      </c>
      <c r="DS548">
        <v>758.56931656999996</v>
      </c>
      <c r="DT548">
        <v>735.46918885000002</v>
      </c>
      <c r="DU548">
        <v>924.40849885</v>
      </c>
      <c r="DV548">
        <v>505.78710057000001</v>
      </c>
      <c r="DW548">
        <v>85.024372279999994</v>
      </c>
      <c r="DX548">
        <v>483.47452141999997</v>
      </c>
      <c r="DY548">
        <v>28.263742709999999</v>
      </c>
      <c r="DZ548">
        <v>345.63269214000002</v>
      </c>
      <c r="EA548">
        <v>109.57809142000001</v>
      </c>
      <c r="EB548">
        <v>978.51763042000005</v>
      </c>
      <c r="EC548">
        <v>215.28106579999999</v>
      </c>
      <c r="ED548">
        <v>5127.2242233300003</v>
      </c>
      <c r="EE548">
        <v>6138.76844385</v>
      </c>
      <c r="EF548">
        <v>16482.872385400002</v>
      </c>
      <c r="EG548">
        <v>9612.0077171600005</v>
      </c>
      <c r="EH548">
        <v>6432.2321480000001</v>
      </c>
      <c r="EI548">
        <v>30.413940279999998</v>
      </c>
      <c r="EJ548">
        <v>0.48960063999999998</v>
      </c>
      <c r="EK548">
        <v>0.32998096999999998</v>
      </c>
      <c r="EL548">
        <v>235.70636363</v>
      </c>
      <c r="EM548">
        <v>24.833333329999999</v>
      </c>
      <c r="EN548">
        <v>25.285714280000001</v>
      </c>
      <c r="EO548">
        <v>46.285714280000001</v>
      </c>
      <c r="EP548">
        <v>327.62741456999998</v>
      </c>
      <c r="EQ548">
        <v>163.82281742000001</v>
      </c>
      <c r="ER548">
        <v>814.08717970999999</v>
      </c>
      <c r="ES548">
        <v>0</v>
      </c>
      <c r="ET548">
        <v>80.097222220000006</v>
      </c>
      <c r="EU548">
        <v>79.583333330000002</v>
      </c>
      <c r="EV548">
        <v>82.541666660000004</v>
      </c>
      <c r="EW548">
        <v>78.166666660000004</v>
      </c>
      <c r="EX548">
        <v>1479.6482847</v>
      </c>
      <c r="EY548">
        <v>1413.6513835600001</v>
      </c>
      <c r="EZ548">
        <v>86.8</v>
      </c>
      <c r="FA548">
        <v>67</v>
      </c>
      <c r="FB548">
        <v>16.454053529999999</v>
      </c>
      <c r="FC548">
        <v>8.0799658500000007</v>
      </c>
      <c r="FD548">
        <v>10.8002444</v>
      </c>
      <c r="FE548">
        <v>56.791446149999999</v>
      </c>
      <c r="FF548">
        <v>19.50071767</v>
      </c>
      <c r="FG548">
        <v>12.828122459999999</v>
      </c>
      <c r="FH548">
        <v>2.1217983500000002</v>
      </c>
      <c r="FI548">
        <v>96.75</v>
      </c>
      <c r="FN548">
        <v>46.701649179999997</v>
      </c>
      <c r="FO548">
        <v>93.120483309999997</v>
      </c>
      <c r="FP548">
        <v>76.482279009999999</v>
      </c>
      <c r="FQ548">
        <v>68.835140100000004</v>
      </c>
      <c r="FR548">
        <v>18.711001639999999</v>
      </c>
      <c r="FT548">
        <v>56.75</v>
      </c>
      <c r="FU548">
        <v>53.5</v>
      </c>
      <c r="FW548">
        <v>50</v>
      </c>
      <c r="FX548">
        <v>27.562973419999999</v>
      </c>
      <c r="FY548">
        <v>11.918330040000001</v>
      </c>
      <c r="FZ548">
        <v>21.667978269999999</v>
      </c>
      <c r="GA548">
        <v>16.960907939999998</v>
      </c>
      <c r="GB548">
        <v>24.7166283</v>
      </c>
    </row>
    <row r="549" spans="1:184" x14ac:dyDescent="0.35">
      <c r="A549" t="s">
        <v>1664</v>
      </c>
      <c r="B549" t="s">
        <v>806</v>
      </c>
      <c r="C549">
        <v>549</v>
      </c>
      <c r="D549">
        <v>3.6225491909286438</v>
      </c>
      <c r="E549">
        <v>4.9109666460675045</v>
      </c>
      <c r="F549">
        <v>3.7474368938763831</v>
      </c>
      <c r="G549">
        <v>2.9434711663989552</v>
      </c>
      <c r="H549">
        <v>2.7152831652462903</v>
      </c>
      <c r="I549">
        <v>8.1860202526461858</v>
      </c>
      <c r="J549">
        <v>9.574618427451048</v>
      </c>
      <c r="K549">
        <v>7.8837587481578941</v>
      </c>
      <c r="L549">
        <v>7.7665082615898529</v>
      </c>
      <c r="M549">
        <v>7.6521616475122736</v>
      </c>
      <c r="N549">
        <v>23129091.795212675</v>
      </c>
      <c r="O549">
        <v>14210405.0470431</v>
      </c>
      <c r="P549">
        <v>1087.0798134199999</v>
      </c>
      <c r="Q549">
        <v>4048.7142857099998</v>
      </c>
      <c r="R549">
        <v>4043.42857142</v>
      </c>
      <c r="S549">
        <v>4040.8571428499999</v>
      </c>
      <c r="T549">
        <v>4028.2857142799999</v>
      </c>
      <c r="U549">
        <v>4051.1428571400002</v>
      </c>
      <c r="V549">
        <v>11.07093214</v>
      </c>
      <c r="W549">
        <v>5.8932577100000003</v>
      </c>
      <c r="X549">
        <v>1.80918628</v>
      </c>
      <c r="Y549">
        <v>5.3262878499999999</v>
      </c>
      <c r="Z549">
        <v>7.8549751399999996</v>
      </c>
      <c r="AA549">
        <v>7.21120771</v>
      </c>
      <c r="AB549">
        <v>7.6590571399999998</v>
      </c>
      <c r="AC549">
        <v>4.1028644200000004</v>
      </c>
      <c r="AD549">
        <v>35.901287140000001</v>
      </c>
      <c r="AE549">
        <v>84.062449139999998</v>
      </c>
      <c r="AF549">
        <v>70.418545570000006</v>
      </c>
      <c r="AG549">
        <v>71</v>
      </c>
      <c r="AH549">
        <v>73.314285709999993</v>
      </c>
      <c r="AI549">
        <v>83.495941139999999</v>
      </c>
      <c r="AJ549">
        <v>48.047055710000002</v>
      </c>
      <c r="AK549">
        <v>11.25762857</v>
      </c>
      <c r="AL549">
        <v>-4.0961999999999996</v>
      </c>
      <c r="AM549">
        <v>-9.8286571400000007</v>
      </c>
      <c r="AN549">
        <v>0.82569999999999999</v>
      </c>
      <c r="AO549">
        <v>6.5610999999999997</v>
      </c>
      <c r="AP549">
        <v>3947.1955667100001</v>
      </c>
      <c r="AQ549">
        <v>3011.7752700000001</v>
      </c>
      <c r="AR549">
        <v>3043.9547752799999</v>
      </c>
      <c r="AS549">
        <v>3388.0490952800001</v>
      </c>
      <c r="AT549">
        <v>3668.1127332800002</v>
      </c>
      <c r="AU549">
        <v>3549.0934408500002</v>
      </c>
      <c r="AV549">
        <v>3167.2816389999998</v>
      </c>
      <c r="AW549">
        <v>3364.5534120000002</v>
      </c>
      <c r="AX549">
        <v>3375.8802797100002</v>
      </c>
      <c r="AY549">
        <v>3453.0315857099999</v>
      </c>
      <c r="AZ549">
        <v>7.5225074200000002</v>
      </c>
      <c r="BA549">
        <v>93.708880570000005</v>
      </c>
      <c r="BB549">
        <v>30.611960499999999</v>
      </c>
      <c r="BC549">
        <v>49.897339000000002</v>
      </c>
      <c r="BE549">
        <v>186.87428571000001</v>
      </c>
      <c r="BF549">
        <v>756.05566841999996</v>
      </c>
      <c r="BG549">
        <v>447.77002628000002</v>
      </c>
      <c r="BH549">
        <v>487.90381415000002</v>
      </c>
      <c r="BI549">
        <v>46860.941181440001</v>
      </c>
      <c r="BJ549">
        <v>685.45338514000002</v>
      </c>
      <c r="BK549">
        <v>7649.4664969300002</v>
      </c>
      <c r="BL549">
        <v>10134.80840428</v>
      </c>
      <c r="BM549">
        <v>30.893986139999999</v>
      </c>
      <c r="BN549">
        <v>68.142857140000004</v>
      </c>
      <c r="BO549">
        <v>13.166666660000001</v>
      </c>
      <c r="BP549">
        <v>21.571428569999998</v>
      </c>
      <c r="BQ549">
        <v>20.14285714</v>
      </c>
      <c r="BR549">
        <v>25.428571420000001</v>
      </c>
      <c r="BS549">
        <v>21</v>
      </c>
      <c r="BT549">
        <v>18</v>
      </c>
      <c r="BU549">
        <v>14.57142857</v>
      </c>
      <c r="BV549">
        <v>16.571428569999998</v>
      </c>
      <c r="BW549">
        <v>15.71428571</v>
      </c>
      <c r="BX549">
        <v>12.71428571</v>
      </c>
      <c r="BY549">
        <v>10.5</v>
      </c>
      <c r="BZ549">
        <v>256</v>
      </c>
      <c r="CA549">
        <v>50521.291411420003</v>
      </c>
      <c r="CC549">
        <v>3189.2857142799999</v>
      </c>
      <c r="CD549">
        <v>141.16666666</v>
      </c>
      <c r="CE549">
        <v>2344.2857142799999</v>
      </c>
      <c r="CF549">
        <v>1160.1666666599999</v>
      </c>
      <c r="CG549">
        <v>627.71428571000001</v>
      </c>
      <c r="CH549">
        <v>930.16666666000003</v>
      </c>
      <c r="CI549">
        <v>8073.6518571400002</v>
      </c>
      <c r="CJ549">
        <v>46.468559849999998</v>
      </c>
      <c r="CK549">
        <v>7.9947237099999997</v>
      </c>
      <c r="CL549">
        <v>14.35848214</v>
      </c>
      <c r="CM549">
        <v>3.3162107999999999</v>
      </c>
      <c r="CN549">
        <v>1.9670325</v>
      </c>
      <c r="CO549">
        <v>13.213984</v>
      </c>
      <c r="CP549">
        <v>3.2203823300000001</v>
      </c>
      <c r="CQ549">
        <v>2.9792610000000002</v>
      </c>
      <c r="CR549">
        <v>1.9304699999999999</v>
      </c>
      <c r="CS549">
        <v>5.6710938300000002</v>
      </c>
      <c r="CT549">
        <v>201.28571428000001</v>
      </c>
      <c r="CU549">
        <v>2576.51364057</v>
      </c>
      <c r="CV549">
        <v>1670.0427194199999</v>
      </c>
      <c r="CW549">
        <v>1840.121686</v>
      </c>
      <c r="CX549">
        <v>2036.4727794200001</v>
      </c>
      <c r="CY549">
        <v>2321.3432698500001</v>
      </c>
      <c r="CZ549">
        <v>5712.7004187100001</v>
      </c>
      <c r="DA549">
        <v>3509.8562270000002</v>
      </c>
      <c r="DB549">
        <v>1323.01412071</v>
      </c>
      <c r="DC549">
        <v>812.81806928000003</v>
      </c>
      <c r="DD549">
        <v>441.60023584999999</v>
      </c>
      <c r="DE549">
        <v>43.825039140000001</v>
      </c>
      <c r="DF549">
        <v>1.6001038299999999</v>
      </c>
      <c r="DG549">
        <v>33.142857139999997</v>
      </c>
      <c r="DH549">
        <v>38.714285709999999</v>
      </c>
      <c r="DI549">
        <v>31.857142849999999</v>
      </c>
      <c r="DJ549">
        <v>31.285714280000001</v>
      </c>
      <c r="DK549">
        <v>31</v>
      </c>
      <c r="DL549">
        <v>14.666666660000001</v>
      </c>
      <c r="DM549">
        <v>19.857142849999999</v>
      </c>
      <c r="DN549">
        <v>15.14285714</v>
      </c>
      <c r="DO549">
        <v>11.857142850000001</v>
      </c>
      <c r="DP549">
        <v>11</v>
      </c>
      <c r="DQ549">
        <v>639.79274584999996</v>
      </c>
      <c r="DR549">
        <v>635.03752184999996</v>
      </c>
      <c r="DS549">
        <v>535.07879342000001</v>
      </c>
      <c r="DT549">
        <v>523.14629300000001</v>
      </c>
      <c r="DU549">
        <v>565.05224284999997</v>
      </c>
      <c r="DV549">
        <v>400.61325627999997</v>
      </c>
      <c r="DW549">
        <v>8.2007544200000009</v>
      </c>
      <c r="DX549">
        <v>231.90556142</v>
      </c>
      <c r="DY549">
        <v>101.49515642</v>
      </c>
      <c r="DZ549">
        <v>84.100119710000001</v>
      </c>
      <c r="EA549">
        <v>46.310290139999999</v>
      </c>
      <c r="EB549">
        <v>599.22614856999996</v>
      </c>
      <c r="EC549">
        <v>610.35228480000001</v>
      </c>
      <c r="ED549">
        <v>6463.2353510000003</v>
      </c>
      <c r="EE549">
        <v>4958.7263778500001</v>
      </c>
      <c r="EF549">
        <v>4604.7835438499997</v>
      </c>
      <c r="EG549">
        <v>6148.9263764200005</v>
      </c>
      <c r="EH549">
        <v>4146.2673592000001</v>
      </c>
      <c r="EI549">
        <v>32.467184570000001</v>
      </c>
      <c r="EJ549">
        <v>0.15439917</v>
      </c>
      <c r="EK549">
        <v>0.15975929999999999</v>
      </c>
      <c r="EL549">
        <v>238.26866910000001</v>
      </c>
      <c r="EM549">
        <v>24.666666660000001</v>
      </c>
      <c r="EN549">
        <v>50</v>
      </c>
      <c r="EO549">
        <v>93.285714279999993</v>
      </c>
      <c r="EP549">
        <v>133.67234714</v>
      </c>
      <c r="EQ549">
        <v>125.52972613999999</v>
      </c>
      <c r="ER549">
        <v>401.62642828000003</v>
      </c>
      <c r="ES549">
        <v>5.2497842800000001</v>
      </c>
      <c r="EX549">
        <v>961.09187420000001</v>
      </c>
      <c r="EY549">
        <v>929.10124450000001</v>
      </c>
      <c r="EZ549">
        <v>83</v>
      </c>
      <c r="FA549">
        <v>71</v>
      </c>
      <c r="FB549">
        <v>15.828868569999999</v>
      </c>
      <c r="FC549">
        <v>2.73703202</v>
      </c>
      <c r="FD549">
        <v>3.2119788300000001</v>
      </c>
      <c r="FE549">
        <v>53.983245429999997</v>
      </c>
      <c r="FF549">
        <v>14.56516265</v>
      </c>
      <c r="FG549">
        <v>15.518792729999999</v>
      </c>
      <c r="FH549">
        <v>0.57457062000000003</v>
      </c>
      <c r="FI549">
        <v>133.83333332999999</v>
      </c>
      <c r="FJ549">
        <v>100</v>
      </c>
      <c r="FK549">
        <v>75</v>
      </c>
      <c r="FL549">
        <v>82.333333330000002</v>
      </c>
      <c r="FM549">
        <v>68.025078370000003</v>
      </c>
      <c r="FN549">
        <v>33.56643356</v>
      </c>
      <c r="FO549">
        <v>94.67991687</v>
      </c>
      <c r="FP549">
        <v>66.159335769999998</v>
      </c>
      <c r="FQ549">
        <v>76.265607759999995</v>
      </c>
      <c r="FR549">
        <v>19.307441900000001</v>
      </c>
      <c r="FS549">
        <v>0</v>
      </c>
      <c r="FT549">
        <v>55.166666659999997</v>
      </c>
      <c r="FU549">
        <v>41.833333330000002</v>
      </c>
      <c r="FV549">
        <v>94</v>
      </c>
      <c r="FW549">
        <v>100</v>
      </c>
      <c r="FX549">
        <v>43.741745280000004</v>
      </c>
      <c r="FY549">
        <v>11.55166841</v>
      </c>
      <c r="FZ549">
        <v>7.1961041200000002</v>
      </c>
      <c r="GA549">
        <v>19.307826689999999</v>
      </c>
      <c r="GB549">
        <v>18.202655480000001</v>
      </c>
    </row>
    <row r="550" spans="1:184" x14ac:dyDescent="0.35">
      <c r="A550" t="s">
        <v>1665</v>
      </c>
      <c r="B550" t="s">
        <v>807</v>
      </c>
      <c r="C550">
        <v>550</v>
      </c>
      <c r="D550">
        <v>3.9239211675401928</v>
      </c>
      <c r="E550">
        <v>5.6906985130072991</v>
      </c>
      <c r="F550">
        <v>5.3814059045832279</v>
      </c>
      <c r="G550">
        <v>4.6980396806336016</v>
      </c>
      <c r="H550">
        <v>4.2602063353407713</v>
      </c>
      <c r="I550">
        <v>7.1791038900936934</v>
      </c>
      <c r="J550">
        <v>8.2254638716828765</v>
      </c>
      <c r="K550">
        <v>7.9581380134410136</v>
      </c>
      <c r="L550">
        <v>7.5267540993633002</v>
      </c>
      <c r="M550">
        <v>7.5486144508388087</v>
      </c>
      <c r="N550">
        <v>58821657.558981985</v>
      </c>
      <c r="O550">
        <v>63752457.696997717</v>
      </c>
      <c r="P550">
        <v>1624.78060327</v>
      </c>
      <c r="Q550">
        <v>14526.28571428</v>
      </c>
      <c r="R550">
        <v>14258.85714285</v>
      </c>
      <c r="S550">
        <v>14414.714285710001</v>
      </c>
      <c r="T550">
        <v>14443.714285710001</v>
      </c>
      <c r="U550">
        <v>14553.28571428</v>
      </c>
      <c r="V550">
        <v>8.3789597100000002</v>
      </c>
      <c r="W550">
        <v>4.9353698499999998</v>
      </c>
      <c r="X550">
        <v>1.8282400000000001</v>
      </c>
      <c r="Y550">
        <v>5.8356909999999997</v>
      </c>
      <c r="Z550">
        <v>7.4291994199999998</v>
      </c>
      <c r="AA550">
        <v>7.2115914200000004</v>
      </c>
      <c r="AB550">
        <v>7.0984797100000003</v>
      </c>
      <c r="AC550">
        <v>4.3979114199999998</v>
      </c>
      <c r="AD550">
        <v>25.817418419999999</v>
      </c>
      <c r="AE550">
        <v>86.229248850000005</v>
      </c>
      <c r="AF550">
        <v>77.026280420000006</v>
      </c>
      <c r="AG550">
        <v>75.214285709999999</v>
      </c>
      <c r="AH550">
        <v>77.371428570000006</v>
      </c>
      <c r="AI550">
        <v>80.654724000000002</v>
      </c>
      <c r="AJ550">
        <v>55.698939420000002</v>
      </c>
      <c r="AK550">
        <v>20.89281428</v>
      </c>
      <c r="AL550">
        <v>16.436614280000001</v>
      </c>
      <c r="AM550">
        <v>22.124157140000001</v>
      </c>
      <c r="AN550">
        <v>24.732814279999999</v>
      </c>
      <c r="AO550">
        <v>21.331242849999999</v>
      </c>
      <c r="AP550">
        <v>4700.2672689999999</v>
      </c>
      <c r="AQ550">
        <v>4253.0211738500002</v>
      </c>
      <c r="AR550">
        <v>4339.8506697100001</v>
      </c>
      <c r="AS550">
        <v>4554.3345132799996</v>
      </c>
      <c r="AT550">
        <v>4615.5461892800004</v>
      </c>
      <c r="AU550">
        <v>3884.0376080000001</v>
      </c>
      <c r="AV550">
        <v>3648.2033598500002</v>
      </c>
      <c r="AW550">
        <v>3542.8765939999998</v>
      </c>
      <c r="AX550">
        <v>3646.6844232799999</v>
      </c>
      <c r="AY550">
        <v>3800.2908534200001</v>
      </c>
      <c r="AZ550">
        <v>48.457819999999998</v>
      </c>
      <c r="BA550">
        <v>91.352565420000005</v>
      </c>
      <c r="BB550">
        <v>26.585160420000001</v>
      </c>
      <c r="BC550">
        <v>50.418729710000001</v>
      </c>
      <c r="BD550">
        <v>28.36860033</v>
      </c>
      <c r="BE550">
        <v>730.86</v>
      </c>
      <c r="BF550">
        <v>1159.81194914</v>
      </c>
      <c r="BG550">
        <v>819.90513741999996</v>
      </c>
      <c r="BH550">
        <v>876.93666275999999</v>
      </c>
      <c r="BI550">
        <v>57749.687640069998</v>
      </c>
      <c r="BJ550">
        <v>1115.4348708499999</v>
      </c>
      <c r="BK550">
        <v>8183.0681964400001</v>
      </c>
      <c r="BL550">
        <v>9072.2521282800008</v>
      </c>
      <c r="BM550">
        <v>43.033712420000001</v>
      </c>
      <c r="BN550">
        <v>506.28571427999998</v>
      </c>
      <c r="BO550">
        <v>71.428571419999997</v>
      </c>
      <c r="BP550">
        <v>129.14285713999999</v>
      </c>
      <c r="BQ550">
        <v>107</v>
      </c>
      <c r="BR550">
        <v>131.42857142</v>
      </c>
      <c r="BS550">
        <v>114.28571427999999</v>
      </c>
      <c r="BT550">
        <v>101.28571427999999</v>
      </c>
      <c r="BU550">
        <v>92.285714279999993</v>
      </c>
      <c r="BV550">
        <v>88.857142850000002</v>
      </c>
      <c r="BW550">
        <v>83.142857140000004</v>
      </c>
      <c r="BX550">
        <v>59.571428570000002</v>
      </c>
      <c r="BY550">
        <v>46</v>
      </c>
      <c r="BZ550">
        <v>1530.71428571</v>
      </c>
      <c r="CA550">
        <v>60688.354977139999</v>
      </c>
      <c r="CB550">
        <v>1</v>
      </c>
      <c r="CC550">
        <v>18675.285714279999</v>
      </c>
      <c r="CD550">
        <v>1403</v>
      </c>
      <c r="CE550">
        <v>12972</v>
      </c>
      <c r="CF550">
        <v>7569.7142857099998</v>
      </c>
      <c r="CG550">
        <v>1981.1428571399999</v>
      </c>
      <c r="CH550">
        <v>8336.2857142800003</v>
      </c>
      <c r="CI550">
        <v>50937.633714279997</v>
      </c>
      <c r="CJ550">
        <v>51.834432139999997</v>
      </c>
      <c r="CK550">
        <v>5.1945698499999997</v>
      </c>
      <c r="CL550">
        <v>12.74892814</v>
      </c>
      <c r="CM550">
        <v>3.2436665699999998</v>
      </c>
      <c r="CN550">
        <v>2.0522675000000001</v>
      </c>
      <c r="CO550">
        <v>14.13508942</v>
      </c>
      <c r="CP550">
        <v>1.94680783</v>
      </c>
      <c r="CQ550">
        <v>2.1580085699999998</v>
      </c>
      <c r="CR550">
        <v>3.0768787099999999</v>
      </c>
      <c r="CS550">
        <v>3.0177998499999998</v>
      </c>
      <c r="CT550">
        <v>1102.8571428499999</v>
      </c>
      <c r="CU550">
        <v>2645.3074360000001</v>
      </c>
      <c r="CV550">
        <v>2430.5711408500001</v>
      </c>
      <c r="CW550">
        <v>2529.6763525699998</v>
      </c>
      <c r="CX550">
        <v>2573.6598844199998</v>
      </c>
      <c r="CY550">
        <v>2533.0214444200001</v>
      </c>
      <c r="CZ550">
        <v>4049.32538957</v>
      </c>
      <c r="DA550">
        <v>4388.7652322800004</v>
      </c>
      <c r="DB550">
        <v>964.80388942000002</v>
      </c>
      <c r="DC550">
        <v>1043.28678885</v>
      </c>
      <c r="DD550">
        <v>637.21737942000004</v>
      </c>
      <c r="DE550">
        <v>32.027591000000001</v>
      </c>
      <c r="DF550">
        <v>1.3174045700000001</v>
      </c>
      <c r="DG550">
        <v>104.28571427999999</v>
      </c>
      <c r="DH550">
        <v>117.28571427999999</v>
      </c>
      <c r="DI550">
        <v>114.71428571</v>
      </c>
      <c r="DJ550">
        <v>108.71428571</v>
      </c>
      <c r="DK550">
        <v>109.85714285</v>
      </c>
      <c r="DL550">
        <v>57</v>
      </c>
      <c r="DM550">
        <v>81.142857140000004</v>
      </c>
      <c r="DN550">
        <v>77.571428569999995</v>
      </c>
      <c r="DO550">
        <v>67.857142850000002</v>
      </c>
      <c r="DP550">
        <v>62</v>
      </c>
      <c r="DQ550">
        <v>710.61684941999999</v>
      </c>
      <c r="DR550">
        <v>709.82082057000002</v>
      </c>
      <c r="DS550">
        <v>654.82604328000002</v>
      </c>
      <c r="DT550">
        <v>594.34055541999999</v>
      </c>
      <c r="DU550">
        <v>675.37345928000002</v>
      </c>
      <c r="DV550">
        <v>283.02896013999998</v>
      </c>
      <c r="DW550">
        <v>13.67233128</v>
      </c>
      <c r="DX550">
        <v>413.91147856999999</v>
      </c>
      <c r="DY550">
        <v>263.36086</v>
      </c>
      <c r="DZ550">
        <v>113.79952642000001</v>
      </c>
      <c r="EA550">
        <v>36.751096279999999</v>
      </c>
      <c r="EB550">
        <v>664.22728228000005</v>
      </c>
      <c r="EC550">
        <v>1483.5878606599999</v>
      </c>
      <c r="ED550">
        <v>4158.0655397099999</v>
      </c>
      <c r="EE550">
        <v>4032.7676835699999</v>
      </c>
      <c r="EF550">
        <v>3780.4156105699999</v>
      </c>
      <c r="EG550">
        <v>3895.739364</v>
      </c>
      <c r="EH550">
        <v>3815.6318696600001</v>
      </c>
      <c r="EI550">
        <v>25.490665570000001</v>
      </c>
      <c r="EJ550">
        <v>0.32195457</v>
      </c>
      <c r="EK550">
        <v>0.14093938</v>
      </c>
      <c r="EL550">
        <v>208.04416585999999</v>
      </c>
      <c r="EM550">
        <v>56.285714280000001</v>
      </c>
      <c r="EN550">
        <v>202.28571428000001</v>
      </c>
      <c r="EO550">
        <v>393.28571427999998</v>
      </c>
      <c r="EP550">
        <v>353.53277814</v>
      </c>
      <c r="EQ550">
        <v>108.16371585</v>
      </c>
      <c r="ER550">
        <v>509.34573241999999</v>
      </c>
      <c r="ES550">
        <v>4.2724442800000002</v>
      </c>
      <c r="ET550">
        <v>81.967013890000004</v>
      </c>
      <c r="EU550">
        <v>83.286458330000002</v>
      </c>
      <c r="EV550">
        <v>81.458333330000002</v>
      </c>
      <c r="EW550">
        <v>81.15625</v>
      </c>
      <c r="EX550">
        <v>1376.03097813</v>
      </c>
      <c r="EY550">
        <v>1036.55884926</v>
      </c>
      <c r="EZ550">
        <v>78</v>
      </c>
      <c r="FA550">
        <v>85.666666660000004</v>
      </c>
      <c r="FB550">
        <v>22.90230743</v>
      </c>
      <c r="FC550">
        <v>4.6829927700000002</v>
      </c>
      <c r="FD550">
        <v>4.4603608499999998</v>
      </c>
      <c r="FE550">
        <v>46.448938779999999</v>
      </c>
      <c r="FF550">
        <v>16.755406690000001</v>
      </c>
      <c r="FG550">
        <v>9.8395900399999991</v>
      </c>
      <c r="FH550">
        <v>1.79386158</v>
      </c>
      <c r="FI550">
        <v>106.5</v>
      </c>
      <c r="FJ550">
        <v>91.5</v>
      </c>
      <c r="FK550">
        <v>75</v>
      </c>
      <c r="FL550">
        <v>91.4</v>
      </c>
      <c r="FM550">
        <v>79.044211500000003</v>
      </c>
      <c r="FN550">
        <v>40.037274500000002</v>
      </c>
      <c r="FO550">
        <v>96.109437869999994</v>
      </c>
      <c r="FP550">
        <v>78.64058593</v>
      </c>
      <c r="FQ550">
        <v>81.504795150000007</v>
      </c>
      <c r="FR550">
        <v>23.439435759999999</v>
      </c>
      <c r="FT550">
        <v>59.75</v>
      </c>
      <c r="FU550">
        <v>45.25</v>
      </c>
      <c r="FV550">
        <v>73.599999999999994</v>
      </c>
      <c r="FW550">
        <v>96.428571419999997</v>
      </c>
      <c r="FX550">
        <v>27.96371912</v>
      </c>
      <c r="FY550">
        <v>10.884639229999999</v>
      </c>
      <c r="FZ550">
        <v>16.05593674</v>
      </c>
      <c r="GA550">
        <v>24.033238099999998</v>
      </c>
      <c r="GB550">
        <v>21.062466780000001</v>
      </c>
    </row>
    <row r="551" spans="1:184" x14ac:dyDescent="0.35">
      <c r="A551" t="s">
        <v>1666</v>
      </c>
      <c r="B551" t="s">
        <v>808</v>
      </c>
      <c r="C551">
        <v>551</v>
      </c>
      <c r="D551">
        <v>3.734486437928159</v>
      </c>
      <c r="E551">
        <v>4.9393719915490149</v>
      </c>
      <c r="F551">
        <v>3.8230121249695341</v>
      </c>
      <c r="G551">
        <v>3.9288320143771203</v>
      </c>
      <c r="H551">
        <v>3.5225048923679063</v>
      </c>
      <c r="I551">
        <v>8.2551805469990871</v>
      </c>
      <c r="J551">
        <v>8.2446660342317806</v>
      </c>
      <c r="K551">
        <v>8.886420435999872</v>
      </c>
      <c r="L551">
        <v>9.2046921446016832</v>
      </c>
      <c r="M551">
        <v>8.6664802896281792</v>
      </c>
      <c r="N551">
        <v>11014301.68221735</v>
      </c>
      <c r="O551">
        <v>16480017.991413293</v>
      </c>
      <c r="P551">
        <v>1642.5866872699999</v>
      </c>
      <c r="Q551">
        <v>2543.8571428499999</v>
      </c>
      <c r="R551">
        <v>2564.42857142</v>
      </c>
      <c r="S551">
        <v>2572.1428571400002</v>
      </c>
      <c r="T551">
        <v>2545.2857142799999</v>
      </c>
      <c r="U551">
        <v>2555</v>
      </c>
      <c r="V551">
        <v>11.25988014</v>
      </c>
      <c r="W551">
        <v>6.9391808499999996</v>
      </c>
      <c r="X551">
        <v>2.25909614</v>
      </c>
      <c r="Y551">
        <v>6.9525575699999997</v>
      </c>
      <c r="Z551">
        <v>9.7594617100000001</v>
      </c>
      <c r="AA551">
        <v>9.5674584199999995</v>
      </c>
      <c r="AB551">
        <v>8.9810107099999996</v>
      </c>
      <c r="AC551">
        <v>4.2724542799999998</v>
      </c>
      <c r="AD551">
        <v>37.136962850000003</v>
      </c>
      <c r="AE551">
        <v>83.404757279999998</v>
      </c>
      <c r="AF551">
        <v>69.038329709999999</v>
      </c>
      <c r="AG551">
        <v>72.114285710000004</v>
      </c>
      <c r="AH551">
        <v>74.414285710000001</v>
      </c>
      <c r="AI551">
        <v>77.613996279999995</v>
      </c>
      <c r="AJ551">
        <v>39.524730419999997</v>
      </c>
      <c r="AK551">
        <v>24.43434285</v>
      </c>
      <c r="AL551">
        <v>23.956971419999999</v>
      </c>
      <c r="AM551">
        <v>15.08307142</v>
      </c>
      <c r="AN551">
        <v>21.3309</v>
      </c>
      <c r="AO551">
        <v>20.13811428</v>
      </c>
      <c r="AP551">
        <v>4613.8304167099996</v>
      </c>
      <c r="AQ551">
        <v>3929.0409570000002</v>
      </c>
      <c r="AR551">
        <v>3958.0664267100001</v>
      </c>
      <c r="AS551">
        <v>4202.8976480000001</v>
      </c>
      <c r="AT551">
        <v>4352.1035828499998</v>
      </c>
      <c r="AU551">
        <v>3712.6098945700001</v>
      </c>
      <c r="AV551">
        <v>3152.1227682799999</v>
      </c>
      <c r="AW551">
        <v>3443.89986142</v>
      </c>
      <c r="AX551">
        <v>3469.7461819999999</v>
      </c>
      <c r="AY551">
        <v>3627.6915597100001</v>
      </c>
      <c r="AZ551">
        <v>8.5576351400000004</v>
      </c>
      <c r="BA551">
        <v>92.113982419999999</v>
      </c>
      <c r="BB551">
        <v>39.1899765</v>
      </c>
      <c r="BC551">
        <v>42.481076569999999</v>
      </c>
      <c r="BE551">
        <v>127.26</v>
      </c>
      <c r="BF551">
        <v>1115.3368365700001</v>
      </c>
      <c r="BG551">
        <v>741.38497971000004</v>
      </c>
      <c r="BH551">
        <v>859.40796895999995</v>
      </c>
      <c r="BI551">
        <v>52150.236520890001</v>
      </c>
      <c r="BJ551">
        <v>1001.32974785</v>
      </c>
      <c r="BK551">
        <v>7964.5908705900001</v>
      </c>
      <c r="BL551">
        <v>8893.5241672299999</v>
      </c>
      <c r="BM551">
        <v>38.703300499999997</v>
      </c>
      <c r="BN551">
        <v>98.666666660000004</v>
      </c>
      <c r="BO551">
        <v>13.166666660000001</v>
      </c>
      <c r="BP551">
        <v>29.5</v>
      </c>
      <c r="BQ551">
        <v>24.166666660000001</v>
      </c>
      <c r="BR551">
        <v>27.833333329999999</v>
      </c>
      <c r="BS551">
        <v>23.5</v>
      </c>
      <c r="BT551">
        <v>18.166666660000001</v>
      </c>
      <c r="BU551">
        <v>22.166666660000001</v>
      </c>
      <c r="BV551">
        <v>18</v>
      </c>
      <c r="BW551">
        <v>18.833333329999999</v>
      </c>
      <c r="BX551">
        <v>11.83333333</v>
      </c>
      <c r="BY551">
        <v>8.8333333300000003</v>
      </c>
      <c r="BZ551">
        <v>314.66666665999998</v>
      </c>
      <c r="CA551">
        <v>55376.619376659997</v>
      </c>
      <c r="CC551">
        <v>3692</v>
      </c>
      <c r="CD551">
        <v>491.8</v>
      </c>
      <c r="CE551">
        <v>2320</v>
      </c>
      <c r="CF551">
        <v>1585.8</v>
      </c>
      <c r="CG551">
        <v>729.83333332999996</v>
      </c>
      <c r="CH551">
        <v>1862.6</v>
      </c>
      <c r="CI551">
        <v>10025.233</v>
      </c>
      <c r="CJ551">
        <v>47.160159</v>
      </c>
      <c r="CK551">
        <v>5.2902871400000002</v>
      </c>
      <c r="CL551">
        <v>14.38473185</v>
      </c>
      <c r="CM551">
        <v>4.1468999999999996</v>
      </c>
      <c r="CN551">
        <v>3.6147184999999999</v>
      </c>
      <c r="CO551">
        <v>14.56184728</v>
      </c>
      <c r="CP551">
        <v>3.1043872499999998</v>
      </c>
      <c r="CQ551">
        <v>3.2205995000000001</v>
      </c>
      <c r="CR551">
        <v>3.7835741600000001</v>
      </c>
      <c r="CS551">
        <v>4.8617134999999996</v>
      </c>
      <c r="CT551">
        <v>213.71428571000001</v>
      </c>
      <c r="CU551">
        <v>2973.6641335700001</v>
      </c>
      <c r="CV551">
        <v>2414.0653950000001</v>
      </c>
      <c r="CW551">
        <v>2437.8527791400002</v>
      </c>
      <c r="CX551">
        <v>2603.0695658499999</v>
      </c>
      <c r="CY551">
        <v>2728.2470384200001</v>
      </c>
      <c r="CZ551">
        <v>4329.7642374200004</v>
      </c>
      <c r="DA551">
        <v>6478.3582827099999</v>
      </c>
      <c r="DB551">
        <v>987.33910142000002</v>
      </c>
      <c r="DC551">
        <v>1465.6987822799999</v>
      </c>
      <c r="DD551">
        <v>520.67674799999998</v>
      </c>
      <c r="DE551">
        <v>41.570556140000001</v>
      </c>
      <c r="DF551">
        <v>2.0144158299999999</v>
      </c>
      <c r="DG551">
        <v>21</v>
      </c>
      <c r="DH551">
        <v>21.14285714</v>
      </c>
      <c r="DI551">
        <v>22.857142849999999</v>
      </c>
      <c r="DJ551">
        <v>23.428571420000001</v>
      </c>
      <c r="DK551">
        <v>22.14285714</v>
      </c>
      <c r="DL551">
        <v>9.5</v>
      </c>
      <c r="DM551">
        <v>12.666666660000001</v>
      </c>
      <c r="DN551">
        <v>9.8333333300000003</v>
      </c>
      <c r="DO551">
        <v>10</v>
      </c>
      <c r="DP551">
        <v>9</v>
      </c>
      <c r="DQ551">
        <v>739.86244641999997</v>
      </c>
      <c r="DR551">
        <v>618.27128471000003</v>
      </c>
      <c r="DS551">
        <v>600.02281871000002</v>
      </c>
      <c r="DT551">
        <v>532.25574114000005</v>
      </c>
      <c r="DU551">
        <v>625.20908056999997</v>
      </c>
      <c r="DV551">
        <v>483.14481157</v>
      </c>
      <c r="DW551">
        <v>6.1218405699999998</v>
      </c>
      <c r="DX551">
        <v>250.57398427999999</v>
      </c>
      <c r="DY551">
        <v>9.1566109999999998</v>
      </c>
      <c r="DZ551">
        <v>163.14999399999999</v>
      </c>
      <c r="EA551">
        <v>78.267382280000007</v>
      </c>
      <c r="EB551">
        <v>660.48268113999995</v>
      </c>
      <c r="EC551">
        <v>92.192750000000004</v>
      </c>
      <c r="ED551">
        <v>4896.20712</v>
      </c>
      <c r="EE551">
        <v>3129.6655566600002</v>
      </c>
      <c r="EF551">
        <v>7109.4534548299998</v>
      </c>
      <c r="EG551">
        <v>5572.8899794199997</v>
      </c>
      <c r="EH551">
        <v>4537.3909627499997</v>
      </c>
      <c r="EI551">
        <v>17.705634419999999</v>
      </c>
      <c r="EJ551">
        <v>0.12532315999999999</v>
      </c>
      <c r="EK551">
        <v>0.14349099000000001</v>
      </c>
      <c r="EL551">
        <v>296.28571428999999</v>
      </c>
      <c r="EM551">
        <v>16</v>
      </c>
      <c r="EN551">
        <v>32.571428570000002</v>
      </c>
      <c r="EO551">
        <v>49.428571419999997</v>
      </c>
      <c r="EP551">
        <v>173.18341584999999</v>
      </c>
      <c r="EQ551">
        <v>125.56517614000001</v>
      </c>
      <c r="ER551">
        <v>641.25693941999998</v>
      </c>
      <c r="ES551">
        <v>3.4332728499999998</v>
      </c>
      <c r="EX551">
        <v>1242.7959516799999</v>
      </c>
      <c r="EY551">
        <v>1070.3258525700001</v>
      </c>
      <c r="EZ551">
        <v>82.833333330000002</v>
      </c>
      <c r="FA551">
        <v>86</v>
      </c>
      <c r="FB551">
        <v>19.911590539999999</v>
      </c>
      <c r="FC551">
        <v>5.1480462500000002</v>
      </c>
      <c r="FD551">
        <v>5.6828103299999997</v>
      </c>
      <c r="FE551">
        <v>44.457132350000002</v>
      </c>
      <c r="FF551">
        <v>14.634150930000001</v>
      </c>
      <c r="FG551">
        <v>12.22027933</v>
      </c>
      <c r="FH551">
        <v>1.7966551100000001</v>
      </c>
      <c r="FI551">
        <v>102.83333333</v>
      </c>
      <c r="FL551">
        <v>88</v>
      </c>
      <c r="FN551">
        <v>34.782608699999997</v>
      </c>
      <c r="FO551">
        <v>95.272232869999996</v>
      </c>
      <c r="FP551">
        <v>80.541915540000005</v>
      </c>
      <c r="FQ551">
        <v>76.559147620000005</v>
      </c>
      <c r="FR551">
        <v>18.023025350000001</v>
      </c>
      <c r="FT551">
        <v>57.833333330000002</v>
      </c>
      <c r="FU551">
        <v>48.5</v>
      </c>
      <c r="FV551">
        <v>96</v>
      </c>
      <c r="FW551">
        <v>86.116666660000007</v>
      </c>
      <c r="FX551">
        <v>29.372747</v>
      </c>
      <c r="FY551">
        <v>13.64041611</v>
      </c>
      <c r="FZ551">
        <v>25.39975312</v>
      </c>
      <c r="GA551">
        <v>24.69914348</v>
      </c>
      <c r="GB551">
        <v>6.8879402900000004</v>
      </c>
    </row>
    <row r="552" spans="1:184" x14ac:dyDescent="0.35">
      <c r="A552" t="s">
        <v>1667</v>
      </c>
      <c r="B552" t="s">
        <v>809</v>
      </c>
      <c r="C552">
        <v>552</v>
      </c>
      <c r="D552">
        <v>2.1408182683158894</v>
      </c>
      <c r="E552">
        <v>6.4774307308437162</v>
      </c>
      <c r="F552">
        <v>3.8307738821920503</v>
      </c>
      <c r="G552">
        <v>2.477683872653837</v>
      </c>
      <c r="H552">
        <v>2.1017661598712514</v>
      </c>
      <c r="I552">
        <v>8.6312355566127508</v>
      </c>
      <c r="J552">
        <v>12.378336215306499</v>
      </c>
      <c r="K552">
        <v>10.181793741738877</v>
      </c>
      <c r="L552">
        <v>9.0622136231884056</v>
      </c>
      <c r="M552">
        <v>8.6104613702217758</v>
      </c>
      <c r="N552">
        <v>11635033.492177119</v>
      </c>
      <c r="O552">
        <v>20807386.808485117</v>
      </c>
      <c r="P552">
        <v>2076.0204288499999</v>
      </c>
      <c r="Q552">
        <v>4204</v>
      </c>
      <c r="R552">
        <v>4212.4285714199996</v>
      </c>
      <c r="S552">
        <v>4251.2857142800003</v>
      </c>
      <c r="T552">
        <v>4209</v>
      </c>
      <c r="U552">
        <v>4214.1428571400002</v>
      </c>
      <c r="V552">
        <v>12.42581257</v>
      </c>
      <c r="W552">
        <v>8.3678801400000005</v>
      </c>
      <c r="X552">
        <v>1.9517398500000001</v>
      </c>
      <c r="Y552">
        <v>9.8133147100000002</v>
      </c>
      <c r="Z552">
        <v>9.3388872799999998</v>
      </c>
      <c r="AA552">
        <v>8.9206561400000002</v>
      </c>
      <c r="AB552">
        <v>9.1033108499999997</v>
      </c>
      <c r="AC552">
        <v>6.0974310000000003</v>
      </c>
      <c r="AD552">
        <v>23.92056285</v>
      </c>
      <c r="AE552">
        <v>81.151162709999994</v>
      </c>
      <c r="AF552">
        <v>68.825031850000002</v>
      </c>
      <c r="AG552">
        <v>67.485714279999996</v>
      </c>
      <c r="AH552">
        <v>70.042857139999995</v>
      </c>
      <c r="AI552">
        <v>83.842841000000007</v>
      </c>
      <c r="AJ552">
        <v>44.865058419999997</v>
      </c>
      <c r="AK552">
        <v>9.4444999999999997</v>
      </c>
      <c r="AL552">
        <v>10.71775714</v>
      </c>
      <c r="AM552">
        <v>4.3457285700000003</v>
      </c>
      <c r="AN552">
        <v>8.3482571399999994</v>
      </c>
      <c r="AO552">
        <v>7.2660999999999998</v>
      </c>
      <c r="AP552">
        <v>4999.0717072799998</v>
      </c>
      <c r="AQ552">
        <v>4414.7102441400002</v>
      </c>
      <c r="AR552">
        <v>4367.67200942</v>
      </c>
      <c r="AS552">
        <v>4670.420924</v>
      </c>
      <c r="AT552">
        <v>4853.1134410000004</v>
      </c>
      <c r="AU552">
        <v>4568.4937909999999</v>
      </c>
      <c r="AV552">
        <v>3956.0632252800001</v>
      </c>
      <c r="AW552">
        <v>4198.9991825699999</v>
      </c>
      <c r="AX552">
        <v>4311.1122235700004</v>
      </c>
      <c r="AY552">
        <v>4525.0401324200002</v>
      </c>
      <c r="AZ552">
        <v>7.56098742</v>
      </c>
      <c r="BA552">
        <v>90.652390999999994</v>
      </c>
      <c r="BB552">
        <v>36.365327710000003</v>
      </c>
      <c r="BC552">
        <v>42.330537139999997</v>
      </c>
      <c r="BE552">
        <v>219.09857142000001</v>
      </c>
      <c r="BF552">
        <v>1593.8859657099999</v>
      </c>
      <c r="BG552">
        <v>1161.9881897099999</v>
      </c>
      <c r="BH552">
        <v>1211.4983217900001</v>
      </c>
      <c r="BI552">
        <v>55137.260300299997</v>
      </c>
      <c r="BJ552">
        <v>1513.18542785</v>
      </c>
      <c r="BK552">
        <v>7848.6839790900003</v>
      </c>
      <c r="BL552">
        <v>7565.5663552200003</v>
      </c>
      <c r="BM552">
        <v>43.181128000000001</v>
      </c>
      <c r="BN552">
        <v>246.85714285</v>
      </c>
      <c r="BO552">
        <v>35.857142850000002</v>
      </c>
      <c r="BP552">
        <v>54.714285709999999</v>
      </c>
      <c r="BQ552">
        <v>50</v>
      </c>
      <c r="BR552">
        <v>52.428571419999997</v>
      </c>
      <c r="BS552">
        <v>48.571428570000002</v>
      </c>
      <c r="BT552">
        <v>39.714285709999999</v>
      </c>
      <c r="BU552">
        <v>41.714285709999999</v>
      </c>
      <c r="BV552">
        <v>38.571428570000002</v>
      </c>
      <c r="BW552">
        <v>40.428571419999997</v>
      </c>
      <c r="BX552">
        <v>30.714285709999999</v>
      </c>
      <c r="BY552">
        <v>18.428571420000001</v>
      </c>
      <c r="BZ552">
        <v>698</v>
      </c>
      <c r="CA552">
        <v>58093.039474279998</v>
      </c>
      <c r="CB552">
        <v>37</v>
      </c>
      <c r="CC552">
        <v>7098.2857142800003</v>
      </c>
      <c r="CD552">
        <v>352.42857142000003</v>
      </c>
      <c r="CE552">
        <v>5005.5714285699996</v>
      </c>
      <c r="CF552">
        <v>3118.8571428499999</v>
      </c>
      <c r="CG552">
        <v>1399.5714285700001</v>
      </c>
      <c r="CH552">
        <v>3853.2857142799999</v>
      </c>
      <c r="CI552">
        <v>20833.186571419999</v>
      </c>
      <c r="CJ552">
        <v>56.421616</v>
      </c>
      <c r="CK552">
        <v>2.0730036599999999</v>
      </c>
      <c r="CL552">
        <v>10.421588849999999</v>
      </c>
      <c r="CM552">
        <v>2.25418085</v>
      </c>
      <c r="CN552">
        <v>2.0708901399999999</v>
      </c>
      <c r="CO552">
        <v>13.814313139999999</v>
      </c>
      <c r="CP552">
        <v>3.1124748499999999</v>
      </c>
      <c r="CQ552">
        <v>2.4163758299999998</v>
      </c>
      <c r="CR552">
        <v>2.7504058499999999</v>
      </c>
      <c r="CS552">
        <v>4.5504201399999999</v>
      </c>
      <c r="CT552">
        <v>460</v>
      </c>
      <c r="CU552">
        <v>2466.3714077099999</v>
      </c>
      <c r="CV552">
        <v>2319.2280329999999</v>
      </c>
      <c r="CW552">
        <v>2140.7444108499999</v>
      </c>
      <c r="CX552">
        <v>2265.7675497099999</v>
      </c>
      <c r="CY552">
        <v>2357.6082564200001</v>
      </c>
      <c r="CZ552">
        <v>2767.6102502799999</v>
      </c>
      <c r="DA552">
        <v>4949.4259772799996</v>
      </c>
      <c r="DB552">
        <v>629.21816114000001</v>
      </c>
      <c r="DC552">
        <v>1186.55500871</v>
      </c>
      <c r="DD552">
        <v>650.56054371000005</v>
      </c>
      <c r="DE552">
        <v>30.628948569999999</v>
      </c>
      <c r="DF552">
        <v>1.8814882799999999</v>
      </c>
      <c r="DG552">
        <v>36.285714280000001</v>
      </c>
      <c r="DH552">
        <v>52.142857139999997</v>
      </c>
      <c r="DI552">
        <v>43.285714280000001</v>
      </c>
      <c r="DJ552">
        <v>38.142857139999997</v>
      </c>
      <c r="DK552">
        <v>36.285714280000001</v>
      </c>
      <c r="DL552">
        <v>9</v>
      </c>
      <c r="DM552">
        <v>27.285714280000001</v>
      </c>
      <c r="DN552">
        <v>16.285714280000001</v>
      </c>
      <c r="DO552">
        <v>10.428571420000001</v>
      </c>
      <c r="DP552">
        <v>8.8571428500000007</v>
      </c>
      <c r="DQ552">
        <v>871.68601071000001</v>
      </c>
      <c r="DR552">
        <v>818.53170184999999</v>
      </c>
      <c r="DS552">
        <v>733.72837285000003</v>
      </c>
      <c r="DT552">
        <v>741.36649841999997</v>
      </c>
      <c r="DU552">
        <v>798.63081399999999</v>
      </c>
      <c r="DV552">
        <v>361.25388371000003</v>
      </c>
      <c r="DW552">
        <v>7.1164102800000002</v>
      </c>
      <c r="DX552">
        <v>503.36295285</v>
      </c>
      <c r="DY552">
        <v>164.024134</v>
      </c>
      <c r="DZ552">
        <v>241.72450728000001</v>
      </c>
      <c r="EA552">
        <v>97.61431614</v>
      </c>
      <c r="EB552">
        <v>818.97619356999996</v>
      </c>
      <c r="EC552">
        <v>781.88582915999996</v>
      </c>
      <c r="ED552">
        <v>3827.4122318300001</v>
      </c>
      <c r="EE552">
        <v>3281.6367972799999</v>
      </c>
      <c r="EF552">
        <v>4737.0011621599997</v>
      </c>
      <c r="EG552">
        <v>3769.9109045</v>
      </c>
      <c r="EH552">
        <v>4803.4425361599997</v>
      </c>
      <c r="EI552">
        <v>20.163595279999999</v>
      </c>
      <c r="EJ552">
        <v>0.46148534000000002</v>
      </c>
      <c r="EK552">
        <v>0.18104807000000001</v>
      </c>
      <c r="EL552">
        <v>233.12971981000001</v>
      </c>
      <c r="EM552">
        <v>32.666666659999997</v>
      </c>
      <c r="EN552">
        <v>69.714285709999999</v>
      </c>
      <c r="EO552">
        <v>124.14285714</v>
      </c>
      <c r="EP552">
        <v>366.20771528</v>
      </c>
      <c r="EQ552">
        <v>100.67069257</v>
      </c>
      <c r="ER552">
        <v>562.83500100000003</v>
      </c>
      <c r="ES552">
        <v>5.7198785699999997</v>
      </c>
      <c r="ET552">
        <v>76.02777777</v>
      </c>
      <c r="EU552">
        <v>76.145833330000002</v>
      </c>
      <c r="EV552">
        <v>76.770833330000002</v>
      </c>
      <c r="EW552">
        <v>75.166666660000004</v>
      </c>
      <c r="EX552">
        <v>1418.20951163</v>
      </c>
      <c r="EY552">
        <v>1336.4028433399999</v>
      </c>
      <c r="EZ552">
        <v>83.2</v>
      </c>
      <c r="FA552">
        <v>90</v>
      </c>
      <c r="FB552">
        <v>22.513541879999998</v>
      </c>
      <c r="FC552">
        <v>8.2527092500000006</v>
      </c>
      <c r="FD552">
        <v>7.1732062799999996</v>
      </c>
      <c r="FE552">
        <v>49.722996700000003</v>
      </c>
      <c r="FF552">
        <v>18.704224079999999</v>
      </c>
      <c r="FG552">
        <v>15.56208784</v>
      </c>
      <c r="FH552">
        <v>3.1933266300000001</v>
      </c>
      <c r="FI552">
        <v>87.333333330000002</v>
      </c>
      <c r="FJ552">
        <v>100</v>
      </c>
      <c r="FK552">
        <v>50</v>
      </c>
      <c r="FL552">
        <v>80</v>
      </c>
      <c r="FM552">
        <v>66.79475918</v>
      </c>
      <c r="FN552">
        <v>30.866079490000001</v>
      </c>
      <c r="FO552">
        <v>94.477209279999997</v>
      </c>
      <c r="FP552">
        <v>78.169054689999996</v>
      </c>
      <c r="FQ552">
        <v>73.190349060000003</v>
      </c>
      <c r="FR552">
        <v>26.936466549999999</v>
      </c>
      <c r="FT552">
        <v>47</v>
      </c>
      <c r="FU552">
        <v>32</v>
      </c>
      <c r="FV552">
        <v>100</v>
      </c>
      <c r="FW552">
        <v>58</v>
      </c>
      <c r="FX552">
        <v>28.530848840000001</v>
      </c>
      <c r="FY552">
        <v>13.880124690000001</v>
      </c>
      <c r="FZ552">
        <v>13.50494846</v>
      </c>
      <c r="GA552">
        <v>17.477525759999999</v>
      </c>
      <c r="GB552">
        <v>26.606552229999998</v>
      </c>
    </row>
    <row r="553" spans="1:184" x14ac:dyDescent="0.35">
      <c r="A553" t="s">
        <v>1668</v>
      </c>
      <c r="B553" t="s">
        <v>810</v>
      </c>
      <c r="C553">
        <v>553</v>
      </c>
      <c r="D553">
        <v>2.981231790434471</v>
      </c>
      <c r="E553">
        <v>5.0696974700218389</v>
      </c>
      <c r="F553">
        <v>4.3408747075734118</v>
      </c>
      <c r="G553">
        <v>3.7707841011129002</v>
      </c>
      <c r="H553">
        <v>3.123779773442672</v>
      </c>
      <c r="I553">
        <v>6.1149129343143755</v>
      </c>
      <c r="J553">
        <v>6.6436515733465473</v>
      </c>
      <c r="K553">
        <v>6.1202035480880133</v>
      </c>
      <c r="L553">
        <v>5.6988320801609662</v>
      </c>
      <c r="M553">
        <v>6.0862774386734557</v>
      </c>
      <c r="N553">
        <v>49491604.887289859</v>
      </c>
      <c r="O553">
        <v>61204794.895705797</v>
      </c>
      <c r="P553">
        <v>1389.43712785</v>
      </c>
      <c r="Q553">
        <v>16867.428571420001</v>
      </c>
      <c r="R553">
        <v>16428.142857139999</v>
      </c>
      <c r="S553">
        <v>16619.428571420001</v>
      </c>
      <c r="T553">
        <v>16745.285714279999</v>
      </c>
      <c r="U553">
        <v>16829.428571420001</v>
      </c>
      <c r="V553">
        <v>7.2058081400000003</v>
      </c>
      <c r="W553">
        <v>4.7507968500000004</v>
      </c>
      <c r="X553">
        <v>1.66889971</v>
      </c>
      <c r="Y553">
        <v>4.5701592800000004</v>
      </c>
      <c r="Z553">
        <v>6.52802785</v>
      </c>
      <c r="AA553">
        <v>6.2620015699999998</v>
      </c>
      <c r="AB553">
        <v>6.3095462800000002</v>
      </c>
      <c r="AC553">
        <v>4.1249845699999996</v>
      </c>
      <c r="AD553">
        <v>21.323484140000001</v>
      </c>
      <c r="AE553">
        <v>87.940291279999997</v>
      </c>
      <c r="AF553">
        <v>79.607293709999993</v>
      </c>
      <c r="AG553">
        <v>75.65714285</v>
      </c>
      <c r="AH553">
        <v>78.599999999999994</v>
      </c>
      <c r="AI553">
        <v>82.229267280000002</v>
      </c>
      <c r="AJ553">
        <v>60.682848849999999</v>
      </c>
      <c r="AK553">
        <v>-2.2014999999999998</v>
      </c>
      <c r="AL553">
        <v>-2.1282285700000001</v>
      </c>
      <c r="AM553">
        <v>0.12381428</v>
      </c>
      <c r="AN553">
        <v>0.73441427999999997</v>
      </c>
      <c r="AO553">
        <v>-1.9785857099999999</v>
      </c>
      <c r="AP553">
        <v>3864.0496655699999</v>
      </c>
      <c r="AQ553">
        <v>3644.64378657</v>
      </c>
      <c r="AR553">
        <v>3648.2456487099998</v>
      </c>
      <c r="AS553">
        <v>3736.8674791399999</v>
      </c>
      <c r="AT553">
        <v>3749.0859418499999</v>
      </c>
      <c r="AU553">
        <v>3963.69438214</v>
      </c>
      <c r="AV553">
        <v>3707.7464778499998</v>
      </c>
      <c r="AW553">
        <v>3671.9917752800002</v>
      </c>
      <c r="AX553">
        <v>3732.5270485699998</v>
      </c>
      <c r="AY553">
        <v>3848.058669</v>
      </c>
      <c r="AZ553">
        <v>-13.115409570000001</v>
      </c>
      <c r="BA553">
        <v>91.628360709999995</v>
      </c>
      <c r="BB553">
        <v>28.552760280000001</v>
      </c>
      <c r="BC553">
        <v>48.959148140000003</v>
      </c>
      <c r="BD553">
        <v>25.866954329999999</v>
      </c>
      <c r="BE553">
        <v>860.52285714000004</v>
      </c>
      <c r="BF553">
        <v>927.98337628000002</v>
      </c>
      <c r="BG553">
        <v>644.41789342000004</v>
      </c>
      <c r="BH553">
        <v>675.89692777000005</v>
      </c>
      <c r="BI553">
        <v>55364.671672179997</v>
      </c>
      <c r="BJ553">
        <v>884.18008056999997</v>
      </c>
      <c r="BK553">
        <v>8165.6154793599999</v>
      </c>
      <c r="BL553">
        <v>9831.9426618399993</v>
      </c>
      <c r="BM553">
        <v>39.211834850000002</v>
      </c>
      <c r="BN553">
        <v>426.28571427999998</v>
      </c>
      <c r="BO553">
        <v>67.857142850000002</v>
      </c>
      <c r="BP553">
        <v>121.14285714</v>
      </c>
      <c r="BQ553">
        <v>104.71428571</v>
      </c>
      <c r="BR553">
        <v>126.42857142</v>
      </c>
      <c r="BS553">
        <v>109.71428571</v>
      </c>
      <c r="BT553">
        <v>101.28571427999999</v>
      </c>
      <c r="BU553">
        <v>85.857142850000002</v>
      </c>
      <c r="BV553">
        <v>77.285714279999993</v>
      </c>
      <c r="BW553">
        <v>78</v>
      </c>
      <c r="BX553">
        <v>61.142857139999997</v>
      </c>
      <c r="BY553">
        <v>47.714285709999999</v>
      </c>
      <c r="BZ553">
        <v>1407.42857142</v>
      </c>
      <c r="CA553">
        <v>57344.805985710002</v>
      </c>
      <c r="CB553">
        <v>0.5</v>
      </c>
      <c r="CC553">
        <v>18599.285714279999</v>
      </c>
      <c r="CD553">
        <v>1471.71428571</v>
      </c>
      <c r="CE553">
        <v>12663.714285710001</v>
      </c>
      <c r="CF553">
        <v>6654.2857142800003</v>
      </c>
      <c r="CG553">
        <v>2061.8571428499999</v>
      </c>
      <c r="CH553">
        <v>6389</v>
      </c>
      <c r="CI553">
        <v>47839.893285710001</v>
      </c>
      <c r="CJ553">
        <v>47.081224849999998</v>
      </c>
      <c r="CK553">
        <v>5.3826825700000001</v>
      </c>
      <c r="CL553">
        <v>14.80371785</v>
      </c>
      <c r="CM553">
        <v>3.8378760000000001</v>
      </c>
      <c r="CN553">
        <v>1.4598800000000001</v>
      </c>
      <c r="CO553">
        <v>15.371240139999999</v>
      </c>
      <c r="CP553">
        <v>1.6953482</v>
      </c>
      <c r="CQ553">
        <v>2.3590464199999999</v>
      </c>
      <c r="CR553">
        <v>3.08762033</v>
      </c>
      <c r="CS553">
        <v>5.11523371</v>
      </c>
      <c r="CT553">
        <v>1021.57142857</v>
      </c>
      <c r="CU553">
        <v>2146.4877204200002</v>
      </c>
      <c r="CV553">
        <v>2043.3328285699999</v>
      </c>
      <c r="CW553">
        <v>1974.2662761399999</v>
      </c>
      <c r="CX553">
        <v>1997.80559842</v>
      </c>
      <c r="CY553">
        <v>2032.12868</v>
      </c>
      <c r="CZ553">
        <v>2934.15233257</v>
      </c>
      <c r="DA553">
        <v>3628.57886942</v>
      </c>
      <c r="DB553">
        <v>689.45715528000005</v>
      </c>
      <c r="DC553">
        <v>845.136303</v>
      </c>
      <c r="DD553">
        <v>611.89164914000003</v>
      </c>
      <c r="DE553">
        <v>26.57549771</v>
      </c>
      <c r="DF553">
        <v>1.40232657</v>
      </c>
      <c r="DG553">
        <v>103.14285714</v>
      </c>
      <c r="DH553">
        <v>109.14285714</v>
      </c>
      <c r="DI553">
        <v>101.71428571</v>
      </c>
      <c r="DJ553">
        <v>95.428571419999997</v>
      </c>
      <c r="DK553">
        <v>102.42857142</v>
      </c>
      <c r="DL553">
        <v>50.285714280000001</v>
      </c>
      <c r="DM553">
        <v>83.285714279999993</v>
      </c>
      <c r="DN553">
        <v>72.142857140000004</v>
      </c>
      <c r="DO553">
        <v>63.142857139999997</v>
      </c>
      <c r="DP553">
        <v>52.571428570000002</v>
      </c>
      <c r="DQ553">
        <v>681.30622914000003</v>
      </c>
      <c r="DR553">
        <v>736.63979099999995</v>
      </c>
      <c r="DS553">
        <v>794.30988328000001</v>
      </c>
      <c r="DT553">
        <v>679.27770527999996</v>
      </c>
      <c r="DU553">
        <v>654.46094714000003</v>
      </c>
      <c r="DV553">
        <v>227.08201600000001</v>
      </c>
      <c r="DW553">
        <v>9.1459911399999996</v>
      </c>
      <c r="DX553">
        <v>445.07563141999998</v>
      </c>
      <c r="DY553">
        <v>235.60239085000001</v>
      </c>
      <c r="DZ553">
        <v>89.496311000000006</v>
      </c>
      <c r="EA553">
        <v>119.97693571000001</v>
      </c>
      <c r="EB553">
        <v>612.79116641999997</v>
      </c>
      <c r="EC553">
        <v>1044.4900551400001</v>
      </c>
      <c r="ED553">
        <v>5042.57155857</v>
      </c>
      <c r="EE553">
        <v>3504.02230014</v>
      </c>
      <c r="EF553">
        <v>5495.279501</v>
      </c>
      <c r="EG553">
        <v>5444.0172945699996</v>
      </c>
      <c r="EH553">
        <v>4716.8901374200004</v>
      </c>
      <c r="EI553">
        <v>19.701566280000002</v>
      </c>
      <c r="EJ553">
        <v>0.49750323000000002</v>
      </c>
      <c r="EK553">
        <v>0.10394209</v>
      </c>
      <c r="EL553">
        <v>236.25012419000001</v>
      </c>
      <c r="EM553">
        <v>101</v>
      </c>
      <c r="EN553">
        <v>261.14285713999999</v>
      </c>
      <c r="EO553">
        <v>549.71428571000001</v>
      </c>
      <c r="EP553">
        <v>278.11599371</v>
      </c>
      <c r="EQ553">
        <v>90.594938420000005</v>
      </c>
      <c r="ER553">
        <v>505.25704727999999</v>
      </c>
      <c r="ES553">
        <v>5.9456357100000004</v>
      </c>
      <c r="ET553">
        <v>83.638888879999996</v>
      </c>
      <c r="EU553">
        <v>82.387500000000003</v>
      </c>
      <c r="EV553">
        <v>85.224999999999994</v>
      </c>
      <c r="EW553">
        <v>83.304166670000001</v>
      </c>
      <c r="EX553">
        <v>1133.42112926</v>
      </c>
      <c r="EY553">
        <v>983.56119937000005</v>
      </c>
      <c r="EZ553">
        <v>74.75</v>
      </c>
      <c r="FA553">
        <v>90.666666660000004</v>
      </c>
      <c r="FB553">
        <v>21.436904030000001</v>
      </c>
      <c r="FC553">
        <v>3.4525010900000002</v>
      </c>
      <c r="FD553">
        <v>3.2256265700000002</v>
      </c>
      <c r="FE553">
        <v>56.582878639999997</v>
      </c>
      <c r="FF553">
        <v>16.203517189999999</v>
      </c>
      <c r="FG553">
        <v>13.046437450000001</v>
      </c>
      <c r="FH553">
        <v>1.18153671</v>
      </c>
      <c r="FI553">
        <v>95.666666660000004</v>
      </c>
      <c r="FJ553">
        <v>88.5</v>
      </c>
      <c r="FK553">
        <v>71.25</v>
      </c>
      <c r="FL553">
        <v>82.25</v>
      </c>
      <c r="FM553">
        <v>79.523760269999997</v>
      </c>
      <c r="FN553">
        <v>36.960549950000001</v>
      </c>
      <c r="FO553">
        <v>95.628123329999994</v>
      </c>
      <c r="FP553">
        <v>76.256372780000007</v>
      </c>
      <c r="FQ553">
        <v>83.114022590000005</v>
      </c>
      <c r="FR553">
        <v>28.900568870000001</v>
      </c>
      <c r="FS553">
        <v>0</v>
      </c>
      <c r="FT553">
        <v>47.333333330000002</v>
      </c>
      <c r="FU553">
        <v>35</v>
      </c>
      <c r="FV553">
        <v>76</v>
      </c>
      <c r="FW553">
        <v>96.557142850000005</v>
      </c>
      <c r="FX553">
        <v>35.904567759999999</v>
      </c>
      <c r="FY553">
        <v>13.34809177</v>
      </c>
      <c r="FZ553">
        <v>10.29727772</v>
      </c>
      <c r="GA553">
        <v>27.363124240000001</v>
      </c>
      <c r="GB553">
        <v>19.82861561</v>
      </c>
    </row>
    <row r="554" spans="1:184" x14ac:dyDescent="0.35">
      <c r="A554" t="s">
        <v>1669</v>
      </c>
      <c r="B554" t="s">
        <v>811</v>
      </c>
      <c r="C554">
        <v>554</v>
      </c>
      <c r="D554">
        <v>2.3135737001765571</v>
      </c>
      <c r="E554">
        <v>4.9045903896106537</v>
      </c>
      <c r="F554">
        <v>3.7686074990769747</v>
      </c>
      <c r="G554">
        <v>3.1866475715503269</v>
      </c>
      <c r="H554">
        <v>2.3088193940097641</v>
      </c>
      <c r="I554">
        <v>6.1401511530437691</v>
      </c>
      <c r="J554">
        <v>7.3262318950911141</v>
      </c>
      <c r="K554">
        <v>6.7533446391563405</v>
      </c>
      <c r="L554">
        <v>6.2383312460180935</v>
      </c>
      <c r="M554">
        <v>6.3714535202119276</v>
      </c>
      <c r="N554">
        <v>49494293.012520596</v>
      </c>
      <c r="O554">
        <v>71657390.91214098</v>
      </c>
      <c r="P554">
        <v>1579.0914491399999</v>
      </c>
      <c r="Q554">
        <v>19450.428571420001</v>
      </c>
      <c r="R554">
        <v>18641.428571420001</v>
      </c>
      <c r="S554">
        <v>18953.571428570001</v>
      </c>
      <c r="T554">
        <v>19052.714285710001</v>
      </c>
      <c r="U554">
        <v>19304.85714285</v>
      </c>
      <c r="V554">
        <v>8.3310668499999991</v>
      </c>
      <c r="W554">
        <v>5.4135689999999999</v>
      </c>
      <c r="X554">
        <v>1.7189187100000001</v>
      </c>
      <c r="Y554">
        <v>5.5065799999999996</v>
      </c>
      <c r="Z554">
        <v>6.7972515700000002</v>
      </c>
      <c r="AA554">
        <v>6.4674528499999999</v>
      </c>
      <c r="AB554">
        <v>6.43270271</v>
      </c>
      <c r="AC554">
        <v>4.91594628</v>
      </c>
      <c r="AD554">
        <v>22.979613000000001</v>
      </c>
      <c r="AE554">
        <v>87.852681709999999</v>
      </c>
      <c r="AF554">
        <v>78.894508139999999</v>
      </c>
      <c r="AG554">
        <v>76.685714279999999</v>
      </c>
      <c r="AH554">
        <v>77.771428569999998</v>
      </c>
      <c r="AI554">
        <v>83.546832420000001</v>
      </c>
      <c r="AJ554">
        <v>59.914484999999999</v>
      </c>
      <c r="AK554">
        <v>-1.8236428499999999</v>
      </c>
      <c r="AL554">
        <v>-2.1953142799999998</v>
      </c>
      <c r="AM554">
        <v>-3.6868857099999999</v>
      </c>
      <c r="AN554">
        <v>-1.0033428499999999</v>
      </c>
      <c r="AO554">
        <v>-4.5873571399999999</v>
      </c>
      <c r="AP554">
        <v>4070.5020679999998</v>
      </c>
      <c r="AQ554">
        <v>3724.198163</v>
      </c>
      <c r="AR554">
        <v>3684.7661589999998</v>
      </c>
      <c r="AS554">
        <v>3867.7632587100002</v>
      </c>
      <c r="AT554">
        <v>3843.7319328499998</v>
      </c>
      <c r="AU554">
        <v>4161.808865</v>
      </c>
      <c r="AV554">
        <v>3818.2859039999998</v>
      </c>
      <c r="AW554">
        <v>3842.3671375700001</v>
      </c>
      <c r="AX554">
        <v>3926.0824702800001</v>
      </c>
      <c r="AY554">
        <v>4048.3503144199999</v>
      </c>
      <c r="AZ554">
        <v>-11.06738142</v>
      </c>
      <c r="BA554">
        <v>92.485465419999997</v>
      </c>
      <c r="BB554">
        <v>27.695291999999998</v>
      </c>
      <c r="BC554">
        <v>50.100191420000002</v>
      </c>
      <c r="BD554">
        <v>26.9061585</v>
      </c>
      <c r="BE554">
        <v>826.07571428000006</v>
      </c>
      <c r="BF554">
        <v>1071.7033975700001</v>
      </c>
      <c r="BG554">
        <v>745.21568642</v>
      </c>
      <c r="BH554">
        <v>772.04182453999999</v>
      </c>
      <c r="BI554">
        <v>57453.398155889998</v>
      </c>
      <c r="BJ554">
        <v>1029.396884</v>
      </c>
      <c r="BK554">
        <v>8416.4752379599995</v>
      </c>
      <c r="BL554">
        <v>10381.29040046</v>
      </c>
      <c r="BM554">
        <v>41.312480999999998</v>
      </c>
      <c r="BN554">
        <v>564.42857142000003</v>
      </c>
      <c r="BO554">
        <v>92.142857140000004</v>
      </c>
      <c r="BP554">
        <v>153</v>
      </c>
      <c r="BQ554">
        <v>120.14285714</v>
      </c>
      <c r="BR554">
        <v>148.14285713999999</v>
      </c>
      <c r="BS554">
        <v>129.71428571000001</v>
      </c>
      <c r="BT554">
        <v>123.71428571</v>
      </c>
      <c r="BU554">
        <v>109.42857142</v>
      </c>
      <c r="BV554">
        <v>99.571428569999995</v>
      </c>
      <c r="BW554">
        <v>100.57142856999999</v>
      </c>
      <c r="BX554">
        <v>78.571428569999995</v>
      </c>
      <c r="BY554">
        <v>55.857142850000002</v>
      </c>
      <c r="BZ554">
        <v>1775.2857142800001</v>
      </c>
      <c r="CA554">
        <v>60595.654925709998</v>
      </c>
      <c r="CB554">
        <v>4.6666666599999997</v>
      </c>
      <c r="CC554">
        <v>22687.142857139999</v>
      </c>
      <c r="CD554">
        <v>1959</v>
      </c>
      <c r="CE554">
        <v>16079.57142857</v>
      </c>
      <c r="CF554">
        <v>9655.2857142800003</v>
      </c>
      <c r="CG554">
        <v>2735.42857142</v>
      </c>
      <c r="CH554">
        <v>7688.1428571400002</v>
      </c>
      <c r="CI554">
        <v>60806.526142850002</v>
      </c>
      <c r="CJ554">
        <v>48.392087570000001</v>
      </c>
      <c r="CK554">
        <v>4.2201421400000001</v>
      </c>
      <c r="CL554">
        <v>15.273946280000001</v>
      </c>
      <c r="CM554">
        <v>3.38412142</v>
      </c>
      <c r="CN554">
        <v>1.96285785</v>
      </c>
      <c r="CO554">
        <v>14.26737528</v>
      </c>
      <c r="CP554">
        <v>1.66331414</v>
      </c>
      <c r="CQ554">
        <v>2.5127818500000001</v>
      </c>
      <c r="CR554">
        <v>2.9967762800000002</v>
      </c>
      <c r="CS554">
        <v>4.8957868500000004</v>
      </c>
      <c r="CT554">
        <v>1231.8571428499999</v>
      </c>
      <c r="CU554">
        <v>2214.2054307100002</v>
      </c>
      <c r="CV554">
        <v>2046.4832847099999</v>
      </c>
      <c r="CW554">
        <v>1922.2168384199999</v>
      </c>
      <c r="CX554">
        <v>2007.0285224199999</v>
      </c>
      <c r="CY554">
        <v>2033.16325514</v>
      </c>
      <c r="CZ554">
        <v>2544.6376582799999</v>
      </c>
      <c r="DA554">
        <v>3684.10344528</v>
      </c>
      <c r="DB554">
        <v>617.24806171</v>
      </c>
      <c r="DC554">
        <v>908.08803171</v>
      </c>
      <c r="DD554">
        <v>688.86933727999997</v>
      </c>
      <c r="DE554">
        <v>27.48024642</v>
      </c>
      <c r="DF554">
        <v>1.5167485700000001</v>
      </c>
      <c r="DG554">
        <v>119.42857142</v>
      </c>
      <c r="DH554">
        <v>136.57142856999999</v>
      </c>
      <c r="DI554">
        <v>128</v>
      </c>
      <c r="DJ554">
        <v>118.85714285</v>
      </c>
      <c r="DK554">
        <v>123</v>
      </c>
      <c r="DL554">
        <v>45</v>
      </c>
      <c r="DM554">
        <v>91.428571419999997</v>
      </c>
      <c r="DN554">
        <v>71.428571419999997</v>
      </c>
      <c r="DO554">
        <v>60.714285709999999</v>
      </c>
      <c r="DP554">
        <v>44.571428570000002</v>
      </c>
      <c r="DQ554">
        <v>683.05310256999996</v>
      </c>
      <c r="DR554">
        <v>694.18661799999995</v>
      </c>
      <c r="DS554">
        <v>790.13161200000002</v>
      </c>
      <c r="DT554">
        <v>711.49984900000004</v>
      </c>
      <c r="DU554">
        <v>674.86646757000005</v>
      </c>
      <c r="DV554">
        <v>219.21950214</v>
      </c>
      <c r="DW554">
        <v>12.13516914</v>
      </c>
      <c r="DX554">
        <v>451.69991714000003</v>
      </c>
      <c r="DY554">
        <v>223.83713499999999</v>
      </c>
      <c r="DZ554">
        <v>116.48339328</v>
      </c>
      <c r="EA554">
        <v>111.37939328</v>
      </c>
      <c r="EB554">
        <v>618.73406670999998</v>
      </c>
      <c r="EC554">
        <v>1086.2900085700001</v>
      </c>
      <c r="ED554">
        <v>3892.7554249999998</v>
      </c>
      <c r="EE554">
        <v>3293.0275811400002</v>
      </c>
      <c r="EF554">
        <v>4661.9858981400002</v>
      </c>
      <c r="EG554">
        <v>5045.3370282799997</v>
      </c>
      <c r="EH554">
        <v>3819.2590725700002</v>
      </c>
      <c r="EI554">
        <v>21.739305999999999</v>
      </c>
      <c r="EJ554">
        <v>0.49500979000000001</v>
      </c>
      <c r="EK554">
        <v>0.12099675999999999</v>
      </c>
      <c r="EL554">
        <v>213.70645635</v>
      </c>
      <c r="EM554">
        <v>111.57142856999999</v>
      </c>
      <c r="EN554">
        <v>285.28571427999998</v>
      </c>
      <c r="EO554">
        <v>624.42857142000003</v>
      </c>
      <c r="EP554">
        <v>287.37051614000001</v>
      </c>
      <c r="EQ554">
        <v>108.65170827999999</v>
      </c>
      <c r="ER554">
        <v>549.69456514000001</v>
      </c>
      <c r="ES554">
        <v>10.072995710000001</v>
      </c>
      <c r="ET554">
        <v>82.00092592</v>
      </c>
      <c r="EU554">
        <v>81.280555550000003</v>
      </c>
      <c r="EV554">
        <v>82.930555549999994</v>
      </c>
      <c r="EW554">
        <v>81.791666669999998</v>
      </c>
      <c r="EX554">
        <v>1118.88717296</v>
      </c>
      <c r="EY554">
        <v>1182.1976881000001</v>
      </c>
      <c r="EZ554">
        <v>74.666666660000004</v>
      </c>
      <c r="FA554">
        <v>90.2</v>
      </c>
      <c r="FB554">
        <v>22.29666615</v>
      </c>
      <c r="FC554">
        <v>3.9059802299999999</v>
      </c>
      <c r="FD554">
        <v>3.61105842</v>
      </c>
      <c r="FE554">
        <v>57.498875669999997</v>
      </c>
      <c r="FF554">
        <v>14.38916446</v>
      </c>
      <c r="FG554">
        <v>12.72546932</v>
      </c>
      <c r="FH554">
        <v>1.3767511100000001</v>
      </c>
      <c r="FI554">
        <v>93.666666660000004</v>
      </c>
      <c r="FJ554">
        <v>91.2</v>
      </c>
      <c r="FK554">
        <v>71.2</v>
      </c>
      <c r="FL554">
        <v>83.2</v>
      </c>
      <c r="FM554">
        <v>76.578066059999998</v>
      </c>
      <c r="FN554">
        <v>35.201036000000002</v>
      </c>
      <c r="FO554">
        <v>95.901699719999996</v>
      </c>
      <c r="FP554">
        <v>74.041020599999996</v>
      </c>
      <c r="FQ554">
        <v>81.458008520000007</v>
      </c>
      <c r="FR554">
        <v>26.90771535</v>
      </c>
      <c r="FS554">
        <v>11.05</v>
      </c>
      <c r="FT554">
        <v>47.833333330000002</v>
      </c>
      <c r="FU554">
        <v>36.833333330000002</v>
      </c>
      <c r="FV554">
        <v>89.75</v>
      </c>
      <c r="FW554">
        <v>90.042857139999995</v>
      </c>
      <c r="FX554">
        <v>32.980180390000001</v>
      </c>
      <c r="FY554">
        <v>10.865408560000001</v>
      </c>
      <c r="FZ554">
        <v>12.238591080000001</v>
      </c>
      <c r="GA554">
        <v>24.298070060000001</v>
      </c>
      <c r="GB554">
        <v>19.617749880000002</v>
      </c>
    </row>
    <row r="555" spans="1:184" x14ac:dyDescent="0.35">
      <c r="A555" t="s">
        <v>1670</v>
      </c>
      <c r="B555" t="s">
        <v>812</v>
      </c>
      <c r="C555">
        <v>555</v>
      </c>
      <c r="D555">
        <v>4.908306364656756</v>
      </c>
      <c r="E555">
        <v>10.598901794192054</v>
      </c>
      <c r="F555">
        <v>7.4242424181818185</v>
      </c>
      <c r="G555">
        <v>5.4025282767869625</v>
      </c>
      <c r="H555">
        <v>6.9990667911038509</v>
      </c>
      <c r="I555">
        <v>13.484358139267671</v>
      </c>
      <c r="J555">
        <v>12.769761200406474</v>
      </c>
      <c r="K555">
        <v>13.246753245454546</v>
      </c>
      <c r="L555">
        <v>10.246174318044238</v>
      </c>
      <c r="M555">
        <v>12.131715771246675</v>
      </c>
      <c r="N555">
        <v>5670230.0391223188</v>
      </c>
      <c r="O555">
        <v>10182034.774348672</v>
      </c>
      <c r="P555">
        <v>1549.14394528</v>
      </c>
      <c r="Q555">
        <v>1059.42857142</v>
      </c>
      <c r="R555">
        <v>1118.71428571</v>
      </c>
      <c r="S555">
        <v>1100</v>
      </c>
      <c r="T555">
        <v>1073.5714285700001</v>
      </c>
      <c r="U555">
        <v>1071.5714285700001</v>
      </c>
      <c r="V555">
        <v>10.825534279999999</v>
      </c>
      <c r="W555">
        <v>6.7426719999999998</v>
      </c>
      <c r="X555">
        <v>2.7373818499999998</v>
      </c>
      <c r="Y555">
        <v>6.6863974199999996</v>
      </c>
      <c r="Z555">
        <v>8.8619079999999997</v>
      </c>
      <c r="AA555">
        <v>7.6347751400000003</v>
      </c>
      <c r="AB555">
        <v>8.4182488499999995</v>
      </c>
      <c r="AC555">
        <v>4.2817245699999997</v>
      </c>
      <c r="AD555">
        <v>43.108891710000002</v>
      </c>
      <c r="AE555">
        <v>85.341705849999997</v>
      </c>
      <c r="AF555">
        <v>78.868578569999997</v>
      </c>
      <c r="AG555">
        <v>67.58</v>
      </c>
      <c r="AH555">
        <v>68.357142850000002</v>
      </c>
      <c r="AI555">
        <v>81.474491709999995</v>
      </c>
      <c r="AJ555">
        <v>42.377538850000001</v>
      </c>
      <c r="AK555">
        <v>47.740471419999999</v>
      </c>
      <c r="AL555">
        <v>16.265785709999999</v>
      </c>
      <c r="AM555">
        <v>22.249242850000002</v>
      </c>
      <c r="AN555">
        <v>19.635300000000001</v>
      </c>
      <c r="AO555">
        <v>31.70008571</v>
      </c>
      <c r="AP555">
        <v>5378.66798328</v>
      </c>
      <c r="AQ555">
        <v>3541.6659831400002</v>
      </c>
      <c r="AR555">
        <v>4378.2099972799997</v>
      </c>
      <c r="AS555">
        <v>4376.7899177099998</v>
      </c>
      <c r="AT555">
        <v>4828.2928488500002</v>
      </c>
      <c r="AU555">
        <v>3645.0031312800002</v>
      </c>
      <c r="AV555">
        <v>3084.35634871</v>
      </c>
      <c r="AW555">
        <v>3575.4940975700001</v>
      </c>
      <c r="AX555">
        <v>3657.3461914200002</v>
      </c>
      <c r="AY555">
        <v>3686.8952887099999</v>
      </c>
      <c r="AZ555">
        <v>8.4154545699999996</v>
      </c>
      <c r="BA555">
        <v>96.409271000000004</v>
      </c>
      <c r="BC555">
        <v>65</v>
      </c>
      <c r="BE555">
        <v>51.31428571</v>
      </c>
      <c r="BF555">
        <v>1019.18718385</v>
      </c>
      <c r="BG555">
        <v>666.88520385000004</v>
      </c>
      <c r="BH555">
        <v>693.73027321999996</v>
      </c>
      <c r="BI555">
        <v>45010.88986951</v>
      </c>
      <c r="BJ555">
        <v>913.38690627999995</v>
      </c>
      <c r="BK555">
        <v>7299.7341056599998</v>
      </c>
      <c r="BL555">
        <v>7834.0545256200003</v>
      </c>
      <c r="BM555">
        <v>27.032579569999999</v>
      </c>
      <c r="BN555">
        <v>48.857142850000002</v>
      </c>
      <c r="BO555">
        <v>9.8000000000000007</v>
      </c>
      <c r="BP555">
        <v>18.571428569999998</v>
      </c>
      <c r="BQ555">
        <v>9.2857142800000005</v>
      </c>
      <c r="BR555">
        <v>11.285714280000001</v>
      </c>
      <c r="BS555">
        <v>9.5714285700000001</v>
      </c>
      <c r="BT555">
        <v>10.199999999999999</v>
      </c>
      <c r="BU555">
        <v>9.1428571400000003</v>
      </c>
      <c r="BV555">
        <v>6.7142857100000004</v>
      </c>
      <c r="BW555">
        <v>7.8333333300000003</v>
      </c>
      <c r="BX555">
        <v>6.5</v>
      </c>
      <c r="BY555">
        <v>6</v>
      </c>
      <c r="BZ555">
        <v>145.14285713999999</v>
      </c>
      <c r="CA555">
        <v>45456.736208570001</v>
      </c>
      <c r="CB555">
        <v>81</v>
      </c>
      <c r="CC555">
        <v>1423.2857142800001</v>
      </c>
      <c r="CD555">
        <v>157.85714285</v>
      </c>
      <c r="CE555">
        <v>799.57142856999997</v>
      </c>
      <c r="CF555">
        <v>689.85714284999995</v>
      </c>
      <c r="CG555">
        <v>189.66666666</v>
      </c>
      <c r="CH555">
        <v>389.28571427999998</v>
      </c>
      <c r="CI555">
        <v>3634.2910000000002</v>
      </c>
      <c r="CJ555">
        <v>46.679471999999997</v>
      </c>
      <c r="CK555">
        <v>9.3962769999999995</v>
      </c>
      <c r="CL555">
        <v>9.7411706599999999</v>
      </c>
      <c r="CM555">
        <v>7.2446012499999997</v>
      </c>
      <c r="CN555">
        <v>4.4164512499999997</v>
      </c>
      <c r="CO555">
        <v>11.650805160000001</v>
      </c>
      <c r="CP555">
        <v>0</v>
      </c>
      <c r="CQ555">
        <v>4.1930937500000001</v>
      </c>
      <c r="CR555">
        <v>6.0407691999999997</v>
      </c>
      <c r="CS555">
        <v>5.7505105700000003</v>
      </c>
      <c r="CT555">
        <v>93.285714279999993</v>
      </c>
      <c r="CU555">
        <v>3731.5098502800001</v>
      </c>
      <c r="CV555">
        <v>1899.1355627099999</v>
      </c>
      <c r="CW555">
        <v>2358.2256678499998</v>
      </c>
      <c r="CX555">
        <v>2272.93844257</v>
      </c>
      <c r="CY555">
        <v>3078.6433487099998</v>
      </c>
      <c r="CZ555">
        <v>5352.1588827100004</v>
      </c>
      <c r="DA555">
        <v>9610.8742477100004</v>
      </c>
      <c r="DB555">
        <v>1068.3282795699999</v>
      </c>
      <c r="DC555">
        <v>1967.4417034200001</v>
      </c>
      <c r="DD555">
        <v>695.80606384999999</v>
      </c>
      <c r="DE555">
        <v>48.536270709999997</v>
      </c>
      <c r="DF555">
        <v>2.1724905699999999</v>
      </c>
      <c r="DG555">
        <v>14.285714280000001</v>
      </c>
      <c r="DH555">
        <v>14.285714280000001</v>
      </c>
      <c r="DI555">
        <v>14.57142857</v>
      </c>
      <c r="DJ555">
        <v>11</v>
      </c>
      <c r="DK555">
        <v>13</v>
      </c>
      <c r="DL555">
        <v>5.2</v>
      </c>
      <c r="DM555">
        <v>11.857142850000001</v>
      </c>
      <c r="DN555">
        <v>8.1666666600000006</v>
      </c>
      <c r="DO555">
        <v>5.8</v>
      </c>
      <c r="DP555">
        <v>7.5</v>
      </c>
      <c r="DQ555">
        <v>731.62151828000003</v>
      </c>
      <c r="DR555">
        <v>458.71446528000001</v>
      </c>
      <c r="DS555">
        <v>622.07826656999998</v>
      </c>
      <c r="DT555">
        <v>669.07027428000004</v>
      </c>
      <c r="DU555">
        <v>554.43556984999998</v>
      </c>
      <c r="DV555">
        <v>493.39937242000002</v>
      </c>
      <c r="DW555">
        <v>21.02540042</v>
      </c>
      <c r="DX555">
        <v>217.18439570999999</v>
      </c>
      <c r="DY555">
        <v>35.838734279999997</v>
      </c>
      <c r="DZ555">
        <v>135.19788385000001</v>
      </c>
      <c r="EA555">
        <v>46.147782849999999</v>
      </c>
      <c r="EB555">
        <v>676.07821884999998</v>
      </c>
      <c r="EC555">
        <v>4064.9370708000001</v>
      </c>
      <c r="ED555">
        <v>4793.7812290000002</v>
      </c>
      <c r="EE555">
        <v>4602.6754718000002</v>
      </c>
      <c r="EF555">
        <v>5920.2478364999997</v>
      </c>
      <c r="EG555">
        <v>5630.715717</v>
      </c>
      <c r="EH555">
        <v>10836.70412</v>
      </c>
      <c r="EI555">
        <v>43.263803420000002</v>
      </c>
      <c r="EJ555">
        <v>0.11788058999999999</v>
      </c>
      <c r="EK555">
        <v>0.30376494999999998</v>
      </c>
      <c r="EM555">
        <v>8.4</v>
      </c>
      <c r="EN555">
        <v>19</v>
      </c>
      <c r="EO555">
        <v>33.285714280000001</v>
      </c>
      <c r="EP555">
        <v>470.00027970999997</v>
      </c>
      <c r="EQ555">
        <v>78.117582999999996</v>
      </c>
      <c r="ER555">
        <v>635.75703899999996</v>
      </c>
      <c r="ES555">
        <v>1.90959857</v>
      </c>
      <c r="ET555">
        <v>80.055555549999994</v>
      </c>
      <c r="EU555">
        <v>80.944444439999998</v>
      </c>
      <c r="EV555">
        <v>81.472222220000006</v>
      </c>
      <c r="EW555">
        <v>77.75</v>
      </c>
      <c r="EX555">
        <v>1296.91111596</v>
      </c>
      <c r="EY555">
        <v>904.41676052000003</v>
      </c>
      <c r="EZ555">
        <v>75.333333330000002</v>
      </c>
      <c r="FA555">
        <v>80.333333330000002</v>
      </c>
      <c r="FB555">
        <v>17.133096089999999</v>
      </c>
      <c r="FC555">
        <v>5.5368459400000001</v>
      </c>
      <c r="FD555">
        <v>10.427656799999999</v>
      </c>
      <c r="FE555">
        <v>48.56119348</v>
      </c>
      <c r="FF555">
        <v>22.422195290000001</v>
      </c>
      <c r="FG555">
        <v>13.693337400000001</v>
      </c>
      <c r="FH555">
        <v>1.57574131</v>
      </c>
      <c r="FI555">
        <v>117.42857142</v>
      </c>
      <c r="FL555">
        <v>87.5</v>
      </c>
      <c r="FN555">
        <v>42.30769231</v>
      </c>
      <c r="FO555">
        <v>94.018376149999995</v>
      </c>
      <c r="FP555">
        <v>61.290322580000002</v>
      </c>
      <c r="FQ555">
        <v>73.939342150000002</v>
      </c>
      <c r="FR555">
        <v>11.33483375</v>
      </c>
      <c r="FT555">
        <v>60.333333330000002</v>
      </c>
      <c r="FU555">
        <v>46</v>
      </c>
      <c r="FV555">
        <v>88</v>
      </c>
      <c r="FW555">
        <v>58.333333330000002</v>
      </c>
      <c r="FX555">
        <v>16.031746030000001</v>
      </c>
      <c r="FY555">
        <v>23.49206349</v>
      </c>
      <c r="FZ555">
        <v>20.238095229999999</v>
      </c>
      <c r="GA555">
        <v>44.603174600000003</v>
      </c>
      <c r="GB555">
        <v>3.5714285700000001</v>
      </c>
    </row>
    <row r="556" spans="1:184" x14ac:dyDescent="0.35">
      <c r="A556" t="s">
        <v>1671</v>
      </c>
      <c r="B556" t="s">
        <v>813</v>
      </c>
      <c r="C556">
        <v>556</v>
      </c>
      <c r="D556">
        <v>2.0692567567611264</v>
      </c>
      <c r="E556">
        <v>5.0006945381476617</v>
      </c>
      <c r="F556">
        <v>5.1409386584813914</v>
      </c>
      <c r="G556">
        <v>5.5680329386815046</v>
      </c>
      <c r="H556">
        <v>2.7740867627164993</v>
      </c>
      <c r="I556">
        <v>5.9942755222536475</v>
      </c>
      <c r="J556">
        <v>8.8206695360773058</v>
      </c>
      <c r="K556">
        <v>8.5332587214458986</v>
      </c>
      <c r="L556">
        <v>7.7905670936599831</v>
      </c>
      <c r="M556">
        <v>6.4456721882784374</v>
      </c>
      <c r="N556">
        <v>4607885.808284305</v>
      </c>
      <c r="O556">
        <v>8564168.4864367731</v>
      </c>
      <c r="P556">
        <v>1365.4660328499999</v>
      </c>
      <c r="Q556">
        <v>2029.71428571</v>
      </c>
      <c r="R556">
        <v>2056.8571428499999</v>
      </c>
      <c r="S556">
        <v>2042.42857142</v>
      </c>
      <c r="T556">
        <v>2035.42857142</v>
      </c>
      <c r="U556">
        <v>2042.71428571</v>
      </c>
      <c r="V556">
        <v>10.68853857</v>
      </c>
      <c r="W556">
        <v>6.2677165700000002</v>
      </c>
      <c r="X556">
        <v>2.4366099999999999</v>
      </c>
      <c r="Y556">
        <v>5.0643577100000003</v>
      </c>
      <c r="Z556">
        <v>8.4620002799999998</v>
      </c>
      <c r="AA556">
        <v>7.2662378500000004</v>
      </c>
      <c r="AB556">
        <v>7.3263221400000003</v>
      </c>
      <c r="AC556">
        <v>3.7209912799999998</v>
      </c>
      <c r="AD556">
        <v>35.668210709999997</v>
      </c>
      <c r="AE556">
        <v>83.866374280000002</v>
      </c>
      <c r="AF556">
        <v>74.063041850000005</v>
      </c>
      <c r="AG556">
        <v>72.614285710000004</v>
      </c>
      <c r="AH556">
        <v>73.828571420000003</v>
      </c>
      <c r="AI556">
        <v>83.173578140000004</v>
      </c>
      <c r="AJ556">
        <v>44.08783442</v>
      </c>
      <c r="AK556">
        <v>11.201114280000001</v>
      </c>
      <c r="AL556">
        <v>27.11492857</v>
      </c>
      <c r="AM556">
        <v>21.741057139999999</v>
      </c>
      <c r="AN556">
        <v>11.54932857</v>
      </c>
      <c r="AO556">
        <v>4.0569857100000002</v>
      </c>
      <c r="AP556">
        <v>3484.2672534200001</v>
      </c>
      <c r="AQ556">
        <v>3596.94373971</v>
      </c>
      <c r="AR556">
        <v>3708.6208902799999</v>
      </c>
      <c r="AS556">
        <v>3440.1933570000001</v>
      </c>
      <c r="AT556">
        <v>3196.1669137099998</v>
      </c>
      <c r="AU556">
        <v>3137.235561</v>
      </c>
      <c r="AV556">
        <v>2828.2447320000001</v>
      </c>
      <c r="AW556">
        <v>3057.6225042800002</v>
      </c>
      <c r="AX556">
        <v>3091.0398521400002</v>
      </c>
      <c r="AY556">
        <v>3074.3515648500002</v>
      </c>
      <c r="AZ556">
        <v>4.12611828</v>
      </c>
      <c r="BA556">
        <v>90.971994710000004</v>
      </c>
      <c r="BC556">
        <v>58.055555660000003</v>
      </c>
      <c r="BE556">
        <v>104.33285714</v>
      </c>
      <c r="BF556">
        <v>868.11809500000004</v>
      </c>
      <c r="BG556">
        <v>468.25961941999998</v>
      </c>
      <c r="BH556">
        <v>504.25945037999998</v>
      </c>
      <c r="BI556">
        <v>41403.138723939999</v>
      </c>
      <c r="BJ556">
        <v>816.00088457000004</v>
      </c>
      <c r="BK556">
        <v>7533.3714732300004</v>
      </c>
      <c r="BL556">
        <v>9406.3107451600008</v>
      </c>
      <c r="BM556">
        <v>24.599310280000001</v>
      </c>
      <c r="BN556">
        <v>57.714285709999999</v>
      </c>
      <c r="BO556">
        <v>13</v>
      </c>
      <c r="BP556">
        <v>22.14285714</v>
      </c>
      <c r="BQ556">
        <v>14.57142857</v>
      </c>
      <c r="BR556">
        <v>15</v>
      </c>
      <c r="BS556">
        <v>15</v>
      </c>
      <c r="BT556">
        <v>11.33333333</v>
      </c>
      <c r="BU556">
        <v>12.14285714</v>
      </c>
      <c r="BV556">
        <v>11.666666660000001</v>
      </c>
      <c r="BW556">
        <v>11.428571420000001</v>
      </c>
      <c r="BX556">
        <v>9.1428571400000003</v>
      </c>
      <c r="BY556">
        <v>11</v>
      </c>
      <c r="BZ556">
        <v>199.71428571000001</v>
      </c>
      <c r="CA556">
        <v>41256.76675142</v>
      </c>
      <c r="CC556">
        <v>2153.7142857099998</v>
      </c>
      <c r="CD556">
        <v>144.19999999999999</v>
      </c>
      <c r="CE556">
        <v>1475.2857142800001</v>
      </c>
      <c r="CF556">
        <v>650.14285714000005</v>
      </c>
      <c r="CG556">
        <v>196.5</v>
      </c>
      <c r="CH556">
        <v>519.71428571000001</v>
      </c>
      <c r="CI556">
        <v>5070.1350000000002</v>
      </c>
      <c r="CJ556">
        <v>45.915878849999999</v>
      </c>
      <c r="CK556">
        <v>5.0573857100000001</v>
      </c>
      <c r="CL556">
        <v>16.460097999999999</v>
      </c>
      <c r="CM556">
        <v>5.6928182500000002</v>
      </c>
      <c r="CN556">
        <v>3.3015872499999999</v>
      </c>
      <c r="CO556">
        <v>12.10635942</v>
      </c>
      <c r="CP556">
        <v>1.0850576000000001</v>
      </c>
      <c r="CQ556">
        <v>1.92248066</v>
      </c>
      <c r="CR556">
        <v>5.119961</v>
      </c>
      <c r="CS556">
        <v>5.9135429999999998</v>
      </c>
      <c r="CT556">
        <v>134</v>
      </c>
      <c r="CU556">
        <v>2106.91652114</v>
      </c>
      <c r="CV556">
        <v>2049.28512985</v>
      </c>
      <c r="CW556">
        <v>2182.2070185699999</v>
      </c>
      <c r="CX556">
        <v>1932.0947975700001</v>
      </c>
      <c r="CY556">
        <v>1890.85393228</v>
      </c>
      <c r="CZ556">
        <v>2270.2140102799999</v>
      </c>
      <c r="DA556">
        <v>4219.3960729999999</v>
      </c>
      <c r="DB556">
        <v>501.51285142</v>
      </c>
      <c r="DC556">
        <v>911.91142471000001</v>
      </c>
      <c r="DD556">
        <v>693.46453727999994</v>
      </c>
      <c r="DE556">
        <v>37.624175139999998</v>
      </c>
      <c r="DF556">
        <v>2.0312127100000001</v>
      </c>
      <c r="DG556">
        <v>12.166666660000001</v>
      </c>
      <c r="DH556">
        <v>18.14285714</v>
      </c>
      <c r="DI556">
        <v>17.428571420000001</v>
      </c>
      <c r="DJ556">
        <v>15.857142850000001</v>
      </c>
      <c r="DK556">
        <v>13.166666660000001</v>
      </c>
      <c r="DL556">
        <v>4.2</v>
      </c>
      <c r="DM556">
        <v>10.285714280000001</v>
      </c>
      <c r="DN556">
        <v>10.5</v>
      </c>
      <c r="DO556">
        <v>11.33333333</v>
      </c>
      <c r="DP556">
        <v>5.6666666599999997</v>
      </c>
      <c r="DQ556">
        <v>528.36368000000004</v>
      </c>
      <c r="DR556">
        <v>596.60915213999999</v>
      </c>
      <c r="DS556">
        <v>586.74392057</v>
      </c>
      <c r="DT556">
        <v>542.65283384999998</v>
      </c>
      <c r="DU556">
        <v>442.53693199999998</v>
      </c>
      <c r="DV556">
        <v>264.74673300000001</v>
      </c>
      <c r="DW556">
        <v>22.487138000000002</v>
      </c>
      <c r="DX556">
        <v>241.11108714</v>
      </c>
      <c r="DY556">
        <v>54.279257139999999</v>
      </c>
      <c r="DZ556">
        <v>129.79951057</v>
      </c>
      <c r="EA556">
        <v>57.032324709999997</v>
      </c>
      <c r="EB556">
        <v>490.60612771000001</v>
      </c>
      <c r="EC556">
        <v>2844.4285102499998</v>
      </c>
      <c r="ED556">
        <v>11528.3277554</v>
      </c>
      <c r="EE556">
        <v>21627.1399938</v>
      </c>
      <c r="EF556">
        <v>8191.2912496600002</v>
      </c>
      <c r="EG556">
        <v>14073.1027376</v>
      </c>
      <c r="EH556">
        <v>7509.4356867500001</v>
      </c>
      <c r="EI556">
        <v>19.723206569999999</v>
      </c>
      <c r="EJ556">
        <v>0.16623094999999999</v>
      </c>
      <c r="EK556">
        <v>7.0245210000000002E-2</v>
      </c>
      <c r="EL556">
        <v>298.61818182000002</v>
      </c>
      <c r="EM556">
        <v>14.6</v>
      </c>
      <c r="EN556">
        <v>28.428571420000001</v>
      </c>
      <c r="EO556">
        <v>46.571428570000002</v>
      </c>
      <c r="EP556">
        <v>199.91111128</v>
      </c>
      <c r="EQ556">
        <v>99.74297842</v>
      </c>
      <c r="ER556">
        <v>549.46514827999999</v>
      </c>
      <c r="ES556">
        <v>0</v>
      </c>
      <c r="ET556">
        <v>85.722222220000006</v>
      </c>
      <c r="EU556">
        <v>89.916666669999998</v>
      </c>
      <c r="EV556">
        <v>84.75</v>
      </c>
      <c r="EW556">
        <v>82.5</v>
      </c>
      <c r="EX556">
        <v>1184.23266861</v>
      </c>
      <c r="EY556">
        <v>871.99150065000003</v>
      </c>
      <c r="EZ556">
        <v>74.599999999999994</v>
      </c>
      <c r="FB556">
        <v>13.24876066</v>
      </c>
      <c r="FC556">
        <v>3.6783876599999998</v>
      </c>
      <c r="FD556">
        <v>6.0803631600000001</v>
      </c>
      <c r="FE556">
        <v>53.006693290000001</v>
      </c>
      <c r="FF556">
        <v>20.077618999999999</v>
      </c>
      <c r="FG556">
        <v>12.669738649999999</v>
      </c>
      <c r="FH556">
        <v>0.52917696999999997</v>
      </c>
      <c r="FI556">
        <v>93.6</v>
      </c>
      <c r="FM556">
        <v>74.074074069999995</v>
      </c>
      <c r="FN556">
        <v>45.833333330000002</v>
      </c>
      <c r="FO556">
        <v>95.234030050000001</v>
      </c>
      <c r="FP556">
        <v>64.656281590000006</v>
      </c>
      <c r="FQ556">
        <v>74.660527790000003</v>
      </c>
      <c r="FR556">
        <v>22.290863890000001</v>
      </c>
      <c r="FT556">
        <v>52.6</v>
      </c>
      <c r="FU556">
        <v>40.6</v>
      </c>
      <c r="FW556">
        <v>76.2</v>
      </c>
      <c r="FX556">
        <v>34.338669330000002</v>
      </c>
      <c r="FY556">
        <v>12.225267219999999</v>
      </c>
      <c r="FZ556">
        <v>20.304336970000001</v>
      </c>
      <c r="GA556">
        <v>14.376952709999999</v>
      </c>
      <c r="GB556">
        <v>18.754773749999998</v>
      </c>
    </row>
    <row r="557" spans="1:184" x14ac:dyDescent="0.35">
      <c r="A557" t="s">
        <v>1672</v>
      </c>
      <c r="B557" t="s">
        <v>814</v>
      </c>
      <c r="C557">
        <v>557</v>
      </c>
      <c r="D557">
        <v>1.1486807444843015</v>
      </c>
      <c r="E557">
        <v>4.0155267025860093</v>
      </c>
      <c r="F557">
        <v>2.766159905066004</v>
      </c>
      <c r="G557">
        <v>1.830774659211627</v>
      </c>
      <c r="H557">
        <v>1.0607667828458855</v>
      </c>
      <c r="I557">
        <v>4.25717205640131</v>
      </c>
      <c r="J557">
        <v>5.8894391641051334</v>
      </c>
      <c r="K557">
        <v>5.4880612525184205</v>
      </c>
      <c r="L557">
        <v>5.9996470784820017</v>
      </c>
      <c r="M557">
        <v>4.6760331641157755</v>
      </c>
      <c r="N557">
        <v>12144513.217255075</v>
      </c>
      <c r="O557">
        <v>21048638.756146945</v>
      </c>
      <c r="P557">
        <v>920.87586642000008</v>
      </c>
      <c r="Q557">
        <v>6616.2857142800003</v>
      </c>
      <c r="R557">
        <v>6403.7142857099998</v>
      </c>
      <c r="S557">
        <v>6455.5714285699996</v>
      </c>
      <c r="T557">
        <v>6476.5714285699996</v>
      </c>
      <c r="U557">
        <v>6599</v>
      </c>
      <c r="V557">
        <v>7.0920698499999997</v>
      </c>
      <c r="W557">
        <v>3.6262408499999998</v>
      </c>
      <c r="X557">
        <v>1.35153985</v>
      </c>
      <c r="Y557">
        <v>3.6178048500000002</v>
      </c>
      <c r="Z557">
        <v>7.2168042799999998</v>
      </c>
      <c r="AA557">
        <v>7.0066892799999998</v>
      </c>
      <c r="AB557">
        <v>6.9725414199999998</v>
      </c>
      <c r="AC557">
        <v>3.18943742</v>
      </c>
      <c r="AD557">
        <v>30.40406042</v>
      </c>
      <c r="AE557">
        <v>90.444714279999999</v>
      </c>
      <c r="AF557">
        <v>83.060062279999997</v>
      </c>
      <c r="AG557">
        <v>79.342857140000007</v>
      </c>
      <c r="AH557">
        <v>80.714285709999999</v>
      </c>
      <c r="AI557">
        <v>84.946121419999997</v>
      </c>
      <c r="AJ557">
        <v>63.394360570000003</v>
      </c>
      <c r="AK557">
        <v>13.5472</v>
      </c>
      <c r="AL557">
        <v>4.6365285700000003</v>
      </c>
      <c r="AM557">
        <v>14.01935714</v>
      </c>
      <c r="AN557">
        <v>14.646914280000001</v>
      </c>
      <c r="AO557">
        <v>13.37148571</v>
      </c>
      <c r="AP557">
        <v>3168.8928991399998</v>
      </c>
      <c r="AQ557">
        <v>2769.66057185</v>
      </c>
      <c r="AR557">
        <v>2944.3619621399998</v>
      </c>
      <c r="AS557">
        <v>3026.0055861400001</v>
      </c>
      <c r="AT557">
        <v>3105.7210957100001</v>
      </c>
      <c r="AU557">
        <v>2800.0127400000001</v>
      </c>
      <c r="AV557">
        <v>2652.0149625700001</v>
      </c>
      <c r="AW557">
        <v>2605.2617091400002</v>
      </c>
      <c r="AX557">
        <v>2666.5251964200002</v>
      </c>
      <c r="AY557">
        <v>2756.9820481400002</v>
      </c>
      <c r="AZ557">
        <v>4.6249314200000002</v>
      </c>
      <c r="BA557">
        <v>91.484174280000005</v>
      </c>
      <c r="BB557">
        <v>32.612828</v>
      </c>
      <c r="BC557">
        <v>49.379921850000002</v>
      </c>
      <c r="BE557">
        <v>129.56142857</v>
      </c>
      <c r="BF557">
        <v>691.55855013999997</v>
      </c>
      <c r="BG557">
        <v>480.125741</v>
      </c>
      <c r="BH557">
        <v>485.48552341999999</v>
      </c>
      <c r="BI557">
        <v>58150.782525629998</v>
      </c>
      <c r="BJ557">
        <v>663.44693285000005</v>
      </c>
      <c r="BK557">
        <v>8666.1606083799998</v>
      </c>
      <c r="BL557">
        <v>10856.61488764</v>
      </c>
      <c r="BM557">
        <v>37.179802420000001</v>
      </c>
      <c r="BN557">
        <v>154.57142856999999</v>
      </c>
      <c r="BO557">
        <v>21.428571420000001</v>
      </c>
      <c r="BP557">
        <v>35.285714280000001</v>
      </c>
      <c r="BQ557">
        <v>24.857142849999999</v>
      </c>
      <c r="BR557">
        <v>30.285714280000001</v>
      </c>
      <c r="BS557">
        <v>31</v>
      </c>
      <c r="BT557">
        <v>28.14285714</v>
      </c>
      <c r="BU557">
        <v>23</v>
      </c>
      <c r="BV557">
        <v>21.14285714</v>
      </c>
      <c r="BW557">
        <v>21.14285714</v>
      </c>
      <c r="BX557">
        <v>15.71428571</v>
      </c>
      <c r="BY557">
        <v>10.57142857</v>
      </c>
      <c r="BZ557">
        <v>417.14285713999999</v>
      </c>
      <c r="CA557">
        <v>61296.685389999999</v>
      </c>
      <c r="CC557">
        <v>4608.8571428499999</v>
      </c>
      <c r="CD557">
        <v>525.71428571000001</v>
      </c>
      <c r="CE557">
        <v>2697</v>
      </c>
      <c r="CF557">
        <v>2222.2857142799999</v>
      </c>
      <c r="CG557">
        <v>574.71428571000001</v>
      </c>
      <c r="CH557">
        <v>2908</v>
      </c>
      <c r="CI557">
        <v>13536.64542857</v>
      </c>
      <c r="CJ557">
        <v>42.870060000000002</v>
      </c>
      <c r="CK557">
        <v>15.30405457</v>
      </c>
      <c r="CL557">
        <v>13.459267000000001</v>
      </c>
      <c r="CM557">
        <v>4.1591845999999997</v>
      </c>
      <c r="CN557">
        <v>2.6313428000000001</v>
      </c>
      <c r="CO557">
        <v>10.99797242</v>
      </c>
      <c r="CP557">
        <v>2.3385012000000001</v>
      </c>
      <c r="CQ557">
        <v>2.77861425</v>
      </c>
      <c r="CR557">
        <v>3.8267709999999999</v>
      </c>
      <c r="CS557">
        <v>3.9598368000000002</v>
      </c>
      <c r="CT557">
        <v>243</v>
      </c>
      <c r="CU557">
        <v>1960.13131342</v>
      </c>
      <c r="CV557">
        <v>1646.3283054200001</v>
      </c>
      <c r="CW557">
        <v>1774.00690171</v>
      </c>
      <c r="CX557">
        <v>1850.9846514200001</v>
      </c>
      <c r="CY557">
        <v>1916.5011761400001</v>
      </c>
      <c r="CZ557">
        <v>1835.5484847099999</v>
      </c>
      <c r="DA557">
        <v>3181.3376364199999</v>
      </c>
      <c r="DB557">
        <v>507.82964270999997</v>
      </c>
      <c r="DC557">
        <v>852.94081714000004</v>
      </c>
      <c r="DD557">
        <v>599.36819714000001</v>
      </c>
      <c r="DE557">
        <v>35.542455570000001</v>
      </c>
      <c r="DF557">
        <v>0.88790075000000002</v>
      </c>
      <c r="DG557">
        <v>28.166666660000001</v>
      </c>
      <c r="DH557">
        <v>37.714285709999999</v>
      </c>
      <c r="DI557">
        <v>35.428571419999997</v>
      </c>
      <c r="DJ557">
        <v>38.857142850000002</v>
      </c>
      <c r="DK557">
        <v>30.857142849999999</v>
      </c>
      <c r="DL557">
        <v>7.6</v>
      </c>
      <c r="DM557">
        <v>25.714285709999999</v>
      </c>
      <c r="DN557">
        <v>17.857142849999999</v>
      </c>
      <c r="DO557">
        <v>11.857142850000001</v>
      </c>
      <c r="DP557">
        <v>7</v>
      </c>
      <c r="DQ557">
        <v>497.54683813999998</v>
      </c>
      <c r="DR557">
        <v>440.61021213999999</v>
      </c>
      <c r="DS557">
        <v>472.11075599999998</v>
      </c>
      <c r="DT557">
        <v>492.16505513999999</v>
      </c>
      <c r="DU557">
        <v>491.36220771000001</v>
      </c>
      <c r="DV557">
        <v>251.32248128000001</v>
      </c>
      <c r="DW557">
        <v>16.416717850000001</v>
      </c>
      <c r="DX557">
        <v>229.82392856999999</v>
      </c>
      <c r="DY557">
        <v>82.99587314</v>
      </c>
      <c r="DZ557">
        <v>85.945728419999995</v>
      </c>
      <c r="EA557">
        <v>60.882331139999998</v>
      </c>
      <c r="EB557">
        <v>443.69352228000002</v>
      </c>
      <c r="EC557">
        <v>1997.7756899999999</v>
      </c>
      <c r="ED557">
        <v>4309.1684489999998</v>
      </c>
      <c r="EE557">
        <v>3715.699098</v>
      </c>
      <c r="EF557">
        <v>4102.1585318300004</v>
      </c>
      <c r="EG557">
        <v>29145.363687569999</v>
      </c>
      <c r="EH557">
        <v>4379.2592402500004</v>
      </c>
      <c r="EI557">
        <v>35.866333419999997</v>
      </c>
      <c r="EJ557">
        <v>0.24216170000000001</v>
      </c>
      <c r="EK557">
        <v>0.18363335</v>
      </c>
      <c r="EL557">
        <v>227.60972222000001</v>
      </c>
      <c r="EM557">
        <v>23.714285709999999</v>
      </c>
      <c r="EN557">
        <v>79.571428569999995</v>
      </c>
      <c r="EO557">
        <v>175.71428571000001</v>
      </c>
      <c r="EP557">
        <v>147.61429100000001</v>
      </c>
      <c r="EQ557">
        <v>90.006079279999994</v>
      </c>
      <c r="ER557">
        <v>257.42893357000003</v>
      </c>
      <c r="ES557">
        <v>1.3567385700000001</v>
      </c>
      <c r="ET557">
        <v>79.132454539999998</v>
      </c>
      <c r="EU557">
        <v>79.912241050000006</v>
      </c>
      <c r="EV557">
        <v>83.089830509999999</v>
      </c>
      <c r="EW557">
        <v>74.395292049999995</v>
      </c>
      <c r="EX557">
        <v>1336.1666550899999</v>
      </c>
      <c r="EY557">
        <v>656.83446735999996</v>
      </c>
      <c r="EZ557">
        <v>87.25</v>
      </c>
      <c r="FA557">
        <v>91</v>
      </c>
      <c r="FB557">
        <v>20.620550380000001</v>
      </c>
      <c r="FC557">
        <v>2.71713044</v>
      </c>
      <c r="FD557">
        <v>3.9064704200000002</v>
      </c>
      <c r="FE557">
        <v>54.780691210000001</v>
      </c>
      <c r="FF557">
        <v>16.898655420000001</v>
      </c>
      <c r="FG557">
        <v>16.33683018</v>
      </c>
      <c r="FH557">
        <v>0.96068730999999996</v>
      </c>
      <c r="FI557">
        <v>94.571428569999995</v>
      </c>
      <c r="FJ557">
        <v>100</v>
      </c>
      <c r="FK557">
        <v>80</v>
      </c>
      <c r="FL557">
        <v>90.5</v>
      </c>
      <c r="FM557">
        <v>82.930107530000001</v>
      </c>
      <c r="FO557">
        <v>96.604568119999996</v>
      </c>
      <c r="FP557">
        <v>77.997715189999994</v>
      </c>
      <c r="FQ557">
        <v>82.692846630000005</v>
      </c>
      <c r="FR557">
        <v>22.96415738</v>
      </c>
      <c r="FS557">
        <v>3.5</v>
      </c>
      <c r="FT557">
        <v>47.142857139999997</v>
      </c>
      <c r="FU557">
        <v>38.142857139999997</v>
      </c>
      <c r="FV557">
        <v>83.75</v>
      </c>
      <c r="FW557">
        <v>91.542857139999995</v>
      </c>
      <c r="FX557">
        <v>38.4450371</v>
      </c>
      <c r="FY557">
        <v>13.97213035</v>
      </c>
      <c r="FZ557">
        <v>20.20927442</v>
      </c>
      <c r="GA557">
        <v>12.764933040000001</v>
      </c>
      <c r="GB557">
        <v>14.60862507</v>
      </c>
    </row>
    <row r="558" spans="1:184" x14ac:dyDescent="0.35">
      <c r="A558" t="s">
        <v>1673</v>
      </c>
      <c r="B558" t="s">
        <v>815</v>
      </c>
      <c r="C558">
        <v>558</v>
      </c>
      <c r="D558">
        <v>1.3821225453392623</v>
      </c>
      <c r="E558">
        <v>4.6407853630127631</v>
      </c>
      <c r="F558">
        <v>2.1794645997720057</v>
      </c>
      <c r="G558">
        <v>1.6597147900246032</v>
      </c>
      <c r="H558">
        <v>1.1830021641391089</v>
      </c>
      <c r="I558">
        <v>5.4083056121971138</v>
      </c>
      <c r="J558">
        <v>7.385095938428587</v>
      </c>
      <c r="K558">
        <v>6.7365269454503061</v>
      </c>
      <c r="L558">
        <v>6.3331222279501072</v>
      </c>
      <c r="M558">
        <v>5.5446484427532408</v>
      </c>
      <c r="N558">
        <v>12900764.353006959</v>
      </c>
      <c r="O558">
        <v>17966413.136569355</v>
      </c>
      <c r="P558">
        <v>780.56453485000009</v>
      </c>
      <c r="Q558">
        <v>6656.4285714199996</v>
      </c>
      <c r="R558">
        <v>6402.8571428499999</v>
      </c>
      <c r="S558">
        <v>6489.1428571400002</v>
      </c>
      <c r="T558">
        <v>6541.5714285699996</v>
      </c>
      <c r="U558">
        <v>6621.5714285699996</v>
      </c>
      <c r="V558">
        <v>9.4876221399999991</v>
      </c>
      <c r="W558">
        <v>4.4102945699999996</v>
      </c>
      <c r="X558">
        <v>1.4622488499999999</v>
      </c>
      <c r="Y558">
        <v>4.2047235699999996</v>
      </c>
      <c r="Z558">
        <v>7.7121724199999999</v>
      </c>
      <c r="AA558">
        <v>7.42849542</v>
      </c>
      <c r="AB558">
        <v>7.3714298500000002</v>
      </c>
      <c r="AC558">
        <v>3.6830847100000002</v>
      </c>
      <c r="AD558">
        <v>25.14572914</v>
      </c>
      <c r="AE558">
        <v>89.386129569999994</v>
      </c>
      <c r="AF558">
        <v>80.338555709999994</v>
      </c>
      <c r="AG558">
        <v>76.942857140000001</v>
      </c>
      <c r="AH558">
        <v>79.957142849999997</v>
      </c>
      <c r="AI558">
        <v>82.949924999999993</v>
      </c>
      <c r="AJ558">
        <v>57.429076000000002</v>
      </c>
      <c r="AK558">
        <v>-12.633985709999999</v>
      </c>
      <c r="AL558">
        <v>-9.4057142799999998</v>
      </c>
      <c r="AM558">
        <v>-15.3504</v>
      </c>
      <c r="AN558">
        <v>-13.89748571</v>
      </c>
      <c r="AO558">
        <v>-13.704614279999999</v>
      </c>
      <c r="AP558">
        <v>2725.5356198499999</v>
      </c>
      <c r="AQ558">
        <v>2574.1333384200002</v>
      </c>
      <c r="AR558">
        <v>2459.4984892799998</v>
      </c>
      <c r="AS558">
        <v>2571.30072157</v>
      </c>
      <c r="AT558">
        <v>2666.84117057</v>
      </c>
      <c r="AU558">
        <v>3123.425248</v>
      </c>
      <c r="AV558">
        <v>2846.1051977100001</v>
      </c>
      <c r="AW558">
        <v>2895.7686005700002</v>
      </c>
      <c r="AX558">
        <v>2981.88693857</v>
      </c>
      <c r="AY558">
        <v>3101.08577014</v>
      </c>
      <c r="AZ558">
        <v>-8.6401129999999995</v>
      </c>
      <c r="BA558">
        <v>94.162512419999999</v>
      </c>
      <c r="BB558">
        <v>28.27214833</v>
      </c>
      <c r="BC558">
        <v>46.31682885</v>
      </c>
      <c r="BE558">
        <v>195.53</v>
      </c>
      <c r="BF558">
        <v>623.12361356999997</v>
      </c>
      <c r="BG558">
        <v>410.25482785000003</v>
      </c>
      <c r="BH558">
        <v>443.13568666999998</v>
      </c>
      <c r="BI558">
        <v>53951.228615319997</v>
      </c>
      <c r="BJ558">
        <v>589.75903057000005</v>
      </c>
      <c r="BK558">
        <v>8198.1048399899992</v>
      </c>
      <c r="BL558">
        <v>8604.3244535699996</v>
      </c>
      <c r="BM558">
        <v>35.369222710000003</v>
      </c>
      <c r="BN558">
        <v>135.42857142</v>
      </c>
      <c r="BO558">
        <v>24</v>
      </c>
      <c r="BP558">
        <v>39</v>
      </c>
      <c r="BQ558">
        <v>25</v>
      </c>
      <c r="BR558">
        <v>34.714285709999999</v>
      </c>
      <c r="BS558">
        <v>28.14285714</v>
      </c>
      <c r="BT558">
        <v>26.428571420000001</v>
      </c>
      <c r="BU558">
        <v>22.571428569999998</v>
      </c>
      <c r="BV558">
        <v>30.5</v>
      </c>
      <c r="BW558">
        <v>21.666666660000001</v>
      </c>
      <c r="BX558">
        <v>16.14285714</v>
      </c>
      <c r="BY558">
        <v>16.166666660000001</v>
      </c>
      <c r="BZ558">
        <v>410</v>
      </c>
      <c r="CA558">
        <v>59670.287635710003</v>
      </c>
      <c r="CC558">
        <v>4544.8571428499999</v>
      </c>
      <c r="CD558">
        <v>475.5</v>
      </c>
      <c r="CE558">
        <v>3065.5714285700001</v>
      </c>
      <c r="CF558">
        <v>2078.6666666599999</v>
      </c>
      <c r="CG558">
        <v>1061.1666666599999</v>
      </c>
      <c r="CH558">
        <v>2940.3333333300002</v>
      </c>
      <c r="CI558">
        <v>13229.72457142</v>
      </c>
      <c r="CJ558">
        <v>39.824069139999999</v>
      </c>
      <c r="CK558">
        <v>15.943154829999999</v>
      </c>
      <c r="CL558">
        <v>16.887289849999998</v>
      </c>
      <c r="CM558">
        <v>4.0429060000000003</v>
      </c>
      <c r="CN558">
        <v>2.9448476000000001</v>
      </c>
      <c r="CO558">
        <v>11.649084</v>
      </c>
      <c r="CP558">
        <v>2.3464052</v>
      </c>
      <c r="CQ558">
        <v>1.98536</v>
      </c>
      <c r="CR558">
        <v>3.8147526599999999</v>
      </c>
      <c r="CS558">
        <v>3.2514528299999998</v>
      </c>
      <c r="CT558">
        <v>266.85714285</v>
      </c>
      <c r="CU558">
        <v>1642.86642785</v>
      </c>
      <c r="CV558">
        <v>1485.7544917099999</v>
      </c>
      <c r="CW558">
        <v>1414.76565957</v>
      </c>
      <c r="CX558">
        <v>1507.384689</v>
      </c>
      <c r="CY558">
        <v>1553.7834294199999</v>
      </c>
      <c r="CZ558">
        <v>1938.091007</v>
      </c>
      <c r="DA558">
        <v>2699.1070277099998</v>
      </c>
      <c r="DB558">
        <v>484.42940227999998</v>
      </c>
      <c r="DC558">
        <v>665.06996528000002</v>
      </c>
      <c r="DD558">
        <v>493.34480357000001</v>
      </c>
      <c r="DE558">
        <v>30.57158828</v>
      </c>
      <c r="DF558">
        <v>1.2988930000000001</v>
      </c>
      <c r="DG558">
        <v>36</v>
      </c>
      <c r="DH558">
        <v>47.285714280000001</v>
      </c>
      <c r="DI558">
        <v>43.714285709999999</v>
      </c>
      <c r="DJ558">
        <v>41.428571419999997</v>
      </c>
      <c r="DK558">
        <v>36.714285709999999</v>
      </c>
      <c r="DL558">
        <v>9.1999999999999993</v>
      </c>
      <c r="DM558">
        <v>29.714285709999999</v>
      </c>
      <c r="DN558">
        <v>14.14285714</v>
      </c>
      <c r="DO558">
        <v>10.857142850000001</v>
      </c>
      <c r="DP558">
        <v>7.8333333300000003</v>
      </c>
      <c r="DQ558">
        <v>385.40451157000001</v>
      </c>
      <c r="DR558">
        <v>434.00742842</v>
      </c>
      <c r="DS558">
        <v>389.91589084999998</v>
      </c>
      <c r="DT558">
        <v>423.46472684999998</v>
      </c>
      <c r="DU558">
        <v>445.35717684999997</v>
      </c>
      <c r="DV558">
        <v>217.00398641999999</v>
      </c>
      <c r="DW558">
        <v>1.5398829999999999</v>
      </c>
      <c r="DX558">
        <v>166.85095856999999</v>
      </c>
      <c r="DY558">
        <v>31.54445342</v>
      </c>
      <c r="DZ558">
        <v>76.679003140000006</v>
      </c>
      <c r="EA558">
        <v>58.627507139999999</v>
      </c>
      <c r="EB558">
        <v>349.93293170999999</v>
      </c>
      <c r="EC558">
        <v>3652.9237877099999</v>
      </c>
      <c r="ED558">
        <v>4993.9740076600001</v>
      </c>
      <c r="EE558">
        <v>8091.8697262799997</v>
      </c>
      <c r="EF558">
        <v>4905.6036657100003</v>
      </c>
      <c r="EG558">
        <v>5711.9380270000001</v>
      </c>
      <c r="EH558">
        <v>6360.8561725999998</v>
      </c>
      <c r="EI558">
        <v>25.267114419999999</v>
      </c>
      <c r="EJ558">
        <v>0.18193782999999999</v>
      </c>
      <c r="EK558">
        <v>0.17684570999999999</v>
      </c>
      <c r="EL558">
        <v>184.15260294999999</v>
      </c>
      <c r="EM558">
        <v>24.714285709999999</v>
      </c>
      <c r="EN558">
        <v>83.142857140000004</v>
      </c>
      <c r="EO558">
        <v>192.14285713999999</v>
      </c>
      <c r="EP558">
        <v>205.74935042000001</v>
      </c>
      <c r="EQ558">
        <v>60.961644999999997</v>
      </c>
      <c r="ER558">
        <v>190.80550428000001</v>
      </c>
      <c r="ES558">
        <v>1.06749428</v>
      </c>
      <c r="ET558">
        <v>79.634063119999993</v>
      </c>
      <c r="EU558">
        <v>81.434180789999999</v>
      </c>
      <c r="EV558">
        <v>81.192372879999994</v>
      </c>
      <c r="EW558">
        <v>76.275635710000003</v>
      </c>
      <c r="EX558">
        <v>966.70055783999999</v>
      </c>
      <c r="EY558">
        <v>791.77356816999998</v>
      </c>
      <c r="EZ558">
        <v>80</v>
      </c>
      <c r="FA558">
        <v>86.666666660000004</v>
      </c>
      <c r="FB558">
        <v>18.94111552</v>
      </c>
      <c r="FC558">
        <v>2.62527819</v>
      </c>
      <c r="FD558">
        <v>3.5494328300000002</v>
      </c>
      <c r="FE558">
        <v>55.207495559999998</v>
      </c>
      <c r="FF558">
        <v>17.404196939999999</v>
      </c>
      <c r="FG558">
        <v>14.602069950000001</v>
      </c>
      <c r="FH558">
        <v>0.81970792999999997</v>
      </c>
      <c r="FI558">
        <v>98.714285709999999</v>
      </c>
      <c r="FJ558">
        <v>100</v>
      </c>
      <c r="FK558">
        <v>80</v>
      </c>
      <c r="FL558">
        <v>100</v>
      </c>
      <c r="FM558">
        <v>84.407576910000003</v>
      </c>
      <c r="FN558">
        <v>49.25925926</v>
      </c>
      <c r="FO558">
        <v>96.28692436</v>
      </c>
      <c r="FP558">
        <v>78.925856859999996</v>
      </c>
      <c r="FQ558">
        <v>81.205941809999999</v>
      </c>
      <c r="FR558">
        <v>24.50243407</v>
      </c>
      <c r="FS558">
        <v>5.7333333299999998</v>
      </c>
      <c r="FT558">
        <v>52.714285709999999</v>
      </c>
      <c r="FU558">
        <v>44.428571419999997</v>
      </c>
      <c r="FV558">
        <v>81.5</v>
      </c>
      <c r="FW558">
        <v>82.15714285</v>
      </c>
      <c r="FX558">
        <v>32.603106310000001</v>
      </c>
      <c r="FY558">
        <v>7.7752759500000002</v>
      </c>
      <c r="FZ558">
        <v>17.548675800000002</v>
      </c>
      <c r="GA558">
        <v>26.928251920000001</v>
      </c>
      <c r="GB558">
        <v>15.14469001</v>
      </c>
    </row>
    <row r="559" spans="1:184" x14ac:dyDescent="0.35">
      <c r="A559" t="s">
        <v>1674</v>
      </c>
      <c r="B559" t="s">
        <v>816</v>
      </c>
      <c r="C559">
        <v>559</v>
      </c>
      <c r="D559">
        <v>3.9979789925096649</v>
      </c>
      <c r="E559">
        <v>5.1469363416440892</v>
      </c>
      <c r="F559">
        <v>5.4818576615488137</v>
      </c>
      <c r="G559">
        <v>4.3547893261266886</v>
      </c>
      <c r="H559">
        <v>4.1513961554329493</v>
      </c>
      <c r="I559">
        <v>7.217221207483032</v>
      </c>
      <c r="J559">
        <v>8.6570889873435242</v>
      </c>
      <c r="K559">
        <v>9.1558097406680066</v>
      </c>
      <c r="L559">
        <v>7.7981111189623737</v>
      </c>
      <c r="M559">
        <v>7.5777597428005432</v>
      </c>
      <c r="N559">
        <v>260165216.58951479</v>
      </c>
      <c r="O559">
        <v>285509201.20306849</v>
      </c>
      <c r="P559">
        <v>2751.3223592700001</v>
      </c>
      <c r="Q559">
        <v>61638.285714279999</v>
      </c>
      <c r="R559">
        <v>59175.285714279999</v>
      </c>
      <c r="S559">
        <v>60198.571428570001</v>
      </c>
      <c r="T559">
        <v>60655.714285709997</v>
      </c>
      <c r="U559">
        <v>61081</v>
      </c>
      <c r="V559">
        <v>10.43975371</v>
      </c>
      <c r="W559">
        <v>8.2052522799999998</v>
      </c>
      <c r="X559">
        <v>1.8018641399999999</v>
      </c>
      <c r="Y559">
        <v>11.22509685</v>
      </c>
      <c r="Z559">
        <v>8.2303311400000005</v>
      </c>
      <c r="AA559">
        <v>8.0233662799999994</v>
      </c>
      <c r="AB559">
        <v>7.8516955700000004</v>
      </c>
      <c r="AC559">
        <v>7.15156657</v>
      </c>
      <c r="AD559">
        <v>29.339617279999999</v>
      </c>
      <c r="AE559">
        <v>83.606999849999994</v>
      </c>
      <c r="AF559">
        <v>72.306703279999994</v>
      </c>
      <c r="AG559">
        <v>67.814285709999993</v>
      </c>
      <c r="AH559">
        <v>71.271428569999998</v>
      </c>
      <c r="AI559">
        <v>82.625821569999999</v>
      </c>
      <c r="AJ559">
        <v>58.317215709999999</v>
      </c>
      <c r="AK559">
        <v>5.3503714200000001</v>
      </c>
      <c r="AL559">
        <v>7.3038714200000001</v>
      </c>
      <c r="AM559">
        <v>14.4238</v>
      </c>
      <c r="AN559">
        <v>12.00572857</v>
      </c>
      <c r="AO559">
        <v>8.2127714199999993</v>
      </c>
      <c r="AP559">
        <v>6321.6930451400003</v>
      </c>
      <c r="AQ559">
        <v>6155.8946232799999</v>
      </c>
      <c r="AR559">
        <v>6265.5008452800002</v>
      </c>
      <c r="AS559">
        <v>6360.3621235700002</v>
      </c>
      <c r="AT559">
        <v>6390.1011481400001</v>
      </c>
      <c r="AU559">
        <v>5972.0773380000001</v>
      </c>
      <c r="AV559">
        <v>5711.7626174200004</v>
      </c>
      <c r="AW559">
        <v>5472.1514855699997</v>
      </c>
      <c r="AX559">
        <v>5657.12774214</v>
      </c>
      <c r="AY559">
        <v>5874.5080791399996</v>
      </c>
      <c r="AZ559">
        <v>98.556364419999994</v>
      </c>
      <c r="BA559">
        <v>91.899499140000003</v>
      </c>
      <c r="BB559">
        <v>35.642691139999997</v>
      </c>
      <c r="BC559">
        <v>43.346681420000003</v>
      </c>
      <c r="BD559">
        <v>21.01062757</v>
      </c>
      <c r="BE559">
        <v>2880.9671428500001</v>
      </c>
      <c r="BF559">
        <v>2079.69927942</v>
      </c>
      <c r="BG559">
        <v>1537.9895617100001</v>
      </c>
      <c r="BH559">
        <v>1727.65646752</v>
      </c>
      <c r="BI559">
        <v>69550.316517989995</v>
      </c>
      <c r="BJ559">
        <v>1981.27620142</v>
      </c>
      <c r="BK559">
        <v>8915.6043662800002</v>
      </c>
      <c r="BL559">
        <v>9107.5556264799998</v>
      </c>
      <c r="BM559">
        <v>52.093537849999997</v>
      </c>
      <c r="BN559">
        <v>3584.7142857099998</v>
      </c>
      <c r="BO559">
        <v>490.57142857000002</v>
      </c>
      <c r="BP559">
        <v>719</v>
      </c>
      <c r="BQ559">
        <v>599.14285714000005</v>
      </c>
      <c r="BR559">
        <v>733.85714284999995</v>
      </c>
      <c r="BS559">
        <v>772.57142856999997</v>
      </c>
      <c r="BT559">
        <v>756</v>
      </c>
      <c r="BU559">
        <v>718.57142856999997</v>
      </c>
      <c r="BV559">
        <v>708.57142856999997</v>
      </c>
      <c r="BW559">
        <v>686.14285714000005</v>
      </c>
      <c r="BX559">
        <v>613.14285714000005</v>
      </c>
      <c r="BY559">
        <v>323.71428571000001</v>
      </c>
      <c r="BZ559">
        <v>10706</v>
      </c>
      <c r="CA559">
        <v>72051.278837139995</v>
      </c>
      <c r="CB559">
        <v>79.8</v>
      </c>
      <c r="CC559">
        <v>136543.57142856999</v>
      </c>
      <c r="CD559">
        <v>7559.5714285699996</v>
      </c>
      <c r="CE559">
        <v>113286</v>
      </c>
      <c r="CF559">
        <v>68833.85714285</v>
      </c>
      <c r="CG559">
        <v>24024</v>
      </c>
      <c r="CH559">
        <v>74512</v>
      </c>
      <c r="CI559">
        <v>424815.70185714</v>
      </c>
      <c r="CJ559">
        <v>51.97562628</v>
      </c>
      <c r="CK559">
        <v>2.36743485</v>
      </c>
      <c r="CL559">
        <v>8.8022135699999993</v>
      </c>
      <c r="CM559">
        <v>2.6931310000000002</v>
      </c>
      <c r="CN559">
        <v>2.3898034199999998</v>
      </c>
      <c r="CO559">
        <v>21.25962642</v>
      </c>
      <c r="CP559">
        <v>2.3000937100000001</v>
      </c>
      <c r="CQ559">
        <v>2.3715501400000001</v>
      </c>
      <c r="CR559">
        <v>2.84108071</v>
      </c>
      <c r="CS559">
        <v>2.3674632799999999</v>
      </c>
      <c r="CT559">
        <v>7620.4285714199996</v>
      </c>
      <c r="CU559">
        <v>3071.1414242800001</v>
      </c>
      <c r="CV559">
        <v>2591.2980447099999</v>
      </c>
      <c r="CW559">
        <v>2710.8204105700001</v>
      </c>
      <c r="CX559">
        <v>2898.8571407099998</v>
      </c>
      <c r="CY559">
        <v>2959.0991727099999</v>
      </c>
      <c r="CZ559">
        <v>4220.8379674199996</v>
      </c>
      <c r="DA559">
        <v>4632.0107364200003</v>
      </c>
      <c r="DB559">
        <v>1017.57188028</v>
      </c>
      <c r="DC559">
        <v>1122.4030478499999</v>
      </c>
      <c r="DD559">
        <v>931.16381927999998</v>
      </c>
      <c r="DE559">
        <v>33.910813140000002</v>
      </c>
      <c r="DF559">
        <v>1.32738457</v>
      </c>
      <c r="DG559">
        <v>444.85714285</v>
      </c>
      <c r="DH559">
        <v>512.28571427999998</v>
      </c>
      <c r="DI559">
        <v>551.16666666000003</v>
      </c>
      <c r="DJ559">
        <v>473</v>
      </c>
      <c r="DK559">
        <v>462.85714285</v>
      </c>
      <c r="DL559">
        <v>246.42857142</v>
      </c>
      <c r="DM559">
        <v>304.57142857000002</v>
      </c>
      <c r="DN559">
        <v>330</v>
      </c>
      <c r="DO559">
        <v>264.14285713999999</v>
      </c>
      <c r="DP559">
        <v>253.57142856999999</v>
      </c>
      <c r="DQ559">
        <v>1013.939822</v>
      </c>
      <c r="DR559">
        <v>1066.05728342</v>
      </c>
      <c r="DS559">
        <v>1080.9980268500001</v>
      </c>
      <c r="DT559">
        <v>1050.10711328</v>
      </c>
      <c r="DU559">
        <v>1024.49895928</v>
      </c>
      <c r="DV559">
        <v>267.44471814000002</v>
      </c>
      <c r="DW559">
        <v>9.1733180000000001</v>
      </c>
      <c r="DX559">
        <v>737.32292285000005</v>
      </c>
      <c r="DY559">
        <v>465.67461042000002</v>
      </c>
      <c r="DZ559">
        <v>231.04000514000001</v>
      </c>
      <c r="EA559">
        <v>40.608311710000002</v>
      </c>
      <c r="EB559">
        <v>927.98697942000001</v>
      </c>
      <c r="EC559">
        <v>1032.805783</v>
      </c>
      <c r="ED559">
        <v>3972.2439374199998</v>
      </c>
      <c r="EE559">
        <v>3596.5752652800002</v>
      </c>
      <c r="EF559">
        <v>3856.66160928</v>
      </c>
      <c r="EG559">
        <v>3823.1314627100001</v>
      </c>
      <c r="EH559">
        <v>3647.870887</v>
      </c>
      <c r="EI559">
        <v>25.360497850000002</v>
      </c>
      <c r="EJ559">
        <v>0.74954626000000002</v>
      </c>
      <c r="EK559">
        <v>0.1225787</v>
      </c>
      <c r="EL559">
        <v>218.81742377</v>
      </c>
      <c r="EM559">
        <v>221.28571428000001</v>
      </c>
      <c r="EN559">
        <v>896</v>
      </c>
      <c r="EO559">
        <v>1994.42857142</v>
      </c>
      <c r="EP559">
        <v>484.53780613999999</v>
      </c>
      <c r="EQ559">
        <v>89.185230140000002</v>
      </c>
      <c r="ER559">
        <v>770.04615784999999</v>
      </c>
      <c r="ES559">
        <v>5.7100857100000004</v>
      </c>
      <c r="ET559">
        <v>79.101384300000007</v>
      </c>
      <c r="EU559">
        <v>78.432822619999996</v>
      </c>
      <c r="EV559">
        <v>79.979513760000003</v>
      </c>
      <c r="EW559">
        <v>78.891816509999998</v>
      </c>
      <c r="EX559">
        <v>1538.26856077</v>
      </c>
      <c r="EY559">
        <v>1597.0881120900001</v>
      </c>
      <c r="EZ559">
        <v>73.5</v>
      </c>
      <c r="FA559">
        <v>84</v>
      </c>
      <c r="FB559">
        <v>33.188652810000001</v>
      </c>
      <c r="FC559">
        <v>7.9635056100000003</v>
      </c>
      <c r="FD559">
        <v>5.3270910000000002</v>
      </c>
      <c r="FE559">
        <v>52.468175610000003</v>
      </c>
      <c r="FF559">
        <v>17.04499203</v>
      </c>
      <c r="FG559">
        <v>15.86575663</v>
      </c>
      <c r="FH559">
        <v>4.0636653100000002</v>
      </c>
      <c r="FI559">
        <v>99.25</v>
      </c>
      <c r="FJ559">
        <v>78</v>
      </c>
      <c r="FK559">
        <v>67</v>
      </c>
      <c r="FL559">
        <v>86.5</v>
      </c>
      <c r="FM559">
        <v>79.597275870000004</v>
      </c>
      <c r="FN559">
        <v>33.930593180000002</v>
      </c>
      <c r="FO559">
        <v>94.560372610000002</v>
      </c>
      <c r="FP559">
        <v>78.154813849999996</v>
      </c>
      <c r="FQ559">
        <v>77.905787579999995</v>
      </c>
      <c r="FR559">
        <v>26.48169476</v>
      </c>
      <c r="FS559">
        <v>12.2</v>
      </c>
      <c r="FT559">
        <v>80.75</v>
      </c>
      <c r="FU559">
        <v>69.25</v>
      </c>
      <c r="FV559">
        <v>90</v>
      </c>
      <c r="FW559">
        <v>84.2</v>
      </c>
      <c r="FX559">
        <v>31.04171462</v>
      </c>
      <c r="FY559">
        <v>10.97486453</v>
      </c>
      <c r="FZ559">
        <v>2.73584351</v>
      </c>
      <c r="GA559">
        <v>30.726733670000002</v>
      </c>
      <c r="GB559">
        <v>24.52084365</v>
      </c>
    </row>
    <row r="560" spans="1:184" x14ac:dyDescent="0.35">
      <c r="A560" t="s">
        <v>1675</v>
      </c>
      <c r="B560" t="s">
        <v>817</v>
      </c>
      <c r="C560">
        <v>560</v>
      </c>
      <c r="D560">
        <v>2.7767760548167844</v>
      </c>
      <c r="E560">
        <v>11.192128612863378</v>
      </c>
      <c r="F560">
        <v>5.7783225302200449</v>
      </c>
      <c r="G560">
        <v>5.2902996354724561</v>
      </c>
      <c r="H560">
        <v>4.2388086480895604</v>
      </c>
      <c r="I560">
        <v>14.605120805999462</v>
      </c>
      <c r="J560">
        <v>13.528946674889799</v>
      </c>
      <c r="K560">
        <v>16.649156594335448</v>
      </c>
      <c r="L560">
        <v>15.559704810213105</v>
      </c>
      <c r="M560">
        <v>14.622768454371345</v>
      </c>
      <c r="N560">
        <v>8457168.4725038037</v>
      </c>
      <c r="O560">
        <v>11411368.233831426</v>
      </c>
      <c r="P560">
        <v>1608.45583984</v>
      </c>
      <c r="Q560">
        <v>1584.5714285700001</v>
      </c>
      <c r="R560">
        <v>1626.1428571399999</v>
      </c>
      <c r="S560">
        <v>1631.71428571</v>
      </c>
      <c r="T560">
        <v>1606.71428571</v>
      </c>
      <c r="U560">
        <v>1592.42857142</v>
      </c>
      <c r="V560">
        <v>12.93161428</v>
      </c>
      <c r="W560">
        <v>9.2542821400000008</v>
      </c>
      <c r="X560">
        <v>2.2625267099999999</v>
      </c>
      <c r="Y560">
        <v>9.3813742799999993</v>
      </c>
      <c r="Z560">
        <v>10.13299642</v>
      </c>
      <c r="AA560">
        <v>9.46010828</v>
      </c>
      <c r="AB560">
        <v>9.8146732799999992</v>
      </c>
      <c r="AC560">
        <v>5.4839988499999999</v>
      </c>
      <c r="AD560">
        <v>41.496727139999997</v>
      </c>
      <c r="AE560">
        <v>75.584718280000004</v>
      </c>
      <c r="AF560">
        <v>64.670710420000006</v>
      </c>
      <c r="AG560">
        <v>65.599999999999994</v>
      </c>
      <c r="AH560">
        <v>66.7</v>
      </c>
      <c r="AI560">
        <v>81.747294139999994</v>
      </c>
      <c r="AJ560">
        <v>39.746249419999998</v>
      </c>
      <c r="AK560">
        <v>12.58987142</v>
      </c>
      <c r="AL560">
        <v>6.4789142799999997</v>
      </c>
      <c r="AM560">
        <v>-6.3473571399999997</v>
      </c>
      <c r="AN560">
        <v>11.8276</v>
      </c>
      <c r="AO560">
        <v>11.11018571</v>
      </c>
      <c r="AP560">
        <v>4981.7797177100001</v>
      </c>
      <c r="AQ560">
        <v>3726.0517048500001</v>
      </c>
      <c r="AR560">
        <v>3876.78295114</v>
      </c>
      <c r="AS560">
        <v>4836.9524365699999</v>
      </c>
      <c r="AT560">
        <v>4829.65444785</v>
      </c>
      <c r="AU560">
        <v>4424.5112335699996</v>
      </c>
      <c r="AV560">
        <v>3465.2358755700002</v>
      </c>
      <c r="AW560">
        <v>4159.1886741400003</v>
      </c>
      <c r="AX560">
        <v>4320.1590478500002</v>
      </c>
      <c r="AY560">
        <v>4354.65229542</v>
      </c>
      <c r="AZ560">
        <v>5.6645432800000002</v>
      </c>
      <c r="BA560">
        <v>91.117865420000001</v>
      </c>
      <c r="BB560">
        <v>24.657533999999998</v>
      </c>
      <c r="BC560">
        <v>54.226455999999999</v>
      </c>
      <c r="BE560">
        <v>99.425714279999994</v>
      </c>
      <c r="BF560">
        <v>1149.5153092800001</v>
      </c>
      <c r="BG560">
        <v>777.99376828000004</v>
      </c>
      <c r="BH560">
        <v>887.57085954000001</v>
      </c>
      <c r="BI560">
        <v>45519.66058733</v>
      </c>
      <c r="BJ560">
        <v>1052.06106542</v>
      </c>
      <c r="BK560">
        <v>7477.2859319099998</v>
      </c>
      <c r="BL560">
        <v>8217.3577114500004</v>
      </c>
      <c r="BM560">
        <v>30.61116642</v>
      </c>
      <c r="BN560">
        <v>79.714285709999999</v>
      </c>
      <c r="BO560">
        <v>10.14285714</v>
      </c>
      <c r="BP560">
        <v>25.571428569999998</v>
      </c>
      <c r="BQ560">
        <v>17.571428569999998</v>
      </c>
      <c r="BR560">
        <v>19.571428569999998</v>
      </c>
      <c r="BS560">
        <v>18.285714280000001</v>
      </c>
      <c r="BT560">
        <v>18.166666660000001</v>
      </c>
      <c r="BU560">
        <v>12</v>
      </c>
      <c r="BV560">
        <v>13.33333333</v>
      </c>
      <c r="BW560">
        <v>14.5</v>
      </c>
      <c r="BX560">
        <v>13.166666660000001</v>
      </c>
      <c r="BY560">
        <v>7.8571428499999998</v>
      </c>
      <c r="BZ560">
        <v>243.14285713999999</v>
      </c>
      <c r="CA560">
        <v>47006.715134279999</v>
      </c>
      <c r="CB560">
        <v>2</v>
      </c>
      <c r="CC560">
        <v>2553.1428571400002</v>
      </c>
      <c r="CD560">
        <v>117.14285714</v>
      </c>
      <c r="CE560">
        <v>1782.1428571399999</v>
      </c>
      <c r="CF560">
        <v>989.14285714000005</v>
      </c>
      <c r="CG560">
        <v>319.66666665999998</v>
      </c>
      <c r="CH560">
        <v>836.57142856999997</v>
      </c>
      <c r="CI560">
        <v>6552.6818571399999</v>
      </c>
      <c r="CJ560">
        <v>51.136959140000002</v>
      </c>
      <c r="CK560">
        <v>2.8694843300000001</v>
      </c>
      <c r="CL560">
        <v>15.726711</v>
      </c>
      <c r="CM560">
        <v>4.8736822499999999</v>
      </c>
      <c r="CN560">
        <v>2.5022639999999998</v>
      </c>
      <c r="CO560">
        <v>10.13655642</v>
      </c>
      <c r="CP560">
        <v>4.6785715000000003</v>
      </c>
      <c r="CQ560">
        <v>3.35982125</v>
      </c>
      <c r="CR560">
        <v>2.8314745000000001</v>
      </c>
      <c r="CS560">
        <v>6.6999351999999996</v>
      </c>
      <c r="CT560">
        <v>169.57142856999999</v>
      </c>
      <c r="CU560">
        <v>3144.47077085</v>
      </c>
      <c r="CV560">
        <v>2090.4320870000001</v>
      </c>
      <c r="CW560">
        <v>2424.2556947100002</v>
      </c>
      <c r="CX560">
        <v>2796.5320212800002</v>
      </c>
      <c r="CY560">
        <v>2759.2802044199998</v>
      </c>
      <c r="CZ560">
        <v>5337.1961149999997</v>
      </c>
      <c r="DA560">
        <v>7201.5486510000001</v>
      </c>
      <c r="DB560">
        <v>1134.27917557</v>
      </c>
      <c r="DC560">
        <v>1506.4325341399999</v>
      </c>
      <c r="DD560">
        <v>503.75686528</v>
      </c>
      <c r="DE560">
        <v>50.569772139999998</v>
      </c>
      <c r="DF560">
        <v>2.6067312</v>
      </c>
      <c r="DG560">
        <v>23.14285714</v>
      </c>
      <c r="DH560">
        <v>22</v>
      </c>
      <c r="DI560">
        <v>27.166666660000001</v>
      </c>
      <c r="DJ560">
        <v>25</v>
      </c>
      <c r="DK560">
        <v>23.285714280000001</v>
      </c>
      <c r="DL560">
        <v>4.4000000000000004</v>
      </c>
      <c r="DM560">
        <v>18.2</v>
      </c>
      <c r="DN560">
        <v>9.4285714200000008</v>
      </c>
      <c r="DO560">
        <v>8.5</v>
      </c>
      <c r="DP560">
        <v>6.75</v>
      </c>
      <c r="DQ560">
        <v>903.62846614</v>
      </c>
      <c r="DR560">
        <v>748.38018827999997</v>
      </c>
      <c r="DS560">
        <v>672.97454985000002</v>
      </c>
      <c r="DT560">
        <v>960.34842871000001</v>
      </c>
      <c r="DU560">
        <v>927.90744142000005</v>
      </c>
      <c r="DV560">
        <v>434.99243471</v>
      </c>
      <c r="DW560">
        <v>67.981082420000007</v>
      </c>
      <c r="DX560">
        <v>400.66830141999998</v>
      </c>
      <c r="DY560">
        <v>67.175379419999999</v>
      </c>
      <c r="DZ560">
        <v>268.48972871000001</v>
      </c>
      <c r="EA560">
        <v>65.00319657</v>
      </c>
      <c r="EB560">
        <v>847.87599756999998</v>
      </c>
      <c r="EC560">
        <v>932.70210359999999</v>
      </c>
      <c r="ED560">
        <v>4225.2483283299998</v>
      </c>
      <c r="EE560">
        <v>5364.2856741599999</v>
      </c>
      <c r="EF560">
        <v>6602.4493892500004</v>
      </c>
      <c r="EG560">
        <v>4717.5659973299998</v>
      </c>
      <c r="EH560">
        <v>3973.9169324</v>
      </c>
      <c r="EI560">
        <v>23.913149279999999</v>
      </c>
      <c r="EJ560">
        <v>0.31328394999999998</v>
      </c>
      <c r="EK560">
        <v>0.33512900000000001</v>
      </c>
      <c r="EL560">
        <v>252.19907406999999</v>
      </c>
      <c r="EM560">
        <v>12.166666660000001</v>
      </c>
      <c r="EN560">
        <v>28.571428569999998</v>
      </c>
      <c r="EO560">
        <v>47.428571419999997</v>
      </c>
      <c r="EP560">
        <v>222.63472899999999</v>
      </c>
      <c r="EQ560">
        <v>151.084363</v>
      </c>
      <c r="ER560">
        <v>556.39477441999998</v>
      </c>
      <c r="ES560">
        <v>0</v>
      </c>
      <c r="ET560">
        <v>87.444444439999998</v>
      </c>
      <c r="EU560">
        <v>88.333333330000002</v>
      </c>
      <c r="EV560">
        <v>89.375</v>
      </c>
      <c r="EW560">
        <v>84.625</v>
      </c>
      <c r="EX560">
        <v>1110.7575815299999</v>
      </c>
      <c r="EY560">
        <v>1184.18267326</v>
      </c>
      <c r="EZ560">
        <v>82.593333329999993</v>
      </c>
      <c r="FA560">
        <v>84.5</v>
      </c>
      <c r="FB560">
        <v>16.03666437</v>
      </c>
      <c r="FC560">
        <v>6.8479769700000004</v>
      </c>
      <c r="FD560">
        <v>7.84441714</v>
      </c>
      <c r="FE560">
        <v>52.08460539</v>
      </c>
      <c r="FF560">
        <v>15.27107824</v>
      </c>
      <c r="FG560">
        <v>13.65327109</v>
      </c>
      <c r="FH560">
        <v>1.3750198</v>
      </c>
      <c r="FI560">
        <v>96.083333330000002</v>
      </c>
      <c r="FJ560">
        <v>100</v>
      </c>
      <c r="FK560">
        <v>100</v>
      </c>
      <c r="FL560">
        <v>77</v>
      </c>
      <c r="FM560">
        <v>66.699604739999998</v>
      </c>
      <c r="FN560">
        <v>29.03225806</v>
      </c>
      <c r="FO560">
        <v>93.614028630000007</v>
      </c>
      <c r="FP560">
        <v>65.909974360000007</v>
      </c>
      <c r="FQ560">
        <v>68.715121789999998</v>
      </c>
      <c r="FR560">
        <v>16.66491963</v>
      </c>
      <c r="FT560">
        <v>40.75</v>
      </c>
      <c r="FU560">
        <v>34.75</v>
      </c>
      <c r="FW560">
        <v>85.714285709999999</v>
      </c>
      <c r="FX560">
        <v>28.046491320000001</v>
      </c>
      <c r="FY560">
        <v>12.35585143</v>
      </c>
      <c r="FZ560">
        <v>22.041907670000001</v>
      </c>
      <c r="GA560">
        <v>26.040052379999999</v>
      </c>
      <c r="GB560">
        <v>11.51569718</v>
      </c>
    </row>
    <row r="561" spans="1:184" x14ac:dyDescent="0.35">
      <c r="A561" t="s">
        <v>1676</v>
      </c>
      <c r="B561" t="s">
        <v>818</v>
      </c>
      <c r="C561">
        <v>561</v>
      </c>
      <c r="D561">
        <v>3.2972209138089905</v>
      </c>
      <c r="E561">
        <v>9.4719393724952319</v>
      </c>
      <c r="F561">
        <v>5.0083472454090145</v>
      </c>
      <c r="G561">
        <v>0</v>
      </c>
      <c r="H561">
        <v>4.1528239202657806</v>
      </c>
      <c r="I561">
        <v>10.990736376615619</v>
      </c>
      <c r="J561">
        <v>10.774331044294074</v>
      </c>
      <c r="K561">
        <v>9.8974481218697825</v>
      </c>
      <c r="L561">
        <v>10.590195141611838</v>
      </c>
      <c r="M561">
        <v>9.7294731810631241</v>
      </c>
      <c r="N561">
        <v>4069452.7069523814</v>
      </c>
      <c r="O561">
        <v>5132791.8663627682</v>
      </c>
      <c r="P561">
        <v>1333.7644207000001</v>
      </c>
      <c r="Q561">
        <v>1213.1428571399999</v>
      </c>
      <c r="R561">
        <v>1206.5714285700001</v>
      </c>
      <c r="S561">
        <v>1198</v>
      </c>
      <c r="T561">
        <v>1200.5714285700001</v>
      </c>
      <c r="U561">
        <v>1204</v>
      </c>
      <c r="V561">
        <v>9.7896971399999995</v>
      </c>
      <c r="W561">
        <v>5.8965360000000002</v>
      </c>
      <c r="X561">
        <v>2.3448505700000002</v>
      </c>
      <c r="Y561">
        <v>6.1503432800000004</v>
      </c>
      <c r="Z561">
        <v>7.5918950000000001</v>
      </c>
      <c r="AA561">
        <v>7.1315551399999997</v>
      </c>
      <c r="AB561">
        <v>7.2181135699999999</v>
      </c>
      <c r="AC561">
        <v>4.3509000000000002</v>
      </c>
      <c r="AD561">
        <v>29.923519710000001</v>
      </c>
      <c r="AE561">
        <v>89.067039710000003</v>
      </c>
      <c r="AF561">
        <v>82.393039329999993</v>
      </c>
      <c r="AG561">
        <v>69.328571420000003</v>
      </c>
      <c r="AH561">
        <v>71.285714279999993</v>
      </c>
      <c r="AI561">
        <v>75.640236139999999</v>
      </c>
      <c r="AJ561">
        <v>41.736360849999997</v>
      </c>
      <c r="AK561">
        <v>9.3905999999999992</v>
      </c>
      <c r="AL561">
        <v>3.68594285</v>
      </c>
      <c r="AM561">
        <v>-2.9940000000000002</v>
      </c>
      <c r="AN561">
        <v>-4.3943714199999997</v>
      </c>
      <c r="AO561">
        <v>-8.0618285699999994</v>
      </c>
      <c r="AP561">
        <v>3689.7618838499998</v>
      </c>
      <c r="AQ561">
        <v>3124.1494667100001</v>
      </c>
      <c r="AR561">
        <v>3163.9386832800001</v>
      </c>
      <c r="AS561">
        <v>3162.1357147099998</v>
      </c>
      <c r="AT561">
        <v>3100.5027395699999</v>
      </c>
      <c r="AU561">
        <v>3377.7495561400001</v>
      </c>
      <c r="AV561">
        <v>3037.47829142</v>
      </c>
      <c r="AW561">
        <v>3277.7989014200002</v>
      </c>
      <c r="AX561">
        <v>3301.8070205700001</v>
      </c>
      <c r="AY561">
        <v>3371.9598585700001</v>
      </c>
      <c r="AZ561">
        <v>2.3993001399999998</v>
      </c>
      <c r="BA561">
        <v>92.467823710000005</v>
      </c>
      <c r="BC561">
        <v>55.004176999999999</v>
      </c>
      <c r="BE561">
        <v>61.612857140000003</v>
      </c>
      <c r="BF561">
        <v>907.40923099999998</v>
      </c>
      <c r="BG561">
        <v>581.38875056999996</v>
      </c>
      <c r="BH561">
        <v>640.23107900000002</v>
      </c>
      <c r="BI561">
        <v>40552.427784309999</v>
      </c>
      <c r="BJ561">
        <v>881.26431785</v>
      </c>
      <c r="BK561">
        <v>7115.0631213699999</v>
      </c>
      <c r="BL561">
        <v>8048.46375988</v>
      </c>
      <c r="BM561">
        <v>30.172534280000001</v>
      </c>
      <c r="BN561">
        <v>39.285714280000001</v>
      </c>
      <c r="BO561">
        <v>6.6</v>
      </c>
      <c r="BP561">
        <v>13.14285714</v>
      </c>
      <c r="BQ561">
        <v>10.285714280000001</v>
      </c>
      <c r="BR561">
        <v>13.5</v>
      </c>
      <c r="BS561">
        <v>9.8571428500000007</v>
      </c>
      <c r="BT561">
        <v>9.4</v>
      </c>
      <c r="BU561">
        <v>8.8000000000000007</v>
      </c>
      <c r="BV561">
        <v>6.5</v>
      </c>
      <c r="BW561">
        <v>9.8333333300000003</v>
      </c>
      <c r="BX561">
        <v>7</v>
      </c>
      <c r="BY561">
        <v>5.8333333300000003</v>
      </c>
      <c r="BZ561">
        <v>129.14285713999999</v>
      </c>
      <c r="CA561">
        <v>44688.175348570003</v>
      </c>
      <c r="CC561">
        <v>1444.1428571399999</v>
      </c>
      <c r="CD561">
        <v>136.75</v>
      </c>
      <c r="CE561">
        <v>909.85714284999995</v>
      </c>
      <c r="CF561">
        <v>428</v>
      </c>
      <c r="CG561">
        <v>103.6</v>
      </c>
      <c r="CH561">
        <v>583</v>
      </c>
      <c r="CI561">
        <v>3517.4457142800002</v>
      </c>
      <c r="CJ561">
        <v>47.126244419999999</v>
      </c>
      <c r="CK561">
        <v>8.03145971</v>
      </c>
      <c r="CL561">
        <v>13.945582849999999</v>
      </c>
      <c r="CM561">
        <v>1.9230769999999999</v>
      </c>
      <c r="CN561">
        <v>5.7105557500000002</v>
      </c>
      <c r="CO561">
        <v>7.4752045000000003</v>
      </c>
      <c r="CP561">
        <v>2.71436075</v>
      </c>
      <c r="CQ561">
        <v>3.4313729999999998</v>
      </c>
      <c r="CR561">
        <v>5.1079574000000001</v>
      </c>
      <c r="CS561">
        <v>7.2730047500000001</v>
      </c>
      <c r="CT561">
        <v>103.71428571</v>
      </c>
      <c r="CU561">
        <v>2186.02853757</v>
      </c>
      <c r="CV561">
        <v>1896.1877448499999</v>
      </c>
      <c r="CW561">
        <v>1960.12501142</v>
      </c>
      <c r="CX561">
        <v>1799.1085128499999</v>
      </c>
      <c r="CY561">
        <v>1820.1318891400001</v>
      </c>
      <c r="CZ561">
        <v>3354.47114328</v>
      </c>
      <c r="DA561">
        <v>4230.9871720000001</v>
      </c>
      <c r="DB561">
        <v>757.71523827999999</v>
      </c>
      <c r="DC561">
        <v>945.48246771000004</v>
      </c>
      <c r="DD561">
        <v>482.75900385</v>
      </c>
      <c r="DE561">
        <v>32.947159280000001</v>
      </c>
      <c r="DF561">
        <v>1.6923701600000001</v>
      </c>
      <c r="DG561">
        <v>13.33333333</v>
      </c>
      <c r="DH561">
        <v>13</v>
      </c>
      <c r="DI561">
        <v>11.857142850000001</v>
      </c>
      <c r="DJ561">
        <v>12.71428571</v>
      </c>
      <c r="DK561">
        <v>11.71428571</v>
      </c>
      <c r="DL561">
        <v>4</v>
      </c>
      <c r="DM561">
        <v>11.428571420000001</v>
      </c>
      <c r="DN561">
        <v>6</v>
      </c>
      <c r="DO561">
        <v>0</v>
      </c>
      <c r="DP561">
        <v>5</v>
      </c>
      <c r="DQ561">
        <v>402.41995628000001</v>
      </c>
      <c r="DR561">
        <v>362.634388</v>
      </c>
      <c r="DS561">
        <v>324.76564485</v>
      </c>
      <c r="DT561">
        <v>358.72196485000001</v>
      </c>
      <c r="DU561">
        <v>370.40988184999998</v>
      </c>
      <c r="DV561">
        <v>192.23808399999999</v>
      </c>
      <c r="DW561">
        <v>20.898578709999999</v>
      </c>
      <c r="DX561">
        <v>189.02021714</v>
      </c>
      <c r="DY561">
        <v>99.676684570000006</v>
      </c>
      <c r="DZ561">
        <v>72.209527570000006</v>
      </c>
      <c r="EA561">
        <v>17.13401</v>
      </c>
      <c r="EB561">
        <v>370.90585785000002</v>
      </c>
      <c r="EC561">
        <v>50524.636685329999</v>
      </c>
      <c r="ED561">
        <v>3247.3544975</v>
      </c>
      <c r="EE561">
        <v>5934.5603389999997</v>
      </c>
      <c r="EF561">
        <v>5494.0116722000002</v>
      </c>
      <c r="EG561">
        <v>5505.0004245</v>
      </c>
      <c r="EH561">
        <v>2689.2367519999998</v>
      </c>
      <c r="EI561">
        <v>35.90522833</v>
      </c>
      <c r="EJ561">
        <v>0.14445580999999999</v>
      </c>
      <c r="EK561">
        <v>0.20821302999999999</v>
      </c>
      <c r="EL561">
        <v>68.285714290000001</v>
      </c>
      <c r="EM561">
        <v>8.8571428500000007</v>
      </c>
      <c r="EN561">
        <v>13.71428571</v>
      </c>
      <c r="EO561">
        <v>20.428571420000001</v>
      </c>
      <c r="EP561">
        <v>483.75442757000002</v>
      </c>
      <c r="EQ561">
        <v>95.163482279999997</v>
      </c>
      <c r="ER561">
        <v>452.50010285000002</v>
      </c>
      <c r="ES561">
        <v>0</v>
      </c>
      <c r="ET561">
        <v>70.751633990000002</v>
      </c>
      <c r="EU561">
        <v>75.490196080000004</v>
      </c>
      <c r="EV561">
        <v>74.509803919999996</v>
      </c>
      <c r="EW561">
        <v>62.254901959999998</v>
      </c>
      <c r="EX561">
        <v>1250.7347167299999</v>
      </c>
      <c r="EY561">
        <v>917.93794541</v>
      </c>
      <c r="EZ561">
        <v>79.599999999999994</v>
      </c>
      <c r="FB561">
        <v>12.07327669</v>
      </c>
      <c r="FC561">
        <v>4.4440436200000004</v>
      </c>
      <c r="FD561">
        <v>5.5131287999999996</v>
      </c>
      <c r="FE561">
        <v>50.146579719999998</v>
      </c>
      <c r="FF561">
        <v>22.375796059999999</v>
      </c>
      <c r="FG561">
        <v>13.27014067</v>
      </c>
      <c r="FH561">
        <v>0.92415877000000002</v>
      </c>
      <c r="FI561">
        <v>95</v>
      </c>
      <c r="FL561">
        <v>83</v>
      </c>
      <c r="FO561">
        <v>93.968050579999996</v>
      </c>
      <c r="FP561">
        <v>80.952380950000006</v>
      </c>
      <c r="FQ561">
        <v>73.176138780000002</v>
      </c>
      <c r="FR561">
        <v>15.116633009999999</v>
      </c>
      <c r="FT561">
        <v>56</v>
      </c>
      <c r="FU561">
        <v>50</v>
      </c>
      <c r="FW561">
        <v>66.666666660000004</v>
      </c>
      <c r="FX561">
        <v>20.833333329999999</v>
      </c>
      <c r="FY561">
        <v>20.756172840000001</v>
      </c>
      <c r="FZ561">
        <v>16.17798354</v>
      </c>
      <c r="GA561">
        <v>9.2592592600000003</v>
      </c>
      <c r="GB561">
        <v>32.97325103</v>
      </c>
    </row>
    <row r="562" spans="1:184" x14ac:dyDescent="0.35">
      <c r="A562" t="s">
        <v>1677</v>
      </c>
      <c r="B562" t="s">
        <v>819</v>
      </c>
      <c r="C562">
        <v>562</v>
      </c>
      <c r="D562">
        <v>2.5265117511057689</v>
      </c>
      <c r="E562">
        <v>4.8550168505797426</v>
      </c>
      <c r="F562">
        <v>4.1241913747900067</v>
      </c>
      <c r="G562">
        <v>3.1636970606731105</v>
      </c>
      <c r="H562">
        <v>2.570736723059579</v>
      </c>
      <c r="I562">
        <v>7.7125095568644175</v>
      </c>
      <c r="J562">
        <v>8.5588441382776459</v>
      </c>
      <c r="K562">
        <v>8.1486039279678195</v>
      </c>
      <c r="L562">
        <v>7.8413105077442653</v>
      </c>
      <c r="M562">
        <v>7.662453975527578</v>
      </c>
      <c r="N562">
        <v>27317020.107327465</v>
      </c>
      <c r="O562">
        <v>34080725.068798952</v>
      </c>
      <c r="P562">
        <v>1499.0724445599999</v>
      </c>
      <c r="Q562">
        <v>8594.5714285699996</v>
      </c>
      <c r="R562">
        <v>8562.5714285699996</v>
      </c>
      <c r="S562">
        <v>8590.4285714199996</v>
      </c>
      <c r="T562">
        <v>8587</v>
      </c>
      <c r="U562">
        <v>8613.4285714199996</v>
      </c>
      <c r="V562">
        <v>10.85076214</v>
      </c>
      <c r="W562">
        <v>5.7599208500000003</v>
      </c>
      <c r="X562">
        <v>2.1677965700000001</v>
      </c>
      <c r="Y562">
        <v>6.2331481399999999</v>
      </c>
      <c r="Z562">
        <v>8.2290492799999999</v>
      </c>
      <c r="AA562">
        <v>8.0564607099999996</v>
      </c>
      <c r="AB562">
        <v>8.2619358500000004</v>
      </c>
      <c r="AC562">
        <v>4.3996814200000003</v>
      </c>
      <c r="AD562">
        <v>24.983009280000001</v>
      </c>
      <c r="AE562">
        <v>84.494967000000003</v>
      </c>
      <c r="AF562">
        <v>73.755446280000001</v>
      </c>
      <c r="AG562">
        <v>69.957142849999997</v>
      </c>
      <c r="AH562">
        <v>72.671428570000003</v>
      </c>
      <c r="AI562">
        <v>81.685405849999995</v>
      </c>
      <c r="AJ562">
        <v>55.064961709999999</v>
      </c>
      <c r="AK562">
        <v>5.6809285699999998</v>
      </c>
      <c r="AL562">
        <v>-0.57345714000000003</v>
      </c>
      <c r="AM562">
        <v>5.1269714200000003</v>
      </c>
      <c r="AN562">
        <v>5.8857571399999999</v>
      </c>
      <c r="AO562">
        <v>8.5464000000000002</v>
      </c>
      <c r="AP562">
        <v>4241.0488698500003</v>
      </c>
      <c r="AQ562">
        <v>3615.99847228</v>
      </c>
      <c r="AR562">
        <v>3919.8632948499999</v>
      </c>
      <c r="AS562">
        <v>4070.5833887099998</v>
      </c>
      <c r="AT562">
        <v>4290.6260321399996</v>
      </c>
      <c r="AU562">
        <v>4017.3881058500001</v>
      </c>
      <c r="AV562">
        <v>3636.4511944199999</v>
      </c>
      <c r="AW562">
        <v>3732.6122917100001</v>
      </c>
      <c r="AX562">
        <v>3851.0616215700002</v>
      </c>
      <c r="AY562">
        <v>3964.66653271</v>
      </c>
      <c r="AZ562">
        <v>8.0322829999999996</v>
      </c>
      <c r="BA562">
        <v>96.830762570000005</v>
      </c>
      <c r="BB562">
        <v>28.07646957</v>
      </c>
      <c r="BC562">
        <v>51.542695139999999</v>
      </c>
      <c r="BE562">
        <v>406.40428571000001</v>
      </c>
      <c r="BF562">
        <v>1101.24748757</v>
      </c>
      <c r="BG562">
        <v>715.97510656999998</v>
      </c>
      <c r="BH562">
        <v>817.52588963999995</v>
      </c>
      <c r="BI562">
        <v>54298.11031358</v>
      </c>
      <c r="BJ562">
        <v>1038.47410814</v>
      </c>
      <c r="BK562">
        <v>7710.6660442599996</v>
      </c>
      <c r="BL562">
        <v>9024.5424820000007</v>
      </c>
      <c r="BM562">
        <v>40.267661850000003</v>
      </c>
      <c r="BN562">
        <v>292.57142857000002</v>
      </c>
      <c r="BO562">
        <v>41.714285709999999</v>
      </c>
      <c r="BP562">
        <v>76</v>
      </c>
      <c r="BQ562">
        <v>58.714285709999999</v>
      </c>
      <c r="BR562">
        <v>68.857142850000002</v>
      </c>
      <c r="BS562">
        <v>61.857142850000002</v>
      </c>
      <c r="BT562">
        <v>57.857142850000002</v>
      </c>
      <c r="BU562">
        <v>52.285714280000001</v>
      </c>
      <c r="BV562">
        <v>47.428571419999997</v>
      </c>
      <c r="BW562">
        <v>52.714285709999999</v>
      </c>
      <c r="BX562">
        <v>38.714285709999999</v>
      </c>
      <c r="BY562">
        <v>25.14285714</v>
      </c>
      <c r="BZ562">
        <v>873.85714284999995</v>
      </c>
      <c r="CA562">
        <v>55817.26100857</v>
      </c>
      <c r="CB562">
        <v>5.3333333300000003</v>
      </c>
      <c r="CC562">
        <v>9619</v>
      </c>
      <c r="CD562">
        <v>1136.8571428499999</v>
      </c>
      <c r="CE562">
        <v>7502</v>
      </c>
      <c r="CF562">
        <v>3887.7142857099998</v>
      </c>
      <c r="CG562">
        <v>1084.8571428499999</v>
      </c>
      <c r="CH562">
        <v>3738.7142857099998</v>
      </c>
      <c r="CI562">
        <v>26971.30128571</v>
      </c>
      <c r="CJ562">
        <v>46.822433570000001</v>
      </c>
      <c r="CK562">
        <v>5.0502522799999996</v>
      </c>
      <c r="CL562">
        <v>16.028484710000001</v>
      </c>
      <c r="CM562">
        <v>3.41685857</v>
      </c>
      <c r="CN562">
        <v>1.56192128</v>
      </c>
      <c r="CO562">
        <v>15.29008028</v>
      </c>
      <c r="CP562">
        <v>2.0975251400000001</v>
      </c>
      <c r="CQ562">
        <v>2.36460114</v>
      </c>
      <c r="CR562">
        <v>2.71032414</v>
      </c>
      <c r="CS562">
        <v>4.4054278499999997</v>
      </c>
      <c r="CT562">
        <v>633</v>
      </c>
      <c r="CU562">
        <v>2479.5050704199998</v>
      </c>
      <c r="CV562">
        <v>1946.45055914</v>
      </c>
      <c r="CW562">
        <v>2146.61564671</v>
      </c>
      <c r="CX562">
        <v>2303.2127822799998</v>
      </c>
      <c r="CY562">
        <v>2445.41074871</v>
      </c>
      <c r="CZ562">
        <v>3178.4039884200001</v>
      </c>
      <c r="DA562">
        <v>3965.3780705700001</v>
      </c>
      <c r="DB562">
        <v>739.35654627999998</v>
      </c>
      <c r="DC562">
        <v>922.66086757000005</v>
      </c>
      <c r="DD562">
        <v>817.44497028000001</v>
      </c>
      <c r="DE562">
        <v>29.386240569999998</v>
      </c>
      <c r="DF562">
        <v>1.55541471</v>
      </c>
      <c r="DG562">
        <v>66.285714279999993</v>
      </c>
      <c r="DH562">
        <v>73.285714279999993</v>
      </c>
      <c r="DI562">
        <v>70</v>
      </c>
      <c r="DJ562">
        <v>67.333333330000002</v>
      </c>
      <c r="DK562">
        <v>66</v>
      </c>
      <c r="DL562">
        <v>21.714285709999999</v>
      </c>
      <c r="DM562">
        <v>41.571428570000002</v>
      </c>
      <c r="DN562">
        <v>35.428571419999997</v>
      </c>
      <c r="DO562">
        <v>27.166666660000001</v>
      </c>
      <c r="DP562">
        <v>22.14285714</v>
      </c>
      <c r="DQ562">
        <v>640.03377456999999</v>
      </c>
      <c r="DR562">
        <v>618.46402927999998</v>
      </c>
      <c r="DS562">
        <v>605.44591157000002</v>
      </c>
      <c r="DT562">
        <v>598.92065928</v>
      </c>
      <c r="DU562">
        <v>641.83259499999997</v>
      </c>
      <c r="DV562">
        <v>285.36075227999999</v>
      </c>
      <c r="DW562">
        <v>7.2026399999999997</v>
      </c>
      <c r="DX562">
        <v>347.48878857</v>
      </c>
      <c r="DY562">
        <v>135.78487484999999</v>
      </c>
      <c r="DZ562">
        <v>173.01644028000001</v>
      </c>
      <c r="EA562">
        <v>38.687479850000003</v>
      </c>
      <c r="EB562">
        <v>578.67141771000001</v>
      </c>
      <c r="EC562">
        <v>11059.92957328</v>
      </c>
      <c r="ED562">
        <v>4909.3608249999997</v>
      </c>
      <c r="EE562">
        <v>4173.2043249999997</v>
      </c>
      <c r="EF562">
        <v>3808.0146468299999</v>
      </c>
      <c r="EG562">
        <v>3663.9124885699998</v>
      </c>
      <c r="EH562">
        <v>4813.2058038300001</v>
      </c>
      <c r="EI562">
        <v>17.546139849999999</v>
      </c>
      <c r="EJ562">
        <v>0.22266433999999999</v>
      </c>
      <c r="EK562">
        <v>0.16254966000000001</v>
      </c>
      <c r="EL562">
        <v>166.58650295000001</v>
      </c>
      <c r="EM562">
        <v>54</v>
      </c>
      <c r="EN562">
        <v>145.85714285</v>
      </c>
      <c r="EO562">
        <v>316.14285713999999</v>
      </c>
      <c r="EP562">
        <v>163.19643984999999</v>
      </c>
      <c r="EQ562">
        <v>120.44366142</v>
      </c>
      <c r="ER562">
        <v>460.59833642000001</v>
      </c>
      <c r="ES562">
        <v>3.7732800000000002</v>
      </c>
      <c r="ET562">
        <v>83.666666669999998</v>
      </c>
      <c r="EU562">
        <v>82.75</v>
      </c>
      <c r="EV562">
        <v>89</v>
      </c>
      <c r="EW562">
        <v>79.25</v>
      </c>
      <c r="EX562">
        <v>1250.5845684799999</v>
      </c>
      <c r="EY562">
        <v>1039.12725727</v>
      </c>
      <c r="EZ562">
        <v>86.25</v>
      </c>
      <c r="FA562">
        <v>75</v>
      </c>
      <c r="FB562">
        <v>22.842717780000001</v>
      </c>
      <c r="FC562">
        <v>5.1185624799999996</v>
      </c>
      <c r="FD562">
        <v>4.862622</v>
      </c>
      <c r="FE562">
        <v>52.87715601</v>
      </c>
      <c r="FF562">
        <v>17.778666269999999</v>
      </c>
      <c r="FG562">
        <v>13.14814153</v>
      </c>
      <c r="FH562">
        <v>1.7255915500000001</v>
      </c>
      <c r="FI562">
        <v>88.666666660000004</v>
      </c>
      <c r="FJ562">
        <v>80</v>
      </c>
      <c r="FK562">
        <v>83</v>
      </c>
      <c r="FL562">
        <v>72</v>
      </c>
      <c r="FM562">
        <v>78.023565210000001</v>
      </c>
      <c r="FN562">
        <v>30.882441140000001</v>
      </c>
      <c r="FO562">
        <v>95.497217169999999</v>
      </c>
      <c r="FP562">
        <v>74.196755039999999</v>
      </c>
      <c r="FQ562">
        <v>78.962169759999995</v>
      </c>
      <c r="FR562">
        <v>21.421909419999999</v>
      </c>
      <c r="FS562">
        <v>2.1</v>
      </c>
      <c r="FT562">
        <v>61.333333330000002</v>
      </c>
      <c r="FU562">
        <v>50.333333330000002</v>
      </c>
      <c r="FV562">
        <v>89.5</v>
      </c>
      <c r="FW562">
        <v>78.040000000000006</v>
      </c>
      <c r="FX562">
        <v>25.91324977</v>
      </c>
      <c r="FY562">
        <v>12.37349066</v>
      </c>
      <c r="FZ562">
        <v>14.9726737</v>
      </c>
      <c r="GA562">
        <v>23.910290199999999</v>
      </c>
      <c r="GB562">
        <v>22.83029565</v>
      </c>
    </row>
    <row r="563" spans="1:184" x14ac:dyDescent="0.35">
      <c r="A563" t="s">
        <v>1678</v>
      </c>
      <c r="B563" t="s">
        <v>820</v>
      </c>
      <c r="C563">
        <v>563</v>
      </c>
      <c r="D563">
        <v>2.7137270742341357</v>
      </c>
      <c r="E563">
        <v>5.6896262755324978</v>
      </c>
      <c r="F563">
        <v>4.3157524946118073</v>
      </c>
      <c r="G563">
        <v>3.537676252090066</v>
      </c>
      <c r="H563">
        <v>3.0179568427171852</v>
      </c>
      <c r="I563">
        <v>7.8462108930095527</v>
      </c>
      <c r="J563">
        <v>6.6365007516540064</v>
      </c>
      <c r="K563">
        <v>7.2765594404686249</v>
      </c>
      <c r="L563">
        <v>7.7828877545981445</v>
      </c>
      <c r="M563">
        <v>7.5448921050324884</v>
      </c>
      <c r="N563">
        <v>12091235.253498904</v>
      </c>
      <c r="O563">
        <v>12118367.732202603</v>
      </c>
      <c r="P563">
        <v>1739.90728199</v>
      </c>
      <c r="Q563">
        <v>2825.1428571400002</v>
      </c>
      <c r="R563">
        <v>2841.42857142</v>
      </c>
      <c r="S563">
        <v>2846.7142857099998</v>
      </c>
      <c r="T563">
        <v>2826.7142857099998</v>
      </c>
      <c r="U563">
        <v>2840.1428571400002</v>
      </c>
      <c r="V563">
        <v>10.62909557</v>
      </c>
      <c r="W563">
        <v>5.2923621399999998</v>
      </c>
      <c r="X563">
        <v>2.5548344200000002</v>
      </c>
      <c r="Y563">
        <v>6.9918068499999997</v>
      </c>
      <c r="Z563">
        <v>10.16863042</v>
      </c>
      <c r="AA563">
        <v>9.5658764200000004</v>
      </c>
      <c r="AB563">
        <v>9.5995824200000008</v>
      </c>
      <c r="AC563">
        <v>4.6440887100000001</v>
      </c>
      <c r="AD563">
        <v>30.628708280000001</v>
      </c>
      <c r="AE563">
        <v>82.662571139999997</v>
      </c>
      <c r="AF563">
        <v>71.088683709999998</v>
      </c>
      <c r="AG563">
        <v>74.2</v>
      </c>
      <c r="AH563">
        <v>75.62857142</v>
      </c>
      <c r="AI563">
        <v>73.958007850000001</v>
      </c>
      <c r="AJ563">
        <v>44.572470850000002</v>
      </c>
      <c r="AK563">
        <v>19.215028570000001</v>
      </c>
      <c r="AL563">
        <v>11.759971419999999</v>
      </c>
      <c r="AM563">
        <v>17.70782857</v>
      </c>
      <c r="AN563">
        <v>17.017728569999999</v>
      </c>
      <c r="AO563">
        <v>14.0374</v>
      </c>
      <c r="AP563">
        <v>4482.0939109999999</v>
      </c>
      <c r="AQ563">
        <v>3625.5924342799999</v>
      </c>
      <c r="AR563">
        <v>4042.8494767100001</v>
      </c>
      <c r="AS563">
        <v>4108.3114675699999</v>
      </c>
      <c r="AT563">
        <v>4172.7578581400003</v>
      </c>
      <c r="AU563">
        <v>3767.7826110000001</v>
      </c>
      <c r="AV563">
        <v>3255.1516637099999</v>
      </c>
      <c r="AW563">
        <v>3429.9609405699998</v>
      </c>
      <c r="AX563">
        <v>3524.66011957</v>
      </c>
      <c r="AY563">
        <v>3675.9926304199998</v>
      </c>
      <c r="AZ563">
        <v>8.7267318500000002</v>
      </c>
      <c r="BA563">
        <v>92.240350000000007</v>
      </c>
      <c r="BB563">
        <v>32.299490659999996</v>
      </c>
      <c r="BC563">
        <v>46.675568419999998</v>
      </c>
      <c r="BE563">
        <v>138.99571427999999</v>
      </c>
      <c r="BF563">
        <v>1230.8656132799999</v>
      </c>
      <c r="BG563">
        <v>899.87456956999995</v>
      </c>
      <c r="BH563">
        <v>964.33328339000002</v>
      </c>
      <c r="BI563">
        <v>52885.567071589998</v>
      </c>
      <c r="BJ563">
        <v>1136.66686357</v>
      </c>
      <c r="BK563">
        <v>7782.5434633799996</v>
      </c>
      <c r="BL563">
        <v>8361.5463432699999</v>
      </c>
      <c r="BM563">
        <v>41.23965733</v>
      </c>
      <c r="BN563">
        <v>119.33333333</v>
      </c>
      <c r="BO563">
        <v>17</v>
      </c>
      <c r="BP563">
        <v>37.666666659999997</v>
      </c>
      <c r="BQ563">
        <v>27.833333329999999</v>
      </c>
      <c r="BR563">
        <v>29.666666660000001</v>
      </c>
      <c r="BS563">
        <v>25</v>
      </c>
      <c r="BT563">
        <v>21.166666660000001</v>
      </c>
      <c r="BU563">
        <v>24.5</v>
      </c>
      <c r="BV563">
        <v>20.166666660000001</v>
      </c>
      <c r="BW563">
        <v>19.5</v>
      </c>
      <c r="BX563">
        <v>11.666666660000001</v>
      </c>
      <c r="BY563">
        <v>7</v>
      </c>
      <c r="BZ563">
        <v>360.5</v>
      </c>
      <c r="CA563">
        <v>57319.380100000002</v>
      </c>
      <c r="CC563">
        <v>4244.6666666600004</v>
      </c>
      <c r="CD563">
        <v>434.83333333000002</v>
      </c>
      <c r="CE563">
        <v>2959.5</v>
      </c>
      <c r="CF563">
        <v>1758.83333333</v>
      </c>
      <c r="CG563">
        <v>412.66666665999998</v>
      </c>
      <c r="CH563">
        <v>1824.83333333</v>
      </c>
      <c r="CI563">
        <v>11635.258333330001</v>
      </c>
      <c r="CJ563">
        <v>56.37980314</v>
      </c>
      <c r="CK563">
        <v>3.7476991599999998</v>
      </c>
      <c r="CL563">
        <v>10.987630279999999</v>
      </c>
      <c r="CM563">
        <v>2.44314666</v>
      </c>
      <c r="CN563">
        <v>4.7710330000000001</v>
      </c>
      <c r="CO563">
        <v>14.146666850000001</v>
      </c>
      <c r="CP563">
        <v>2.2014846600000002</v>
      </c>
      <c r="CQ563">
        <v>2.7872653299999999</v>
      </c>
      <c r="CR563">
        <v>4.1757636600000003</v>
      </c>
      <c r="CS563">
        <v>3.1403180000000002</v>
      </c>
      <c r="CT563">
        <v>260.71428571000001</v>
      </c>
      <c r="CU563">
        <v>2429.7851944200002</v>
      </c>
      <c r="CV563">
        <v>2018.72257928</v>
      </c>
      <c r="CW563">
        <v>2190.72477114</v>
      </c>
      <c r="CX563">
        <v>2132.7332851400001</v>
      </c>
      <c r="CY563">
        <v>2240.3391790000001</v>
      </c>
      <c r="CZ563">
        <v>4279.8668474200003</v>
      </c>
      <c r="DA563">
        <v>4289.4707790000002</v>
      </c>
      <c r="DB563">
        <v>982.24556757000005</v>
      </c>
      <c r="DC563">
        <v>976.85251785000003</v>
      </c>
      <c r="DD563">
        <v>470.71293142000002</v>
      </c>
      <c r="DE563">
        <v>36.63272585</v>
      </c>
      <c r="DF563">
        <v>1.9551611600000001</v>
      </c>
      <c r="DG563">
        <v>22.166666660000001</v>
      </c>
      <c r="DH563">
        <v>18.857142849999999</v>
      </c>
      <c r="DI563">
        <v>20.714285709999999</v>
      </c>
      <c r="DJ563">
        <v>22</v>
      </c>
      <c r="DK563">
        <v>21.428571420000001</v>
      </c>
      <c r="DL563">
        <v>7.6666666599999997</v>
      </c>
      <c r="DM563">
        <v>16.166666660000001</v>
      </c>
      <c r="DN563">
        <v>12.285714280000001</v>
      </c>
      <c r="DO563">
        <v>10</v>
      </c>
      <c r="DP563">
        <v>8.5714285700000001</v>
      </c>
      <c r="DQ563">
        <v>849.36835885000005</v>
      </c>
      <c r="DR563">
        <v>638.38799614000004</v>
      </c>
      <c r="DS563">
        <v>744.02796456999999</v>
      </c>
      <c r="DT563">
        <v>732.51396270999999</v>
      </c>
      <c r="DU563">
        <v>754.55309341999998</v>
      </c>
      <c r="DV563">
        <v>431.54244484999998</v>
      </c>
      <c r="DW563">
        <v>32.43437642</v>
      </c>
      <c r="DX563">
        <v>385.37919570999998</v>
      </c>
      <c r="DY563">
        <v>116.671356</v>
      </c>
      <c r="DZ563">
        <v>204.84792927999999</v>
      </c>
      <c r="EA563">
        <v>63.859913570000003</v>
      </c>
      <c r="EB563">
        <v>794.39498242000002</v>
      </c>
      <c r="EC563">
        <v>191.76997850000001</v>
      </c>
      <c r="ED563">
        <v>4115.1235213999998</v>
      </c>
      <c r="EE563">
        <v>5740.2186551599998</v>
      </c>
      <c r="EF563">
        <v>6400.9222520000003</v>
      </c>
      <c r="EG563">
        <v>5910.2552458500004</v>
      </c>
      <c r="EH563">
        <v>2762.8697499999998</v>
      </c>
      <c r="EI563">
        <v>26.579141570000001</v>
      </c>
      <c r="EJ563">
        <v>0.55919872000000004</v>
      </c>
      <c r="EK563">
        <v>0.19295898</v>
      </c>
      <c r="EL563">
        <v>276.66203462999999</v>
      </c>
      <c r="EM563">
        <v>33.833333330000002</v>
      </c>
      <c r="EN563">
        <v>42.428571419999997</v>
      </c>
      <c r="EO563">
        <v>69.285714279999993</v>
      </c>
      <c r="EP563">
        <v>187.27589499999999</v>
      </c>
      <c r="EQ563">
        <v>119.635563</v>
      </c>
      <c r="ER563">
        <v>603.24041841999997</v>
      </c>
      <c r="ES563">
        <v>8.8982314200000001</v>
      </c>
      <c r="ET563">
        <v>83.888888890000004</v>
      </c>
      <c r="EU563">
        <v>83.666666669999998</v>
      </c>
      <c r="EV563">
        <v>82.5</v>
      </c>
      <c r="EW563">
        <v>85.5</v>
      </c>
      <c r="EX563">
        <v>1459.2616058599999</v>
      </c>
      <c r="EY563">
        <v>998.61359978999997</v>
      </c>
      <c r="EZ563">
        <v>78.333333330000002</v>
      </c>
      <c r="FA563">
        <v>94</v>
      </c>
      <c r="FB563">
        <v>20.593081489999999</v>
      </c>
      <c r="FC563">
        <v>5.4713107699999997</v>
      </c>
      <c r="FD563">
        <v>7.4106098300000003</v>
      </c>
      <c r="FE563">
        <v>51.31044344</v>
      </c>
      <c r="FF563">
        <v>14.72595724</v>
      </c>
      <c r="FG563">
        <v>18.690925270000001</v>
      </c>
      <c r="FH563">
        <v>1.8828608200000001</v>
      </c>
      <c r="FI563">
        <v>98.666666660000004</v>
      </c>
      <c r="FJ563">
        <v>75</v>
      </c>
      <c r="FK563">
        <v>80</v>
      </c>
      <c r="FL563">
        <v>89</v>
      </c>
      <c r="FN563">
        <v>34.782608699999997</v>
      </c>
      <c r="FO563">
        <v>95.598369550000001</v>
      </c>
      <c r="FP563">
        <v>76.633261410000003</v>
      </c>
      <c r="FQ563">
        <v>74.265010759999996</v>
      </c>
      <c r="FR563">
        <v>19.011646330000001</v>
      </c>
      <c r="FT563">
        <v>44.333333330000002</v>
      </c>
      <c r="FU563">
        <v>41.666666659999997</v>
      </c>
      <c r="FV563">
        <v>100</v>
      </c>
      <c r="FW563">
        <v>75</v>
      </c>
      <c r="FX563">
        <v>25.95914148</v>
      </c>
      <c r="FY563">
        <v>7.3998839800000002</v>
      </c>
      <c r="FZ563">
        <v>33.19905078</v>
      </c>
      <c r="GA563">
        <v>22.868153769999999</v>
      </c>
      <c r="GB563">
        <v>10.573769970000001</v>
      </c>
    </row>
    <row r="564" spans="1:184" x14ac:dyDescent="0.35">
      <c r="A564" t="s">
        <v>1679</v>
      </c>
      <c r="B564" t="s">
        <v>821</v>
      </c>
      <c r="C564">
        <v>564</v>
      </c>
      <c r="D564">
        <v>4.2872141857259534</v>
      </c>
      <c r="E564">
        <v>7.2517137816595394</v>
      </c>
      <c r="F564">
        <v>6.6416893715977752</v>
      </c>
      <c r="G564">
        <v>5.411441333113574</v>
      </c>
      <c r="H564">
        <v>4.6860572484003438</v>
      </c>
      <c r="I564">
        <v>11.957536161936488</v>
      </c>
      <c r="J564">
        <v>12.917115177051112</v>
      </c>
      <c r="K564">
        <v>12.772479562904614</v>
      </c>
      <c r="L564">
        <v>13.161159784137597</v>
      </c>
      <c r="M564">
        <v>12.349953831413954</v>
      </c>
      <c r="N564">
        <v>13951898.846952891</v>
      </c>
      <c r="O564">
        <v>16835631.528693527</v>
      </c>
      <c r="P564">
        <v>2075.5021127099999</v>
      </c>
      <c r="Q564">
        <v>2449.1428571400002</v>
      </c>
      <c r="R564">
        <v>2521.5714285700001</v>
      </c>
      <c r="S564">
        <v>2516.5714285700001</v>
      </c>
      <c r="T564">
        <v>2494.7142857099998</v>
      </c>
      <c r="U564">
        <v>2475.42857142</v>
      </c>
      <c r="V564">
        <v>13.99671814</v>
      </c>
      <c r="W564">
        <v>8.8605397099999994</v>
      </c>
      <c r="X564">
        <v>2.1856525699999998</v>
      </c>
      <c r="Y564">
        <v>10.22533</v>
      </c>
      <c r="Z564">
        <v>10.158704849999999</v>
      </c>
      <c r="AA564">
        <v>10.058641850000001</v>
      </c>
      <c r="AB564">
        <v>10.340479569999999</v>
      </c>
      <c r="AC564">
        <v>6.8157802800000002</v>
      </c>
      <c r="AD564">
        <v>32.429803710000002</v>
      </c>
      <c r="AE564">
        <v>80.979531280000003</v>
      </c>
      <c r="AF564">
        <v>65.57375571</v>
      </c>
      <c r="AG564">
        <v>61.742857139999998</v>
      </c>
      <c r="AH564">
        <v>64.114285710000004</v>
      </c>
      <c r="AI564">
        <v>79.033867139999998</v>
      </c>
      <c r="AJ564">
        <v>45.140110139999997</v>
      </c>
      <c r="AK564">
        <v>21.820757140000001</v>
      </c>
      <c r="AL564">
        <v>15.49491428</v>
      </c>
      <c r="AM564">
        <v>11.238300000000001</v>
      </c>
      <c r="AN564">
        <v>8.9213000000000005</v>
      </c>
      <c r="AO564">
        <v>13.21964285</v>
      </c>
      <c r="AP564">
        <v>5695.5744059999997</v>
      </c>
      <c r="AQ564">
        <v>4330.7123301399997</v>
      </c>
      <c r="AR564">
        <v>4829.38237071</v>
      </c>
      <c r="AS564">
        <v>4985.1994197100003</v>
      </c>
      <c r="AT564">
        <v>5448.5780775699996</v>
      </c>
      <c r="AU564">
        <v>4675.0375862800001</v>
      </c>
      <c r="AV564">
        <v>3709.9327954199998</v>
      </c>
      <c r="AW564">
        <v>4333.3640224199999</v>
      </c>
      <c r="AX564">
        <v>4562.5368875699996</v>
      </c>
      <c r="AY564">
        <v>4798.0699214200004</v>
      </c>
      <c r="AZ564">
        <v>8.9692732799999995</v>
      </c>
      <c r="BA564">
        <v>91.182908280000007</v>
      </c>
      <c r="BB564">
        <v>38.546804250000001</v>
      </c>
      <c r="BC564">
        <v>48.93687328</v>
      </c>
      <c r="BE564">
        <v>125.09142857000001</v>
      </c>
      <c r="BF564">
        <v>1604.5718832800001</v>
      </c>
      <c r="BG564">
        <v>1041.4923285699999</v>
      </c>
      <c r="BH564">
        <v>1002.93289453</v>
      </c>
      <c r="BI564">
        <v>47041.51159681</v>
      </c>
      <c r="BJ564">
        <v>1464.7086200000001</v>
      </c>
      <c r="BK564">
        <v>7442.2465110100002</v>
      </c>
      <c r="BL564">
        <v>8254.5557336999991</v>
      </c>
      <c r="BM564">
        <v>35.433291279999999</v>
      </c>
      <c r="BN564">
        <v>153.57142856999999</v>
      </c>
      <c r="BO564">
        <v>20.833333329999999</v>
      </c>
      <c r="BP564">
        <v>29.714285709999999</v>
      </c>
      <c r="BQ564">
        <v>26.571428569999998</v>
      </c>
      <c r="BR564">
        <v>30.571428569999998</v>
      </c>
      <c r="BS564">
        <v>25.857142849999999</v>
      </c>
      <c r="BT564">
        <v>29.666666660000001</v>
      </c>
      <c r="BU564">
        <v>25</v>
      </c>
      <c r="BV564">
        <v>24.428571420000001</v>
      </c>
      <c r="BW564">
        <v>20.857142849999999</v>
      </c>
      <c r="BX564">
        <v>15.428571420000001</v>
      </c>
      <c r="BY564">
        <v>12.857142850000001</v>
      </c>
      <c r="BZ564">
        <v>405.42857142000003</v>
      </c>
      <c r="CA564">
        <v>53100.159717139999</v>
      </c>
      <c r="CC564">
        <v>3877</v>
      </c>
      <c r="CD564">
        <v>259.57142857000002</v>
      </c>
      <c r="CE564">
        <v>2138.7142857099998</v>
      </c>
      <c r="CF564">
        <v>1781.5714285700001</v>
      </c>
      <c r="CG564">
        <v>761</v>
      </c>
      <c r="CH564">
        <v>2418.42857142</v>
      </c>
      <c r="CI564">
        <v>11127.742285709999</v>
      </c>
      <c r="CJ564">
        <v>56.33244483</v>
      </c>
      <c r="CK564">
        <v>1.9922033299999999</v>
      </c>
      <c r="CL564">
        <v>15.21276816</v>
      </c>
      <c r="CM564">
        <v>2.9315972499999998</v>
      </c>
      <c r="CN564">
        <v>2.0797189999999999</v>
      </c>
      <c r="CO564">
        <v>8.5483733300000004</v>
      </c>
      <c r="CP564">
        <v>3.5168922500000002</v>
      </c>
      <c r="CQ564">
        <v>2.87689233</v>
      </c>
      <c r="CR564">
        <v>3.8312300000000001</v>
      </c>
      <c r="CS564">
        <v>5.0374359999999996</v>
      </c>
      <c r="CT564">
        <v>244</v>
      </c>
      <c r="CU564">
        <v>3370.9038084200001</v>
      </c>
      <c r="CV564">
        <v>2518.9118275699998</v>
      </c>
      <c r="CW564">
        <v>2751.7849592799998</v>
      </c>
      <c r="CX564">
        <v>2692.8609938499999</v>
      </c>
      <c r="CY564">
        <v>3031.0804328499999</v>
      </c>
      <c r="CZ564">
        <v>5696.64558614</v>
      </c>
      <c r="DA564">
        <v>6874.0912681399996</v>
      </c>
      <c r="DB564">
        <v>1289.1397449999999</v>
      </c>
      <c r="DC564">
        <v>1549.785668</v>
      </c>
      <c r="DD564">
        <v>531.99103514000001</v>
      </c>
      <c r="DE564">
        <v>42.513832569999998</v>
      </c>
      <c r="DF564">
        <v>1.73039185</v>
      </c>
      <c r="DG564">
        <v>29.285714280000001</v>
      </c>
      <c r="DH564">
        <v>32.571428570000002</v>
      </c>
      <c r="DI564">
        <v>32.142857139999997</v>
      </c>
      <c r="DJ564">
        <v>32.833333330000002</v>
      </c>
      <c r="DK564">
        <v>30.571428569999998</v>
      </c>
      <c r="DL564">
        <v>10.5</v>
      </c>
      <c r="DM564">
        <v>18.285714280000001</v>
      </c>
      <c r="DN564">
        <v>16.714285709999999</v>
      </c>
      <c r="DO564">
        <v>13.5</v>
      </c>
      <c r="DP564">
        <v>11.6</v>
      </c>
      <c r="DQ564">
        <v>943.02111671</v>
      </c>
      <c r="DR564">
        <v>773.80708557000003</v>
      </c>
      <c r="DS564">
        <v>745.69361742000001</v>
      </c>
      <c r="DT564">
        <v>754.03583214000002</v>
      </c>
      <c r="DU564">
        <v>817.573125</v>
      </c>
      <c r="DV564">
        <v>540.14362942000002</v>
      </c>
      <c r="DW564">
        <v>8.4126882799999994</v>
      </c>
      <c r="DX564">
        <v>394.50790999999998</v>
      </c>
      <c r="DY564">
        <v>47.761393570000003</v>
      </c>
      <c r="DZ564">
        <v>279.44838013999998</v>
      </c>
      <c r="EA564">
        <v>67.298139849999998</v>
      </c>
      <c r="EB564">
        <v>861.23459100000002</v>
      </c>
      <c r="EC564">
        <v>1616.2254636600001</v>
      </c>
      <c r="ED564">
        <v>4717.2244190000001</v>
      </c>
      <c r="EE564">
        <v>4624.07477466</v>
      </c>
      <c r="EF564">
        <v>16655.164369999999</v>
      </c>
      <c r="EG564">
        <v>7038.6829848300004</v>
      </c>
      <c r="EH564">
        <v>5582.9841945999997</v>
      </c>
      <c r="EI564">
        <v>26.060143419999999</v>
      </c>
      <c r="EJ564">
        <v>0.45063275000000003</v>
      </c>
      <c r="EK564">
        <v>0.30779388000000002</v>
      </c>
      <c r="EL564">
        <v>266.25318902999999</v>
      </c>
      <c r="EM564">
        <v>28</v>
      </c>
      <c r="EN564">
        <v>36.142857139999997</v>
      </c>
      <c r="EO564">
        <v>63.714285709999999</v>
      </c>
      <c r="EP564">
        <v>165.36915628</v>
      </c>
      <c r="EQ564">
        <v>118.74720128</v>
      </c>
      <c r="ER564">
        <v>610.79349271000001</v>
      </c>
      <c r="ES564">
        <v>2.17124571</v>
      </c>
      <c r="ET564">
        <v>70.824074069999995</v>
      </c>
      <c r="EU564">
        <v>73.972222220000006</v>
      </c>
      <c r="EV564">
        <v>70.722222220000006</v>
      </c>
      <c r="EW564">
        <v>67.77777777</v>
      </c>
      <c r="EX564">
        <v>1269.4972517900001</v>
      </c>
      <c r="EY564">
        <v>1434.01223314</v>
      </c>
      <c r="EZ564">
        <v>80.8</v>
      </c>
      <c r="FA564">
        <v>67</v>
      </c>
      <c r="FB564">
        <v>14.62386199</v>
      </c>
      <c r="FC564">
        <v>7.5354143799999997</v>
      </c>
      <c r="FD564">
        <v>8.4079178300000006</v>
      </c>
      <c r="FE564">
        <v>56.070469459999998</v>
      </c>
      <c r="FF564">
        <v>19.075619270000001</v>
      </c>
      <c r="FG564">
        <v>8.7363427500000004</v>
      </c>
      <c r="FH564">
        <v>2.5895773499999999</v>
      </c>
      <c r="FI564">
        <v>96</v>
      </c>
      <c r="FN564">
        <v>58.620689659999996</v>
      </c>
      <c r="FO564">
        <v>92.906670770000005</v>
      </c>
      <c r="FP564">
        <v>73.253778859999997</v>
      </c>
      <c r="FQ564">
        <v>70.423118810000005</v>
      </c>
      <c r="FR564">
        <v>20.01759358</v>
      </c>
      <c r="FS564">
        <v>8.3000000000000007</v>
      </c>
      <c r="FT564">
        <v>64</v>
      </c>
      <c r="FU564">
        <v>53.25</v>
      </c>
      <c r="FW564">
        <v>11.9</v>
      </c>
      <c r="FX564">
        <v>23.606560859999998</v>
      </c>
      <c r="FY564">
        <v>13.46684041</v>
      </c>
      <c r="FZ564">
        <v>16.311275909999999</v>
      </c>
      <c r="GA564">
        <v>31.582061400000001</v>
      </c>
      <c r="GB564">
        <v>19.544984459999998</v>
      </c>
    </row>
    <row r="565" spans="1:184" x14ac:dyDescent="0.35">
      <c r="A565" t="s">
        <v>1680</v>
      </c>
      <c r="B565" t="s">
        <v>822</v>
      </c>
      <c r="C565">
        <v>565</v>
      </c>
      <c r="D565">
        <v>2.667220515189821</v>
      </c>
      <c r="E565">
        <v>4.0861555508248895</v>
      </c>
      <c r="F565">
        <v>3.1571800379102215</v>
      </c>
      <c r="G565">
        <v>2.8634385869617707</v>
      </c>
      <c r="H565">
        <v>2.6226473310706573</v>
      </c>
      <c r="I565">
        <v>8.7340540656558421</v>
      </c>
      <c r="J565">
        <v>9.4997345152062689</v>
      </c>
      <c r="K565">
        <v>9.0867941605789682</v>
      </c>
      <c r="L565">
        <v>8.8811337420494176</v>
      </c>
      <c r="M565">
        <v>8.7605236477938906</v>
      </c>
      <c r="N565">
        <v>49259240.666620351</v>
      </c>
      <c r="O565">
        <v>53972805.735254735</v>
      </c>
      <c r="P565">
        <v>1636.6868418399999</v>
      </c>
      <c r="Q565">
        <v>13068.714285710001</v>
      </c>
      <c r="R565">
        <v>12376.28571428</v>
      </c>
      <c r="S565">
        <v>12624.28571428</v>
      </c>
      <c r="T565">
        <v>12771.85714285</v>
      </c>
      <c r="U565">
        <v>12964</v>
      </c>
      <c r="V565">
        <v>11.81534557</v>
      </c>
      <c r="W565">
        <v>7.1833431399999998</v>
      </c>
      <c r="X565">
        <v>1.78484171</v>
      </c>
      <c r="Y565">
        <v>8.3715138499999995</v>
      </c>
      <c r="Z565">
        <v>8.9643871399999995</v>
      </c>
      <c r="AA565">
        <v>8.9737709999999993</v>
      </c>
      <c r="AB565">
        <v>8.8041058499999991</v>
      </c>
      <c r="AC565">
        <v>6.1091691399999997</v>
      </c>
      <c r="AD565">
        <v>29.665201</v>
      </c>
      <c r="AE565">
        <v>85.214366709999993</v>
      </c>
      <c r="AF565">
        <v>71.645258709999993</v>
      </c>
      <c r="AG565">
        <v>66.671428570000003</v>
      </c>
      <c r="AH565">
        <v>71</v>
      </c>
      <c r="AI565">
        <v>81.411175420000006</v>
      </c>
      <c r="AJ565">
        <v>52.785634569999999</v>
      </c>
      <c r="AK565">
        <v>2.79638571</v>
      </c>
      <c r="AL565">
        <v>3.9806428500000002</v>
      </c>
      <c r="AM565">
        <v>-2.8164857099999998</v>
      </c>
      <c r="AN565">
        <v>1.4329714200000001</v>
      </c>
      <c r="AO565">
        <v>-0.48918571</v>
      </c>
      <c r="AP565">
        <v>4750.2543635700004</v>
      </c>
      <c r="AQ565">
        <v>4015.5692905699998</v>
      </c>
      <c r="AR565">
        <v>4056.1003807100001</v>
      </c>
      <c r="AS565">
        <v>4405.7599338500004</v>
      </c>
      <c r="AT565">
        <v>4515.8884269999999</v>
      </c>
      <c r="AU565">
        <v>4627.7081742800001</v>
      </c>
      <c r="AV565">
        <v>3861.96382528</v>
      </c>
      <c r="AW565">
        <v>4184.0061501399996</v>
      </c>
      <c r="AX565">
        <v>4350.6416665699999</v>
      </c>
      <c r="AY565">
        <v>4543.5915652800004</v>
      </c>
      <c r="AZ565">
        <v>7.7079618500000002</v>
      </c>
      <c r="BA565">
        <v>92.354259139999996</v>
      </c>
      <c r="BB565">
        <v>27.158170850000001</v>
      </c>
      <c r="BC565">
        <v>50.911186280000003</v>
      </c>
      <c r="BE565">
        <v>504.03</v>
      </c>
      <c r="BF565">
        <v>1307.1062629999999</v>
      </c>
      <c r="BG565">
        <v>983.31241356999999</v>
      </c>
      <c r="BH565">
        <v>1053.87127878</v>
      </c>
      <c r="BI565">
        <v>60568.522569959998</v>
      </c>
      <c r="BJ565">
        <v>1277.88967342</v>
      </c>
      <c r="BK565">
        <v>8596.5000790800004</v>
      </c>
      <c r="BL565">
        <v>9702.8587305799992</v>
      </c>
      <c r="BM565">
        <v>44.408467000000002</v>
      </c>
      <c r="BN565">
        <v>633.85714284999995</v>
      </c>
      <c r="BO565">
        <v>89.285714279999993</v>
      </c>
      <c r="BP565">
        <v>129</v>
      </c>
      <c r="BQ565">
        <v>101.14285714</v>
      </c>
      <c r="BR565">
        <v>128.28571428000001</v>
      </c>
      <c r="BS565">
        <v>118.14285714</v>
      </c>
      <c r="BT565">
        <v>129.28571428000001</v>
      </c>
      <c r="BU565">
        <v>103.57142856999999</v>
      </c>
      <c r="BV565">
        <v>100</v>
      </c>
      <c r="BW565">
        <v>91.142857140000004</v>
      </c>
      <c r="BX565">
        <v>83.857142850000002</v>
      </c>
      <c r="BY565">
        <v>53.142857139999997</v>
      </c>
      <c r="BZ565">
        <v>1760.71428571</v>
      </c>
      <c r="CA565">
        <v>64620.79428142</v>
      </c>
      <c r="CB565">
        <v>4</v>
      </c>
      <c r="CC565">
        <v>18110.85714285</v>
      </c>
      <c r="CD565">
        <v>1392.42857142</v>
      </c>
      <c r="CE565">
        <v>13423.42857142</v>
      </c>
      <c r="CF565">
        <v>9683</v>
      </c>
      <c r="CG565">
        <v>3565.5714285700001</v>
      </c>
      <c r="CH565">
        <v>11928.85714285</v>
      </c>
      <c r="CI565">
        <v>58105.435285710002</v>
      </c>
      <c r="CJ565">
        <v>52.717307849999997</v>
      </c>
      <c r="CK565">
        <v>3.5447109999999999</v>
      </c>
      <c r="CL565">
        <v>12.21119685</v>
      </c>
      <c r="CM565">
        <v>3.9402792799999999</v>
      </c>
      <c r="CN565">
        <v>2.48648157</v>
      </c>
      <c r="CO565">
        <v>14.09996042</v>
      </c>
      <c r="CP565">
        <v>2.60923828</v>
      </c>
      <c r="CQ565">
        <v>1.8283480000000001</v>
      </c>
      <c r="CR565">
        <v>2.7174771400000002</v>
      </c>
      <c r="CS565">
        <v>3.0931867099999999</v>
      </c>
      <c r="CT565">
        <v>1127.5714285700001</v>
      </c>
      <c r="CU565">
        <v>2458.8909091400001</v>
      </c>
      <c r="CV565">
        <v>2191.05209371</v>
      </c>
      <c r="CW565">
        <v>2228.6731610000002</v>
      </c>
      <c r="CX565">
        <v>2450.4669587100002</v>
      </c>
      <c r="CY565">
        <v>2372.8065219999999</v>
      </c>
      <c r="CZ565">
        <v>3769.24918471</v>
      </c>
      <c r="DA565">
        <v>4129.9246854200001</v>
      </c>
      <c r="DB565">
        <v>895.47951370999999</v>
      </c>
      <c r="DC565">
        <v>1014.17636571</v>
      </c>
      <c r="DD565">
        <v>549.22080200000005</v>
      </c>
      <c r="DE565">
        <v>34.134126569999999</v>
      </c>
      <c r="DF565">
        <v>1.24539216</v>
      </c>
      <c r="DG565">
        <v>114.14285714</v>
      </c>
      <c r="DH565">
        <v>117.57142856999999</v>
      </c>
      <c r="DI565">
        <v>114.71428571</v>
      </c>
      <c r="DJ565">
        <v>113.42857142</v>
      </c>
      <c r="DK565">
        <v>113.57142856999999</v>
      </c>
      <c r="DL565">
        <v>34.857142850000002</v>
      </c>
      <c r="DM565">
        <v>50.571428570000002</v>
      </c>
      <c r="DN565">
        <v>39.857142850000002</v>
      </c>
      <c r="DO565">
        <v>36.571428570000002</v>
      </c>
      <c r="DP565">
        <v>34</v>
      </c>
      <c r="DQ565">
        <v>811.41364184999998</v>
      </c>
      <c r="DR565">
        <v>756.19864113999995</v>
      </c>
      <c r="DS565">
        <v>706.22974584999997</v>
      </c>
      <c r="DT565">
        <v>669.56142656999998</v>
      </c>
      <c r="DU565">
        <v>738.16141942000002</v>
      </c>
      <c r="DV565">
        <v>390.63171641999998</v>
      </c>
      <c r="DW565">
        <v>1.20620057</v>
      </c>
      <c r="DX565">
        <v>419.56481857</v>
      </c>
      <c r="DY565">
        <v>266.60362371000002</v>
      </c>
      <c r="DZ565">
        <v>105.14383328</v>
      </c>
      <c r="EA565">
        <v>47.817366569999997</v>
      </c>
      <c r="EB565">
        <v>759.32927084999994</v>
      </c>
      <c r="EC565">
        <v>2976.2113262799999</v>
      </c>
      <c r="ED565">
        <v>4371.1273185</v>
      </c>
      <c r="EE565">
        <v>3542.4727191400002</v>
      </c>
      <c r="EF565">
        <v>3272.56742171</v>
      </c>
      <c r="EG565">
        <v>3312.2586522800002</v>
      </c>
      <c r="EH565">
        <v>3775.78629942</v>
      </c>
      <c r="EI565">
        <v>14.921329999999999</v>
      </c>
      <c r="EJ565">
        <v>0.25935359000000002</v>
      </c>
      <c r="EK565">
        <v>0.19545947999999999</v>
      </c>
      <c r="EL565">
        <v>164.22862167</v>
      </c>
      <c r="EM565">
        <v>55.571428570000002</v>
      </c>
      <c r="EN565">
        <v>207.14285713999999</v>
      </c>
      <c r="EO565">
        <v>472.14285713999999</v>
      </c>
      <c r="EP565">
        <v>307.99906614000002</v>
      </c>
      <c r="EQ565">
        <v>116.33108642000001</v>
      </c>
      <c r="ER565">
        <v>358.79716841999999</v>
      </c>
      <c r="ES565">
        <v>2.4906642799999998</v>
      </c>
      <c r="ET565">
        <v>78.805555549999994</v>
      </c>
      <c r="EU565">
        <v>78.041666660000004</v>
      </c>
      <c r="EV565">
        <v>81.041666660000004</v>
      </c>
      <c r="EW565">
        <v>77.333333330000002</v>
      </c>
      <c r="EX565">
        <v>1243.5698030599999</v>
      </c>
      <c r="EY565">
        <v>1312.66064658</v>
      </c>
      <c r="EZ565">
        <v>84.2</v>
      </c>
      <c r="FA565">
        <v>43</v>
      </c>
      <c r="FB565">
        <v>23.82316552</v>
      </c>
      <c r="FC565">
        <v>6.1578734600000002</v>
      </c>
      <c r="FD565">
        <v>5.6510449999999999</v>
      </c>
      <c r="FE565">
        <v>54.569859600000001</v>
      </c>
      <c r="FF565">
        <v>16.908268469999999</v>
      </c>
      <c r="FG565">
        <v>14.39086432</v>
      </c>
      <c r="FH565">
        <v>2.6159367499999999</v>
      </c>
      <c r="FI565">
        <v>101.4</v>
      </c>
      <c r="FJ565">
        <v>91.666666660000004</v>
      </c>
      <c r="FK565">
        <v>56.666666659999997</v>
      </c>
      <c r="FL565">
        <v>88</v>
      </c>
      <c r="FM565">
        <v>85.284832629999997</v>
      </c>
      <c r="FN565">
        <v>36.568959630000002</v>
      </c>
      <c r="FO565">
        <v>95.684467249999997</v>
      </c>
      <c r="FP565">
        <v>76.591594200000003</v>
      </c>
      <c r="FQ565">
        <v>76.349848609999995</v>
      </c>
      <c r="FR565">
        <v>26.153159169999999</v>
      </c>
      <c r="FS565">
        <v>3.75</v>
      </c>
      <c r="FT565">
        <v>56.8</v>
      </c>
      <c r="FU565">
        <v>44</v>
      </c>
      <c r="FV565">
        <v>90.5</v>
      </c>
      <c r="FW565">
        <v>80.95</v>
      </c>
      <c r="FX565">
        <v>36.742980260000003</v>
      </c>
      <c r="FY565">
        <v>9.63949897</v>
      </c>
      <c r="FZ565">
        <v>13.78156931</v>
      </c>
      <c r="GA565">
        <v>17.877003550000001</v>
      </c>
      <c r="GB565">
        <v>21.95894788</v>
      </c>
    </row>
    <row r="566" spans="1:184" x14ac:dyDescent="0.35">
      <c r="A566" t="s">
        <v>1681</v>
      </c>
      <c r="B566" t="s">
        <v>823</v>
      </c>
      <c r="C566">
        <v>566</v>
      </c>
      <c r="D566">
        <v>1.7829137430736195</v>
      </c>
      <c r="E566">
        <v>3.6129582463617358</v>
      </c>
      <c r="F566">
        <v>2.9643336802822087</v>
      </c>
      <c r="G566">
        <v>2.2100315235760353</v>
      </c>
      <c r="H566">
        <v>1.9310053988806675</v>
      </c>
      <c r="I566">
        <v>6.3557573256304343</v>
      </c>
      <c r="J566">
        <v>7.7214737639316793</v>
      </c>
      <c r="K566">
        <v>7.3151040485087204</v>
      </c>
      <c r="L566">
        <v>6.31036919850039</v>
      </c>
      <c r="M566">
        <v>6.5032710562281038</v>
      </c>
      <c r="N566">
        <v>68206086.156113669</v>
      </c>
      <c r="O566">
        <v>95804525.812775835</v>
      </c>
      <c r="P566">
        <v>1634.6653082799999</v>
      </c>
      <c r="Q566">
        <v>25960.714285710001</v>
      </c>
      <c r="R566">
        <v>24791.714285710001</v>
      </c>
      <c r="S566">
        <v>25244.571428570001</v>
      </c>
      <c r="T566">
        <v>25468.285714279999</v>
      </c>
      <c r="U566">
        <v>25745.285714279999</v>
      </c>
      <c r="V566">
        <v>10.494911</v>
      </c>
      <c r="W566">
        <v>6.5083878500000001</v>
      </c>
      <c r="X566">
        <v>1.72668628</v>
      </c>
      <c r="Y566">
        <v>6.9081582800000003</v>
      </c>
      <c r="Z566">
        <v>7.7321260000000001</v>
      </c>
      <c r="AA566">
        <v>7.4231607100000003</v>
      </c>
      <c r="AB566">
        <v>7.31033271</v>
      </c>
      <c r="AC566">
        <v>5.9586145699999999</v>
      </c>
      <c r="AD566">
        <v>27.340706140000002</v>
      </c>
      <c r="AE566">
        <v>85.806409419999994</v>
      </c>
      <c r="AF566">
        <v>74.911102139999997</v>
      </c>
      <c r="AG566">
        <v>69.65714285</v>
      </c>
      <c r="AH566">
        <v>72.828571420000003</v>
      </c>
      <c r="AI566">
        <v>83.253864140000005</v>
      </c>
      <c r="AJ566">
        <v>57.402805280000003</v>
      </c>
      <c r="AK566">
        <v>-7.3481571399999996</v>
      </c>
      <c r="AL566">
        <v>-4.2163714199999998</v>
      </c>
      <c r="AM566">
        <v>-7.7590285699999999</v>
      </c>
      <c r="AN566">
        <v>-7.9861571400000004</v>
      </c>
      <c r="AO566">
        <v>-9.2598428500000001</v>
      </c>
      <c r="AP566">
        <v>4405.62750942</v>
      </c>
      <c r="AQ566">
        <v>4010.8504312800001</v>
      </c>
      <c r="AR566">
        <v>4016.8924548499999</v>
      </c>
      <c r="AS566">
        <v>4131.6077021399997</v>
      </c>
      <c r="AT566">
        <v>4244.1735237100002</v>
      </c>
      <c r="AU566">
        <v>4762.6178025700001</v>
      </c>
      <c r="AV566">
        <v>4190.3253877099996</v>
      </c>
      <c r="AW566">
        <v>4367.0187872799997</v>
      </c>
      <c r="AX566">
        <v>4499.9579508500001</v>
      </c>
      <c r="AY566">
        <v>4694.9527931399998</v>
      </c>
      <c r="AZ566">
        <v>-38.321517</v>
      </c>
      <c r="BA566">
        <v>93.34303285</v>
      </c>
      <c r="BB566">
        <v>28.989876710000001</v>
      </c>
      <c r="BC566">
        <v>48.268113999999997</v>
      </c>
      <c r="BD566">
        <v>25.195637000000001</v>
      </c>
      <c r="BE566">
        <v>923.38285714000006</v>
      </c>
      <c r="BF566">
        <v>1155.25819471</v>
      </c>
      <c r="BG566">
        <v>794.84759356999996</v>
      </c>
      <c r="BH566">
        <v>828.82520639999996</v>
      </c>
      <c r="BI566">
        <v>57798.153888100001</v>
      </c>
      <c r="BJ566">
        <v>1121.94730757</v>
      </c>
      <c r="BK566">
        <v>8274.3183681699993</v>
      </c>
      <c r="BL566">
        <v>9644.3814826199996</v>
      </c>
      <c r="BM566">
        <v>43.164255570000002</v>
      </c>
      <c r="BN566">
        <v>738.85714284999995</v>
      </c>
      <c r="BO566">
        <v>113.28571427999999</v>
      </c>
      <c r="BP566">
        <v>187.57142856999999</v>
      </c>
      <c r="BQ566">
        <v>155.71428571000001</v>
      </c>
      <c r="BR566">
        <v>179.85714285</v>
      </c>
      <c r="BS566">
        <v>172.42857142</v>
      </c>
      <c r="BT566">
        <v>164.71428571000001</v>
      </c>
      <c r="BU566">
        <v>145.85714285</v>
      </c>
      <c r="BV566">
        <v>144.42857142</v>
      </c>
      <c r="BW566">
        <v>149.71428571000001</v>
      </c>
      <c r="BX566">
        <v>116.85714285</v>
      </c>
      <c r="BY566">
        <v>78</v>
      </c>
      <c r="BZ566">
        <v>2347.2857142799999</v>
      </c>
      <c r="CA566">
        <v>61045.067459999998</v>
      </c>
      <c r="CB566">
        <v>56.666666659999997</v>
      </c>
      <c r="CC566">
        <v>29763.285714279999</v>
      </c>
      <c r="CD566">
        <v>2025.71428571</v>
      </c>
      <c r="CE566">
        <v>22085.428571420001</v>
      </c>
      <c r="CF566">
        <v>12319.57142857</v>
      </c>
      <c r="CG566">
        <v>4285.7142857099998</v>
      </c>
      <c r="CH566">
        <v>11349</v>
      </c>
      <c r="CI566">
        <v>81852.497142849999</v>
      </c>
      <c r="CJ566">
        <v>50.142676280000003</v>
      </c>
      <c r="CK566">
        <v>5.3414608499999998</v>
      </c>
      <c r="CL566">
        <v>13.29657785</v>
      </c>
      <c r="CM566">
        <v>3.0996895699999998</v>
      </c>
      <c r="CN566">
        <v>2.03960542</v>
      </c>
      <c r="CO566">
        <v>15.758649419999999</v>
      </c>
      <c r="CP566">
        <v>1.67138385</v>
      </c>
      <c r="CQ566">
        <v>2.220796</v>
      </c>
      <c r="CR566">
        <v>2.29998485</v>
      </c>
      <c r="CS566">
        <v>3.8570322799999999</v>
      </c>
      <c r="CT566">
        <v>1663.42857142</v>
      </c>
      <c r="CU566">
        <v>2325.5307615699999</v>
      </c>
      <c r="CV566">
        <v>2063.0636125699998</v>
      </c>
      <c r="CW566">
        <v>2040.42457171</v>
      </c>
      <c r="CX566">
        <v>2056.08547757</v>
      </c>
      <c r="CY566">
        <v>2127.90086428</v>
      </c>
      <c r="CZ566">
        <v>2627.2807984199999</v>
      </c>
      <c r="DA566">
        <v>3690.3655561400001</v>
      </c>
      <c r="DB566">
        <v>665.70187056999998</v>
      </c>
      <c r="DC566">
        <v>939.97910400000001</v>
      </c>
      <c r="DD566">
        <v>719.84832471000004</v>
      </c>
      <c r="DE566">
        <v>33.062269569999998</v>
      </c>
      <c r="DF566">
        <v>1.1985105</v>
      </c>
      <c r="DG566">
        <v>165</v>
      </c>
      <c r="DH566">
        <v>191.42857142</v>
      </c>
      <c r="DI566">
        <v>184.66666666</v>
      </c>
      <c r="DJ566">
        <v>160.71428571000001</v>
      </c>
      <c r="DK566">
        <v>167.42857142</v>
      </c>
      <c r="DL566">
        <v>46.285714280000001</v>
      </c>
      <c r="DM566">
        <v>89.571428569999995</v>
      </c>
      <c r="DN566">
        <v>74.833333330000002</v>
      </c>
      <c r="DO566">
        <v>56.285714280000001</v>
      </c>
      <c r="DP566">
        <v>49.714285709999999</v>
      </c>
      <c r="DQ566">
        <v>872.45284514000002</v>
      </c>
      <c r="DR566">
        <v>803.09207271000002</v>
      </c>
      <c r="DS566">
        <v>805.57049628000004</v>
      </c>
      <c r="DT566">
        <v>821.08577342000001</v>
      </c>
      <c r="DU566">
        <v>848.13326900000004</v>
      </c>
      <c r="DV566">
        <v>320.37924557000002</v>
      </c>
      <c r="DW566">
        <v>24.71776814</v>
      </c>
      <c r="DX566">
        <v>527.36190427999998</v>
      </c>
      <c r="DY566">
        <v>371.69222185000001</v>
      </c>
      <c r="DZ566">
        <v>119.09803285</v>
      </c>
      <c r="EA566">
        <v>36.571655</v>
      </c>
      <c r="EB566">
        <v>799.60975270999995</v>
      </c>
      <c r="EC566">
        <v>1381.083854</v>
      </c>
      <c r="ED566">
        <v>4856.0995400000002</v>
      </c>
      <c r="EE566">
        <v>3532.3424165699998</v>
      </c>
      <c r="EF566">
        <v>4021.3435037099998</v>
      </c>
      <c r="EG566">
        <v>4232.27835942</v>
      </c>
      <c r="EH566">
        <v>4993.8448902800001</v>
      </c>
      <c r="EI566">
        <v>27.637091999999999</v>
      </c>
      <c r="EJ566">
        <v>0.49833662000000001</v>
      </c>
      <c r="EK566">
        <v>0.14220986999999999</v>
      </c>
      <c r="EL566">
        <v>206.20577227000001</v>
      </c>
      <c r="EM566">
        <v>124.83333333</v>
      </c>
      <c r="EN566">
        <v>405.85714285</v>
      </c>
      <c r="EO566">
        <v>978.85714284999995</v>
      </c>
      <c r="EP566">
        <v>241.98750142</v>
      </c>
      <c r="EQ566">
        <v>110.79639157</v>
      </c>
      <c r="ER566">
        <v>512.71800070999996</v>
      </c>
      <c r="ES566">
        <v>7.9933871400000003</v>
      </c>
      <c r="ET566">
        <v>81.556347279999997</v>
      </c>
      <c r="EU566">
        <v>81.664231079999993</v>
      </c>
      <c r="EV566">
        <v>82.755246349999993</v>
      </c>
      <c r="EW566">
        <v>80.249564410000005</v>
      </c>
      <c r="EX566">
        <v>986.17789857000002</v>
      </c>
      <c r="EY566">
        <v>1425.2100839100001</v>
      </c>
      <c r="EZ566">
        <v>73.514285709999996</v>
      </c>
      <c r="FA566">
        <v>86.8</v>
      </c>
      <c r="FB566">
        <v>22.435565390000001</v>
      </c>
      <c r="FC566">
        <v>3.9511102999999999</v>
      </c>
      <c r="FD566">
        <v>3.34577671</v>
      </c>
      <c r="FE566">
        <v>56.890161900000003</v>
      </c>
      <c r="FF566">
        <v>14.847921700000001</v>
      </c>
      <c r="FG566">
        <v>12.46025444</v>
      </c>
      <c r="FH566">
        <v>1.45049323</v>
      </c>
      <c r="FI566">
        <v>90.5</v>
      </c>
      <c r="FJ566">
        <v>92</v>
      </c>
      <c r="FK566">
        <v>70.5</v>
      </c>
      <c r="FL566">
        <v>82.25</v>
      </c>
      <c r="FM566">
        <v>79.838775190000007</v>
      </c>
      <c r="FN566">
        <v>38.513678259999999</v>
      </c>
      <c r="FO566">
        <v>95.403275780000001</v>
      </c>
      <c r="FP566">
        <v>74.549627110000003</v>
      </c>
      <c r="FQ566">
        <v>78.724031670000002</v>
      </c>
      <c r="FR566">
        <v>27.63303492</v>
      </c>
      <c r="FS566">
        <v>8.3000000000000007</v>
      </c>
      <c r="FT566">
        <v>70.5</v>
      </c>
      <c r="FU566">
        <v>54.25</v>
      </c>
      <c r="FV566">
        <v>89</v>
      </c>
      <c r="FW566">
        <v>85.285714279999993</v>
      </c>
      <c r="FX566">
        <v>32.775152949999999</v>
      </c>
      <c r="FY566">
        <v>9.0900059899999999</v>
      </c>
      <c r="FZ566">
        <v>14.60164179</v>
      </c>
      <c r="GA566">
        <v>18.284868800000002</v>
      </c>
      <c r="GB566">
        <v>25.248330450000001</v>
      </c>
    </row>
    <row r="567" spans="1:184" x14ac:dyDescent="0.35">
      <c r="A567" t="s">
        <v>1682</v>
      </c>
      <c r="B567" t="s">
        <v>824</v>
      </c>
      <c r="C567">
        <v>567</v>
      </c>
      <c r="D567">
        <v>4.0320921621127832</v>
      </c>
      <c r="E567">
        <v>6.3697513223798499</v>
      </c>
      <c r="F567">
        <v>3.513159460521615</v>
      </c>
      <c r="G567">
        <v>3.6584737455670382</v>
      </c>
      <c r="H567">
        <v>3.5801963993489974</v>
      </c>
      <c r="I567">
        <v>9.2059247063503484</v>
      </c>
      <c r="J567">
        <v>9.5291479805631738</v>
      </c>
      <c r="K567">
        <v>8.2172204358699545</v>
      </c>
      <c r="L567">
        <v>8.9658370665501081</v>
      </c>
      <c r="M567">
        <v>8.694762682087454</v>
      </c>
      <c r="N567">
        <v>11060904.514001658</v>
      </c>
      <c r="O567">
        <v>14052934.991415769</v>
      </c>
      <c r="P567">
        <v>1619.72472085</v>
      </c>
      <c r="Q567">
        <v>2777.7142857099998</v>
      </c>
      <c r="R567">
        <v>2803.42857142</v>
      </c>
      <c r="S567">
        <v>2799</v>
      </c>
      <c r="T567">
        <v>2772.42857142</v>
      </c>
      <c r="U567">
        <v>2793.1428571400002</v>
      </c>
      <c r="V567">
        <v>11.72877985</v>
      </c>
      <c r="W567">
        <v>6.8598748499999997</v>
      </c>
      <c r="X567">
        <v>2.3902397099999999</v>
      </c>
      <c r="Y567">
        <v>6.5237369999999997</v>
      </c>
      <c r="Z567">
        <v>10.155332140000001</v>
      </c>
      <c r="AA567">
        <v>9.7321455700000001</v>
      </c>
      <c r="AB567">
        <v>8.9355552800000009</v>
      </c>
      <c r="AC567">
        <v>4.4183894199999996</v>
      </c>
      <c r="AD567">
        <v>28.844077710000001</v>
      </c>
      <c r="AE567">
        <v>85.212039140000002</v>
      </c>
      <c r="AF567">
        <v>69.588464999999999</v>
      </c>
      <c r="AG567">
        <v>71.728571419999994</v>
      </c>
      <c r="AH567">
        <v>73.985714279999996</v>
      </c>
      <c r="AI567">
        <v>75.719391709999996</v>
      </c>
      <c r="AJ567">
        <v>42.577108420000002</v>
      </c>
      <c r="AK567">
        <v>15.60967142</v>
      </c>
      <c r="AL567">
        <v>17.928457139999999</v>
      </c>
      <c r="AM567">
        <v>6.5780428500000001</v>
      </c>
      <c r="AN567">
        <v>17.544699999999999</v>
      </c>
      <c r="AO567">
        <v>14.05002857</v>
      </c>
      <c r="AP567">
        <v>4283.1489021400002</v>
      </c>
      <c r="AQ567">
        <v>3637.1577107100002</v>
      </c>
      <c r="AR567">
        <v>3714.437989</v>
      </c>
      <c r="AS567">
        <v>4042.7630998499999</v>
      </c>
      <c r="AT567">
        <v>4082.1089554199998</v>
      </c>
      <c r="AU567">
        <v>3711.36163928</v>
      </c>
      <c r="AV567">
        <v>3084.0961552799999</v>
      </c>
      <c r="AW567">
        <v>3499.2533994199998</v>
      </c>
      <c r="AX567">
        <v>3457.8439225699999</v>
      </c>
      <c r="AY567">
        <v>3589.8656835699999</v>
      </c>
      <c r="AZ567">
        <v>6.2302375699999999</v>
      </c>
      <c r="BA567">
        <v>91.605445419999995</v>
      </c>
      <c r="BB567">
        <v>39.1899765</v>
      </c>
      <c r="BC567">
        <v>44.402023280000002</v>
      </c>
      <c r="BE567">
        <v>133.98142856999999</v>
      </c>
      <c r="BF567">
        <v>1128.1344445699999</v>
      </c>
      <c r="BG567">
        <v>739.15116841999998</v>
      </c>
      <c r="BH567">
        <v>798.62706431000004</v>
      </c>
      <c r="BI567">
        <v>51329.13226867</v>
      </c>
      <c r="BJ567">
        <v>1031.15026457</v>
      </c>
      <c r="BK567">
        <v>7877.00340357</v>
      </c>
      <c r="BL567">
        <v>9171.9119179600002</v>
      </c>
      <c r="BM567">
        <v>38.797540419999997</v>
      </c>
      <c r="BN567">
        <v>88.714285709999999</v>
      </c>
      <c r="BO567">
        <v>12.428571420000001</v>
      </c>
      <c r="BP567">
        <v>28.14285714</v>
      </c>
      <c r="BQ567">
        <v>23.571428569999998</v>
      </c>
      <c r="BR567">
        <v>26.428571420000001</v>
      </c>
      <c r="BS567">
        <v>21</v>
      </c>
      <c r="BT567">
        <v>17.285714280000001</v>
      </c>
      <c r="BU567">
        <v>19.428571420000001</v>
      </c>
      <c r="BV567">
        <v>16.571428569999998</v>
      </c>
      <c r="BW567">
        <v>18.428571420000001</v>
      </c>
      <c r="BX567">
        <v>10.428571420000001</v>
      </c>
      <c r="BY567">
        <v>8</v>
      </c>
      <c r="BZ567">
        <v>290.42857142000003</v>
      </c>
      <c r="CA567">
        <v>54939.30631</v>
      </c>
      <c r="CC567">
        <v>3514.1428571400002</v>
      </c>
      <c r="CD567">
        <v>407.33333333000002</v>
      </c>
      <c r="CE567">
        <v>2316.5714285700001</v>
      </c>
      <c r="CF567">
        <v>1474</v>
      </c>
      <c r="CG567">
        <v>614.85714284999995</v>
      </c>
      <c r="CH567">
        <v>1665.33333333</v>
      </c>
      <c r="CI567">
        <v>9485.1228571400006</v>
      </c>
      <c r="CJ567">
        <v>50.643520850000002</v>
      </c>
      <c r="CK567">
        <v>5.2925424200000002</v>
      </c>
      <c r="CL567">
        <v>14.73926857</v>
      </c>
      <c r="CM567">
        <v>3.7316921600000001</v>
      </c>
      <c r="CN567">
        <v>3.3333330000000001</v>
      </c>
      <c r="CO567">
        <v>12.54240042</v>
      </c>
      <c r="CP567">
        <v>3.0289644</v>
      </c>
      <c r="CQ567">
        <v>3.0926658300000001</v>
      </c>
      <c r="CR567">
        <v>3.4906646000000001</v>
      </c>
      <c r="CS567">
        <v>4.3580267499999996</v>
      </c>
      <c r="CT567">
        <v>210.14285713999999</v>
      </c>
      <c r="CU567">
        <v>2550.45198342</v>
      </c>
      <c r="CV567">
        <v>2102.9353995699998</v>
      </c>
      <c r="CW567">
        <v>2159.3127784200001</v>
      </c>
      <c r="CX567">
        <v>2351.4288118499999</v>
      </c>
      <c r="CY567">
        <v>2419.9373274200002</v>
      </c>
      <c r="CZ567">
        <v>3982.0166425699999</v>
      </c>
      <c r="DA567">
        <v>5059.1722351400003</v>
      </c>
      <c r="DB567">
        <v>906.49084814000003</v>
      </c>
      <c r="DC567">
        <v>1139.9207288499999</v>
      </c>
      <c r="DD567">
        <v>504.09339456999999</v>
      </c>
      <c r="DE567">
        <v>35.889991420000001</v>
      </c>
      <c r="DF567">
        <v>1.8790411600000001</v>
      </c>
      <c r="DG567">
        <v>25.571428569999998</v>
      </c>
      <c r="DH567">
        <v>26.714285709999999</v>
      </c>
      <c r="DI567">
        <v>23</v>
      </c>
      <c r="DJ567">
        <v>24.857142849999999</v>
      </c>
      <c r="DK567">
        <v>24.285714280000001</v>
      </c>
      <c r="DL567">
        <v>11.2</v>
      </c>
      <c r="DM567">
        <v>17.857142849999999</v>
      </c>
      <c r="DN567">
        <v>9.8333333300000003</v>
      </c>
      <c r="DO567">
        <v>10.14285714</v>
      </c>
      <c r="DP567">
        <v>10</v>
      </c>
      <c r="DQ567">
        <v>694.100953</v>
      </c>
      <c r="DR567">
        <v>576.54583357000001</v>
      </c>
      <c r="DS567">
        <v>565.51849642000002</v>
      </c>
      <c r="DT567">
        <v>576.78855170999998</v>
      </c>
      <c r="DU567">
        <v>605.03534771</v>
      </c>
      <c r="DV567">
        <v>369.63529584999998</v>
      </c>
      <c r="DW567">
        <v>10.63384514</v>
      </c>
      <c r="DX567">
        <v>313.82206142000001</v>
      </c>
      <c r="DY567">
        <v>66.547432999999998</v>
      </c>
      <c r="DZ567">
        <v>183.53996771000001</v>
      </c>
      <c r="EA567">
        <v>63.734665</v>
      </c>
      <c r="EB567">
        <v>649.36463500000002</v>
      </c>
      <c r="EC567">
        <v>122.92366665999999</v>
      </c>
      <c r="ED567">
        <v>5476.9264516000003</v>
      </c>
      <c r="EE567">
        <v>3420.1817139999998</v>
      </c>
      <c r="EF567">
        <v>3465.6638714999999</v>
      </c>
      <c r="EG567">
        <v>6108.5645640000002</v>
      </c>
      <c r="EH567">
        <v>4447.9878226600003</v>
      </c>
      <c r="EI567">
        <v>15.662064709999999</v>
      </c>
      <c r="EJ567">
        <v>0.12922006</v>
      </c>
      <c r="EK567">
        <v>0.13309467999999999</v>
      </c>
      <c r="EL567">
        <v>277.90909090999997</v>
      </c>
      <c r="EM567">
        <v>13.5</v>
      </c>
      <c r="EN567">
        <v>33.428571419999997</v>
      </c>
      <c r="EO567">
        <v>51.857142850000002</v>
      </c>
      <c r="EP567">
        <v>182.90378971000001</v>
      </c>
      <c r="EQ567">
        <v>126.03824314000001</v>
      </c>
      <c r="ER567">
        <v>588.57445628000005</v>
      </c>
      <c r="ES567">
        <v>11.6045</v>
      </c>
      <c r="EX567">
        <v>1313.94578901</v>
      </c>
      <c r="EY567">
        <v>1058.88514887</v>
      </c>
      <c r="EZ567">
        <v>82.833333330000002</v>
      </c>
      <c r="FA567">
        <v>87.5</v>
      </c>
      <c r="FB567">
        <v>20.681450219999999</v>
      </c>
      <c r="FC567">
        <v>4.7601927000000002</v>
      </c>
      <c r="FD567">
        <v>5.6625832799999998</v>
      </c>
      <c r="FE567">
        <v>43.148945980000001</v>
      </c>
      <c r="FF567">
        <v>16.02057756</v>
      </c>
      <c r="FG567">
        <v>12.965246199999999</v>
      </c>
      <c r="FH567">
        <v>1.82897412</v>
      </c>
      <c r="FI567">
        <v>99.166666660000004</v>
      </c>
      <c r="FL567">
        <v>85.5</v>
      </c>
      <c r="FM567">
        <v>72.413793100000007</v>
      </c>
      <c r="FN567">
        <v>30.76923077</v>
      </c>
      <c r="FO567">
        <v>96.045175639999997</v>
      </c>
      <c r="FP567">
        <v>79.678864160000003</v>
      </c>
      <c r="FQ567">
        <v>76.379488159999994</v>
      </c>
      <c r="FR567">
        <v>19.09774556</v>
      </c>
      <c r="FT567">
        <v>54.166666659999997</v>
      </c>
      <c r="FU567">
        <v>42.333333330000002</v>
      </c>
      <c r="FV567">
        <v>92</v>
      </c>
      <c r="FW567">
        <v>86.116666660000007</v>
      </c>
      <c r="FX567">
        <v>26.3305255</v>
      </c>
      <c r="FY567">
        <v>11.43130777</v>
      </c>
      <c r="FZ567">
        <v>25.568165990000001</v>
      </c>
      <c r="GA567">
        <v>26.490158059999999</v>
      </c>
      <c r="GB567">
        <v>10.179842669999999</v>
      </c>
    </row>
    <row r="568" spans="1:184" x14ac:dyDescent="0.35">
      <c r="A568" t="s">
        <v>1683</v>
      </c>
      <c r="B568" t="s">
        <v>825</v>
      </c>
      <c r="C568">
        <v>568</v>
      </c>
      <c r="D568">
        <v>7.5572112825971258</v>
      </c>
      <c r="E568">
        <v>8.5344320181177178</v>
      </c>
      <c r="F568">
        <v>5.5924287101852395</v>
      </c>
      <c r="G568">
        <v>5.5014970059921415</v>
      </c>
      <c r="H568">
        <v>5.4058112440995707</v>
      </c>
      <c r="I568">
        <v>11.442256519425227</v>
      </c>
      <c r="J568">
        <v>10.815185403202211</v>
      </c>
      <c r="K568">
        <v>10.766961648245969</v>
      </c>
      <c r="L568">
        <v>10.628742511984004</v>
      </c>
      <c r="M568">
        <v>10.060815375050815</v>
      </c>
      <c r="N568">
        <v>14100777.245696181</v>
      </c>
      <c r="O568">
        <v>9894249.0126031488</v>
      </c>
      <c r="P568">
        <v>1809.9298697099998</v>
      </c>
      <c r="Q568">
        <v>1879</v>
      </c>
      <c r="R568">
        <v>1941.71428571</v>
      </c>
      <c r="S568">
        <v>1937.1428571399999</v>
      </c>
      <c r="T568">
        <v>1908.5714285700001</v>
      </c>
      <c r="U568">
        <v>1902.71428571</v>
      </c>
      <c r="V568">
        <v>11.758761140000001</v>
      </c>
      <c r="W568">
        <v>6.7907104199999999</v>
      </c>
      <c r="X568">
        <v>2.91559371</v>
      </c>
      <c r="Y568">
        <v>6.9054638500000003</v>
      </c>
      <c r="Z568">
        <v>10.10602314</v>
      </c>
      <c r="AA568">
        <v>10.142056419999999</v>
      </c>
      <c r="AB568">
        <v>9.9641237100000009</v>
      </c>
      <c r="AC568">
        <v>4.96247814</v>
      </c>
      <c r="AD568">
        <v>40.295041570000002</v>
      </c>
      <c r="AE568">
        <v>86.957515139999998</v>
      </c>
      <c r="AF568">
        <v>76.927272000000002</v>
      </c>
      <c r="AG568">
        <v>73.057142850000005</v>
      </c>
      <c r="AH568">
        <v>74.62857142</v>
      </c>
      <c r="AI568">
        <v>77.140407280000005</v>
      </c>
      <c r="AJ568">
        <v>43.229324419999998</v>
      </c>
      <c r="AK568">
        <v>35.510642850000004</v>
      </c>
      <c r="AL568">
        <v>10.733014280000001</v>
      </c>
      <c r="AM568">
        <v>8.8407</v>
      </c>
      <c r="AN568">
        <v>15.67645714</v>
      </c>
      <c r="AO568">
        <v>29.269100000000002</v>
      </c>
      <c r="AP568">
        <v>5278.2439242800001</v>
      </c>
      <c r="AQ568">
        <v>3648.5370804200002</v>
      </c>
      <c r="AR568">
        <v>4096.4316939999999</v>
      </c>
      <c r="AS568">
        <v>4419.2340437100002</v>
      </c>
      <c r="AT568">
        <v>5083.4186192799998</v>
      </c>
      <c r="AU568">
        <v>3897.8718121400002</v>
      </c>
      <c r="AV568">
        <v>3350.8753438499998</v>
      </c>
      <c r="AW568">
        <v>3755.5525474199999</v>
      </c>
      <c r="AX568">
        <v>3834.1591878499999</v>
      </c>
      <c r="AY568">
        <v>3934.5731017100002</v>
      </c>
      <c r="AZ568">
        <v>10.68151142</v>
      </c>
      <c r="BA568">
        <v>91.176909280000004</v>
      </c>
      <c r="BB568">
        <v>32.618492660000001</v>
      </c>
      <c r="BC568">
        <v>47.920792280000001</v>
      </c>
      <c r="BE568">
        <v>96.987142849999998</v>
      </c>
      <c r="BF568">
        <v>1235.119453</v>
      </c>
      <c r="BG568">
        <v>768.41911985000002</v>
      </c>
      <c r="BH568">
        <v>850.16803479999999</v>
      </c>
      <c r="BI568">
        <v>45042.133094409997</v>
      </c>
      <c r="BJ568">
        <v>1161.40986314</v>
      </c>
      <c r="BK568">
        <v>7454.0477733099997</v>
      </c>
      <c r="BL568">
        <v>8867.73416301</v>
      </c>
      <c r="BM568">
        <v>34.57995957</v>
      </c>
      <c r="BN568">
        <v>87.285714279999993</v>
      </c>
      <c r="BO568">
        <v>13.428571420000001</v>
      </c>
      <c r="BP568">
        <v>28.714285709999999</v>
      </c>
      <c r="BQ568">
        <v>17.714285709999999</v>
      </c>
      <c r="BR568">
        <v>22.428571420000001</v>
      </c>
      <c r="BS568">
        <v>17.285714280000001</v>
      </c>
      <c r="BT568">
        <v>16</v>
      </c>
      <c r="BU568">
        <v>15.14285714</v>
      </c>
      <c r="BV568">
        <v>15</v>
      </c>
      <c r="BW568">
        <v>13.428571420000001</v>
      </c>
      <c r="BX568">
        <v>9.5714285700000001</v>
      </c>
      <c r="BY568">
        <v>7.8571428499999998</v>
      </c>
      <c r="BZ568">
        <v>263.85714285</v>
      </c>
      <c r="CA568">
        <v>49102.470580000001</v>
      </c>
      <c r="CB568">
        <v>25</v>
      </c>
      <c r="CC568">
        <v>2749.42857142</v>
      </c>
      <c r="CD568">
        <v>161.57142856999999</v>
      </c>
      <c r="CE568">
        <v>1821.5714285700001</v>
      </c>
      <c r="CF568">
        <v>1083.5714285700001</v>
      </c>
      <c r="CG568">
        <v>303.14285713999999</v>
      </c>
      <c r="CH568">
        <v>1083.2857142800001</v>
      </c>
      <c r="CI568">
        <v>7205.7837142799999</v>
      </c>
      <c r="CJ568">
        <v>50.481183420000001</v>
      </c>
      <c r="CK568">
        <v>3.2280881400000001</v>
      </c>
      <c r="CL568">
        <v>13.53738171</v>
      </c>
      <c r="CM568">
        <v>5.3910956600000004</v>
      </c>
      <c r="CN568">
        <v>3.5855049999999999</v>
      </c>
      <c r="CO568">
        <v>11.51365</v>
      </c>
      <c r="CP568">
        <v>3.1429743299999999</v>
      </c>
      <c r="CQ568">
        <v>4.0030644999999998</v>
      </c>
      <c r="CR568">
        <v>4.2633875999999997</v>
      </c>
      <c r="CS568">
        <v>7.9986501600000004</v>
      </c>
      <c r="CT568">
        <v>188.14285713999999</v>
      </c>
      <c r="CU568">
        <v>3353.9901479999999</v>
      </c>
      <c r="CV568">
        <v>2594.2246048500001</v>
      </c>
      <c r="CW568">
        <v>2799.2455559999999</v>
      </c>
      <c r="CX568">
        <v>2618.3386277099999</v>
      </c>
      <c r="CY568">
        <v>3141.6647465699998</v>
      </c>
      <c r="CZ568">
        <v>7504.4051334200003</v>
      </c>
      <c r="DA568">
        <v>5265.6993148499996</v>
      </c>
      <c r="DB568">
        <v>1658.1931037100001</v>
      </c>
      <c r="DC568">
        <v>1150.3935761400001</v>
      </c>
      <c r="DD568">
        <v>545.40812985000002</v>
      </c>
      <c r="DE568">
        <v>48.281169849999998</v>
      </c>
      <c r="DF568">
        <v>2.46349383</v>
      </c>
      <c r="DG568">
        <v>21.5</v>
      </c>
      <c r="DH568">
        <v>21</v>
      </c>
      <c r="DI568">
        <v>20.857142849999999</v>
      </c>
      <c r="DJ568">
        <v>20.285714280000001</v>
      </c>
      <c r="DK568">
        <v>19.14285714</v>
      </c>
      <c r="DL568">
        <v>14.2</v>
      </c>
      <c r="DM568">
        <v>16.571428569999998</v>
      </c>
      <c r="DN568">
        <v>10.83333333</v>
      </c>
      <c r="DO568">
        <v>10.5</v>
      </c>
      <c r="DP568">
        <v>10.285714280000001</v>
      </c>
      <c r="DQ568">
        <v>1009.81672785</v>
      </c>
      <c r="DR568">
        <v>486.88246471000002</v>
      </c>
      <c r="DS568">
        <v>603.24218156999996</v>
      </c>
      <c r="DT568">
        <v>741.68809056999999</v>
      </c>
      <c r="DU568">
        <v>927.27409999999998</v>
      </c>
      <c r="DV568">
        <v>695.33864214000005</v>
      </c>
      <c r="DW568">
        <v>4.0846174199999998</v>
      </c>
      <c r="DX568">
        <v>310.33726571</v>
      </c>
      <c r="DY568">
        <v>44.840268709999997</v>
      </c>
      <c r="DZ568">
        <v>189.21584999999999</v>
      </c>
      <c r="EA568">
        <v>76.281151710000003</v>
      </c>
      <c r="EB568">
        <v>943.17139641999995</v>
      </c>
      <c r="EC568">
        <v>365.52742660000001</v>
      </c>
      <c r="ED568">
        <v>7110.8095136000002</v>
      </c>
      <c r="EE568">
        <v>12991.693063000001</v>
      </c>
      <c r="EF568">
        <v>6404.91345516</v>
      </c>
      <c r="EG568">
        <v>7771.8642620000001</v>
      </c>
      <c r="EH568">
        <v>5850.5522179999998</v>
      </c>
      <c r="EI568">
        <v>30.868970000000001</v>
      </c>
      <c r="EJ568">
        <v>0.17704064999999999</v>
      </c>
      <c r="EK568">
        <v>0.20464483999999999</v>
      </c>
      <c r="EL568">
        <v>314.33749999999998</v>
      </c>
      <c r="EM568">
        <v>9</v>
      </c>
      <c r="EN568">
        <v>28.428571420000001</v>
      </c>
      <c r="EO568">
        <v>58</v>
      </c>
      <c r="EP568">
        <v>174.73595800000001</v>
      </c>
      <c r="EQ568">
        <v>68.492983140000007</v>
      </c>
      <c r="ER568">
        <v>648.52000656999996</v>
      </c>
      <c r="ES568">
        <v>1.50581857</v>
      </c>
      <c r="EX568">
        <v>1384.9632259299999</v>
      </c>
      <c r="EY568">
        <v>1104.5122542700001</v>
      </c>
      <c r="EZ568">
        <v>77.5</v>
      </c>
      <c r="FA568">
        <v>96</v>
      </c>
      <c r="FB568">
        <v>16.844127799999999</v>
      </c>
      <c r="FC568">
        <v>5.7832841699999999</v>
      </c>
      <c r="FD568">
        <v>8.1811381399999998</v>
      </c>
      <c r="FE568">
        <v>53.252656989999998</v>
      </c>
      <c r="FF568">
        <v>18.73121549</v>
      </c>
      <c r="FG568">
        <v>12.110914660000001</v>
      </c>
      <c r="FH568">
        <v>1.80962311</v>
      </c>
      <c r="FI568">
        <v>102.66666666</v>
      </c>
      <c r="FM568">
        <v>84.61538462</v>
      </c>
      <c r="FN568">
        <v>31.25</v>
      </c>
      <c r="FO568">
        <v>94.475676160000006</v>
      </c>
      <c r="FP568">
        <v>66.427201589999996</v>
      </c>
      <c r="FQ568">
        <v>74.31195142</v>
      </c>
      <c r="FR568">
        <v>23.856700459999999</v>
      </c>
      <c r="FT568">
        <v>58</v>
      </c>
      <c r="FU568">
        <v>61</v>
      </c>
      <c r="FV568">
        <v>85</v>
      </c>
      <c r="FW568">
        <v>47.4</v>
      </c>
      <c r="FX568">
        <v>29.795958890000001</v>
      </c>
      <c r="FY568">
        <v>9.2065201600000002</v>
      </c>
      <c r="FZ568">
        <v>15.79047126</v>
      </c>
      <c r="GA568">
        <v>24.20513622</v>
      </c>
      <c r="GB568">
        <v>21.00191345</v>
      </c>
    </row>
    <row r="569" spans="1:184" x14ac:dyDescent="0.35">
      <c r="A569" t="s">
        <v>1684</v>
      </c>
      <c r="B569" t="s">
        <v>826</v>
      </c>
      <c r="C569">
        <v>569</v>
      </c>
      <c r="D569">
        <v>3.2562411279953243</v>
      </c>
      <c r="E569">
        <v>4.4105173854980535</v>
      </c>
      <c r="F569">
        <v>3.5934725619375949</v>
      </c>
      <c r="G569">
        <v>3.0450412332481398</v>
      </c>
      <c r="H569">
        <v>2.2347307401542356</v>
      </c>
      <c r="I569">
        <v>8.4328295879602564</v>
      </c>
      <c r="J569">
        <v>9.5843935521669152</v>
      </c>
      <c r="K569">
        <v>9.3007525129020898</v>
      </c>
      <c r="L569">
        <v>8.9659547456311408</v>
      </c>
      <c r="M569">
        <v>7.8215575905398254</v>
      </c>
      <c r="N569">
        <v>17559141.503739998</v>
      </c>
      <c r="O569">
        <v>15904701.20162362</v>
      </c>
      <c r="P569">
        <v>1277.0755624200001</v>
      </c>
      <c r="Q569">
        <v>3422</v>
      </c>
      <c r="R569">
        <v>3368.5714285700001</v>
      </c>
      <c r="S569">
        <v>3379.1428571400002</v>
      </c>
      <c r="T569">
        <v>3377.8571428499999</v>
      </c>
      <c r="U569">
        <v>3400.8571428499999</v>
      </c>
      <c r="V569">
        <v>11.518834999999999</v>
      </c>
      <c r="W569">
        <v>5.84508457</v>
      </c>
      <c r="X569">
        <v>2.23815271</v>
      </c>
      <c r="Y569">
        <v>5.2726835699999999</v>
      </c>
      <c r="Z569">
        <v>8.8206399999999991</v>
      </c>
      <c r="AA569">
        <v>8.2562351399999994</v>
      </c>
      <c r="AB569">
        <v>8.5870291400000003</v>
      </c>
      <c r="AC569">
        <v>4.0863575699999997</v>
      </c>
      <c r="AD569">
        <v>34.288544280000004</v>
      </c>
      <c r="AE569">
        <v>82.145949569999999</v>
      </c>
      <c r="AF569">
        <v>67.617393000000007</v>
      </c>
      <c r="AG569">
        <v>72.957142849999997</v>
      </c>
      <c r="AH569">
        <v>74.857142850000002</v>
      </c>
      <c r="AI569">
        <v>84.099956280000001</v>
      </c>
      <c r="AJ569">
        <v>46.703576849999997</v>
      </c>
      <c r="AK569">
        <v>22.93962857</v>
      </c>
      <c r="AL569">
        <v>8.2705285699999997</v>
      </c>
      <c r="AM569">
        <v>8.9174857099999993</v>
      </c>
      <c r="AN569">
        <v>12.700642849999999</v>
      </c>
      <c r="AO569">
        <v>16.717542850000001</v>
      </c>
      <c r="AP569">
        <v>4251.5858537100003</v>
      </c>
      <c r="AQ569">
        <v>3278.8039981400002</v>
      </c>
      <c r="AR569">
        <v>3508.5350041400002</v>
      </c>
      <c r="AS569">
        <v>3656.4676254199999</v>
      </c>
      <c r="AT569">
        <v>3934.6572510000001</v>
      </c>
      <c r="AU569">
        <v>3463.5356815700002</v>
      </c>
      <c r="AV569">
        <v>3011.3696338499999</v>
      </c>
      <c r="AW569">
        <v>3223.8779398500001</v>
      </c>
      <c r="AX569">
        <v>3248.5581864199999</v>
      </c>
      <c r="AY569">
        <v>3378.4878702800002</v>
      </c>
      <c r="AZ569">
        <v>11.443009999999999</v>
      </c>
      <c r="BA569">
        <v>96.458117419999994</v>
      </c>
      <c r="BB569">
        <v>27.971697249999998</v>
      </c>
      <c r="BC569">
        <v>53.867597160000003</v>
      </c>
      <c r="BE569">
        <v>158.65857141999999</v>
      </c>
      <c r="BF569">
        <v>836.58440384999994</v>
      </c>
      <c r="BG569">
        <v>519.15199514000005</v>
      </c>
      <c r="BH569">
        <v>620.95762950000005</v>
      </c>
      <c r="BI569">
        <v>49401.469308649997</v>
      </c>
      <c r="BJ569">
        <v>802.64670799999999</v>
      </c>
      <c r="BK569">
        <v>7434.7516786300002</v>
      </c>
      <c r="BL569">
        <v>9860.3471145200001</v>
      </c>
      <c r="BM569">
        <v>36.80616242</v>
      </c>
      <c r="BN569">
        <v>83.857142850000002</v>
      </c>
      <c r="BO569">
        <v>11.2</v>
      </c>
      <c r="BP569">
        <v>24.714285709999999</v>
      </c>
      <c r="BQ569">
        <v>23.714285709999999</v>
      </c>
      <c r="BR569">
        <v>23.571428569999998</v>
      </c>
      <c r="BS569">
        <v>20.428571420000001</v>
      </c>
      <c r="BT569">
        <v>17.285714280000001</v>
      </c>
      <c r="BU569">
        <v>14.14285714</v>
      </c>
      <c r="BV569">
        <v>16.428571420000001</v>
      </c>
      <c r="BW569">
        <v>16.285714280000001</v>
      </c>
      <c r="BX569">
        <v>14</v>
      </c>
      <c r="BY569">
        <v>8.8000000000000007</v>
      </c>
      <c r="BZ569">
        <v>271.57142857000002</v>
      </c>
      <c r="CA569">
        <v>51983.916278570003</v>
      </c>
      <c r="CC569">
        <v>3109.1428571400002</v>
      </c>
      <c r="CD569">
        <v>290.57142857000002</v>
      </c>
      <c r="CE569">
        <v>2069.2857142799999</v>
      </c>
      <c r="CF569">
        <v>1173.1428571399999</v>
      </c>
      <c r="CG569">
        <v>478.14285713999999</v>
      </c>
      <c r="CH569">
        <v>1151.71428571</v>
      </c>
      <c r="CI569">
        <v>8272.2000000000007</v>
      </c>
      <c r="CJ569">
        <v>51.847379570000001</v>
      </c>
      <c r="CK569">
        <v>7.2068546600000003</v>
      </c>
      <c r="CL569">
        <v>13.153624710000001</v>
      </c>
      <c r="CM569">
        <v>2.8522893300000001</v>
      </c>
      <c r="CN569">
        <v>1.99444925</v>
      </c>
      <c r="CO569">
        <v>14.03805285</v>
      </c>
      <c r="CP569">
        <v>3.2497416600000002</v>
      </c>
      <c r="CQ569">
        <v>2.8793660000000001</v>
      </c>
      <c r="CR569">
        <v>2.6597620000000002</v>
      </c>
      <c r="CS569">
        <v>3.7839484200000002</v>
      </c>
      <c r="CT569">
        <v>209.57142856999999</v>
      </c>
      <c r="CU569">
        <v>2770.9826555700001</v>
      </c>
      <c r="CV569">
        <v>2093.3560065699999</v>
      </c>
      <c r="CW569">
        <v>2216.482798</v>
      </c>
      <c r="CX569">
        <v>2322.9771375700002</v>
      </c>
      <c r="CY569">
        <v>2467.9163152800002</v>
      </c>
      <c r="CZ569">
        <v>5131.2511699999995</v>
      </c>
      <c r="DA569">
        <v>4647.7794277100002</v>
      </c>
      <c r="DB569">
        <v>1201.742587</v>
      </c>
      <c r="DC569">
        <v>1059.74609242</v>
      </c>
      <c r="DD569">
        <v>510.45615842000001</v>
      </c>
      <c r="DE569">
        <v>40.960070139999999</v>
      </c>
      <c r="DF569">
        <v>1.60374533</v>
      </c>
      <c r="DG569">
        <v>28.857142849999999</v>
      </c>
      <c r="DH569">
        <v>32.285714280000001</v>
      </c>
      <c r="DI569">
        <v>31.428571420000001</v>
      </c>
      <c r="DJ569">
        <v>30.285714280000001</v>
      </c>
      <c r="DK569">
        <v>26.6</v>
      </c>
      <c r="DL569">
        <v>11.14285714</v>
      </c>
      <c r="DM569">
        <v>14.857142850000001</v>
      </c>
      <c r="DN569">
        <v>12.14285714</v>
      </c>
      <c r="DO569">
        <v>10.285714280000001</v>
      </c>
      <c r="DP569">
        <v>7.6</v>
      </c>
      <c r="DQ569">
        <v>611.69046757000001</v>
      </c>
      <c r="DR569">
        <v>649.51169671000002</v>
      </c>
      <c r="DS569">
        <v>582.96187499999996</v>
      </c>
      <c r="DT569">
        <v>511.85093184999999</v>
      </c>
      <c r="DU569">
        <v>483.02010142</v>
      </c>
      <c r="DV569">
        <v>375.78670256999999</v>
      </c>
      <c r="DW569">
        <v>16.308325570000001</v>
      </c>
      <c r="DX569">
        <v>220.54031000000001</v>
      </c>
      <c r="DY569">
        <v>109.92393156999999</v>
      </c>
      <c r="DZ569">
        <v>76.073145420000003</v>
      </c>
      <c r="EA569">
        <v>34.54323728</v>
      </c>
      <c r="EB569">
        <v>571.55433085000004</v>
      </c>
      <c r="EC569">
        <v>838.88782471000002</v>
      </c>
      <c r="ED569">
        <v>7328.8684549999998</v>
      </c>
      <c r="EE569">
        <v>4766.7226805700002</v>
      </c>
      <c r="EF569">
        <v>4477.4739951399997</v>
      </c>
      <c r="EG569">
        <v>4614.41720042</v>
      </c>
      <c r="EH569">
        <v>5103.2103706600001</v>
      </c>
      <c r="EI569">
        <v>23.920707140000001</v>
      </c>
      <c r="EJ569">
        <v>0.20575019</v>
      </c>
      <c r="EK569">
        <v>0.13289472999999999</v>
      </c>
      <c r="EL569">
        <v>231.54341658000001</v>
      </c>
      <c r="EM569">
        <v>17.428571420000001</v>
      </c>
      <c r="EN569">
        <v>44.571428570000002</v>
      </c>
      <c r="EO569">
        <v>75.857142850000002</v>
      </c>
      <c r="EP569">
        <v>261.98138599999999</v>
      </c>
      <c r="EQ569">
        <v>95.981031419999994</v>
      </c>
      <c r="ER569">
        <v>474.42885441999999</v>
      </c>
      <c r="ES569">
        <v>1.78311285</v>
      </c>
      <c r="EX569">
        <v>1214.22177786</v>
      </c>
      <c r="EY569">
        <v>851.20602793</v>
      </c>
      <c r="EZ569">
        <v>80.2</v>
      </c>
      <c r="FA569">
        <v>79.599999999999994</v>
      </c>
      <c r="FB569">
        <v>20.306968779999998</v>
      </c>
      <c r="FC569">
        <v>3.7924384099999999</v>
      </c>
      <c r="FD569">
        <v>3.8295515999999998</v>
      </c>
      <c r="FE569">
        <v>51.608466499999999</v>
      </c>
      <c r="FF569">
        <v>14.78632067</v>
      </c>
      <c r="FG569">
        <v>16.87107288</v>
      </c>
      <c r="FH569">
        <v>1.07533295</v>
      </c>
      <c r="FI569">
        <v>110</v>
      </c>
      <c r="FJ569">
        <v>96.75</v>
      </c>
      <c r="FK569">
        <v>79</v>
      </c>
      <c r="FL569">
        <v>88</v>
      </c>
      <c r="FO569">
        <v>96.168385060000006</v>
      </c>
      <c r="FP569">
        <v>75.117555039999999</v>
      </c>
      <c r="FQ569">
        <v>76.775303170000001</v>
      </c>
      <c r="FR569">
        <v>18.951302829999999</v>
      </c>
      <c r="FT569">
        <v>63.6</v>
      </c>
      <c r="FU569">
        <v>50</v>
      </c>
      <c r="FV569">
        <v>94.4</v>
      </c>
      <c r="FW569">
        <v>91.666666660000004</v>
      </c>
      <c r="FX569">
        <v>45.458333330000002</v>
      </c>
      <c r="FY569">
        <v>9.9027777700000001</v>
      </c>
      <c r="FZ569">
        <v>3.86111111</v>
      </c>
      <c r="GA569">
        <v>17.88888889</v>
      </c>
      <c r="GB569">
        <v>22.88888889</v>
      </c>
    </row>
    <row r="570" spans="1:184" x14ac:dyDescent="0.35">
      <c r="A570" t="s">
        <v>1685</v>
      </c>
      <c r="B570" t="s">
        <v>827</v>
      </c>
      <c r="C570">
        <v>570</v>
      </c>
      <c r="D570">
        <v>1.4129767781717466</v>
      </c>
      <c r="E570">
        <v>4.2777805558623809</v>
      </c>
      <c r="F570">
        <v>3.0206992161060371</v>
      </c>
      <c r="G570">
        <v>2.3185831961933197</v>
      </c>
      <c r="H570">
        <v>1.4382877048348106</v>
      </c>
      <c r="I570">
        <v>4.9171591900045426</v>
      </c>
      <c r="J570">
        <v>6.2790814016626513</v>
      </c>
      <c r="K570">
        <v>5.9671189447404922</v>
      </c>
      <c r="L570">
        <v>5.5498002067033321</v>
      </c>
      <c r="M570">
        <v>5.0461958506643159</v>
      </c>
      <c r="N570">
        <v>12240256.827535087</v>
      </c>
      <c r="O570">
        <v>17601169.680272248</v>
      </c>
      <c r="P570">
        <v>1031.94422728</v>
      </c>
      <c r="Q570">
        <v>5897.7142857099998</v>
      </c>
      <c r="R570">
        <v>5710.5714285699996</v>
      </c>
      <c r="S570">
        <v>5769.7142857099998</v>
      </c>
      <c r="T570">
        <v>5791.7142857099998</v>
      </c>
      <c r="U570">
        <v>5860.1428571400002</v>
      </c>
      <c r="V570">
        <v>9.0231857099999999</v>
      </c>
      <c r="W570">
        <v>4.5806187100000004</v>
      </c>
      <c r="X570">
        <v>1.4246678500000001</v>
      </c>
      <c r="Y570">
        <v>4.6180700000000003</v>
      </c>
      <c r="Z570">
        <v>8.0190974199999996</v>
      </c>
      <c r="AA570">
        <v>7.1861702799999998</v>
      </c>
      <c r="AB570">
        <v>7.5259115699999999</v>
      </c>
      <c r="AC570">
        <v>3.6387064200000001</v>
      </c>
      <c r="AD570">
        <v>29.034735850000001</v>
      </c>
      <c r="AE570">
        <v>89.876658000000006</v>
      </c>
      <c r="AF570">
        <v>82.346254419999994</v>
      </c>
      <c r="AG570">
        <v>77.62857142</v>
      </c>
      <c r="AH570">
        <v>80.5</v>
      </c>
      <c r="AI570">
        <v>83.573901280000001</v>
      </c>
      <c r="AJ570">
        <v>57.867443139999999</v>
      </c>
      <c r="AK570">
        <v>6.9489714200000003</v>
      </c>
      <c r="AL570">
        <v>5.46201428</v>
      </c>
      <c r="AM570">
        <v>4.9104571400000001</v>
      </c>
      <c r="AN570">
        <v>9.2648285700000006</v>
      </c>
      <c r="AO570">
        <v>4.0223714199999998</v>
      </c>
      <c r="AP570">
        <v>3198.3092054200001</v>
      </c>
      <c r="AQ570">
        <v>3050.6738897099999</v>
      </c>
      <c r="AR570">
        <v>2982.06669414</v>
      </c>
      <c r="AS570">
        <v>3165.0371438500001</v>
      </c>
      <c r="AT570">
        <v>3128.6321008499999</v>
      </c>
      <c r="AU570">
        <v>2996.2900641400001</v>
      </c>
      <c r="AV570">
        <v>2905.5005882800001</v>
      </c>
      <c r="AW570">
        <v>2839.1439917100001</v>
      </c>
      <c r="AX570">
        <v>2895.6360622799998</v>
      </c>
      <c r="AY570">
        <v>3008.4425611400002</v>
      </c>
      <c r="AZ570">
        <v>0.63990599999999997</v>
      </c>
      <c r="BA570">
        <v>94.993952140000005</v>
      </c>
      <c r="BB570">
        <v>33.70172616</v>
      </c>
      <c r="BC570">
        <v>45.816796570000001</v>
      </c>
      <c r="BE570">
        <v>155.41999999999999</v>
      </c>
      <c r="BF570">
        <v>767.97666671000002</v>
      </c>
      <c r="BG570">
        <v>519.97921756999995</v>
      </c>
      <c r="BH570">
        <v>547.41976906000002</v>
      </c>
      <c r="BI570">
        <v>54930.590488610003</v>
      </c>
      <c r="BJ570">
        <v>740.19999370999994</v>
      </c>
      <c r="BK570">
        <v>8347.1057938899994</v>
      </c>
      <c r="BL570">
        <v>9343.3585278800001</v>
      </c>
      <c r="BM570">
        <v>37.145493999999999</v>
      </c>
      <c r="BN570">
        <v>129.85714285</v>
      </c>
      <c r="BO570">
        <v>25.5</v>
      </c>
      <c r="BP570">
        <v>38.285714280000001</v>
      </c>
      <c r="BQ570">
        <v>26.571428569999998</v>
      </c>
      <c r="BR570">
        <v>30.428571420000001</v>
      </c>
      <c r="BS570">
        <v>27.714285709999999</v>
      </c>
      <c r="BT570">
        <v>27</v>
      </c>
      <c r="BU570">
        <v>23.714285709999999</v>
      </c>
      <c r="BV570">
        <v>23.428571420000001</v>
      </c>
      <c r="BW570">
        <v>21.166666660000001</v>
      </c>
      <c r="BX570">
        <v>15.428571420000001</v>
      </c>
      <c r="BY570">
        <v>13.57142857</v>
      </c>
      <c r="BZ570">
        <v>398.57142857000002</v>
      </c>
      <c r="CA570">
        <v>60253.362552849998</v>
      </c>
      <c r="CB570">
        <v>22</v>
      </c>
      <c r="CC570">
        <v>4394.8571428499999</v>
      </c>
      <c r="CD570">
        <v>560.83333332999996</v>
      </c>
      <c r="CE570">
        <v>3207.5714285700001</v>
      </c>
      <c r="CF570">
        <v>2215.5</v>
      </c>
      <c r="CG570">
        <v>945.85714284999995</v>
      </c>
      <c r="CH570">
        <v>2744.3333333300002</v>
      </c>
      <c r="CI570">
        <v>13283.71857142</v>
      </c>
      <c r="CJ570">
        <v>41.296843709999997</v>
      </c>
      <c r="CK570">
        <v>12.93632214</v>
      </c>
      <c r="CL570">
        <v>14.841772000000001</v>
      </c>
      <c r="CM570">
        <v>4.1086177499999996</v>
      </c>
      <c r="CN570">
        <v>2.63606666</v>
      </c>
      <c r="CO570">
        <v>13.460894570000001</v>
      </c>
      <c r="CP570">
        <v>2.42512383</v>
      </c>
      <c r="CQ570">
        <v>3.4293966600000001</v>
      </c>
      <c r="CR570">
        <v>3.5710148300000002</v>
      </c>
      <c r="CS570">
        <v>3.5440784999999999</v>
      </c>
      <c r="CT570">
        <v>259.14285713999999</v>
      </c>
      <c r="CU570">
        <v>1856.47128557</v>
      </c>
      <c r="CV570">
        <v>1571.8344572799999</v>
      </c>
      <c r="CW570">
        <v>1560.7628199999999</v>
      </c>
      <c r="CX570">
        <v>1677.6600384200001</v>
      </c>
      <c r="CY570">
        <v>1713.0144711400001</v>
      </c>
      <c r="CZ570">
        <v>2075.4238395699999</v>
      </c>
      <c r="DA570">
        <v>2984.40528442</v>
      </c>
      <c r="DB570">
        <v>522.66873299999997</v>
      </c>
      <c r="DC570">
        <v>732.17963970999995</v>
      </c>
      <c r="DD570">
        <v>601.60252657000001</v>
      </c>
      <c r="DE570">
        <v>35.080258139999998</v>
      </c>
      <c r="DF570">
        <v>1.5540696000000001</v>
      </c>
      <c r="DG570">
        <v>29</v>
      </c>
      <c r="DH570">
        <v>35.857142850000002</v>
      </c>
      <c r="DI570">
        <v>34.428571419999997</v>
      </c>
      <c r="DJ570">
        <v>32.142857139999997</v>
      </c>
      <c r="DK570">
        <v>29.571428569999998</v>
      </c>
      <c r="DL570">
        <v>8.3333333300000003</v>
      </c>
      <c r="DM570">
        <v>24.428571420000001</v>
      </c>
      <c r="DN570">
        <v>17.428571420000001</v>
      </c>
      <c r="DO570">
        <v>13.428571420000001</v>
      </c>
      <c r="DP570">
        <v>8.4285714200000008</v>
      </c>
      <c r="DQ570">
        <v>453.81983700000001</v>
      </c>
      <c r="DR570">
        <v>653.62727500000005</v>
      </c>
      <c r="DS570">
        <v>602.27316441999994</v>
      </c>
      <c r="DT570">
        <v>638.85108085000002</v>
      </c>
      <c r="DU570">
        <v>509.46130541999997</v>
      </c>
      <c r="DV570">
        <v>211.91190814000001</v>
      </c>
      <c r="DW570">
        <v>9.4698482800000008</v>
      </c>
      <c r="DX570">
        <v>232.43807570999999</v>
      </c>
      <c r="DY570">
        <v>84.382036709999994</v>
      </c>
      <c r="DZ570">
        <v>116.17898714</v>
      </c>
      <c r="EA570">
        <v>31.877057000000001</v>
      </c>
      <c r="EB570">
        <v>406.69319471</v>
      </c>
      <c r="EC570">
        <v>6117.5202041599996</v>
      </c>
      <c r="ED570">
        <v>3786.9247356000001</v>
      </c>
      <c r="EE570">
        <v>3595.55679642</v>
      </c>
      <c r="EF570">
        <v>5098.5232367099998</v>
      </c>
      <c r="EG570">
        <v>4076.2286439999998</v>
      </c>
      <c r="EH570">
        <v>6001.7130778000001</v>
      </c>
      <c r="EI570">
        <v>29.523524420000001</v>
      </c>
      <c r="EJ570">
        <v>0.14849968</v>
      </c>
      <c r="EK570">
        <v>0.20235813999999999</v>
      </c>
      <c r="EL570">
        <v>156.56615384</v>
      </c>
      <c r="EM570">
        <v>22.714285709999999</v>
      </c>
      <c r="EN570">
        <v>72.142857140000004</v>
      </c>
      <c r="EO570">
        <v>163.57142856999999</v>
      </c>
      <c r="EP570">
        <v>225.35274899999999</v>
      </c>
      <c r="EQ570">
        <v>89.571769709999998</v>
      </c>
      <c r="ER570">
        <v>291.74423357000001</v>
      </c>
      <c r="ES570">
        <v>1.06749428</v>
      </c>
      <c r="ET570">
        <v>76.703507569999999</v>
      </c>
      <c r="EU570">
        <v>77.705014120000001</v>
      </c>
      <c r="EV570">
        <v>78.567372879999994</v>
      </c>
      <c r="EW570">
        <v>73.838135710000003</v>
      </c>
      <c r="EX570">
        <v>1228.2219424899999</v>
      </c>
      <c r="EY570">
        <v>778.80319782000004</v>
      </c>
      <c r="EZ570">
        <v>78.8</v>
      </c>
      <c r="FA570">
        <v>86.666666660000004</v>
      </c>
      <c r="FB570">
        <v>19.799605889999999</v>
      </c>
      <c r="FC570">
        <v>3.2346245699999998</v>
      </c>
      <c r="FD570">
        <v>4.6247473299999999</v>
      </c>
      <c r="FE570">
        <v>53.829907439999999</v>
      </c>
      <c r="FF570">
        <v>19.081032929999999</v>
      </c>
      <c r="FG570">
        <v>15.744425870000001</v>
      </c>
      <c r="FH570">
        <v>1.0576538099999999</v>
      </c>
      <c r="FI570">
        <v>113.5</v>
      </c>
      <c r="FJ570">
        <v>100</v>
      </c>
      <c r="FK570">
        <v>80</v>
      </c>
      <c r="FL570">
        <v>100</v>
      </c>
      <c r="FM570">
        <v>85.307017540000004</v>
      </c>
      <c r="FN570">
        <v>46.666666669999998</v>
      </c>
      <c r="FO570">
        <v>94.911471379999995</v>
      </c>
      <c r="FP570">
        <v>73.662437729999994</v>
      </c>
      <c r="FQ570">
        <v>81.207355710000002</v>
      </c>
      <c r="FR570">
        <v>21.7309606</v>
      </c>
      <c r="FS570">
        <v>5.7333333299999998</v>
      </c>
      <c r="FT570">
        <v>48.666666659999997</v>
      </c>
      <c r="FU570">
        <v>40.666666659999997</v>
      </c>
      <c r="FV570">
        <v>87</v>
      </c>
      <c r="FW570">
        <v>81.016666659999999</v>
      </c>
      <c r="FX570">
        <v>32.110552830000003</v>
      </c>
      <c r="FY570">
        <v>10.9626503</v>
      </c>
      <c r="FZ570">
        <v>19.729388019999998</v>
      </c>
      <c r="GA570">
        <v>27.596962640000001</v>
      </c>
      <c r="GB570">
        <v>9.6004461899999995</v>
      </c>
    </row>
    <row r="571" spans="1:184" x14ac:dyDescent="0.35">
      <c r="A571" t="s">
        <v>1686</v>
      </c>
      <c r="B571" t="s">
        <v>828</v>
      </c>
      <c r="C571">
        <v>571</v>
      </c>
      <c r="D571">
        <v>2.6665989435202491</v>
      </c>
      <c r="E571">
        <v>5.3437833986462415</v>
      </c>
      <c r="F571">
        <v>4.0293226324404943</v>
      </c>
      <c r="G571">
        <v>3.1615366249105228</v>
      </c>
      <c r="H571">
        <v>3.0082881408022275</v>
      </c>
      <c r="I571">
        <v>13.256806174326115</v>
      </c>
      <c r="J571">
        <v>14.453661763448522</v>
      </c>
      <c r="K571">
        <v>14.398902940750265</v>
      </c>
      <c r="L571">
        <v>14.060742405153901</v>
      </c>
      <c r="M571">
        <v>12.83297520262526</v>
      </c>
      <c r="N571">
        <v>11718270.599308334</v>
      </c>
      <c r="O571">
        <v>17770292.031445924</v>
      </c>
      <c r="P571">
        <v>1924.5695809900001</v>
      </c>
      <c r="Q571">
        <v>2812.5714285700001</v>
      </c>
      <c r="R571">
        <v>2807</v>
      </c>
      <c r="S571">
        <v>2812.7142857099998</v>
      </c>
      <c r="T571">
        <v>2794</v>
      </c>
      <c r="U571">
        <v>2792.2857142799999</v>
      </c>
      <c r="V571">
        <v>13.498970419999999</v>
      </c>
      <c r="W571">
        <v>8.3688512799999994</v>
      </c>
      <c r="X571">
        <v>2.45347085</v>
      </c>
      <c r="Y571">
        <v>8.7496720000000003</v>
      </c>
      <c r="Z571">
        <v>9.1777291400000003</v>
      </c>
      <c r="AA571">
        <v>9.6368480000000005</v>
      </c>
      <c r="AB571">
        <v>10.10168642</v>
      </c>
      <c r="AC571">
        <v>6.0750065700000002</v>
      </c>
      <c r="AD571">
        <v>29.088878709999999</v>
      </c>
      <c r="AE571">
        <v>76.252391279999998</v>
      </c>
      <c r="AF571">
        <v>61.538662850000001</v>
      </c>
      <c r="AG571">
        <v>65.414285710000001</v>
      </c>
      <c r="AH571">
        <v>68.742857139999998</v>
      </c>
      <c r="AI571">
        <v>82.032531000000006</v>
      </c>
      <c r="AJ571">
        <v>43.23150614</v>
      </c>
      <c r="AK571">
        <v>21.87494285</v>
      </c>
      <c r="AL571">
        <v>24.526557140000001</v>
      </c>
      <c r="AM571">
        <v>19.77584285</v>
      </c>
      <c r="AN571">
        <v>20.981400000000001</v>
      </c>
      <c r="AO571">
        <v>22.318471420000002</v>
      </c>
      <c r="AP571">
        <v>5352.8092187100001</v>
      </c>
      <c r="AQ571">
        <v>4370.7294928499996</v>
      </c>
      <c r="AR571">
        <v>4717.2715332799999</v>
      </c>
      <c r="AS571">
        <v>5100.6866287100002</v>
      </c>
      <c r="AT571">
        <v>5258.2100354200002</v>
      </c>
      <c r="AU571">
        <v>4389.02610671</v>
      </c>
      <c r="AV571">
        <v>3514.5408651399998</v>
      </c>
      <c r="AW571">
        <v>3945.1724260000001</v>
      </c>
      <c r="AX571">
        <v>4227.8135138500002</v>
      </c>
      <c r="AY571">
        <v>4312.7393629999997</v>
      </c>
      <c r="AZ571">
        <v>10.97201971</v>
      </c>
      <c r="BA571">
        <v>90.708148710000003</v>
      </c>
      <c r="BB571">
        <v>38.876289999999997</v>
      </c>
      <c r="BC571">
        <v>49.475794710000002</v>
      </c>
      <c r="BE571">
        <v>132.12571428000001</v>
      </c>
      <c r="BF571">
        <v>1461.90461671</v>
      </c>
      <c r="BG571">
        <v>1110.95562571</v>
      </c>
      <c r="BH571">
        <v>1102.1465505199999</v>
      </c>
      <c r="BI571">
        <v>54556.497335189997</v>
      </c>
      <c r="BJ571">
        <v>1408.7464554200001</v>
      </c>
      <c r="BK571">
        <v>7852.5280302600004</v>
      </c>
      <c r="BL571">
        <v>9335.9612161000005</v>
      </c>
      <c r="BM571">
        <v>41.47815542</v>
      </c>
      <c r="BN571">
        <v>137.42857142</v>
      </c>
      <c r="BO571">
        <v>24</v>
      </c>
      <c r="BP571">
        <v>41.857142850000002</v>
      </c>
      <c r="BQ571">
        <v>28.571428569999998</v>
      </c>
      <c r="BR571">
        <v>30</v>
      </c>
      <c r="BS571">
        <v>31.571428569999998</v>
      </c>
      <c r="BT571">
        <v>31.285714280000001</v>
      </c>
      <c r="BU571">
        <v>24</v>
      </c>
      <c r="BV571">
        <v>27.14285714</v>
      </c>
      <c r="BW571">
        <v>27</v>
      </c>
      <c r="BX571">
        <v>18.428571420000001</v>
      </c>
      <c r="BY571">
        <v>14.666666660000001</v>
      </c>
      <c r="BZ571">
        <v>431.71428571000001</v>
      </c>
      <c r="CA571">
        <v>58119.410427139999</v>
      </c>
      <c r="CB571">
        <v>2</v>
      </c>
      <c r="CC571">
        <v>4593.4285714199996</v>
      </c>
      <c r="CD571">
        <v>328.33333333000002</v>
      </c>
      <c r="CE571">
        <v>3388.1428571400002</v>
      </c>
      <c r="CF571">
        <v>2136.1666666599999</v>
      </c>
      <c r="CG571">
        <v>1316.71428571</v>
      </c>
      <c r="CH571">
        <v>2788.8333333300002</v>
      </c>
      <c r="CI571">
        <v>13801.41871428</v>
      </c>
      <c r="CJ571">
        <v>55.644006660000002</v>
      </c>
      <c r="CK571">
        <v>1.8905156000000001</v>
      </c>
      <c r="CL571">
        <v>14.39815033</v>
      </c>
      <c r="CM571">
        <v>2.06926766</v>
      </c>
      <c r="CN571">
        <v>2.13374233</v>
      </c>
      <c r="CO571">
        <v>14.47575</v>
      </c>
      <c r="CP571">
        <v>3.98252425</v>
      </c>
      <c r="CQ571">
        <v>2.4764647499999999</v>
      </c>
      <c r="CR571">
        <v>2.4866377499999999</v>
      </c>
      <c r="CS571">
        <v>3.0473816600000001</v>
      </c>
      <c r="CT571">
        <v>279.83333333000002</v>
      </c>
      <c r="CU571">
        <v>3154.8662085699998</v>
      </c>
      <c r="CV571">
        <v>2489.7126022799998</v>
      </c>
      <c r="CW571">
        <v>2758.871592</v>
      </c>
      <c r="CX571">
        <v>2967.2384994200002</v>
      </c>
      <c r="CY571">
        <v>2951.2720087100001</v>
      </c>
      <c r="CZ571">
        <v>4166.3904000000002</v>
      </c>
      <c r="DA571">
        <v>6318.1655942799998</v>
      </c>
      <c r="DB571">
        <v>970.64616457</v>
      </c>
      <c r="DC571">
        <v>1454.6426751399999</v>
      </c>
      <c r="DD571">
        <v>729.61282885000003</v>
      </c>
      <c r="DE571">
        <v>35.358818139999997</v>
      </c>
      <c r="DF571">
        <v>2.1145327100000002</v>
      </c>
      <c r="DG571">
        <v>37.285714280000001</v>
      </c>
      <c r="DH571">
        <v>40.571428570000002</v>
      </c>
      <c r="DI571">
        <v>40.5</v>
      </c>
      <c r="DJ571">
        <v>39.285714280000001</v>
      </c>
      <c r="DK571">
        <v>35.833333330000002</v>
      </c>
      <c r="DL571">
        <v>7.5</v>
      </c>
      <c r="DM571">
        <v>15</v>
      </c>
      <c r="DN571">
        <v>11.33333333</v>
      </c>
      <c r="DO571">
        <v>8.8333333300000003</v>
      </c>
      <c r="DP571">
        <v>8.4</v>
      </c>
      <c r="DQ571">
        <v>780.43010185000003</v>
      </c>
      <c r="DR571">
        <v>768.11572741999998</v>
      </c>
      <c r="DS571">
        <v>759.15221441999995</v>
      </c>
      <c r="DT571">
        <v>695.75171599999999</v>
      </c>
      <c r="DU571">
        <v>825.05427070999997</v>
      </c>
      <c r="DV571">
        <v>422.53172357</v>
      </c>
      <c r="DW571">
        <v>31.738814420000001</v>
      </c>
      <c r="DX571">
        <v>326.17388570999998</v>
      </c>
      <c r="DY571">
        <v>71.518886280000004</v>
      </c>
      <c r="DZ571">
        <v>230.25050342</v>
      </c>
      <c r="EA571">
        <v>24.404501280000002</v>
      </c>
      <c r="EB571">
        <v>723.97962814000005</v>
      </c>
      <c r="EC571">
        <v>781.97459819999995</v>
      </c>
      <c r="ED571">
        <v>10930.84207183</v>
      </c>
      <c r="EE571">
        <v>6836.4724305999998</v>
      </c>
      <c r="EF571">
        <v>4990.1518329999999</v>
      </c>
      <c r="EG571">
        <v>5637.9971813299999</v>
      </c>
      <c r="EH571">
        <v>4055.3379493299999</v>
      </c>
      <c r="EI571">
        <v>31.40535028</v>
      </c>
      <c r="EJ571">
        <v>0.20192631999999999</v>
      </c>
      <c r="EK571">
        <v>0.16590397000000001</v>
      </c>
      <c r="EL571">
        <v>176.67515872999999</v>
      </c>
      <c r="EM571">
        <v>19</v>
      </c>
      <c r="EN571">
        <v>43.714285709999999</v>
      </c>
      <c r="EO571">
        <v>88.428571419999997</v>
      </c>
      <c r="EP571">
        <v>76.336641420000007</v>
      </c>
      <c r="EQ571">
        <v>150.60256185</v>
      </c>
      <c r="ER571">
        <v>515.82312557</v>
      </c>
      <c r="ES571">
        <v>4.4906742800000004</v>
      </c>
      <c r="ET571">
        <v>73.416666660000004</v>
      </c>
      <c r="EU571">
        <v>76.166666660000004</v>
      </c>
      <c r="EV571">
        <v>74.375</v>
      </c>
      <c r="EW571">
        <v>69.708333330000002</v>
      </c>
      <c r="EX571">
        <v>1360.58586709</v>
      </c>
      <c r="EY571">
        <v>1304.8780402800001</v>
      </c>
      <c r="EZ571">
        <v>77.093333329999993</v>
      </c>
      <c r="FA571">
        <v>70</v>
      </c>
      <c r="FB571">
        <v>23.241833410000002</v>
      </c>
      <c r="FC571">
        <v>7.2482216800000003</v>
      </c>
      <c r="FD571">
        <v>8.3768803300000005</v>
      </c>
      <c r="FE571">
        <v>60.818404219999998</v>
      </c>
      <c r="FF571">
        <v>15.815416129999999</v>
      </c>
      <c r="FG571">
        <v>10.58040564</v>
      </c>
      <c r="FH571">
        <v>2.6459771000000001</v>
      </c>
      <c r="FI571">
        <v>91.25</v>
      </c>
      <c r="FM571">
        <v>66.699604739999998</v>
      </c>
      <c r="FN571">
        <v>29.03225806</v>
      </c>
      <c r="FO571">
        <v>93.225996219999999</v>
      </c>
      <c r="FP571">
        <v>70.231889129999999</v>
      </c>
      <c r="FQ571">
        <v>72.088024840000003</v>
      </c>
      <c r="FR571">
        <v>21.256982099999998</v>
      </c>
      <c r="FS571">
        <v>4.3</v>
      </c>
      <c r="FT571">
        <v>31.2</v>
      </c>
      <c r="FU571">
        <v>25</v>
      </c>
      <c r="FW571">
        <v>88.883333329999999</v>
      </c>
      <c r="FX571">
        <v>36.271303439999997</v>
      </c>
      <c r="FY571">
        <v>9.8843141899999996</v>
      </c>
      <c r="FZ571">
        <v>15.226081710000001</v>
      </c>
      <c r="GA571">
        <v>20.511004079999999</v>
      </c>
      <c r="GB571">
        <v>18.107296560000002</v>
      </c>
    </row>
    <row r="572" spans="1:184" x14ac:dyDescent="0.35">
      <c r="A572" t="s">
        <v>1687</v>
      </c>
      <c r="B572" t="s">
        <v>829</v>
      </c>
      <c r="C572">
        <v>572</v>
      </c>
      <c r="D572">
        <v>2.9093931819726131</v>
      </c>
      <c r="E572">
        <v>6.7582621611635787</v>
      </c>
      <c r="F572">
        <v>4.8907847319351525</v>
      </c>
      <c r="G572">
        <v>3.3948339476089924</v>
      </c>
      <c r="H572">
        <v>2.619442906476753</v>
      </c>
      <c r="I572">
        <v>12.332353195751169</v>
      </c>
      <c r="J572">
        <v>10.360193091355633</v>
      </c>
      <c r="K572">
        <v>10.038979186603735</v>
      </c>
      <c r="L572">
        <v>10.479704796702169</v>
      </c>
      <c r="M572">
        <v>9.9981553207968989</v>
      </c>
      <c r="N572">
        <v>16529489.739566404</v>
      </c>
      <c r="O572">
        <v>20907888.012214579</v>
      </c>
      <c r="P572">
        <v>2481.1341797099999</v>
      </c>
      <c r="Q572">
        <v>3838.1428571400002</v>
      </c>
      <c r="R572">
        <v>3847.1428571400002</v>
      </c>
      <c r="S572">
        <v>3884.8571428499999</v>
      </c>
      <c r="T572">
        <v>3871.42857142</v>
      </c>
      <c r="U572">
        <v>3872.1428571400002</v>
      </c>
      <c r="V572">
        <v>13.57118614</v>
      </c>
      <c r="W572">
        <v>9.8599741400000003</v>
      </c>
      <c r="X572">
        <v>2.5680465699999999</v>
      </c>
      <c r="Y572">
        <v>11.943975419999999</v>
      </c>
      <c r="Z572">
        <v>9.9521787100000001</v>
      </c>
      <c r="AA572">
        <v>9.29655685</v>
      </c>
      <c r="AB572">
        <v>9.55676214</v>
      </c>
      <c r="AC572">
        <v>7.2608127099999997</v>
      </c>
      <c r="AD572">
        <v>26.524135709999999</v>
      </c>
      <c r="AE572">
        <v>73.329986419999997</v>
      </c>
      <c r="AF572">
        <v>61.049247710000003</v>
      </c>
      <c r="AG572">
        <v>61.242857139999998</v>
      </c>
      <c r="AH572">
        <v>64.557142850000005</v>
      </c>
      <c r="AI572">
        <v>78.409608419999998</v>
      </c>
      <c r="AJ572">
        <v>42.079099999999997</v>
      </c>
      <c r="AK572">
        <v>5.3488285700000002</v>
      </c>
      <c r="AL572">
        <v>0.98722856999999997</v>
      </c>
      <c r="AM572">
        <v>0.27952856999999998</v>
      </c>
      <c r="AN572">
        <v>3.5093857100000001</v>
      </c>
      <c r="AO572">
        <v>-0.84357141999999996</v>
      </c>
      <c r="AP572">
        <v>5426.1187222799999</v>
      </c>
      <c r="AQ572">
        <v>4266.4107198499996</v>
      </c>
      <c r="AR572">
        <v>4800.53436728</v>
      </c>
      <c r="AS572">
        <v>5201.2954534199998</v>
      </c>
      <c r="AT572">
        <v>5098.7391522799999</v>
      </c>
      <c r="AU572">
        <v>5141.1144617099999</v>
      </c>
      <c r="AV572">
        <v>4268.0032332800001</v>
      </c>
      <c r="AW572">
        <v>4822.7297049999997</v>
      </c>
      <c r="AX572">
        <v>5045.5620061400004</v>
      </c>
      <c r="AY572">
        <v>5147.7696825700004</v>
      </c>
      <c r="AZ572">
        <v>3.9580964199999999</v>
      </c>
      <c r="BA572">
        <v>92.753852710000004</v>
      </c>
      <c r="BB572">
        <v>35.556227999999997</v>
      </c>
      <c r="BC572">
        <v>46.953985660000001</v>
      </c>
      <c r="BE572">
        <v>185.79285714</v>
      </c>
      <c r="BF572">
        <v>1660.0855548500001</v>
      </c>
      <c r="BG572">
        <v>1241.201556</v>
      </c>
      <c r="BH572">
        <v>1289.48817067</v>
      </c>
      <c r="BI572">
        <v>50592.623490320002</v>
      </c>
      <c r="BJ572">
        <v>1582.2194010000001</v>
      </c>
      <c r="BK572">
        <v>7708.0735988899996</v>
      </c>
      <c r="BL572">
        <v>7398.9154350999997</v>
      </c>
      <c r="BM572">
        <v>39.106991999999998</v>
      </c>
      <c r="BN572">
        <v>299</v>
      </c>
      <c r="BO572">
        <v>41.142857139999997</v>
      </c>
      <c r="BP572">
        <v>71.142857140000004</v>
      </c>
      <c r="BQ572">
        <v>51.285714280000001</v>
      </c>
      <c r="BR572">
        <v>59.142857139999997</v>
      </c>
      <c r="BS572">
        <v>51.285714280000001</v>
      </c>
      <c r="BT572">
        <v>49.857142850000002</v>
      </c>
      <c r="BU572">
        <v>44.857142850000002</v>
      </c>
      <c r="BV572">
        <v>40</v>
      </c>
      <c r="BW572">
        <v>34.857142850000002</v>
      </c>
      <c r="BX572">
        <v>28.428571420000001</v>
      </c>
      <c r="BY572">
        <v>18.14285714</v>
      </c>
      <c r="BZ572">
        <v>789.14285714000005</v>
      </c>
      <c r="CA572">
        <v>52506.916335709997</v>
      </c>
      <c r="CC572">
        <v>7208.1428571400002</v>
      </c>
      <c r="CD572">
        <v>588.42857142000003</v>
      </c>
      <c r="CE572">
        <v>4853.2857142800003</v>
      </c>
      <c r="CF572">
        <v>3550.7142857099998</v>
      </c>
      <c r="CG572">
        <v>1110.71428571</v>
      </c>
      <c r="CH572">
        <v>3550</v>
      </c>
      <c r="CI572">
        <v>20861.077428569999</v>
      </c>
      <c r="CJ572">
        <v>48.981317709999999</v>
      </c>
      <c r="CK572">
        <v>1.3670274</v>
      </c>
      <c r="CL572">
        <v>11.88088514</v>
      </c>
      <c r="CM572">
        <v>6.031803</v>
      </c>
      <c r="CN572">
        <v>1.885</v>
      </c>
      <c r="CO572">
        <v>18.908849709999998</v>
      </c>
      <c r="CP572">
        <v>2.4580264199999999</v>
      </c>
      <c r="CQ572">
        <v>2.4293524999999998</v>
      </c>
      <c r="CR572">
        <v>2.8550756599999998</v>
      </c>
      <c r="CS572">
        <v>4.0872054999999996</v>
      </c>
      <c r="CT572">
        <v>484.85714285</v>
      </c>
      <c r="CU572">
        <v>2895.2577814199999</v>
      </c>
      <c r="CV572">
        <v>1791.6703097100001</v>
      </c>
      <c r="CW572">
        <v>2195.1560322800001</v>
      </c>
      <c r="CX572">
        <v>2483.3343858500002</v>
      </c>
      <c r="CY572">
        <v>2603.5185921399998</v>
      </c>
      <c r="CZ572">
        <v>4306.6374428500003</v>
      </c>
      <c r="DA572">
        <v>5447.3970330000002</v>
      </c>
      <c r="DB572">
        <v>980.25428856999997</v>
      </c>
      <c r="DC572">
        <v>1257.70584257</v>
      </c>
      <c r="DD572">
        <v>657.27700385000003</v>
      </c>
      <c r="DE572">
        <v>32.58694071</v>
      </c>
      <c r="DF572">
        <v>2.2336749999999999</v>
      </c>
      <c r="DG572">
        <v>47.333333330000002</v>
      </c>
      <c r="DH572">
        <v>39.857142850000002</v>
      </c>
      <c r="DI572">
        <v>39</v>
      </c>
      <c r="DJ572">
        <v>40.571428570000002</v>
      </c>
      <c r="DK572">
        <v>38.714285709999999</v>
      </c>
      <c r="DL572">
        <v>11.166666660000001</v>
      </c>
      <c r="DM572">
        <v>26</v>
      </c>
      <c r="DN572">
        <v>19</v>
      </c>
      <c r="DO572">
        <v>13.14285714</v>
      </c>
      <c r="DP572">
        <v>10.14285714</v>
      </c>
      <c r="DQ572">
        <v>888.06268984999997</v>
      </c>
      <c r="DR572">
        <v>873.88277557000004</v>
      </c>
      <c r="DS572">
        <v>1005.346544</v>
      </c>
      <c r="DT572">
        <v>1034.58475228</v>
      </c>
      <c r="DU572">
        <v>873.17535756999996</v>
      </c>
      <c r="DV572">
        <v>517.83353256999999</v>
      </c>
      <c r="DW572">
        <v>3.2745637099999998</v>
      </c>
      <c r="DX572">
        <v>366.89326427999998</v>
      </c>
      <c r="DY572">
        <v>105.56974384999999</v>
      </c>
      <c r="DZ572">
        <v>176.39543114</v>
      </c>
      <c r="EA572">
        <v>84.928095709999994</v>
      </c>
      <c r="EB572">
        <v>821.23022628000001</v>
      </c>
      <c r="EC572">
        <v>600.94987057000003</v>
      </c>
      <c r="ED572">
        <v>4692.5832791599996</v>
      </c>
      <c r="EE572">
        <v>4555.5621727099997</v>
      </c>
      <c r="EF572">
        <v>4753.42451833</v>
      </c>
      <c r="EG572">
        <v>7676.8784042799998</v>
      </c>
      <c r="EH572">
        <v>5238.9878245999998</v>
      </c>
      <c r="EI572">
        <v>27.319167140000001</v>
      </c>
      <c r="EJ572">
        <v>0.36096959000000001</v>
      </c>
      <c r="EK572">
        <v>0.28940201999999998</v>
      </c>
      <c r="EL572">
        <v>222.34403497</v>
      </c>
      <c r="EM572">
        <v>35.285714280000001</v>
      </c>
      <c r="EN572">
        <v>60.285714280000001</v>
      </c>
      <c r="EO572">
        <v>112.14285714</v>
      </c>
      <c r="EP572">
        <v>261.23398642000001</v>
      </c>
      <c r="EQ572">
        <v>109.45526984999999</v>
      </c>
      <c r="ER572">
        <v>898.91477870999995</v>
      </c>
      <c r="ES572">
        <v>12.215237139999999</v>
      </c>
      <c r="EX572">
        <v>1336.2913986799999</v>
      </c>
      <c r="EY572">
        <v>1500.25658099</v>
      </c>
      <c r="EZ572">
        <v>83.6</v>
      </c>
      <c r="FA572">
        <v>85.333333330000002</v>
      </c>
      <c r="FB572">
        <v>17.908743990000001</v>
      </c>
      <c r="FC572">
        <v>8.6467375999999998</v>
      </c>
      <c r="FD572">
        <v>10.153189709999999</v>
      </c>
      <c r="FE572">
        <v>54.567676069999997</v>
      </c>
      <c r="FF572">
        <v>17.730112439999999</v>
      </c>
      <c r="FG572">
        <v>13.74368741</v>
      </c>
      <c r="FH572">
        <v>3.17438632</v>
      </c>
      <c r="FI572">
        <v>107.5</v>
      </c>
      <c r="FJ572">
        <v>100</v>
      </c>
      <c r="FK572">
        <v>50</v>
      </c>
      <c r="FL572">
        <v>88</v>
      </c>
      <c r="FM572">
        <v>79.971264360000006</v>
      </c>
      <c r="FN572">
        <v>30.581262540000001</v>
      </c>
      <c r="FO572">
        <v>93.807563939999994</v>
      </c>
      <c r="FP572">
        <v>69.731766089999994</v>
      </c>
      <c r="FQ572">
        <v>69.391814580000002</v>
      </c>
      <c r="FR572">
        <v>21.363084409999999</v>
      </c>
      <c r="FT572">
        <v>65.333333330000002</v>
      </c>
      <c r="FU572">
        <v>56.166666659999997</v>
      </c>
      <c r="FV572">
        <v>89</v>
      </c>
      <c r="FW572">
        <v>77.385714280000002</v>
      </c>
      <c r="FX572">
        <v>30.594604019999998</v>
      </c>
      <c r="FY572">
        <v>8.4446668900000006</v>
      </c>
      <c r="FZ572">
        <v>14.00185686</v>
      </c>
      <c r="GA572">
        <v>16.296296290000001</v>
      </c>
      <c r="GB572">
        <v>30.662575919999998</v>
      </c>
    </row>
    <row r="573" spans="1:184" x14ac:dyDescent="0.35">
      <c r="A573" t="s">
        <v>1688</v>
      </c>
      <c r="B573" t="s">
        <v>830</v>
      </c>
      <c r="C573">
        <v>573</v>
      </c>
      <c r="D573">
        <v>3.087270522086305</v>
      </c>
      <c r="E573">
        <v>5.6407157090331745</v>
      </c>
      <c r="F573">
        <v>3.9982425307601033</v>
      </c>
      <c r="G573">
        <v>2.2478130882565561</v>
      </c>
      <c r="H573">
        <v>1.6457376777174721</v>
      </c>
      <c r="I573">
        <v>7.4425271492528644</v>
      </c>
      <c r="J573">
        <v>9.0654359645174054</v>
      </c>
      <c r="K573">
        <v>8.8422671353348434</v>
      </c>
      <c r="L573">
        <v>8.3047281552614436</v>
      </c>
      <c r="M573">
        <v>6.5184119771196052</v>
      </c>
      <c r="N573">
        <v>8645196.9330771435</v>
      </c>
      <c r="O573">
        <v>10869661.771616491</v>
      </c>
      <c r="P573">
        <v>1561.53218371</v>
      </c>
      <c r="Q573">
        <v>2591.2857142799999</v>
      </c>
      <c r="R573">
        <v>2600.1428571400002</v>
      </c>
      <c r="S573">
        <v>2601.1428571400002</v>
      </c>
      <c r="T573">
        <v>2580.2857142799999</v>
      </c>
      <c r="U573">
        <v>2582.42857142</v>
      </c>
      <c r="V573">
        <v>11.41072685</v>
      </c>
      <c r="W573">
        <v>5.2620424200000002</v>
      </c>
      <c r="X573">
        <v>2.2171305700000001</v>
      </c>
      <c r="Y573">
        <v>5.1093358499999999</v>
      </c>
      <c r="Z573">
        <v>8.3002338499999997</v>
      </c>
      <c r="AA573">
        <v>8.4304294199999994</v>
      </c>
      <c r="AB573">
        <v>8.1747960000000006</v>
      </c>
      <c r="AC573">
        <v>3.7094645700000002</v>
      </c>
      <c r="AD573">
        <v>37.24788985</v>
      </c>
      <c r="AE573">
        <v>82.658364140000003</v>
      </c>
      <c r="AF573">
        <v>70.353818279999999</v>
      </c>
      <c r="AG573">
        <v>72.728571419999994</v>
      </c>
      <c r="AH573">
        <v>75.457142849999997</v>
      </c>
      <c r="AI573">
        <v>83.004034140000002</v>
      </c>
      <c r="AJ573">
        <v>46.384599280000003</v>
      </c>
      <c r="AK573">
        <v>15.806014279999999</v>
      </c>
      <c r="AL573">
        <v>5.5301857099999996</v>
      </c>
      <c r="AM573">
        <v>9.1729000000000003</v>
      </c>
      <c r="AN573">
        <v>4.4985142800000002</v>
      </c>
      <c r="AO573">
        <v>9.8220571400000001</v>
      </c>
      <c r="AP573">
        <v>3881.8299815700002</v>
      </c>
      <c r="AQ573">
        <v>3231.18673571</v>
      </c>
      <c r="AR573">
        <v>3422.9704647100002</v>
      </c>
      <c r="AS573">
        <v>3405.2252782800001</v>
      </c>
      <c r="AT573">
        <v>3651.1306458499998</v>
      </c>
      <c r="AU573">
        <v>3349.5212531400002</v>
      </c>
      <c r="AV573">
        <v>3063.807781</v>
      </c>
      <c r="AW573">
        <v>3130.988852</v>
      </c>
      <c r="AX573">
        <v>3264.65929757</v>
      </c>
      <c r="AY573">
        <v>3324.6738097100001</v>
      </c>
      <c r="AZ573">
        <v>6.6132588500000002</v>
      </c>
      <c r="BA573">
        <v>95.513755140000001</v>
      </c>
      <c r="BB573">
        <v>31.259600500000001</v>
      </c>
      <c r="BC573">
        <v>53.319758499999999</v>
      </c>
      <c r="BE573">
        <v>119.74857142</v>
      </c>
      <c r="BF573">
        <v>1028.10784971</v>
      </c>
      <c r="BG573">
        <v>665.84341285000005</v>
      </c>
      <c r="BH573">
        <v>769.52443246999997</v>
      </c>
      <c r="BI573">
        <v>52934.308066650003</v>
      </c>
      <c r="BJ573">
        <v>996.21324557000003</v>
      </c>
      <c r="BK573">
        <v>7591.6219385000004</v>
      </c>
      <c r="BL573">
        <v>7151.9017513500003</v>
      </c>
      <c r="BM573">
        <v>40.797110420000003</v>
      </c>
      <c r="BN573">
        <v>63.142857139999997</v>
      </c>
      <c r="BO573">
        <v>9</v>
      </c>
      <c r="BP573">
        <v>23.285714280000001</v>
      </c>
      <c r="BQ573">
        <v>21.571428569999998</v>
      </c>
      <c r="BR573">
        <v>22.285714280000001</v>
      </c>
      <c r="BS573">
        <v>20</v>
      </c>
      <c r="BT573">
        <v>17.14285714</v>
      </c>
      <c r="BU573">
        <v>12.285714280000001</v>
      </c>
      <c r="BV573">
        <v>12.14285714</v>
      </c>
      <c r="BW573">
        <v>15.57142857</v>
      </c>
      <c r="BX573">
        <v>10.857142850000001</v>
      </c>
      <c r="BY573">
        <v>7.5</v>
      </c>
      <c r="BZ573">
        <v>233.85714285</v>
      </c>
      <c r="CA573">
        <v>56613.233999999997</v>
      </c>
      <c r="CC573">
        <v>3206.1428571400002</v>
      </c>
      <c r="CD573">
        <v>306.8</v>
      </c>
      <c r="CE573">
        <v>2197.1428571400002</v>
      </c>
      <c r="CF573">
        <v>1224.1666666599999</v>
      </c>
      <c r="CG573">
        <v>531.42857142000003</v>
      </c>
      <c r="CH573">
        <v>1138.33333333</v>
      </c>
      <c r="CI573">
        <v>8179.2060000000001</v>
      </c>
      <c r="CJ573">
        <v>51.061442569999997</v>
      </c>
      <c r="CK573">
        <v>3.914552</v>
      </c>
      <c r="CL573">
        <v>12.006424000000001</v>
      </c>
      <c r="CM573">
        <v>3.1438160000000002</v>
      </c>
      <c r="CN573">
        <v>3.2987785000000001</v>
      </c>
      <c r="CO573">
        <v>16.72928314</v>
      </c>
      <c r="CP573">
        <v>2.1311149999999999</v>
      </c>
      <c r="CQ573">
        <v>3.1576111999999998</v>
      </c>
      <c r="CR573">
        <v>4.2666946599999998</v>
      </c>
      <c r="CS573">
        <v>3.6512161999999999</v>
      </c>
      <c r="CT573">
        <v>189.71428571000001</v>
      </c>
      <c r="CU573">
        <v>2166.8678490000002</v>
      </c>
      <c r="CV573">
        <v>1822.7606042800001</v>
      </c>
      <c r="CW573">
        <v>1914.5737557099999</v>
      </c>
      <c r="CX573">
        <v>1793.41254314</v>
      </c>
      <c r="CY573">
        <v>1862.2113162799999</v>
      </c>
      <c r="CZ573">
        <v>3336.2577061400002</v>
      </c>
      <c r="DA573">
        <v>4194.6982965699999</v>
      </c>
      <c r="DB573">
        <v>766.24073327999997</v>
      </c>
      <c r="DC573">
        <v>934.16142614</v>
      </c>
      <c r="DD573">
        <v>466.46448600000002</v>
      </c>
      <c r="DE573">
        <v>41.922610419999998</v>
      </c>
      <c r="DF573">
        <v>1.17640342</v>
      </c>
      <c r="DG573">
        <v>19.285714280000001</v>
      </c>
      <c r="DH573">
        <v>23.571428569999998</v>
      </c>
      <c r="DI573">
        <v>23</v>
      </c>
      <c r="DJ573">
        <v>21.428571420000001</v>
      </c>
      <c r="DK573">
        <v>16.833333329999999</v>
      </c>
      <c r="DL573">
        <v>8</v>
      </c>
      <c r="DM573">
        <v>14.666666660000001</v>
      </c>
      <c r="DN573">
        <v>10.4</v>
      </c>
      <c r="DO573">
        <v>5.8</v>
      </c>
      <c r="DP573">
        <v>4.25</v>
      </c>
      <c r="DQ573">
        <v>478.22156114000001</v>
      </c>
      <c r="DR573">
        <v>439.42366657000002</v>
      </c>
      <c r="DS573">
        <v>449.94510071000002</v>
      </c>
      <c r="DT573">
        <v>434.57671828000002</v>
      </c>
      <c r="DU573">
        <v>443.87055056999998</v>
      </c>
      <c r="DV573">
        <v>262.85701841999997</v>
      </c>
      <c r="DW573">
        <v>10.72937314</v>
      </c>
      <c r="DX573">
        <v>204.61657571000001</v>
      </c>
      <c r="DY573">
        <v>100.83197757000001</v>
      </c>
      <c r="DZ573">
        <v>77.337702140000005</v>
      </c>
      <c r="EA573">
        <v>26.446901</v>
      </c>
      <c r="EB573">
        <v>449.92853585</v>
      </c>
      <c r="EC573">
        <v>898.96302357000002</v>
      </c>
      <c r="ED573">
        <v>8790.9508910000004</v>
      </c>
      <c r="EE573">
        <v>3966.2163376600001</v>
      </c>
      <c r="EF573">
        <v>3907.0108391399999</v>
      </c>
      <c r="EG573">
        <v>3422.5698102800002</v>
      </c>
      <c r="EH573">
        <v>4695.7157183299996</v>
      </c>
      <c r="EI573">
        <v>27.310165850000001</v>
      </c>
      <c r="EJ573">
        <v>0.35584543000000002</v>
      </c>
      <c r="EK573">
        <v>9.7290390000000004E-2</v>
      </c>
      <c r="EL573">
        <v>212.27597402000001</v>
      </c>
      <c r="EM573">
        <v>17</v>
      </c>
      <c r="EN573">
        <v>34.142857139999997</v>
      </c>
      <c r="EO573">
        <v>55.142857139999997</v>
      </c>
      <c r="EP573">
        <v>459.32299</v>
      </c>
      <c r="EQ573">
        <v>81.589727420000003</v>
      </c>
      <c r="ER573">
        <v>565.31893814</v>
      </c>
      <c r="ES573">
        <v>0.96303857000000004</v>
      </c>
      <c r="ET573">
        <v>74.250816990000004</v>
      </c>
      <c r="EU573">
        <v>77.870098040000002</v>
      </c>
      <c r="EV573">
        <v>78.33823529</v>
      </c>
      <c r="EW573">
        <v>66.544117639999996</v>
      </c>
      <c r="EX573">
        <v>1525.3225666000001</v>
      </c>
      <c r="EY573">
        <v>832.19450688999996</v>
      </c>
      <c r="EZ573">
        <v>80</v>
      </c>
      <c r="FA573">
        <v>89.5</v>
      </c>
      <c r="FB573">
        <v>21.608582179999999</v>
      </c>
      <c r="FC573">
        <v>3.6555563000000002</v>
      </c>
      <c r="FD573">
        <v>4.6238556600000003</v>
      </c>
      <c r="FE573">
        <v>45.862964849999997</v>
      </c>
      <c r="FF573">
        <v>19.871805859999998</v>
      </c>
      <c r="FG573">
        <v>16.636120500000001</v>
      </c>
      <c r="FH573">
        <v>1.2611743</v>
      </c>
      <c r="FI573">
        <v>88.6</v>
      </c>
      <c r="FJ573">
        <v>100</v>
      </c>
      <c r="FK573">
        <v>83</v>
      </c>
      <c r="FL573">
        <v>96</v>
      </c>
      <c r="FO573">
        <v>96.514359049999996</v>
      </c>
      <c r="FP573">
        <v>71.754784069999999</v>
      </c>
      <c r="FQ573">
        <v>77.090250380000001</v>
      </c>
      <c r="FR573">
        <v>18.209401710000002</v>
      </c>
      <c r="FT573">
        <v>53.6</v>
      </c>
      <c r="FU573">
        <v>43.2</v>
      </c>
      <c r="FV573">
        <v>96.5</v>
      </c>
      <c r="FW573">
        <v>35.714285709999999</v>
      </c>
      <c r="FX573">
        <v>21.640356199999999</v>
      </c>
      <c r="FY573">
        <v>13.44742967</v>
      </c>
      <c r="FZ573">
        <v>17.278890910000001</v>
      </c>
      <c r="GA573">
        <v>6.8622242399999998</v>
      </c>
      <c r="GB573">
        <v>40.771098969999997</v>
      </c>
    </row>
    <row r="574" spans="1:184" x14ac:dyDescent="0.35">
      <c r="A574" t="s">
        <v>1689</v>
      </c>
      <c r="B574" t="s">
        <v>831</v>
      </c>
      <c r="C574">
        <v>574</v>
      </c>
      <c r="D574">
        <v>3.2266781088246312</v>
      </c>
      <c r="E574">
        <v>6.290534936366261</v>
      </c>
      <c r="F574">
        <v>4.0146044351301384</v>
      </c>
      <c r="G574">
        <v>3.1885598309097061</v>
      </c>
      <c r="H574">
        <v>3.1442633917920126</v>
      </c>
      <c r="I574">
        <v>9.2508702479835279</v>
      </c>
      <c r="J574">
        <v>11.361973958166169</v>
      </c>
      <c r="K574">
        <v>10.85639509524105</v>
      </c>
      <c r="L574">
        <v>9.662302526208995</v>
      </c>
      <c r="M574">
        <v>9.6526018994646403</v>
      </c>
      <c r="N574">
        <v>10665420.337967571</v>
      </c>
      <c r="O574">
        <v>17324567.504196182</v>
      </c>
      <c r="P574">
        <v>1648.05517657</v>
      </c>
      <c r="Q574">
        <v>2995.8571428499999</v>
      </c>
      <c r="R574">
        <v>2929.5714285700001</v>
      </c>
      <c r="S574">
        <v>2947.5714285700001</v>
      </c>
      <c r="T574">
        <v>2957</v>
      </c>
      <c r="U574">
        <v>2989.5714285700001</v>
      </c>
      <c r="V574">
        <v>13.57151028</v>
      </c>
      <c r="W574">
        <v>8.1849845699999992</v>
      </c>
      <c r="X574">
        <v>2.6509317100000001</v>
      </c>
      <c r="Y574">
        <v>8.0516100000000002</v>
      </c>
      <c r="Z574">
        <v>9.6166445700000001</v>
      </c>
      <c r="AA574">
        <v>9.6615817100000001</v>
      </c>
      <c r="AB574">
        <v>10.08924257</v>
      </c>
      <c r="AC574">
        <v>5.2519078500000003</v>
      </c>
      <c r="AD574">
        <v>36.278454279999998</v>
      </c>
      <c r="AE574">
        <v>76.361350279999996</v>
      </c>
      <c r="AF574">
        <v>62.372180999999998</v>
      </c>
      <c r="AG574">
        <v>65.642857140000004</v>
      </c>
      <c r="AH574">
        <v>68.285714279999993</v>
      </c>
      <c r="AI574">
        <v>81.242349849999997</v>
      </c>
      <c r="AJ574">
        <v>48.506328420000003</v>
      </c>
      <c r="AK574">
        <v>3.8884857099999999</v>
      </c>
      <c r="AL574">
        <v>14.679857139999999</v>
      </c>
      <c r="AM574">
        <v>3.7208714199999999</v>
      </c>
      <c r="AN574">
        <v>0.17115714000000001</v>
      </c>
      <c r="AO574">
        <v>-1.7729571399999999</v>
      </c>
      <c r="AP574">
        <v>4456.2419088500001</v>
      </c>
      <c r="AQ574">
        <v>4196.9111314199999</v>
      </c>
      <c r="AR574">
        <v>4040.0779494200001</v>
      </c>
      <c r="AS574">
        <v>4084.0682091399999</v>
      </c>
      <c r="AT574">
        <v>4181.6486987099997</v>
      </c>
      <c r="AU574">
        <v>4294.8689195699999</v>
      </c>
      <c r="AV574">
        <v>3649.9955791399998</v>
      </c>
      <c r="AW574">
        <v>3913.1355610000001</v>
      </c>
      <c r="AX574">
        <v>4099.4001189999999</v>
      </c>
      <c r="AY574">
        <v>4275.8761665700004</v>
      </c>
      <c r="AZ574">
        <v>1.4873400000000001</v>
      </c>
      <c r="BA574">
        <v>92.261922850000005</v>
      </c>
      <c r="BB574">
        <v>36.053339829999999</v>
      </c>
      <c r="BC574">
        <v>48.823796280000003</v>
      </c>
      <c r="BE574">
        <v>127.96571428</v>
      </c>
      <c r="BF574">
        <v>1114.4097764200001</v>
      </c>
      <c r="BG574">
        <v>815.21149100000002</v>
      </c>
      <c r="BH574">
        <v>943.30764970999996</v>
      </c>
      <c r="BI574">
        <v>53511.51724229</v>
      </c>
      <c r="BJ574">
        <v>1046.43255357</v>
      </c>
      <c r="BK574">
        <v>7951.9570488299996</v>
      </c>
      <c r="BL574">
        <v>9007.7014656800002</v>
      </c>
      <c r="BM574">
        <v>37.140705279999999</v>
      </c>
      <c r="BN574">
        <v>113.42857142</v>
      </c>
      <c r="BO574">
        <v>15.857142850000001</v>
      </c>
      <c r="BP574">
        <v>31.714285709999999</v>
      </c>
      <c r="BQ574">
        <v>22.571428569999998</v>
      </c>
      <c r="BR574">
        <v>27</v>
      </c>
      <c r="BS574">
        <v>27.14285714</v>
      </c>
      <c r="BT574">
        <v>25</v>
      </c>
      <c r="BU574">
        <v>18.285714280000001</v>
      </c>
      <c r="BV574">
        <v>21.285714280000001</v>
      </c>
      <c r="BW574">
        <v>21</v>
      </c>
      <c r="BX574">
        <v>18.285714280000001</v>
      </c>
      <c r="BY574">
        <v>10.285714280000001</v>
      </c>
      <c r="BZ574">
        <v>351.85714285</v>
      </c>
      <c r="CA574">
        <v>53237.55207428</v>
      </c>
      <c r="CB574">
        <v>2</v>
      </c>
      <c r="CC574">
        <v>4180</v>
      </c>
      <c r="CD574">
        <v>194.57142856999999</v>
      </c>
      <c r="CE574">
        <v>2607.1428571400002</v>
      </c>
      <c r="CF574">
        <v>1499.8571428499999</v>
      </c>
      <c r="CG574">
        <v>535</v>
      </c>
      <c r="CH574">
        <v>1391.5714285700001</v>
      </c>
      <c r="CI574">
        <v>10407.99014285</v>
      </c>
      <c r="CJ574">
        <v>52.483289710000001</v>
      </c>
      <c r="CK574">
        <v>1.96779814</v>
      </c>
      <c r="CL574">
        <v>17.522980279999999</v>
      </c>
      <c r="CM574">
        <v>2.7405071599999999</v>
      </c>
      <c r="CN574">
        <v>1.9200159999999999</v>
      </c>
      <c r="CO574">
        <v>11.99189471</v>
      </c>
      <c r="CP574">
        <v>3.57876533</v>
      </c>
      <c r="CQ574">
        <v>2.5168572</v>
      </c>
      <c r="CR574">
        <v>2.5504202500000002</v>
      </c>
      <c r="CS574">
        <v>5.0773345699999997</v>
      </c>
      <c r="CT574">
        <v>260.57142857000002</v>
      </c>
      <c r="CU574">
        <v>2760.8087999999998</v>
      </c>
      <c r="CV574">
        <v>2297.6293365699999</v>
      </c>
      <c r="CW574">
        <v>2246.6736248500001</v>
      </c>
      <c r="CX574">
        <v>2244.12195557</v>
      </c>
      <c r="CY574">
        <v>2232.0902048500002</v>
      </c>
      <c r="CZ574">
        <v>3560.0563809999999</v>
      </c>
      <c r="DA574">
        <v>5782.8416637099999</v>
      </c>
      <c r="DB574">
        <v>827.34641584999997</v>
      </c>
      <c r="DC574">
        <v>1329.19133614</v>
      </c>
      <c r="DD574">
        <v>604.29392342000006</v>
      </c>
      <c r="DE574">
        <v>42.064696419999997</v>
      </c>
      <c r="DF574">
        <v>1.8165261399999999</v>
      </c>
      <c r="DG574">
        <v>27.714285709999999</v>
      </c>
      <c r="DH574">
        <v>33.285714280000001</v>
      </c>
      <c r="DI574">
        <v>32</v>
      </c>
      <c r="DJ574">
        <v>28.571428569999998</v>
      </c>
      <c r="DK574">
        <v>28.857142849999999</v>
      </c>
      <c r="DL574">
        <v>9.6666666600000006</v>
      </c>
      <c r="DM574">
        <v>18.428571420000001</v>
      </c>
      <c r="DN574">
        <v>11.83333333</v>
      </c>
      <c r="DO574">
        <v>9.4285714200000008</v>
      </c>
      <c r="DP574">
        <v>9.4</v>
      </c>
      <c r="DQ574">
        <v>721.00580571</v>
      </c>
      <c r="DR574">
        <v>756.58207342000003</v>
      </c>
      <c r="DS574">
        <v>696.80508484999996</v>
      </c>
      <c r="DT574">
        <v>546.87595927999996</v>
      </c>
      <c r="DU574">
        <v>751.39630927999997</v>
      </c>
      <c r="DV574">
        <v>329.65625656999998</v>
      </c>
      <c r="DW574">
        <v>45.201089709999998</v>
      </c>
      <c r="DX574">
        <v>346.12557857000002</v>
      </c>
      <c r="DY574">
        <v>49.765886279999997</v>
      </c>
      <c r="DZ574">
        <v>241.96009328</v>
      </c>
      <c r="EA574">
        <v>54.399604279999998</v>
      </c>
      <c r="EB574">
        <v>677.73320941999998</v>
      </c>
      <c r="EC574">
        <v>415.3736882</v>
      </c>
      <c r="ED574">
        <v>13491.0586076</v>
      </c>
      <c r="EE574">
        <v>7255.3918543299997</v>
      </c>
      <c r="EF574">
        <v>7381.3182310000002</v>
      </c>
      <c r="EG574">
        <v>5860.3366658499999</v>
      </c>
      <c r="EH574">
        <v>4737.3438292000001</v>
      </c>
      <c r="EI574">
        <v>14.01191642</v>
      </c>
      <c r="EJ574">
        <v>0.19553709</v>
      </c>
      <c r="EK574">
        <v>0.11481737</v>
      </c>
      <c r="EL574">
        <v>218.08333332999999</v>
      </c>
      <c r="EM574">
        <v>16.833333329999999</v>
      </c>
      <c r="EN574">
        <v>44.857142850000002</v>
      </c>
      <c r="EO574">
        <v>79.571428569999995</v>
      </c>
      <c r="EP574">
        <v>144.26302813999999</v>
      </c>
      <c r="EQ574">
        <v>142.46478314000001</v>
      </c>
      <c r="ER574">
        <v>601.62262299999998</v>
      </c>
      <c r="ES574">
        <v>1.2532414199999999</v>
      </c>
      <c r="ET574">
        <v>72.888888890000004</v>
      </c>
      <c r="EU574">
        <v>77.5</v>
      </c>
      <c r="EV574">
        <v>75.25</v>
      </c>
      <c r="EW574">
        <v>65.916666669999998</v>
      </c>
      <c r="EX574">
        <v>1150.4507842200001</v>
      </c>
      <c r="EY574">
        <v>1217.6752595200001</v>
      </c>
      <c r="EZ574">
        <v>77.651428569999993</v>
      </c>
      <c r="FA574">
        <v>80.666666660000004</v>
      </c>
      <c r="FB574">
        <v>21.182347740000001</v>
      </c>
      <c r="FC574">
        <v>5.5056934499999999</v>
      </c>
      <c r="FD574">
        <v>6.0287262799999999</v>
      </c>
      <c r="FE574">
        <v>52.601600339999997</v>
      </c>
      <c r="FF574">
        <v>16.52132125</v>
      </c>
      <c r="FG574">
        <v>15.924625150000001</v>
      </c>
      <c r="FH574">
        <v>1.63637261</v>
      </c>
      <c r="FI574">
        <v>93.928571419999997</v>
      </c>
      <c r="FJ574">
        <v>100</v>
      </c>
      <c r="FK574">
        <v>100</v>
      </c>
      <c r="FL574">
        <v>77</v>
      </c>
      <c r="FM574">
        <v>68.181818179999993</v>
      </c>
      <c r="FN574">
        <v>29.03225806</v>
      </c>
      <c r="FO574">
        <v>95.029874090000007</v>
      </c>
      <c r="FP574">
        <v>69.677548979999997</v>
      </c>
      <c r="FQ574">
        <v>73.153306860000001</v>
      </c>
      <c r="FR574">
        <v>20.389972350000001</v>
      </c>
      <c r="FT574">
        <v>44.5</v>
      </c>
      <c r="FU574">
        <v>34.333333330000002</v>
      </c>
      <c r="FV574">
        <v>85</v>
      </c>
      <c r="FW574">
        <v>68.650000000000006</v>
      </c>
      <c r="FX574">
        <v>38.177525260000003</v>
      </c>
      <c r="FY574">
        <v>12.16937164</v>
      </c>
      <c r="FZ574">
        <v>18.25527413</v>
      </c>
      <c r="GA574">
        <v>24.719590740000001</v>
      </c>
      <c r="GB574">
        <v>14.95375539</v>
      </c>
    </row>
    <row r="575" spans="1:184" x14ac:dyDescent="0.35">
      <c r="A575" t="s">
        <v>1690</v>
      </c>
      <c r="B575" t="s">
        <v>832</v>
      </c>
      <c r="C575">
        <v>575</v>
      </c>
      <c r="D575">
        <v>3.9783538016792885</v>
      </c>
      <c r="E575">
        <v>7.6153282887571585</v>
      </c>
      <c r="F575">
        <v>5.7954848560884544</v>
      </c>
      <c r="G575">
        <v>4.5577064442538591</v>
      </c>
      <c r="H575">
        <v>3.8762542624076932</v>
      </c>
      <c r="I575">
        <v>10.897229978512833</v>
      </c>
      <c r="J575">
        <v>13.697014074217352</v>
      </c>
      <c r="K575">
        <v>11.178738571508697</v>
      </c>
      <c r="L575">
        <v>10.855182552315609</v>
      </c>
      <c r="M575">
        <v>11.015431416795467</v>
      </c>
      <c r="N575">
        <v>22233543.054386832</v>
      </c>
      <c r="O575">
        <v>30086821.694223262</v>
      </c>
      <c r="P575">
        <v>2392.82555271</v>
      </c>
      <c r="Q575">
        <v>5781.2857142800003</v>
      </c>
      <c r="R575">
        <v>5852.8571428499999</v>
      </c>
      <c r="S575">
        <v>5891.2857142800003</v>
      </c>
      <c r="T575">
        <v>5830</v>
      </c>
      <c r="U575">
        <v>5823</v>
      </c>
      <c r="V575">
        <v>12.573403280000001</v>
      </c>
      <c r="W575">
        <v>9.4946198499999994</v>
      </c>
      <c r="X575">
        <v>2.0361285699999998</v>
      </c>
      <c r="Y575">
        <v>12.522129570000001</v>
      </c>
      <c r="Z575">
        <v>9.4350171399999994</v>
      </c>
      <c r="AA575">
        <v>9.3396085699999993</v>
      </c>
      <c r="AB575">
        <v>9.7736501400000009</v>
      </c>
      <c r="AC575">
        <v>7.5622615700000004</v>
      </c>
      <c r="AD575">
        <v>28.993979419999999</v>
      </c>
      <c r="AE575">
        <v>80.742083140000005</v>
      </c>
      <c r="AF575">
        <v>65.812939</v>
      </c>
      <c r="AG575">
        <v>61.985714280000003</v>
      </c>
      <c r="AH575">
        <v>65.171428570000003</v>
      </c>
      <c r="AI575">
        <v>79.336539999999999</v>
      </c>
      <c r="AJ575">
        <v>48.761322419999999</v>
      </c>
      <c r="AK575">
        <v>2.9932142800000001</v>
      </c>
      <c r="AL575">
        <v>-1.1581857099999999</v>
      </c>
      <c r="AM575">
        <v>-6.8277142800000004</v>
      </c>
      <c r="AN575">
        <v>-6.1642000000000001</v>
      </c>
      <c r="AO575">
        <v>-2.9555571399999998</v>
      </c>
      <c r="AP575">
        <v>5331.5056361400002</v>
      </c>
      <c r="AQ575">
        <v>4394.9283154200002</v>
      </c>
      <c r="AR575">
        <v>4588.7198745699998</v>
      </c>
      <c r="AS575">
        <v>4777.3545797099996</v>
      </c>
      <c r="AT575">
        <v>5059.2334357099999</v>
      </c>
      <c r="AU575">
        <v>5173.1881535700004</v>
      </c>
      <c r="AV575">
        <v>4444.4003838500003</v>
      </c>
      <c r="AW575">
        <v>4926.7435299999997</v>
      </c>
      <c r="AX575">
        <v>5083.1719412800003</v>
      </c>
      <c r="AY575">
        <v>5210.4961638499999</v>
      </c>
      <c r="AZ575">
        <v>4.0444967099999998</v>
      </c>
      <c r="BA575">
        <v>93.921567569999993</v>
      </c>
      <c r="BB575">
        <v>35.371590279999999</v>
      </c>
      <c r="BC575">
        <v>46.488520280000003</v>
      </c>
      <c r="BE575">
        <v>274.53857141999998</v>
      </c>
      <c r="BF575">
        <v>1767.6444604200001</v>
      </c>
      <c r="BG575">
        <v>1274.7946011399999</v>
      </c>
      <c r="BH575">
        <v>1388.5613147399999</v>
      </c>
      <c r="BI575">
        <v>53937.13812507</v>
      </c>
      <c r="BJ575">
        <v>1714.40658257</v>
      </c>
      <c r="BK575">
        <v>7734.9756093799997</v>
      </c>
      <c r="BL575">
        <v>7690.2711005399997</v>
      </c>
      <c r="BM575">
        <v>44.152151709999998</v>
      </c>
      <c r="BN575">
        <v>420.57142857000002</v>
      </c>
      <c r="BO575">
        <v>57.285714280000001</v>
      </c>
      <c r="BP575">
        <v>87.428571419999997</v>
      </c>
      <c r="BQ575">
        <v>64.142857140000004</v>
      </c>
      <c r="BR575">
        <v>87.142857140000004</v>
      </c>
      <c r="BS575">
        <v>80.714285709999999</v>
      </c>
      <c r="BT575">
        <v>75.571428569999995</v>
      </c>
      <c r="BU575">
        <v>65.857142850000002</v>
      </c>
      <c r="BV575">
        <v>60.428571419999997</v>
      </c>
      <c r="BW575">
        <v>52.857142850000002</v>
      </c>
      <c r="BX575">
        <v>41.285714280000001</v>
      </c>
      <c r="BY575">
        <v>23.285714280000001</v>
      </c>
      <c r="BZ575">
        <v>1116.5714285700001</v>
      </c>
      <c r="CA575">
        <v>58011.241972850003</v>
      </c>
      <c r="CB575">
        <v>94</v>
      </c>
      <c r="CC575">
        <v>10613.42857142</v>
      </c>
      <c r="CD575">
        <v>606.42857142000003</v>
      </c>
      <c r="CE575">
        <v>7801.5714285699996</v>
      </c>
      <c r="CF575">
        <v>4652.8571428499999</v>
      </c>
      <c r="CG575">
        <v>1597.1428571399999</v>
      </c>
      <c r="CH575">
        <v>6720.4285714199996</v>
      </c>
      <c r="CI575">
        <v>32005.616999999998</v>
      </c>
      <c r="CJ575">
        <v>58.372228139999997</v>
      </c>
      <c r="CK575">
        <v>1.38338866</v>
      </c>
      <c r="CL575">
        <v>10.040675999999999</v>
      </c>
      <c r="CM575">
        <v>2.2129966599999999</v>
      </c>
      <c r="CN575">
        <v>1.29164357</v>
      </c>
      <c r="CO575">
        <v>16.590851140000002</v>
      </c>
      <c r="CP575">
        <v>2.8148107100000002</v>
      </c>
      <c r="CQ575">
        <v>1.907832</v>
      </c>
      <c r="CR575">
        <v>2.1417586599999998</v>
      </c>
      <c r="CS575">
        <v>3.87344416</v>
      </c>
      <c r="CT575">
        <v>734.71428571000001</v>
      </c>
      <c r="CU575">
        <v>2696.1932809999998</v>
      </c>
      <c r="CV575">
        <v>2019.6066722800001</v>
      </c>
      <c r="CW575">
        <v>2120.15986871</v>
      </c>
      <c r="CX575">
        <v>2251.6507741400001</v>
      </c>
      <c r="CY575">
        <v>2456.2365370000002</v>
      </c>
      <c r="CZ575">
        <v>3845.7782841399999</v>
      </c>
      <c r="DA575">
        <v>5204.17484642</v>
      </c>
      <c r="DB575">
        <v>913.74408914000003</v>
      </c>
      <c r="DC575">
        <v>1232.13539014</v>
      </c>
      <c r="DD575">
        <v>550.24264442000003</v>
      </c>
      <c r="DE575">
        <v>37.592543139999997</v>
      </c>
      <c r="DF575">
        <v>2.1507235699999998</v>
      </c>
      <c r="DG575">
        <v>63</v>
      </c>
      <c r="DH575">
        <v>80.166666660000004</v>
      </c>
      <c r="DI575">
        <v>65.857142850000002</v>
      </c>
      <c r="DJ575">
        <v>63.285714280000001</v>
      </c>
      <c r="DK575">
        <v>64.142857140000004</v>
      </c>
      <c r="DL575">
        <v>23</v>
      </c>
      <c r="DM575">
        <v>44.571428570000002</v>
      </c>
      <c r="DN575">
        <v>34.142857139999997</v>
      </c>
      <c r="DO575">
        <v>26.571428569999998</v>
      </c>
      <c r="DP575">
        <v>22.571428569999998</v>
      </c>
      <c r="DQ575">
        <v>771.52627027999995</v>
      </c>
      <c r="DR575">
        <v>751.84598028000005</v>
      </c>
      <c r="DS575">
        <v>703.74061928000003</v>
      </c>
      <c r="DT575">
        <v>678.15841356999999</v>
      </c>
      <c r="DU575">
        <v>756.63435085000003</v>
      </c>
      <c r="DV575">
        <v>445.89904228</v>
      </c>
      <c r="DW575">
        <v>30.792143419999999</v>
      </c>
      <c r="DX575">
        <v>294.80617856999999</v>
      </c>
      <c r="DY575">
        <v>174.556274</v>
      </c>
      <c r="DZ575">
        <v>90.497379280000004</v>
      </c>
      <c r="EA575">
        <v>29.75253</v>
      </c>
      <c r="EB575">
        <v>730.57426899999996</v>
      </c>
      <c r="EC575">
        <v>2409.3955620000002</v>
      </c>
      <c r="ED575">
        <v>4357.5174465700002</v>
      </c>
      <c r="EE575">
        <v>5203.35968357</v>
      </c>
      <c r="EF575">
        <v>4353.3014975699998</v>
      </c>
      <c r="EG575">
        <v>6598.11246785</v>
      </c>
      <c r="EH575">
        <v>4400.4271411600002</v>
      </c>
      <c r="EI575">
        <v>35.993032569999997</v>
      </c>
      <c r="EJ575">
        <v>0.20586526999999999</v>
      </c>
      <c r="EK575">
        <v>0.23422411000000001</v>
      </c>
      <c r="EL575">
        <v>139.26306437</v>
      </c>
      <c r="EM575">
        <v>34.714285709999999</v>
      </c>
      <c r="EN575">
        <v>87.714285709999999</v>
      </c>
      <c r="EO575">
        <v>176.85714285</v>
      </c>
      <c r="EP575">
        <v>287.06478499999997</v>
      </c>
      <c r="EQ575">
        <v>96.895085140000006</v>
      </c>
      <c r="ER575">
        <v>678.41897014000006</v>
      </c>
      <c r="ES575">
        <v>11.99384714</v>
      </c>
      <c r="ET575">
        <v>76.291666660000004</v>
      </c>
      <c r="EU575">
        <v>78.5</v>
      </c>
      <c r="EV575">
        <v>76.145833330000002</v>
      </c>
      <c r="EW575">
        <v>74.229166660000004</v>
      </c>
      <c r="EX575">
        <v>1393.9541259</v>
      </c>
      <c r="EY575">
        <v>1549.62069445</v>
      </c>
      <c r="EZ575">
        <v>78.833333330000002</v>
      </c>
      <c r="FA575">
        <v>88.5</v>
      </c>
      <c r="FB575">
        <v>22.142134160000001</v>
      </c>
      <c r="FC575">
        <v>10.03737662</v>
      </c>
      <c r="FD575">
        <v>8.7528234200000004</v>
      </c>
      <c r="FE575">
        <v>53.582753789999998</v>
      </c>
      <c r="FF575">
        <v>19.14255017</v>
      </c>
      <c r="FG575">
        <v>13.512742729999999</v>
      </c>
      <c r="FH575">
        <v>3.8295355299999998</v>
      </c>
      <c r="FI575">
        <v>106</v>
      </c>
      <c r="FJ575">
        <v>91.666666660000004</v>
      </c>
      <c r="FK575">
        <v>62.333333330000002</v>
      </c>
      <c r="FL575">
        <v>81.333333330000002</v>
      </c>
      <c r="FM575">
        <v>77.585827289999997</v>
      </c>
      <c r="FN575">
        <v>31.66554562</v>
      </c>
      <c r="FO575">
        <v>93.738063310000001</v>
      </c>
      <c r="FP575">
        <v>67.498565290000002</v>
      </c>
      <c r="FQ575">
        <v>71.038876419999994</v>
      </c>
      <c r="FR575">
        <v>20.95586694</v>
      </c>
      <c r="FT575">
        <v>64.166666660000004</v>
      </c>
      <c r="FU575">
        <v>53.166666659999997</v>
      </c>
      <c r="FV575">
        <v>89.666666660000004</v>
      </c>
      <c r="FW575">
        <v>44.45</v>
      </c>
      <c r="FX575">
        <v>37.242452010000001</v>
      </c>
      <c r="FY575">
        <v>14.058373449999999</v>
      </c>
      <c r="FZ575">
        <v>11.58540636</v>
      </c>
      <c r="GA575">
        <v>14.094546920000001</v>
      </c>
      <c r="GB575">
        <v>23.01922124</v>
      </c>
    </row>
    <row r="576" spans="1:184" x14ac:dyDescent="0.35">
      <c r="A576" t="s">
        <v>1691</v>
      </c>
      <c r="B576" t="s">
        <v>833</v>
      </c>
      <c r="C576">
        <v>576</v>
      </c>
      <c r="D576">
        <v>3.2794386821232457</v>
      </c>
      <c r="E576">
        <v>6.5335862442476147</v>
      </c>
      <c r="F576">
        <v>3.3848122348702843</v>
      </c>
      <c r="G576">
        <v>2.8432588895781641</v>
      </c>
      <c r="H576">
        <v>2.5817782656432851</v>
      </c>
      <c r="I576">
        <v>6.0577006863941421</v>
      </c>
      <c r="J576">
        <v>8.4003251734336555</v>
      </c>
      <c r="K576">
        <v>7.7218353852025174</v>
      </c>
      <c r="L576">
        <v>7.2669266191066999</v>
      </c>
      <c r="M576">
        <v>6.4544456641082126</v>
      </c>
      <c r="N576">
        <v>9407874.3829133809</v>
      </c>
      <c r="O576">
        <v>12774570.55936138</v>
      </c>
      <c r="P576">
        <v>1170.1368905700001</v>
      </c>
      <c r="Q576">
        <v>3278</v>
      </c>
      <c r="R576">
        <v>3163.1428571400002</v>
      </c>
      <c r="S576">
        <v>3200.5714285700001</v>
      </c>
      <c r="T576">
        <v>3224</v>
      </c>
      <c r="U576">
        <v>3253.5714285700001</v>
      </c>
      <c r="V576">
        <v>11.90187285</v>
      </c>
      <c r="W576">
        <v>5.7441878500000003</v>
      </c>
      <c r="X576">
        <v>2.0100097099999998</v>
      </c>
      <c r="Y576">
        <v>4.8211747100000002</v>
      </c>
      <c r="Z576">
        <v>8.0438360000000007</v>
      </c>
      <c r="AA576">
        <v>8.2271462799999995</v>
      </c>
      <c r="AB576">
        <v>8.5986574200000003</v>
      </c>
      <c r="AC576">
        <v>3.7311999999999999</v>
      </c>
      <c r="AD576">
        <v>30.464752140000002</v>
      </c>
      <c r="AE576">
        <v>82.982259709999994</v>
      </c>
      <c r="AF576">
        <v>69.771899140000002</v>
      </c>
      <c r="AG576">
        <v>74.314285709999993</v>
      </c>
      <c r="AH576">
        <v>76.714285709999999</v>
      </c>
      <c r="AI576">
        <v>82.29118957</v>
      </c>
      <c r="AJ576">
        <v>48.781224709999996</v>
      </c>
      <c r="AK576">
        <v>6.4315857100000002</v>
      </c>
      <c r="AL576">
        <v>-2.2822142799999998</v>
      </c>
      <c r="AM576">
        <v>-1.89378571</v>
      </c>
      <c r="AN576">
        <v>1.3984142799999999</v>
      </c>
      <c r="AO576">
        <v>6.5124714199999998</v>
      </c>
      <c r="AP576">
        <v>3528.9549980000002</v>
      </c>
      <c r="AQ576">
        <v>2877.57912842</v>
      </c>
      <c r="AR576">
        <v>3017.6987494199998</v>
      </c>
      <c r="AS576">
        <v>3221.7037821399999</v>
      </c>
      <c r="AT576">
        <v>3486.9436875699998</v>
      </c>
      <c r="AU576">
        <v>3307.6252845700001</v>
      </c>
      <c r="AV576">
        <v>2954.21347414</v>
      </c>
      <c r="AW576">
        <v>3076.9479611400002</v>
      </c>
      <c r="AX576">
        <v>3184.41840228</v>
      </c>
      <c r="AY576">
        <v>3280.6346974200001</v>
      </c>
      <c r="AZ576">
        <v>2.3761061400000001</v>
      </c>
      <c r="BA576">
        <v>89.122640140000001</v>
      </c>
      <c r="BB576">
        <v>32.748538000000003</v>
      </c>
      <c r="BC576">
        <v>49.51338157</v>
      </c>
      <c r="BE576">
        <v>120.16428571</v>
      </c>
      <c r="BF576">
        <v>775.10150570999997</v>
      </c>
      <c r="BG576">
        <v>496.61690842000002</v>
      </c>
      <c r="BH576">
        <v>570.09544985000002</v>
      </c>
      <c r="BI576">
        <v>50826.399708839999</v>
      </c>
      <c r="BJ576">
        <v>727.23321299999998</v>
      </c>
      <c r="BK576">
        <v>7915.0378024000001</v>
      </c>
      <c r="BL576">
        <v>10003.14057005</v>
      </c>
      <c r="BM576">
        <v>35.159219999999998</v>
      </c>
      <c r="BN576">
        <v>84.285714279999993</v>
      </c>
      <c r="BO576">
        <v>13.57142857</v>
      </c>
      <c r="BP576">
        <v>22.428571420000001</v>
      </c>
      <c r="BQ576">
        <v>19.571428569999998</v>
      </c>
      <c r="BR576">
        <v>20.14285714</v>
      </c>
      <c r="BS576">
        <v>16</v>
      </c>
      <c r="BT576">
        <v>16.285714280000001</v>
      </c>
      <c r="BU576">
        <v>13.857142850000001</v>
      </c>
      <c r="BV576">
        <v>17.333333329999999</v>
      </c>
      <c r="BW576">
        <v>13.857142850000001</v>
      </c>
      <c r="BX576">
        <v>9.2857142800000005</v>
      </c>
      <c r="BY576">
        <v>8</v>
      </c>
      <c r="BZ576">
        <v>251.85714285</v>
      </c>
      <c r="CA576">
        <v>55598.600612850001</v>
      </c>
      <c r="CC576">
        <v>2593.8571428499999</v>
      </c>
      <c r="CD576">
        <v>255.14285713999999</v>
      </c>
      <c r="CE576">
        <v>1697.2857142800001</v>
      </c>
      <c r="CF576">
        <v>1233.1428571399999</v>
      </c>
      <c r="CG576">
        <v>358.16666665999998</v>
      </c>
      <c r="CH576">
        <v>1165</v>
      </c>
      <c r="CI576">
        <v>7251.3362857100001</v>
      </c>
      <c r="CJ576">
        <v>46.637355569999997</v>
      </c>
      <c r="CK576">
        <v>8.7923621399999998</v>
      </c>
      <c r="CL576">
        <v>14.97935</v>
      </c>
      <c r="CM576">
        <v>3.18770233</v>
      </c>
      <c r="CN576">
        <v>3.3780709999999998</v>
      </c>
      <c r="CO576">
        <v>14.60712</v>
      </c>
      <c r="CP576">
        <v>2.2676322500000001</v>
      </c>
      <c r="CQ576">
        <v>2.6804399999999999</v>
      </c>
      <c r="CR576">
        <v>3.5135214000000001</v>
      </c>
      <c r="CS576">
        <v>2.6372106</v>
      </c>
      <c r="CT576">
        <v>183.71428571000001</v>
      </c>
      <c r="CU576">
        <v>2158.75369228</v>
      </c>
      <c r="CV576">
        <v>1757.9561661400001</v>
      </c>
      <c r="CW576">
        <v>1834.09056442</v>
      </c>
      <c r="CX576">
        <v>1889.4695368499999</v>
      </c>
      <c r="CY576">
        <v>2077.2008371400002</v>
      </c>
      <c r="CZ576">
        <v>2870.0043877100002</v>
      </c>
      <c r="DA576">
        <v>3897.0624037100001</v>
      </c>
      <c r="DB576">
        <v>681.26854314000002</v>
      </c>
      <c r="DC576">
        <v>908.59479884999996</v>
      </c>
      <c r="DD576">
        <v>568.89975114000003</v>
      </c>
      <c r="DE576">
        <v>35.137881280000002</v>
      </c>
      <c r="DF576">
        <v>1.42800485</v>
      </c>
      <c r="DG576">
        <v>19.857142849999999</v>
      </c>
      <c r="DH576">
        <v>26.571428569999998</v>
      </c>
      <c r="DI576">
        <v>24.714285709999999</v>
      </c>
      <c r="DJ576">
        <v>23.428571420000001</v>
      </c>
      <c r="DK576">
        <v>21</v>
      </c>
      <c r="DL576">
        <v>10.75</v>
      </c>
      <c r="DM576">
        <v>20.666666660000001</v>
      </c>
      <c r="DN576">
        <v>10.83333333</v>
      </c>
      <c r="DO576">
        <v>9.1666666600000006</v>
      </c>
      <c r="DP576">
        <v>8.4</v>
      </c>
      <c r="DQ576">
        <v>534.38189841999997</v>
      </c>
      <c r="DR576">
        <v>406.96459642000002</v>
      </c>
      <c r="DS576">
        <v>457.35090585</v>
      </c>
      <c r="DT576">
        <v>501.37730613999997</v>
      </c>
      <c r="DU576">
        <v>515.60227470999996</v>
      </c>
      <c r="DV576">
        <v>214.39123185</v>
      </c>
      <c r="DW576">
        <v>29.034949279999999</v>
      </c>
      <c r="DX576">
        <v>290.93390857000003</v>
      </c>
      <c r="DY576">
        <v>105.01208071000001</v>
      </c>
      <c r="DZ576">
        <v>82.747447140000006</v>
      </c>
      <c r="EA576">
        <v>103.17438857</v>
      </c>
      <c r="EB576">
        <v>508.99381813999997</v>
      </c>
      <c r="EC576">
        <v>993.54871419999995</v>
      </c>
      <c r="ED576">
        <v>7207.7579905000002</v>
      </c>
      <c r="EE576">
        <v>4558.5777722800003</v>
      </c>
      <c r="EF576">
        <v>5264.6809018499998</v>
      </c>
      <c r="EG576">
        <v>6669.7589657099998</v>
      </c>
      <c r="EH576">
        <v>6962.1801821600002</v>
      </c>
      <c r="EI576">
        <v>12.97604757</v>
      </c>
      <c r="EJ576">
        <v>0.30928326</v>
      </c>
      <c r="EK576">
        <v>8.2677539999999994E-2</v>
      </c>
      <c r="EL576">
        <v>207.25685426000001</v>
      </c>
      <c r="EM576">
        <v>13.857142850000001</v>
      </c>
      <c r="EN576">
        <v>38</v>
      </c>
      <c r="EO576">
        <v>73.714285709999999</v>
      </c>
      <c r="EP576">
        <v>210.66961699999999</v>
      </c>
      <c r="EQ576">
        <v>73.776617569999999</v>
      </c>
      <c r="ER576">
        <v>442.90367757000001</v>
      </c>
      <c r="ES576">
        <v>0.96174141999999996</v>
      </c>
      <c r="ET576">
        <v>79.194444439999998</v>
      </c>
      <c r="EU576">
        <v>81.888888879999996</v>
      </c>
      <c r="EV576">
        <v>81.722222220000006</v>
      </c>
      <c r="EW576">
        <v>73.972222220000006</v>
      </c>
      <c r="EX576">
        <v>1131.8861319099999</v>
      </c>
      <c r="EY576">
        <v>829.53514918999997</v>
      </c>
      <c r="EZ576">
        <v>77.166666660000004</v>
      </c>
      <c r="FA576">
        <v>96</v>
      </c>
      <c r="FB576">
        <v>15.96412948</v>
      </c>
      <c r="FC576">
        <v>3.7637559999999999</v>
      </c>
      <c r="FD576">
        <v>4.4287031399999996</v>
      </c>
      <c r="FE576">
        <v>57.321483149999999</v>
      </c>
      <c r="FF576">
        <v>16.095721090000001</v>
      </c>
      <c r="FG576">
        <v>14.047127619999999</v>
      </c>
      <c r="FH576">
        <v>1.05119604</v>
      </c>
      <c r="FI576">
        <v>88.833333330000002</v>
      </c>
      <c r="FJ576">
        <v>100</v>
      </c>
      <c r="FK576">
        <v>83</v>
      </c>
      <c r="FL576">
        <v>98</v>
      </c>
      <c r="FO576">
        <v>96.151932259999995</v>
      </c>
      <c r="FP576">
        <v>74.417098280000005</v>
      </c>
      <c r="FQ576">
        <v>75.750311479999993</v>
      </c>
      <c r="FR576">
        <v>19.232833599999999</v>
      </c>
      <c r="FT576">
        <v>62.333333330000002</v>
      </c>
      <c r="FU576">
        <v>54.666666659999997</v>
      </c>
      <c r="FV576">
        <v>79</v>
      </c>
      <c r="FW576">
        <v>79.371428570000006</v>
      </c>
      <c r="FX576">
        <v>36.618272079999997</v>
      </c>
      <c r="FY576">
        <v>6.1591485400000003</v>
      </c>
      <c r="FZ576">
        <v>15.092503300000001</v>
      </c>
      <c r="GA576">
        <v>12.423657990000001</v>
      </c>
      <c r="GB576">
        <v>29.706418079999999</v>
      </c>
    </row>
    <row r="577" spans="1:184" x14ac:dyDescent="0.35">
      <c r="A577" t="s">
        <v>1692</v>
      </c>
      <c r="B577" t="s">
        <v>834</v>
      </c>
      <c r="C577">
        <v>577</v>
      </c>
      <c r="D577">
        <v>3.2357252672017478</v>
      </c>
      <c r="E577">
        <v>4.0918570220041097</v>
      </c>
      <c r="F577">
        <v>3.4794586177993723</v>
      </c>
      <c r="G577">
        <v>3.4356062411137791</v>
      </c>
      <c r="H577">
        <v>3.2947361533658053</v>
      </c>
      <c r="I577">
        <v>9.0934010273311259</v>
      </c>
      <c r="J577">
        <v>10.937965501937818</v>
      </c>
      <c r="K577">
        <v>10.019163971735543</v>
      </c>
      <c r="L577">
        <v>9.2868731207977309</v>
      </c>
      <c r="M577">
        <v>9.0991810736438943</v>
      </c>
      <c r="N577">
        <v>109041961.64507872</v>
      </c>
      <c r="O577">
        <v>111569712.39530668</v>
      </c>
      <c r="P577">
        <v>2567.9508021299998</v>
      </c>
      <c r="Q577">
        <v>23973.428571420001</v>
      </c>
      <c r="R577">
        <v>23496.142857139999</v>
      </c>
      <c r="S577">
        <v>23854.285714279999</v>
      </c>
      <c r="T577">
        <v>23950.85714285</v>
      </c>
      <c r="U577">
        <v>24021</v>
      </c>
      <c r="V577">
        <v>13.357203139999999</v>
      </c>
      <c r="W577">
        <v>9.5095338500000004</v>
      </c>
      <c r="X577">
        <v>1.82435042</v>
      </c>
      <c r="Y577">
        <v>10.95440771</v>
      </c>
      <c r="Z577">
        <v>9.0017117100000004</v>
      </c>
      <c r="AA577">
        <v>8.9106648499999999</v>
      </c>
      <c r="AB577">
        <v>9.05483042</v>
      </c>
      <c r="AC577">
        <v>7.6195535699999999</v>
      </c>
      <c r="AD577">
        <v>26.509621419999998</v>
      </c>
      <c r="AE577">
        <v>83.371797849999993</v>
      </c>
      <c r="AF577">
        <v>69.022904710000006</v>
      </c>
      <c r="AG577">
        <v>65.400000000000006</v>
      </c>
      <c r="AH577">
        <v>67.414285710000001</v>
      </c>
      <c r="AI577">
        <v>81.86718071</v>
      </c>
      <c r="AJ577">
        <v>52.850093710000003</v>
      </c>
      <c r="AK577">
        <v>9.9090000000000007</v>
      </c>
      <c r="AL577">
        <v>3.5242714199999998</v>
      </c>
      <c r="AM577">
        <v>5.91344285</v>
      </c>
      <c r="AN577">
        <v>11.051171419999999</v>
      </c>
      <c r="AO577">
        <v>9.9253142800000003</v>
      </c>
      <c r="AP577">
        <v>6257.8994255699999</v>
      </c>
      <c r="AQ577">
        <v>5154.0304071399996</v>
      </c>
      <c r="AR577">
        <v>5629.1570215700003</v>
      </c>
      <c r="AS577">
        <v>6078.5017511400001</v>
      </c>
      <c r="AT577">
        <v>6258.2819087099997</v>
      </c>
      <c r="AU577">
        <v>5674.8264844200003</v>
      </c>
      <c r="AV577">
        <v>4954.99183842</v>
      </c>
      <c r="AW577">
        <v>5271.6593940000002</v>
      </c>
      <c r="AX577">
        <v>5425.0848147099996</v>
      </c>
      <c r="AY577">
        <v>5654.1506230000005</v>
      </c>
      <c r="AZ577">
        <v>51.426591279999997</v>
      </c>
      <c r="BA577">
        <v>94.149562000000003</v>
      </c>
      <c r="BB577">
        <v>30.102285420000001</v>
      </c>
      <c r="BC577">
        <v>48.120430710000001</v>
      </c>
      <c r="BD577">
        <v>23.466353999999999</v>
      </c>
      <c r="BE577">
        <v>1090.5642857099999</v>
      </c>
      <c r="BF577">
        <v>1867.09013942</v>
      </c>
      <c r="BG577">
        <v>1327.2931524200001</v>
      </c>
      <c r="BH577">
        <v>1389.24248708</v>
      </c>
      <c r="BI577">
        <v>59856.153317880002</v>
      </c>
      <c r="BJ577">
        <v>1819.96537842</v>
      </c>
      <c r="BK577">
        <v>8346.1500596000005</v>
      </c>
      <c r="BL577">
        <v>8391.8585400899992</v>
      </c>
      <c r="BM577">
        <v>45.799703000000001</v>
      </c>
      <c r="BN577">
        <v>1320.8571428499999</v>
      </c>
      <c r="BO577">
        <v>177</v>
      </c>
      <c r="BP577">
        <v>275.28571427999998</v>
      </c>
      <c r="BQ577">
        <v>219.85714285</v>
      </c>
      <c r="BR577">
        <v>265.85714285</v>
      </c>
      <c r="BS577">
        <v>253.28571428000001</v>
      </c>
      <c r="BT577">
        <v>243.71428571000001</v>
      </c>
      <c r="BU577">
        <v>226.42857142</v>
      </c>
      <c r="BV577">
        <v>220.28571428000001</v>
      </c>
      <c r="BW577">
        <v>214.28571428000001</v>
      </c>
      <c r="BX577">
        <v>178.42857142</v>
      </c>
      <c r="BY577">
        <v>96.285714279999993</v>
      </c>
      <c r="BZ577">
        <v>3691.5714285700001</v>
      </c>
      <c r="CA577">
        <v>63363.506200000003</v>
      </c>
      <c r="CB577">
        <v>2</v>
      </c>
      <c r="CC577">
        <v>38901</v>
      </c>
      <c r="CD577">
        <v>4094.42857142</v>
      </c>
      <c r="CE577">
        <v>31133.85714285</v>
      </c>
      <c r="CF577">
        <v>20721.714285710001</v>
      </c>
      <c r="CG577">
        <v>6502.4285714199996</v>
      </c>
      <c r="CH577">
        <v>20339.142857139999</v>
      </c>
      <c r="CI577">
        <v>121693.18328570999</v>
      </c>
      <c r="CJ577">
        <v>53.533732710000002</v>
      </c>
      <c r="CK577">
        <v>2.64267428</v>
      </c>
      <c r="CL577">
        <v>12.16016471</v>
      </c>
      <c r="CM577">
        <v>2.7668187099999999</v>
      </c>
      <c r="CN577">
        <v>2.2890905699999999</v>
      </c>
      <c r="CO577">
        <v>14.128031999999999</v>
      </c>
      <c r="CP577">
        <v>2.1013958499999998</v>
      </c>
      <c r="CQ577">
        <v>2.5057714199999999</v>
      </c>
      <c r="CR577">
        <v>2.3779847099999998</v>
      </c>
      <c r="CS577">
        <v>5.1560497099999996</v>
      </c>
      <c r="CT577">
        <v>2484.42857142</v>
      </c>
      <c r="CU577">
        <v>3204.3052240000002</v>
      </c>
      <c r="CV577">
        <v>2379.8286520000001</v>
      </c>
      <c r="CW577">
        <v>2643.4410528499998</v>
      </c>
      <c r="CX577">
        <v>2854.4648904199998</v>
      </c>
      <c r="CY577">
        <v>3040.8991461400001</v>
      </c>
      <c r="CZ577">
        <v>4548.4508534200004</v>
      </c>
      <c r="DA577">
        <v>4653.89053814</v>
      </c>
      <c r="DB577">
        <v>1150.5476561400001</v>
      </c>
      <c r="DC577">
        <v>1184.7067608499999</v>
      </c>
      <c r="DD577">
        <v>869.05490284999996</v>
      </c>
      <c r="DE577">
        <v>33.035918709999997</v>
      </c>
      <c r="DF577">
        <v>1.3954217099999999</v>
      </c>
      <c r="DG577">
        <v>218</v>
      </c>
      <c r="DH577">
        <v>257</v>
      </c>
      <c r="DI577">
        <v>239</v>
      </c>
      <c r="DJ577">
        <v>222.42857142</v>
      </c>
      <c r="DK577">
        <v>218.57142856999999</v>
      </c>
      <c r="DL577">
        <v>77.571428569999995</v>
      </c>
      <c r="DM577">
        <v>96.142857140000004</v>
      </c>
      <c r="DN577">
        <v>83</v>
      </c>
      <c r="DO577">
        <v>82.285714279999993</v>
      </c>
      <c r="DP577">
        <v>79.142857140000004</v>
      </c>
      <c r="DQ577">
        <v>1222.5678327099999</v>
      </c>
      <c r="DR577">
        <v>1019.7103044200001</v>
      </c>
      <c r="DS577">
        <v>1079.70894385</v>
      </c>
      <c r="DT577">
        <v>1196.5098427099999</v>
      </c>
      <c r="DU577">
        <v>1250.54019971</v>
      </c>
      <c r="DV577">
        <v>372.73886556999997</v>
      </c>
      <c r="DW577">
        <v>39.79023128</v>
      </c>
      <c r="DX577">
        <v>810.04282713999999</v>
      </c>
      <c r="DY577">
        <v>583.69066013999998</v>
      </c>
      <c r="DZ577">
        <v>166.47932313999999</v>
      </c>
      <c r="EA577">
        <v>59.872849279999997</v>
      </c>
      <c r="EB577">
        <v>1071.0259815700001</v>
      </c>
      <c r="EC577">
        <v>2670.2619405700002</v>
      </c>
      <c r="ED577">
        <v>4129.91482842</v>
      </c>
      <c r="EE577">
        <v>3301.0007842800001</v>
      </c>
      <c r="EF577">
        <v>3806.5316008499999</v>
      </c>
      <c r="EG577">
        <v>3447.1477329999998</v>
      </c>
      <c r="EH577">
        <v>4718.3418165700004</v>
      </c>
      <c r="EI577">
        <v>26.82622585</v>
      </c>
      <c r="EJ577">
        <v>0.4901973</v>
      </c>
      <c r="EK577">
        <v>0.18269827</v>
      </c>
      <c r="EL577">
        <v>167.67584321999999</v>
      </c>
      <c r="EM577">
        <v>111.57142856999999</v>
      </c>
      <c r="EN577">
        <v>337.57142857000002</v>
      </c>
      <c r="EO577">
        <v>778.85714284999995</v>
      </c>
      <c r="EP577">
        <v>337.08115500000002</v>
      </c>
      <c r="EQ577">
        <v>108.59087642</v>
      </c>
      <c r="ER577">
        <v>747.98542370999996</v>
      </c>
      <c r="ES577">
        <v>14.04853</v>
      </c>
      <c r="ET577">
        <v>80.727777770000003</v>
      </c>
      <c r="EU577">
        <v>80</v>
      </c>
      <c r="EV577">
        <v>82.566666659999996</v>
      </c>
      <c r="EW577">
        <v>79.616666660000007</v>
      </c>
      <c r="EX577">
        <v>1343.5482069</v>
      </c>
      <c r="EY577">
        <v>1687.15283501</v>
      </c>
      <c r="EZ577">
        <v>74.266666659999999</v>
      </c>
      <c r="FA577">
        <v>84.25</v>
      </c>
      <c r="FB577">
        <v>25.200356240000001</v>
      </c>
      <c r="FC577">
        <v>8.0470415699999993</v>
      </c>
      <c r="FD577">
        <v>6.1851225699999999</v>
      </c>
      <c r="FE577">
        <v>51.306873439999997</v>
      </c>
      <c r="FF577">
        <v>19.457568810000001</v>
      </c>
      <c r="FG577">
        <v>17.248908350000001</v>
      </c>
      <c r="FH577">
        <v>3.3334954300000001</v>
      </c>
      <c r="FI577">
        <v>90.2</v>
      </c>
      <c r="FJ577">
        <v>90.666666660000004</v>
      </c>
      <c r="FK577">
        <v>73.333333330000002</v>
      </c>
      <c r="FL577">
        <v>91</v>
      </c>
      <c r="FM577">
        <v>77.735781639999999</v>
      </c>
      <c r="FN577">
        <v>38.279895000000003</v>
      </c>
      <c r="FO577">
        <v>94.350724670000005</v>
      </c>
      <c r="FP577">
        <v>75.600523980000006</v>
      </c>
      <c r="FQ577">
        <v>73.881689429999994</v>
      </c>
      <c r="FR577">
        <v>25.768386499999998</v>
      </c>
      <c r="FS577">
        <v>3.6333333300000001</v>
      </c>
      <c r="FT577">
        <v>50</v>
      </c>
      <c r="FU577">
        <v>38.4</v>
      </c>
      <c r="FV577">
        <v>93.333333330000002</v>
      </c>
      <c r="FW577">
        <v>84.671428570000003</v>
      </c>
      <c r="FX577">
        <v>30.168145939999999</v>
      </c>
      <c r="FY577">
        <v>17.773621550000001</v>
      </c>
      <c r="FZ577">
        <v>10.71415086</v>
      </c>
      <c r="GA577">
        <v>16.498223339999999</v>
      </c>
      <c r="GB577">
        <v>24.845858289999999</v>
      </c>
    </row>
    <row r="578" spans="1:184" x14ac:dyDescent="0.35">
      <c r="A578" t="s">
        <v>1693</v>
      </c>
      <c r="B578" t="s">
        <v>835</v>
      </c>
      <c r="C578">
        <v>578</v>
      </c>
      <c r="D578">
        <v>3.6997593973172798</v>
      </c>
      <c r="E578">
        <v>5.2633661799146454</v>
      </c>
      <c r="F578">
        <v>4.5596923175131838</v>
      </c>
      <c r="G578">
        <v>3.9231976350041542</v>
      </c>
      <c r="H578">
        <v>2.6021132289921201</v>
      </c>
      <c r="I578">
        <v>7.2246545426719218</v>
      </c>
      <c r="J578">
        <v>6.9650559966895509</v>
      </c>
      <c r="K578">
        <v>7.6920026949764075</v>
      </c>
      <c r="L578">
        <v>7.8002400055386323</v>
      </c>
      <c r="M578">
        <v>7.5697839434022312</v>
      </c>
      <c r="N578">
        <v>18398663.907322858</v>
      </c>
      <c r="O578">
        <v>15154128.297881287</v>
      </c>
      <c r="P578">
        <v>1471.9027441399999</v>
      </c>
      <c r="Q578">
        <v>3621.8571428499999</v>
      </c>
      <c r="R578">
        <v>3609.8571428499999</v>
      </c>
      <c r="S578">
        <v>3603</v>
      </c>
      <c r="T578">
        <v>3611</v>
      </c>
      <c r="U578">
        <v>3623.42857142</v>
      </c>
      <c r="V578">
        <v>10.374957419999999</v>
      </c>
      <c r="W578">
        <v>5.3549152800000002</v>
      </c>
      <c r="X578">
        <v>2.12194328</v>
      </c>
      <c r="Y578">
        <v>6.1003377099999998</v>
      </c>
      <c r="Z578">
        <v>8.8843604200000001</v>
      </c>
      <c r="AA578">
        <v>8.6006528499999995</v>
      </c>
      <c r="AB578">
        <v>8.8279095699999992</v>
      </c>
      <c r="AC578">
        <v>4.5930281400000004</v>
      </c>
      <c r="AD578">
        <v>30.418340709999999</v>
      </c>
      <c r="AE578">
        <v>83.041564140000006</v>
      </c>
      <c r="AF578">
        <v>70.524487280000002</v>
      </c>
      <c r="AG578">
        <v>72.414285710000001</v>
      </c>
      <c r="AH578">
        <v>73.828571420000003</v>
      </c>
      <c r="AI578">
        <v>78.489948999999996</v>
      </c>
      <c r="AJ578">
        <v>46.97953871</v>
      </c>
      <c r="AK578">
        <v>18.656885710000001</v>
      </c>
      <c r="AL578">
        <v>9.6787285700000005</v>
      </c>
      <c r="AM578">
        <v>9.9066571400000001</v>
      </c>
      <c r="AN578">
        <v>15.71588571</v>
      </c>
      <c r="AO578">
        <v>12.23447142</v>
      </c>
      <c r="AP578">
        <v>4360.0827857100003</v>
      </c>
      <c r="AQ578">
        <v>3500.9206784200001</v>
      </c>
      <c r="AR578">
        <v>3724.7070189999999</v>
      </c>
      <c r="AS578">
        <v>3962.23774142</v>
      </c>
      <c r="AT578">
        <v>4041.4183317100001</v>
      </c>
      <c r="AU578">
        <v>3673.8750661399999</v>
      </c>
      <c r="AV578">
        <v>3202.8298995700002</v>
      </c>
      <c r="AW578">
        <v>3381.5272730000002</v>
      </c>
      <c r="AX578">
        <v>3433.35240385</v>
      </c>
      <c r="AY578">
        <v>3603.1942108500002</v>
      </c>
      <c r="AZ578">
        <v>8.6678512800000007</v>
      </c>
      <c r="BA578">
        <v>92.178947280000003</v>
      </c>
      <c r="BB578">
        <v>33.370201999999999</v>
      </c>
      <c r="BC578">
        <v>44.208354419999999</v>
      </c>
      <c r="BE578">
        <v>176.76857142</v>
      </c>
      <c r="BF578">
        <v>1103.226619</v>
      </c>
      <c r="BG578">
        <v>789.62824999999998</v>
      </c>
      <c r="BH578">
        <v>843.74719937999998</v>
      </c>
      <c r="BI578">
        <v>53646.17512</v>
      </c>
      <c r="BJ578">
        <v>1011.0048375699999</v>
      </c>
      <c r="BK578">
        <v>8085.5025472200005</v>
      </c>
      <c r="BL578">
        <v>10116.614918949999</v>
      </c>
      <c r="BM578">
        <v>38.800978829999998</v>
      </c>
      <c r="BN578">
        <v>108.83333333</v>
      </c>
      <c r="BO578">
        <v>18.2</v>
      </c>
      <c r="BP578">
        <v>30</v>
      </c>
      <c r="BQ578">
        <v>26.166666660000001</v>
      </c>
      <c r="BR578">
        <v>30</v>
      </c>
      <c r="BS578">
        <v>25.833333329999999</v>
      </c>
      <c r="BT578">
        <v>21</v>
      </c>
      <c r="BU578">
        <v>23.5</v>
      </c>
      <c r="BV578">
        <v>20.666666660000001</v>
      </c>
      <c r="BW578">
        <v>20</v>
      </c>
      <c r="BX578">
        <v>16.166666660000001</v>
      </c>
      <c r="BY578">
        <v>9.6</v>
      </c>
      <c r="BZ578">
        <v>347.5</v>
      </c>
      <c r="CA578">
        <v>58762.963168330003</v>
      </c>
      <c r="CC578">
        <v>4017</v>
      </c>
      <c r="CD578">
        <v>599.79999999999995</v>
      </c>
      <c r="CE578">
        <v>3212</v>
      </c>
      <c r="CF578">
        <v>1861.6</v>
      </c>
      <c r="CG578">
        <v>829.83333332999996</v>
      </c>
      <c r="CH578">
        <v>2016.6</v>
      </c>
      <c r="CI578">
        <v>11790.550166659999</v>
      </c>
      <c r="CJ578">
        <v>50.010695419999998</v>
      </c>
      <c r="CK578">
        <v>5.89020571</v>
      </c>
      <c r="CL578">
        <v>12.88912571</v>
      </c>
      <c r="CM578">
        <v>3.4148825999999999</v>
      </c>
      <c r="CN578">
        <v>3.579631</v>
      </c>
      <c r="CO578">
        <v>14.73830671</v>
      </c>
      <c r="CP578">
        <v>2.4225397499999999</v>
      </c>
      <c r="CQ578">
        <v>2.5896957999999999</v>
      </c>
      <c r="CR578">
        <v>3.5466867099999999</v>
      </c>
      <c r="CS578">
        <v>3.5885931599999998</v>
      </c>
      <c r="CT578">
        <v>267.14285713999999</v>
      </c>
      <c r="CU578">
        <v>2773.7299775699998</v>
      </c>
      <c r="CV578">
        <v>2027.77130014</v>
      </c>
      <c r="CW578">
        <v>2208.7637428500002</v>
      </c>
      <c r="CX578">
        <v>2329.0454848499999</v>
      </c>
      <c r="CY578">
        <v>2463.1407945699998</v>
      </c>
      <c r="CZ578">
        <v>5079.8977379999997</v>
      </c>
      <c r="DA578">
        <v>4184.0767595699999</v>
      </c>
      <c r="DB578">
        <v>1171.64768357</v>
      </c>
      <c r="DC578">
        <v>982.68050614000003</v>
      </c>
      <c r="DD578">
        <v>619.42668585000001</v>
      </c>
      <c r="DE578">
        <v>37.964087569999997</v>
      </c>
      <c r="DF578">
        <v>2.1330763300000002</v>
      </c>
      <c r="DG578">
        <v>26.166666660000001</v>
      </c>
      <c r="DH578">
        <v>25.14285714</v>
      </c>
      <c r="DI578">
        <v>27.714285709999999</v>
      </c>
      <c r="DJ578">
        <v>28.166666660000001</v>
      </c>
      <c r="DK578">
        <v>27.428571420000001</v>
      </c>
      <c r="DL578">
        <v>13.4</v>
      </c>
      <c r="DM578">
        <v>19</v>
      </c>
      <c r="DN578">
        <v>16.428571420000001</v>
      </c>
      <c r="DO578">
        <v>14.166666660000001</v>
      </c>
      <c r="DP578">
        <v>9.4285714200000008</v>
      </c>
      <c r="DQ578">
        <v>585.02277685000001</v>
      </c>
      <c r="DR578">
        <v>529.78846727999996</v>
      </c>
      <c r="DS578">
        <v>525.50464399999998</v>
      </c>
      <c r="DT578">
        <v>518.62717699999996</v>
      </c>
      <c r="DU578">
        <v>506.22211842000002</v>
      </c>
      <c r="DV578">
        <v>338.11063584999999</v>
      </c>
      <c r="DW578">
        <v>10.799279</v>
      </c>
      <c r="DX578">
        <v>236.09959570999999</v>
      </c>
      <c r="DY578">
        <v>63.498666419999999</v>
      </c>
      <c r="DZ578">
        <v>119.55638542</v>
      </c>
      <c r="EA578">
        <v>53.044547000000001</v>
      </c>
      <c r="EB578">
        <v>531.95462899999995</v>
      </c>
      <c r="EC578">
        <v>757.18303860000003</v>
      </c>
      <c r="ED578">
        <v>6562.5705932000001</v>
      </c>
      <c r="EE578">
        <v>2941.2412638300002</v>
      </c>
      <c r="EF578">
        <v>5264.8168213299996</v>
      </c>
      <c r="EG578">
        <v>5225.9656932799999</v>
      </c>
      <c r="EH578">
        <v>2992.6120248000002</v>
      </c>
      <c r="EI578">
        <v>21.521237710000001</v>
      </c>
      <c r="EJ578">
        <v>0.22549732</v>
      </c>
      <c r="EK578">
        <v>0.11083082</v>
      </c>
      <c r="EL578">
        <v>278.07976189999999</v>
      </c>
      <c r="EM578">
        <v>36.6</v>
      </c>
      <c r="EN578">
        <v>48.142857139999997</v>
      </c>
      <c r="EO578">
        <v>88.571428569999995</v>
      </c>
      <c r="EP578">
        <v>146.23705114000001</v>
      </c>
      <c r="EQ578">
        <v>126.57035542</v>
      </c>
      <c r="ER578">
        <v>460.89790656999998</v>
      </c>
      <c r="ES578">
        <v>3.9124785700000002</v>
      </c>
      <c r="ET578">
        <v>83.888888890000004</v>
      </c>
      <c r="EU578">
        <v>83.666666669999998</v>
      </c>
      <c r="EV578">
        <v>82.5</v>
      </c>
      <c r="EW578">
        <v>85.5</v>
      </c>
      <c r="EX578">
        <v>1299.44245439</v>
      </c>
      <c r="EY578">
        <v>985.61867211000003</v>
      </c>
      <c r="EZ578">
        <v>83</v>
      </c>
      <c r="FA578">
        <v>79</v>
      </c>
      <c r="FB578">
        <v>19.983465519999999</v>
      </c>
      <c r="FC578">
        <v>4.7750944200000003</v>
      </c>
      <c r="FD578">
        <v>5.9166661999999999</v>
      </c>
      <c r="FE578">
        <v>50.547818999999997</v>
      </c>
      <c r="FF578">
        <v>17.3072093</v>
      </c>
      <c r="FG578">
        <v>16.287308169999999</v>
      </c>
      <c r="FH578">
        <v>1.53888051</v>
      </c>
      <c r="FI578">
        <v>97.5</v>
      </c>
      <c r="FJ578">
        <v>100</v>
      </c>
      <c r="FK578">
        <v>100</v>
      </c>
      <c r="FL578">
        <v>73</v>
      </c>
      <c r="FM578">
        <v>76</v>
      </c>
      <c r="FN578">
        <v>35.391304349999999</v>
      </c>
      <c r="FO578">
        <v>94.074546530000006</v>
      </c>
      <c r="FP578">
        <v>74.942445160000005</v>
      </c>
      <c r="FQ578">
        <v>76.778896660000001</v>
      </c>
      <c r="FR578">
        <v>21.848671</v>
      </c>
      <c r="FS578">
        <v>0</v>
      </c>
      <c r="FT578">
        <v>45.5</v>
      </c>
      <c r="FU578">
        <v>43.25</v>
      </c>
      <c r="FV578">
        <v>88.5</v>
      </c>
      <c r="FW578">
        <v>88.883333329999999</v>
      </c>
      <c r="FX578">
        <v>31.00920253</v>
      </c>
      <c r="FY578">
        <v>12.119786299999999</v>
      </c>
      <c r="FZ578">
        <v>16.406376789999999</v>
      </c>
      <c r="GA578">
        <v>29.66815377</v>
      </c>
      <c r="GB578">
        <v>10.79648059</v>
      </c>
    </row>
    <row r="579" spans="1:184" x14ac:dyDescent="0.35">
      <c r="A579" t="s">
        <v>1694</v>
      </c>
      <c r="B579" t="s">
        <v>836</v>
      </c>
      <c r="C579">
        <v>579</v>
      </c>
      <c r="D579">
        <v>3.0675535979227853</v>
      </c>
      <c r="E579">
        <v>6.2217893999286877</v>
      </c>
      <c r="F579">
        <v>3.2052749668098475</v>
      </c>
      <c r="G579">
        <v>2.3885350318471334</v>
      </c>
      <c r="H579">
        <v>2.1320277953253317</v>
      </c>
      <c r="I579">
        <v>6.2025259548911027</v>
      </c>
      <c r="J579">
        <v>9.0428491907851249</v>
      </c>
      <c r="K579">
        <v>8.1047666999590291</v>
      </c>
      <c r="L579">
        <v>7.233848952229299</v>
      </c>
      <c r="M579">
        <v>5.9486207612128865</v>
      </c>
      <c r="N579">
        <v>11151282.356311917</v>
      </c>
      <c r="O579">
        <v>10830819.602660876</v>
      </c>
      <c r="P579">
        <v>1269.05929285</v>
      </c>
      <c r="Q579">
        <v>3178.42857142</v>
      </c>
      <c r="R579">
        <v>3080.5714285700001</v>
      </c>
      <c r="S579">
        <v>3119.8571428499999</v>
      </c>
      <c r="T579">
        <v>3140</v>
      </c>
      <c r="U579">
        <v>3166</v>
      </c>
      <c r="V579">
        <v>12.417887</v>
      </c>
      <c r="W579">
        <v>5.8459012799999996</v>
      </c>
      <c r="X579">
        <v>2.1020305700000002</v>
      </c>
      <c r="Y579">
        <v>4.6222371400000002</v>
      </c>
      <c r="Z579">
        <v>8.1872067099999999</v>
      </c>
      <c r="AA579">
        <v>8.5239732799999999</v>
      </c>
      <c r="AB579">
        <v>8.3058897100000006</v>
      </c>
      <c r="AC579">
        <v>3.6396138499999999</v>
      </c>
      <c r="AD579">
        <v>33.924989709999998</v>
      </c>
      <c r="AE579">
        <v>83.328618570000003</v>
      </c>
      <c r="AF579">
        <v>69.504410419999999</v>
      </c>
      <c r="AG579">
        <v>75.528571420000006</v>
      </c>
      <c r="AH579">
        <v>77.714285709999999</v>
      </c>
      <c r="AI579">
        <v>83.192815850000002</v>
      </c>
      <c r="AJ579">
        <v>50.055803570000002</v>
      </c>
      <c r="AK579">
        <v>10.12651428</v>
      </c>
      <c r="AL579">
        <v>6.0971000000000002</v>
      </c>
      <c r="AM579">
        <v>2.0539428499999999</v>
      </c>
      <c r="AN579">
        <v>4.3928571400000003</v>
      </c>
      <c r="AO579">
        <v>7.6724571399999997</v>
      </c>
      <c r="AP579">
        <v>3650.6756947099998</v>
      </c>
      <c r="AQ579">
        <v>3098.0055585700002</v>
      </c>
      <c r="AR579">
        <v>3143.5586149999999</v>
      </c>
      <c r="AS579">
        <v>3310.9641048499998</v>
      </c>
      <c r="AT579">
        <v>3536.5991680000002</v>
      </c>
      <c r="AU579">
        <v>3306.2761752800002</v>
      </c>
      <c r="AV579">
        <v>2911.5762880000002</v>
      </c>
      <c r="AW579">
        <v>3073.0438311399998</v>
      </c>
      <c r="AX579">
        <v>3183.0420368499999</v>
      </c>
      <c r="AY579">
        <v>3294.1991265699999</v>
      </c>
      <c r="AZ579">
        <v>4.174823</v>
      </c>
      <c r="BA579">
        <v>91.596569000000002</v>
      </c>
      <c r="BB579">
        <v>32.748538000000003</v>
      </c>
      <c r="BC579">
        <v>50.164842569999998</v>
      </c>
      <c r="BE579">
        <v>123.41857142000001</v>
      </c>
      <c r="BF579">
        <v>816.53171870999995</v>
      </c>
      <c r="BG579">
        <v>520.38411785000005</v>
      </c>
      <c r="BH579">
        <v>586.35025496000003</v>
      </c>
      <c r="BI579">
        <v>50820.598262179999</v>
      </c>
      <c r="BJ579">
        <v>773.16461128000003</v>
      </c>
      <c r="BK579">
        <v>7778.7834550899997</v>
      </c>
      <c r="BL579">
        <v>9695.8416860100006</v>
      </c>
      <c r="BM579">
        <v>36.639122999999998</v>
      </c>
      <c r="BN579">
        <v>71.285714279999993</v>
      </c>
      <c r="BO579">
        <v>10.71428571</v>
      </c>
      <c r="BP579">
        <v>21.571428569999998</v>
      </c>
      <c r="BQ579">
        <v>21.428571420000001</v>
      </c>
      <c r="BR579">
        <v>20.571428569999998</v>
      </c>
      <c r="BS579">
        <v>17.857142849999999</v>
      </c>
      <c r="BT579">
        <v>15.57142857</v>
      </c>
      <c r="BU579">
        <v>12</v>
      </c>
      <c r="BV579">
        <v>14</v>
      </c>
      <c r="BW579">
        <v>15</v>
      </c>
      <c r="BX579">
        <v>10.14285714</v>
      </c>
      <c r="BY579">
        <v>8.6666666600000006</v>
      </c>
      <c r="BZ579">
        <v>236.42857142</v>
      </c>
      <c r="CA579">
        <v>56722.609595709997</v>
      </c>
      <c r="CC579">
        <v>2731.42857142</v>
      </c>
      <c r="CD579">
        <v>235.66666666</v>
      </c>
      <c r="CE579">
        <v>1956.1428571399999</v>
      </c>
      <c r="CF579">
        <v>1341.83333333</v>
      </c>
      <c r="CG579">
        <v>594.66666666000003</v>
      </c>
      <c r="CH579">
        <v>1162.6666666599999</v>
      </c>
      <c r="CI579">
        <v>7545.9747142799997</v>
      </c>
      <c r="CJ579">
        <v>45.643598849999997</v>
      </c>
      <c r="CK579">
        <v>8.3773208300000004</v>
      </c>
      <c r="CL579">
        <v>15.93110957</v>
      </c>
      <c r="CM579">
        <v>2.9097033300000001</v>
      </c>
      <c r="CN579">
        <v>3.3780709999999998</v>
      </c>
      <c r="CO579">
        <v>14.236759709999999</v>
      </c>
      <c r="CP579">
        <v>2.2162804999999999</v>
      </c>
      <c r="CQ579">
        <v>2.7060701599999999</v>
      </c>
      <c r="CR579">
        <v>3.9530495999999999</v>
      </c>
      <c r="CS579">
        <v>3.2842271599999999</v>
      </c>
      <c r="CT579">
        <v>183</v>
      </c>
      <c r="CU579">
        <v>2148.7470935699998</v>
      </c>
      <c r="CV579">
        <v>1906.1121057099999</v>
      </c>
      <c r="CW579">
        <v>1877.79015</v>
      </c>
      <c r="CX579">
        <v>1903.7561562799999</v>
      </c>
      <c r="CY579">
        <v>2046.92595142</v>
      </c>
      <c r="CZ579">
        <v>3508.42628857</v>
      </c>
      <c r="DA579">
        <v>3407.6020144200002</v>
      </c>
      <c r="DB579">
        <v>832.04224941999996</v>
      </c>
      <c r="DC579">
        <v>799.61610614000006</v>
      </c>
      <c r="DD579">
        <v>517.09715200000005</v>
      </c>
      <c r="DE579">
        <v>39.404235710000002</v>
      </c>
      <c r="DF579">
        <v>1.41472442</v>
      </c>
      <c r="DG579">
        <v>19.714285709999999</v>
      </c>
      <c r="DH579">
        <v>27.857142849999999</v>
      </c>
      <c r="DI579">
        <v>25.285714280000001</v>
      </c>
      <c r="DJ579">
        <v>22.714285709999999</v>
      </c>
      <c r="DK579">
        <v>18.833333329999999</v>
      </c>
      <c r="DL579">
        <v>9.75</v>
      </c>
      <c r="DM579">
        <v>19.166666660000001</v>
      </c>
      <c r="DN579">
        <v>10</v>
      </c>
      <c r="DO579">
        <v>7.5</v>
      </c>
      <c r="DP579">
        <v>6.75</v>
      </c>
      <c r="DQ579">
        <v>538.74423214000001</v>
      </c>
      <c r="DR579">
        <v>435.41049199999998</v>
      </c>
      <c r="DS579">
        <v>437.42630914</v>
      </c>
      <c r="DT579">
        <v>481.34488199999998</v>
      </c>
      <c r="DU579">
        <v>491.58778713999999</v>
      </c>
      <c r="DV579">
        <v>244.78117327999999</v>
      </c>
      <c r="DW579">
        <v>2.6218020000000002</v>
      </c>
      <c r="DX579">
        <v>291.33042713999998</v>
      </c>
      <c r="DY579">
        <v>108.55136828000001</v>
      </c>
      <c r="DZ579">
        <v>101.04397885</v>
      </c>
      <c r="EA579">
        <v>81.735086850000002</v>
      </c>
      <c r="EB579">
        <v>509.75598100000002</v>
      </c>
      <c r="EC579">
        <v>1090.9420684199999</v>
      </c>
      <c r="ED579">
        <v>9480.0799518299991</v>
      </c>
      <c r="EE579">
        <v>5275.7679314200004</v>
      </c>
      <c r="EF579">
        <v>3569.23736328</v>
      </c>
      <c r="EG579">
        <v>5362.7307885700002</v>
      </c>
      <c r="EH579">
        <v>7405.1212691999999</v>
      </c>
      <c r="EI579">
        <v>14.884606850000001</v>
      </c>
      <c r="EJ579">
        <v>0.35277449999999999</v>
      </c>
      <c r="EK579">
        <v>7.323934E-2</v>
      </c>
      <c r="EL579">
        <v>225.62121212</v>
      </c>
      <c r="EM579">
        <v>16.857142849999999</v>
      </c>
      <c r="EN579">
        <v>35</v>
      </c>
      <c r="EO579">
        <v>59.571428570000002</v>
      </c>
      <c r="EP579">
        <v>362.91963757000002</v>
      </c>
      <c r="EQ579">
        <v>56.734231710000003</v>
      </c>
      <c r="ER579">
        <v>495.89468156999999</v>
      </c>
      <c r="ES579">
        <v>1.9247799999999999</v>
      </c>
      <c r="ET579">
        <v>79.194444439999998</v>
      </c>
      <c r="EU579">
        <v>81.888888879999996</v>
      </c>
      <c r="EV579">
        <v>81.722222220000006</v>
      </c>
      <c r="EW579">
        <v>73.972222220000006</v>
      </c>
      <c r="EX579">
        <v>1221.67937336</v>
      </c>
      <c r="EY579">
        <v>820.86048836999998</v>
      </c>
      <c r="EZ579">
        <v>78.571428569999995</v>
      </c>
      <c r="FA579">
        <v>93</v>
      </c>
      <c r="FB579">
        <v>18.405408810000001</v>
      </c>
      <c r="FC579">
        <v>3.15536255</v>
      </c>
      <c r="FD579">
        <v>4.1636069999999998</v>
      </c>
      <c r="FE579">
        <v>55.815914030000002</v>
      </c>
      <c r="FF579">
        <v>15.54001693</v>
      </c>
      <c r="FG579">
        <v>16.373613800000001</v>
      </c>
      <c r="FH579">
        <v>0.93987666999999997</v>
      </c>
      <c r="FI579">
        <v>84.142857140000004</v>
      </c>
      <c r="FJ579">
        <v>100</v>
      </c>
      <c r="FK579">
        <v>83</v>
      </c>
      <c r="FL579">
        <v>98</v>
      </c>
      <c r="FO579">
        <v>96.294371749999996</v>
      </c>
      <c r="FP579">
        <v>74.818043040000006</v>
      </c>
      <c r="FQ579">
        <v>75.475747159999997</v>
      </c>
      <c r="FR579">
        <v>19.531260660000001</v>
      </c>
      <c r="FT579">
        <v>50.714285709999999</v>
      </c>
      <c r="FU579">
        <v>40.714285709999999</v>
      </c>
      <c r="FV579">
        <v>79</v>
      </c>
      <c r="FW579">
        <v>64.285714279999993</v>
      </c>
      <c r="FX579">
        <v>32.710617640000002</v>
      </c>
      <c r="FY579">
        <v>6.1625712799999999</v>
      </c>
      <c r="FZ579">
        <v>23.04777254</v>
      </c>
      <c r="GA579">
        <v>14.25601509</v>
      </c>
      <c r="GB579">
        <v>23.82302344</v>
      </c>
    </row>
    <row r="580" spans="1:184" x14ac:dyDescent="0.35">
      <c r="A580" t="s">
        <v>1695</v>
      </c>
      <c r="B580" t="s">
        <v>837</v>
      </c>
      <c r="C580">
        <v>580</v>
      </c>
      <c r="D580">
        <v>3.3093974399000938</v>
      </c>
      <c r="E580">
        <v>6.0711188204711153</v>
      </c>
      <c r="F580">
        <v>3.575793235869801</v>
      </c>
      <c r="G580">
        <v>2.8384771344935866</v>
      </c>
      <c r="H580">
        <v>2.5066022111823583</v>
      </c>
      <c r="I580">
        <v>9.8568306493911955</v>
      </c>
      <c r="J580">
        <v>13.785547997450031</v>
      </c>
      <c r="K580">
        <v>12.085275878343442</v>
      </c>
      <c r="L580">
        <v>10.993466994833515</v>
      </c>
      <c r="M580">
        <v>9.6683228123224865</v>
      </c>
      <c r="N580">
        <v>10906367.581759419</v>
      </c>
      <c r="O580">
        <v>19269193.51604113</v>
      </c>
      <c r="P580">
        <v>1700.43402771</v>
      </c>
      <c r="Q580">
        <v>3203</v>
      </c>
      <c r="R580">
        <v>3129.5714285700001</v>
      </c>
      <c r="S580">
        <v>3156.1428571400002</v>
      </c>
      <c r="T580">
        <v>3170.7142857099998</v>
      </c>
      <c r="U580">
        <v>3191.5714285700001</v>
      </c>
      <c r="V580">
        <v>13.840507280000001</v>
      </c>
      <c r="W580">
        <v>8.3601735700000006</v>
      </c>
      <c r="X580">
        <v>2.4840057099999999</v>
      </c>
      <c r="Y580">
        <v>8.9640138500000006</v>
      </c>
      <c r="Z580">
        <v>9.4786517099999994</v>
      </c>
      <c r="AA580">
        <v>9.24097714</v>
      </c>
      <c r="AB580">
        <v>9.8620698499999992</v>
      </c>
      <c r="AC580">
        <v>5.1670734200000004</v>
      </c>
      <c r="AD580">
        <v>34.909222419999999</v>
      </c>
      <c r="AE580">
        <v>76.491151139999999</v>
      </c>
      <c r="AF580">
        <v>64.13986371</v>
      </c>
      <c r="AG580">
        <v>65.714285709999999</v>
      </c>
      <c r="AH580">
        <v>68.257142849999994</v>
      </c>
      <c r="AI580">
        <v>80.430490280000001</v>
      </c>
      <c r="AJ580">
        <v>46.996402709999998</v>
      </c>
      <c r="AK580">
        <v>4.9385000000000003</v>
      </c>
      <c r="AL580">
        <v>19.38501428</v>
      </c>
      <c r="AM580">
        <v>7.2653714200000001</v>
      </c>
      <c r="AN580">
        <v>3.77454285</v>
      </c>
      <c r="AO580">
        <v>4.0666142799999996</v>
      </c>
      <c r="AP580">
        <v>4517.1224312799995</v>
      </c>
      <c r="AQ580">
        <v>4240.76846871</v>
      </c>
      <c r="AR580">
        <v>4178.5750848500002</v>
      </c>
      <c r="AS580">
        <v>4210.6848367100001</v>
      </c>
      <c r="AT580">
        <v>4507.6532451399999</v>
      </c>
      <c r="AU580">
        <v>4310.9565322799999</v>
      </c>
      <c r="AV580">
        <v>3554.24374042</v>
      </c>
      <c r="AW580">
        <v>3926.9701362800001</v>
      </c>
      <c r="AX580">
        <v>4077.8406848499999</v>
      </c>
      <c r="AY580">
        <v>4346.4227289999999</v>
      </c>
      <c r="AZ580">
        <v>1.4781961400000001</v>
      </c>
      <c r="BA580">
        <v>92.302098279999996</v>
      </c>
      <c r="BB580">
        <v>31.944933330000001</v>
      </c>
      <c r="BC580">
        <v>50.843512420000003</v>
      </c>
      <c r="BE580">
        <v>146.32285714</v>
      </c>
      <c r="BF580">
        <v>1258.8418328499999</v>
      </c>
      <c r="BG580">
        <v>869.37170714000001</v>
      </c>
      <c r="BH580">
        <v>989.28013099999998</v>
      </c>
      <c r="BI580">
        <v>52682.931635629997</v>
      </c>
      <c r="BJ580">
        <v>1176.59898671</v>
      </c>
      <c r="BK580">
        <v>7898.9643452199998</v>
      </c>
      <c r="BL580">
        <v>9222.5534563500005</v>
      </c>
      <c r="BM580">
        <v>35.05639214</v>
      </c>
      <c r="BN580">
        <v>136.57142856999999</v>
      </c>
      <c r="BO580">
        <v>19.285714280000001</v>
      </c>
      <c r="BP580">
        <v>37.714285709999999</v>
      </c>
      <c r="BQ580">
        <v>28.571428569999998</v>
      </c>
      <c r="BR580">
        <v>32</v>
      </c>
      <c r="BS580">
        <v>28.571428569999998</v>
      </c>
      <c r="BT580">
        <v>28.571428569999998</v>
      </c>
      <c r="BU580">
        <v>22.714285709999999</v>
      </c>
      <c r="BV580">
        <v>21.857142849999999</v>
      </c>
      <c r="BW580">
        <v>21.285714280000001</v>
      </c>
      <c r="BX580">
        <v>19.285714280000001</v>
      </c>
      <c r="BY580">
        <v>11.57142857</v>
      </c>
      <c r="BZ580">
        <v>408</v>
      </c>
      <c r="CA580">
        <v>51027.770067140002</v>
      </c>
      <c r="CB580">
        <v>2</v>
      </c>
      <c r="CC580">
        <v>4458.5714285699996</v>
      </c>
      <c r="CD580">
        <v>241.71428571000001</v>
      </c>
      <c r="CE580">
        <v>2855.7142857099998</v>
      </c>
      <c r="CF580">
        <v>1690.71428571</v>
      </c>
      <c r="CG580">
        <v>529.57142856999997</v>
      </c>
      <c r="CH580">
        <v>1802</v>
      </c>
      <c r="CI580">
        <v>11578.19671428</v>
      </c>
      <c r="CJ580">
        <v>53.365399420000003</v>
      </c>
      <c r="CK580">
        <v>3.0201732799999998</v>
      </c>
      <c r="CL580">
        <v>14.979607140000001</v>
      </c>
      <c r="CM580">
        <v>2.1500368500000002</v>
      </c>
      <c r="CN580">
        <v>1.58376775</v>
      </c>
      <c r="CO580">
        <v>12.85507857</v>
      </c>
      <c r="CP580">
        <v>3.439495</v>
      </c>
      <c r="CQ580">
        <v>2.09124716</v>
      </c>
      <c r="CR580">
        <v>2.4746674999999998</v>
      </c>
      <c r="CS580">
        <v>4.7597568499999996</v>
      </c>
      <c r="CT580">
        <v>286.57142857000002</v>
      </c>
      <c r="CU580">
        <v>2770.7298417100001</v>
      </c>
      <c r="CV580">
        <v>2384.672446</v>
      </c>
      <c r="CW580">
        <v>2412.6829151400002</v>
      </c>
      <c r="CX580">
        <v>2320.8266180000001</v>
      </c>
      <c r="CY580">
        <v>2489.4868721399998</v>
      </c>
      <c r="CZ580">
        <v>3405.04763714</v>
      </c>
      <c r="DA580">
        <v>6015.9829897099999</v>
      </c>
      <c r="DB580">
        <v>809.83241756999996</v>
      </c>
      <c r="DC580">
        <v>1410.1388870000001</v>
      </c>
      <c r="DD580">
        <v>550.77866985000003</v>
      </c>
      <c r="DE580">
        <v>40.109691570000003</v>
      </c>
      <c r="DF580">
        <v>2.0700408499999998</v>
      </c>
      <c r="DG580">
        <v>31.571428569999998</v>
      </c>
      <c r="DH580">
        <v>43.142857139999997</v>
      </c>
      <c r="DI580">
        <v>38.142857139999997</v>
      </c>
      <c r="DJ580">
        <v>34.857142850000002</v>
      </c>
      <c r="DK580">
        <v>30.857142849999999</v>
      </c>
      <c r="DL580">
        <v>10.6</v>
      </c>
      <c r="DM580">
        <v>19</v>
      </c>
      <c r="DN580">
        <v>11.285714280000001</v>
      </c>
      <c r="DO580">
        <v>9</v>
      </c>
      <c r="DP580">
        <v>8</v>
      </c>
      <c r="DQ580">
        <v>596.19787141999996</v>
      </c>
      <c r="DR580">
        <v>757.97815471000001</v>
      </c>
      <c r="DS580">
        <v>653.51272300000005</v>
      </c>
      <c r="DT580">
        <v>516.16304742</v>
      </c>
      <c r="DU580">
        <v>699.49113456999999</v>
      </c>
      <c r="DV580">
        <v>277.74385856999999</v>
      </c>
      <c r="DW580">
        <v>48.245704570000001</v>
      </c>
      <c r="DX580">
        <v>270.20030714000001</v>
      </c>
      <c r="DY580">
        <v>34.316443569999997</v>
      </c>
      <c r="DZ580">
        <v>205.42278557</v>
      </c>
      <c r="EA580">
        <v>30.46108242</v>
      </c>
      <c r="EB580">
        <v>561.40639899999996</v>
      </c>
      <c r="EC580">
        <v>264.86003899999997</v>
      </c>
      <c r="ED580">
        <v>5353.4808304999997</v>
      </c>
      <c r="EE580">
        <v>5737.1886324999996</v>
      </c>
      <c r="EF580">
        <v>7158.9091791999999</v>
      </c>
      <c r="EG580">
        <v>6222.3036615700003</v>
      </c>
      <c r="EH580">
        <v>5103.5903778000002</v>
      </c>
      <c r="EI580">
        <v>22.861208000000001</v>
      </c>
      <c r="EJ580">
        <v>0.29867286999999998</v>
      </c>
      <c r="EK580">
        <v>0.12839362000000001</v>
      </c>
      <c r="EL580">
        <v>237.39166666</v>
      </c>
      <c r="EM580">
        <v>20.166666660000001</v>
      </c>
      <c r="EN580">
        <v>46.714285709999999</v>
      </c>
      <c r="EO580">
        <v>87.142857140000004</v>
      </c>
      <c r="EP580">
        <v>202.83857542000001</v>
      </c>
      <c r="EQ580">
        <v>148.49892156999999</v>
      </c>
      <c r="ER580">
        <v>523.83504100000005</v>
      </c>
      <c r="ES580">
        <v>0</v>
      </c>
      <c r="ET580">
        <v>76.013888879999996</v>
      </c>
      <c r="EU580">
        <v>77.833333330000002</v>
      </c>
      <c r="EV580">
        <v>73.791666660000004</v>
      </c>
      <c r="EW580">
        <v>76.416666660000004</v>
      </c>
      <c r="EX580">
        <v>1201.79363212</v>
      </c>
      <c r="EY580">
        <v>1229.50682173</v>
      </c>
      <c r="EZ580">
        <v>79.651428569999993</v>
      </c>
      <c r="FA580">
        <v>90.666666660000004</v>
      </c>
      <c r="FB580">
        <v>20.82071805</v>
      </c>
      <c r="FC580">
        <v>6.1680092399999999</v>
      </c>
      <c r="FD580">
        <v>6.7143564199999997</v>
      </c>
      <c r="FE580">
        <v>52.884029519999999</v>
      </c>
      <c r="FF580">
        <v>18.829820560000002</v>
      </c>
      <c r="FG580">
        <v>13.759224659999999</v>
      </c>
      <c r="FH580">
        <v>1.8489501399999999</v>
      </c>
      <c r="FI580">
        <v>93.928571419999997</v>
      </c>
      <c r="FJ580">
        <v>81</v>
      </c>
      <c r="FK580">
        <v>71.5</v>
      </c>
      <c r="FL580">
        <v>84.5</v>
      </c>
      <c r="FM580">
        <v>65.909090910000003</v>
      </c>
      <c r="FN580">
        <v>29.03225806</v>
      </c>
      <c r="FO580">
        <v>93.679550259999999</v>
      </c>
      <c r="FP580">
        <v>69.882175270000005</v>
      </c>
      <c r="FQ580">
        <v>74.019134890000004</v>
      </c>
      <c r="FR580">
        <v>22.53171949</v>
      </c>
      <c r="FT580">
        <v>43.666666659999997</v>
      </c>
      <c r="FU580">
        <v>27.833333329999999</v>
      </c>
      <c r="FV580">
        <v>100</v>
      </c>
      <c r="FW580">
        <v>79.766666659999999</v>
      </c>
      <c r="FX580">
        <v>35.577353809999998</v>
      </c>
      <c r="FY580">
        <v>13.163784509999999</v>
      </c>
      <c r="FZ580">
        <v>23.195359889999999</v>
      </c>
      <c r="GA580">
        <v>30.827160320000001</v>
      </c>
      <c r="GB580">
        <v>5.7794850699999998</v>
      </c>
    </row>
    <row r="581" spans="1:184" x14ac:dyDescent="0.35">
      <c r="A581" t="s">
        <v>1696</v>
      </c>
      <c r="B581" t="s">
        <v>838</v>
      </c>
      <c r="C581">
        <v>581</v>
      </c>
      <c r="D581">
        <v>3.4566970112682669</v>
      </c>
      <c r="E581">
        <v>6.1764549273201634</v>
      </c>
      <c r="F581">
        <v>3.8821527302784138</v>
      </c>
      <c r="G581">
        <v>4.9743260569238732</v>
      </c>
      <c r="H581">
        <v>3.7543577366606353</v>
      </c>
      <c r="I581">
        <v>10.289285134973575</v>
      </c>
      <c r="J581">
        <v>9.6373994968319039</v>
      </c>
      <c r="K581">
        <v>10.742395232420213</v>
      </c>
      <c r="L581">
        <v>10.162601624973691</v>
      </c>
      <c r="M581">
        <v>9.4395280225312082</v>
      </c>
      <c r="N581">
        <v>15342085.525462661</v>
      </c>
      <c r="O581">
        <v>13113608.290114887</v>
      </c>
      <c r="P581">
        <v>1739.60264684</v>
      </c>
      <c r="Q581">
        <v>2651.8571428499999</v>
      </c>
      <c r="R581">
        <v>2683</v>
      </c>
      <c r="S581">
        <v>2686.2857142799999</v>
      </c>
      <c r="T581">
        <v>2670.8571428499999</v>
      </c>
      <c r="U581">
        <v>2663.5714285700001</v>
      </c>
      <c r="V581">
        <v>11.57837585</v>
      </c>
      <c r="W581">
        <v>7.2202292799999999</v>
      </c>
      <c r="X581">
        <v>1.8635377099999999</v>
      </c>
      <c r="Y581">
        <v>6.7748647100000001</v>
      </c>
      <c r="Z581">
        <v>10.310219569999999</v>
      </c>
      <c r="AA581">
        <v>9.5809178500000005</v>
      </c>
      <c r="AB581">
        <v>9.7260391399999993</v>
      </c>
      <c r="AC581">
        <v>4.6732834199999997</v>
      </c>
      <c r="AD581">
        <v>34.252412</v>
      </c>
      <c r="AE581">
        <v>86.420159569999996</v>
      </c>
      <c r="AF581">
        <v>77.265067279999997</v>
      </c>
      <c r="AG581">
        <v>71.15714285</v>
      </c>
      <c r="AH581">
        <v>72.342857140000007</v>
      </c>
      <c r="AI581">
        <v>75.301679849999999</v>
      </c>
      <c r="AJ581">
        <v>49.298657570000003</v>
      </c>
      <c r="AK581">
        <v>23.80344285</v>
      </c>
      <c r="AL581">
        <v>9.2671428500000008</v>
      </c>
      <c r="AM581">
        <v>14.216742849999999</v>
      </c>
      <c r="AN581">
        <v>16.62508571</v>
      </c>
      <c r="AO581">
        <v>19.33331428</v>
      </c>
      <c r="AP581">
        <v>4891.88757842</v>
      </c>
      <c r="AQ581">
        <v>3794.9823031400001</v>
      </c>
      <c r="AR581">
        <v>4237.1691084200002</v>
      </c>
      <c r="AS581">
        <v>4374.8834218499996</v>
      </c>
      <c r="AT581">
        <v>4692.7687374200004</v>
      </c>
      <c r="AU581">
        <v>3955.4788317100001</v>
      </c>
      <c r="AV581">
        <v>3445.7231278499999</v>
      </c>
      <c r="AW581">
        <v>3704.4317142800001</v>
      </c>
      <c r="AX581">
        <v>3741.7230348500002</v>
      </c>
      <c r="AY581">
        <v>3923.3181397100002</v>
      </c>
      <c r="AZ581">
        <v>11.22126314</v>
      </c>
      <c r="BA581">
        <v>90.933882280000006</v>
      </c>
      <c r="BB581">
        <v>41.888888999999999</v>
      </c>
      <c r="BC581">
        <v>53.701149399999998</v>
      </c>
      <c r="BE581">
        <v>130.20571428</v>
      </c>
      <c r="BF581">
        <v>1305.7613265699999</v>
      </c>
      <c r="BG581">
        <v>883.63393799999994</v>
      </c>
      <c r="BH581">
        <v>930.46744908000005</v>
      </c>
      <c r="BI581">
        <v>51816.557720539997</v>
      </c>
      <c r="BJ581">
        <v>1232.5884794200001</v>
      </c>
      <c r="BK581">
        <v>8034.5751701099998</v>
      </c>
      <c r="BL581">
        <v>10341.21341996</v>
      </c>
      <c r="BM581">
        <v>34.089196569999999</v>
      </c>
      <c r="BN581">
        <v>127</v>
      </c>
      <c r="BO581">
        <v>14.57142857</v>
      </c>
      <c r="BP581">
        <v>34.857142850000002</v>
      </c>
      <c r="BQ581">
        <v>24</v>
      </c>
      <c r="BR581">
        <v>34.142857139999997</v>
      </c>
      <c r="BS581">
        <v>23.14285714</v>
      </c>
      <c r="BT581">
        <v>21</v>
      </c>
      <c r="BU581">
        <v>22.14285714</v>
      </c>
      <c r="BV581">
        <v>21.714285709999999</v>
      </c>
      <c r="BW581">
        <v>16</v>
      </c>
      <c r="BX581">
        <v>15.428571420000001</v>
      </c>
      <c r="BY581">
        <v>10.71428571</v>
      </c>
      <c r="BZ581">
        <v>364.71428571000001</v>
      </c>
      <c r="CA581">
        <v>53022.551491420003</v>
      </c>
      <c r="CB581">
        <v>13</v>
      </c>
      <c r="CC581">
        <v>4031.5714285700001</v>
      </c>
      <c r="CD581">
        <v>388.14285713999999</v>
      </c>
      <c r="CE581">
        <v>2499.7142857099998</v>
      </c>
      <c r="CF581">
        <v>1661.2857142800001</v>
      </c>
      <c r="CG581">
        <v>330.14285713999999</v>
      </c>
      <c r="CH581">
        <v>1547.1428571399999</v>
      </c>
      <c r="CI581">
        <v>10459.980857140001</v>
      </c>
      <c r="CJ581">
        <v>49.351819419999998</v>
      </c>
      <c r="CK581">
        <v>5.3808282800000002</v>
      </c>
      <c r="CL581">
        <v>14.13869585</v>
      </c>
      <c r="CM581">
        <v>3.8585126000000001</v>
      </c>
      <c r="CN581">
        <v>3.9083204</v>
      </c>
      <c r="CO581">
        <v>13.038816499999999</v>
      </c>
      <c r="CP581">
        <v>1.2347254999999999</v>
      </c>
      <c r="CQ581">
        <v>2.66933</v>
      </c>
      <c r="CR581">
        <v>4.5291947099999996</v>
      </c>
      <c r="CS581">
        <v>4.3345201600000003</v>
      </c>
      <c r="CT581">
        <v>250.42857142</v>
      </c>
      <c r="CU581">
        <v>2978.68485457</v>
      </c>
      <c r="CV581">
        <v>2140.0779527099999</v>
      </c>
      <c r="CW581">
        <v>2369.1338845700002</v>
      </c>
      <c r="CX581">
        <v>2580.1043155699999</v>
      </c>
      <c r="CY581">
        <v>2845.1894784199999</v>
      </c>
      <c r="CZ581">
        <v>5785.4117695699997</v>
      </c>
      <c r="DA581">
        <v>4945.0658854200001</v>
      </c>
      <c r="DB581">
        <v>1334.78519314</v>
      </c>
      <c r="DC581">
        <v>1108.7412770000001</v>
      </c>
      <c r="DD581">
        <v>535.15838399999996</v>
      </c>
      <c r="DE581">
        <v>39.575097</v>
      </c>
      <c r="DF581">
        <v>1.80186285</v>
      </c>
      <c r="DG581">
        <v>27.285714280000001</v>
      </c>
      <c r="DH581">
        <v>25.857142849999999</v>
      </c>
      <c r="DI581">
        <v>28.857142849999999</v>
      </c>
      <c r="DJ581">
        <v>27.14285714</v>
      </c>
      <c r="DK581">
        <v>25.14285714</v>
      </c>
      <c r="DL581">
        <v>9.1666666600000006</v>
      </c>
      <c r="DM581">
        <v>16.571428569999998</v>
      </c>
      <c r="DN581">
        <v>10.428571420000001</v>
      </c>
      <c r="DO581">
        <v>13.285714280000001</v>
      </c>
      <c r="DP581">
        <v>10</v>
      </c>
      <c r="DQ581">
        <v>704.14467100000002</v>
      </c>
      <c r="DR581">
        <v>516.55370771000003</v>
      </c>
      <c r="DS581">
        <v>574.44862956999998</v>
      </c>
      <c r="DT581">
        <v>513.31148327999995</v>
      </c>
      <c r="DU581">
        <v>661.09029013999998</v>
      </c>
      <c r="DV581">
        <v>516.52625028</v>
      </c>
      <c r="DW581">
        <v>13.728821140000001</v>
      </c>
      <c r="DX581">
        <v>173.89868142</v>
      </c>
      <c r="DY581">
        <v>10.60560942</v>
      </c>
      <c r="DZ581">
        <v>150.38437628</v>
      </c>
      <c r="EA581">
        <v>12.908702419999999</v>
      </c>
      <c r="EB581">
        <v>672.78965300000004</v>
      </c>
      <c r="EC581">
        <v>436.34419233</v>
      </c>
      <c r="ED581">
        <v>7360.4099271599998</v>
      </c>
      <c r="EE581">
        <v>13806.86224642</v>
      </c>
      <c r="EF581">
        <v>6281.2578118499996</v>
      </c>
      <c r="EG581">
        <v>5511.6185815700001</v>
      </c>
      <c r="EH581">
        <v>5088.3279966</v>
      </c>
      <c r="EI581">
        <v>24.835753570000001</v>
      </c>
      <c r="EJ581">
        <v>5.1868369999999997E-2</v>
      </c>
      <c r="EK581">
        <v>0.18172047999999999</v>
      </c>
      <c r="EL581">
        <v>184.25</v>
      </c>
      <c r="EM581">
        <v>15.4</v>
      </c>
      <c r="EN581">
        <v>42.142857139999997</v>
      </c>
      <c r="EO581">
        <v>79.714285709999999</v>
      </c>
      <c r="EP581">
        <v>223.134062</v>
      </c>
      <c r="EQ581">
        <v>100.59052514</v>
      </c>
      <c r="ER581">
        <v>507.01416741999998</v>
      </c>
      <c r="ES581">
        <v>4.0096671400000004</v>
      </c>
      <c r="EX581">
        <v>1455.0220833799999</v>
      </c>
      <c r="EY581">
        <v>1071.11827165</v>
      </c>
      <c r="EZ581">
        <v>79.2</v>
      </c>
      <c r="FA581">
        <v>94.666666660000004</v>
      </c>
      <c r="FB581">
        <v>19.827627570000001</v>
      </c>
      <c r="FC581">
        <v>6.2131041500000004</v>
      </c>
      <c r="FD581">
        <v>6.8166992799999999</v>
      </c>
      <c r="FE581">
        <v>57.400509849999999</v>
      </c>
      <c r="FF581">
        <v>15.38237853</v>
      </c>
      <c r="FG581">
        <v>9.9366382600000005</v>
      </c>
      <c r="FH581">
        <v>2.0624692200000001</v>
      </c>
      <c r="FI581">
        <v>99.166666660000004</v>
      </c>
      <c r="FJ581">
        <v>79</v>
      </c>
      <c r="FK581">
        <v>59</v>
      </c>
      <c r="FM581">
        <v>76.190476189999998</v>
      </c>
      <c r="FN581">
        <v>47.987117550000001</v>
      </c>
      <c r="FO581">
        <v>95.539141349999994</v>
      </c>
      <c r="FP581">
        <v>72.945436770000001</v>
      </c>
      <c r="FQ581">
        <v>75.025481299999996</v>
      </c>
      <c r="FR581">
        <v>24.802059589999999</v>
      </c>
      <c r="FS581">
        <v>14.3</v>
      </c>
      <c r="FT581">
        <v>80</v>
      </c>
      <c r="FU581">
        <v>74</v>
      </c>
      <c r="FV581">
        <v>87</v>
      </c>
      <c r="FW581">
        <v>61.914285710000001</v>
      </c>
      <c r="FX581">
        <v>26.477851340000001</v>
      </c>
      <c r="FY581">
        <v>8.6834117400000004</v>
      </c>
      <c r="FZ581">
        <v>9.1064077700000006</v>
      </c>
      <c r="GA581">
        <v>35.273030749999997</v>
      </c>
      <c r="GB581">
        <v>20.45929838</v>
      </c>
    </row>
    <row r="582" spans="1:184" x14ac:dyDescent="0.35">
      <c r="A582" t="s">
        <v>1697</v>
      </c>
      <c r="B582" t="s">
        <v>839</v>
      </c>
      <c r="C582">
        <v>582</v>
      </c>
      <c r="D582">
        <v>2.6564255138293986</v>
      </c>
      <c r="E582">
        <v>6.1778377549876087</v>
      </c>
      <c r="F582">
        <v>4.937311110149877</v>
      </c>
      <c r="G582">
        <v>3.4662567423225328</v>
      </c>
      <c r="H582">
        <v>2.5043751116415742</v>
      </c>
      <c r="I582">
        <v>10.929293540790836</v>
      </c>
      <c r="J582">
        <v>12.055780475037354</v>
      </c>
      <c r="K582">
        <v>11.011699930884234</v>
      </c>
      <c r="L582">
        <v>10.941314764749961</v>
      </c>
      <c r="M582">
        <v>10.952869469256822</v>
      </c>
      <c r="N582">
        <v>12717411.873775808</v>
      </c>
      <c r="O582">
        <v>21764168.024856951</v>
      </c>
      <c r="P582">
        <v>1861.1543138500001</v>
      </c>
      <c r="Q582">
        <v>4705.5714285699996</v>
      </c>
      <c r="R582">
        <v>4763.5714285699996</v>
      </c>
      <c r="S582">
        <v>4774.1428571400002</v>
      </c>
      <c r="T582">
        <v>4739.5714285699996</v>
      </c>
      <c r="U582">
        <v>4734.5714285699996</v>
      </c>
      <c r="V582">
        <v>13.248651000000001</v>
      </c>
      <c r="W582">
        <v>9.28919842</v>
      </c>
      <c r="X582">
        <v>2.2854004200000002</v>
      </c>
      <c r="Y582">
        <v>10.252597850000001</v>
      </c>
      <c r="Z582">
        <v>9.5226217099999992</v>
      </c>
      <c r="AA582">
        <v>9.7980465700000003</v>
      </c>
      <c r="AB582">
        <v>10.24264528</v>
      </c>
      <c r="AC582">
        <v>6.6732100000000001</v>
      </c>
      <c r="AD582">
        <v>21.041003419999999</v>
      </c>
      <c r="AE582">
        <v>81.606694000000005</v>
      </c>
      <c r="AF582">
        <v>67.472873140000004</v>
      </c>
      <c r="AG582">
        <v>61.757142850000001</v>
      </c>
      <c r="AH582">
        <v>65.228571419999994</v>
      </c>
      <c r="AI582">
        <v>81.976194140000004</v>
      </c>
      <c r="AJ582">
        <v>45.846699710000003</v>
      </c>
      <c r="AK582">
        <v>-16.464142850000002</v>
      </c>
      <c r="AL582">
        <v>-2.5843571399999998</v>
      </c>
      <c r="AM582">
        <v>-21.999257140000001</v>
      </c>
      <c r="AN582">
        <v>-17.61134285</v>
      </c>
      <c r="AO582">
        <v>-16.339828570000002</v>
      </c>
      <c r="AP582">
        <v>3955.18867628</v>
      </c>
      <c r="AQ582">
        <v>3604.8377869999999</v>
      </c>
      <c r="AR582">
        <v>3388.3927682799999</v>
      </c>
      <c r="AS582">
        <v>3685.8670341400002</v>
      </c>
      <c r="AT582">
        <v>3873.2215805699998</v>
      </c>
      <c r="AU582">
        <v>4739.3851234200001</v>
      </c>
      <c r="AV582">
        <v>3734.1213351400002</v>
      </c>
      <c r="AW582">
        <v>4366.1361282799999</v>
      </c>
      <c r="AX582">
        <v>4491.06097185</v>
      </c>
      <c r="AY582">
        <v>4648.52909</v>
      </c>
      <c r="AZ582">
        <v>-15.00282571</v>
      </c>
      <c r="BA582">
        <v>94.56283071</v>
      </c>
      <c r="BB582">
        <v>30.309968829999999</v>
      </c>
      <c r="BC582">
        <v>47.384129139999999</v>
      </c>
      <c r="BE582">
        <v>259.93</v>
      </c>
      <c r="BF582">
        <v>1242.95570714</v>
      </c>
      <c r="BG582">
        <v>839.97435728000005</v>
      </c>
      <c r="BH582">
        <v>895.20696381000005</v>
      </c>
      <c r="BI582">
        <v>48240.394266640003</v>
      </c>
      <c r="BJ582">
        <v>1148.4691780000001</v>
      </c>
      <c r="BK582">
        <v>7414.3264167400002</v>
      </c>
      <c r="BL582">
        <v>7197.2341347000001</v>
      </c>
      <c r="BM582">
        <v>37.747174710000003</v>
      </c>
      <c r="BN582">
        <v>245.14285713999999</v>
      </c>
      <c r="BO582">
        <v>42</v>
      </c>
      <c r="BP582">
        <v>48.571428570000002</v>
      </c>
      <c r="BQ582">
        <v>44.571428570000002</v>
      </c>
      <c r="BR582">
        <v>51</v>
      </c>
      <c r="BS582">
        <v>45.714285709999999</v>
      </c>
      <c r="BT582">
        <v>50.333333330000002</v>
      </c>
      <c r="BU582">
        <v>43.5</v>
      </c>
      <c r="BV582">
        <v>36.857142850000002</v>
      </c>
      <c r="BW582">
        <v>39.142857139999997</v>
      </c>
      <c r="BX582">
        <v>26.714285709999999</v>
      </c>
      <c r="BY582">
        <v>18.14285714</v>
      </c>
      <c r="BZ582">
        <v>673.14285714000005</v>
      </c>
      <c r="CA582">
        <v>50712.240015709998</v>
      </c>
      <c r="CC582">
        <v>6325.2857142800003</v>
      </c>
      <c r="CD582">
        <v>431.85714285</v>
      </c>
      <c r="CE582">
        <v>3921.2857142799999</v>
      </c>
      <c r="CF582">
        <v>3010.42857142</v>
      </c>
      <c r="CG582">
        <v>1016.66666666</v>
      </c>
      <c r="CH582">
        <v>3530.7142857099998</v>
      </c>
      <c r="CI582">
        <v>18091.072714279999</v>
      </c>
      <c r="CJ582">
        <v>51.818732420000003</v>
      </c>
      <c r="CK582">
        <v>2.44119033</v>
      </c>
      <c r="CL582">
        <v>11.327301569999999</v>
      </c>
      <c r="CM582">
        <v>2.8048042</v>
      </c>
      <c r="CN582">
        <v>1.2326248500000001</v>
      </c>
      <c r="CO582">
        <v>18.48587757</v>
      </c>
      <c r="CP582">
        <v>2.0504456599999998</v>
      </c>
      <c r="CQ582">
        <v>2.0175475999999999</v>
      </c>
      <c r="CR582">
        <v>2.1253850000000001</v>
      </c>
      <c r="CS582">
        <v>7.824713</v>
      </c>
      <c r="CT582">
        <v>427.42857142000003</v>
      </c>
      <c r="CU582">
        <v>2196.21411614</v>
      </c>
      <c r="CV582">
        <v>2156.9679721399998</v>
      </c>
      <c r="CW582">
        <v>2057.0739800000001</v>
      </c>
      <c r="CX582">
        <v>2103.6028554200002</v>
      </c>
      <c r="CY582">
        <v>2109.2784445699999</v>
      </c>
      <c r="CZ582">
        <v>2702.6285897100001</v>
      </c>
      <c r="DA582">
        <v>4625.1912982800004</v>
      </c>
      <c r="DB582">
        <v>624.63474313999996</v>
      </c>
      <c r="DC582">
        <v>1104.3451068500001</v>
      </c>
      <c r="DD582">
        <v>467.23317285000002</v>
      </c>
      <c r="DE582">
        <v>23.58861628</v>
      </c>
      <c r="DF582">
        <v>1.4190098499999999</v>
      </c>
      <c r="DG582">
        <v>51.428571419999997</v>
      </c>
      <c r="DH582">
        <v>57.428571419999997</v>
      </c>
      <c r="DI582">
        <v>52.571428570000002</v>
      </c>
      <c r="DJ582">
        <v>51.857142850000002</v>
      </c>
      <c r="DK582">
        <v>51.857142850000002</v>
      </c>
      <c r="DL582">
        <v>12.5</v>
      </c>
      <c r="DM582">
        <v>29.428571420000001</v>
      </c>
      <c r="DN582">
        <v>23.571428569999998</v>
      </c>
      <c r="DO582">
        <v>16.428571420000001</v>
      </c>
      <c r="DP582">
        <v>11.857142850000001</v>
      </c>
      <c r="DQ582">
        <v>544.19885970999997</v>
      </c>
      <c r="DR582">
        <v>527.79492685000002</v>
      </c>
      <c r="DS582">
        <v>378.59467827999998</v>
      </c>
      <c r="DT582">
        <v>456.24603757</v>
      </c>
      <c r="DU582">
        <v>472.41075641999998</v>
      </c>
      <c r="DV582">
        <v>314.76212742000001</v>
      </c>
      <c r="DW582">
        <v>13.37521242</v>
      </c>
      <c r="DX582">
        <v>216.07064714000001</v>
      </c>
      <c r="DY582">
        <v>38.002415849999998</v>
      </c>
      <c r="DZ582">
        <v>112.56265870999999</v>
      </c>
      <c r="EA582">
        <v>65.505579139999995</v>
      </c>
      <c r="EB582">
        <v>503.91888870999998</v>
      </c>
      <c r="EC582">
        <v>1015.4645464</v>
      </c>
      <c r="ED582">
        <v>38088.307849570003</v>
      </c>
      <c r="EE582">
        <v>5690.6048447100002</v>
      </c>
      <c r="EF582">
        <v>8186.8900240000003</v>
      </c>
      <c r="EG582">
        <v>5681.99882514</v>
      </c>
      <c r="EH582">
        <v>4928.0372865999998</v>
      </c>
      <c r="EI582">
        <v>22.85379228</v>
      </c>
      <c r="EJ582">
        <v>0.1178618</v>
      </c>
      <c r="EK582">
        <v>0.10929166999999999</v>
      </c>
      <c r="EL582">
        <v>222.14583332999999</v>
      </c>
      <c r="EM582">
        <v>25.571428569999998</v>
      </c>
      <c r="EN582">
        <v>69.857142850000002</v>
      </c>
      <c r="EO582">
        <v>123.57142856999999</v>
      </c>
      <c r="EP582">
        <v>251.98956000000001</v>
      </c>
      <c r="EQ582">
        <v>106.53830857</v>
      </c>
      <c r="ER582">
        <v>712.68513585000005</v>
      </c>
      <c r="ES582">
        <v>9.4623514199999992</v>
      </c>
      <c r="ET582">
        <v>76.305555549999994</v>
      </c>
      <c r="EU582">
        <v>77.416666660000004</v>
      </c>
      <c r="EV582">
        <v>76.555555549999994</v>
      </c>
      <c r="EW582">
        <v>74.944444439999998</v>
      </c>
      <c r="EX582">
        <v>1052.13182749</v>
      </c>
      <c r="EY582">
        <v>1393.8627537100001</v>
      </c>
      <c r="EZ582">
        <v>79.333333330000002</v>
      </c>
      <c r="FA582">
        <v>92</v>
      </c>
      <c r="FB582">
        <v>17.146897920000001</v>
      </c>
      <c r="FC582">
        <v>6.1534237100000002</v>
      </c>
      <c r="FD582">
        <v>6.8685963299999999</v>
      </c>
      <c r="FE582">
        <v>52.566786389999997</v>
      </c>
      <c r="FF582">
        <v>19.15889494</v>
      </c>
      <c r="FG582">
        <v>13.015172850000001</v>
      </c>
      <c r="FH582">
        <v>2.2413742399999999</v>
      </c>
      <c r="FI582">
        <v>93</v>
      </c>
      <c r="FJ582">
        <v>100</v>
      </c>
      <c r="FK582">
        <v>80</v>
      </c>
      <c r="FL582">
        <v>100</v>
      </c>
      <c r="FM582">
        <v>74.626279519999997</v>
      </c>
      <c r="FN582">
        <v>36.017987740000002</v>
      </c>
      <c r="FO582">
        <v>94.082666380000006</v>
      </c>
      <c r="FP582">
        <v>74.978576739999994</v>
      </c>
      <c r="FQ582">
        <v>72.055495690000001</v>
      </c>
      <c r="FR582">
        <v>23.346469639999999</v>
      </c>
      <c r="FT582">
        <v>44.333333330000002</v>
      </c>
      <c r="FU582">
        <v>32.166666659999997</v>
      </c>
      <c r="FV582">
        <v>100</v>
      </c>
      <c r="FW582">
        <v>61.271428569999998</v>
      </c>
      <c r="FX582">
        <v>27.045078830000001</v>
      </c>
      <c r="FY582">
        <v>10.25171707</v>
      </c>
      <c r="FZ582">
        <v>12.264368299999999</v>
      </c>
      <c r="GA582">
        <v>27.203263410000002</v>
      </c>
      <c r="GB582">
        <v>23.23557237</v>
      </c>
    </row>
    <row r="583" spans="1:184" x14ac:dyDescent="0.35">
      <c r="A583" t="s">
        <v>1698</v>
      </c>
      <c r="B583" t="s">
        <v>840</v>
      </c>
      <c r="C583">
        <v>583</v>
      </c>
      <c r="D583">
        <v>3.0276431443010767</v>
      </c>
      <c r="E583">
        <v>6.8822865731503882</v>
      </c>
      <c r="F583">
        <v>4.55761045463621</v>
      </c>
      <c r="G583">
        <v>4.2556425260326654</v>
      </c>
      <c r="H583">
        <v>2.8533384047936088</v>
      </c>
      <c r="I583">
        <v>9.3882379872676989</v>
      </c>
      <c r="J583">
        <v>9.9285445645016654</v>
      </c>
      <c r="K583">
        <v>9.6425477415454193</v>
      </c>
      <c r="L583">
        <v>9.3472148332046654</v>
      </c>
      <c r="M583">
        <v>8.7121932649800264</v>
      </c>
      <c r="N583">
        <v>20686874.37473103</v>
      </c>
      <c r="O583">
        <v>16764217.019665303</v>
      </c>
      <c r="P583">
        <v>1427.8807025599999</v>
      </c>
      <c r="Q583">
        <v>3743.2857142799999</v>
      </c>
      <c r="R583">
        <v>3798.5714285700001</v>
      </c>
      <c r="S583">
        <v>3792.7142857099998</v>
      </c>
      <c r="T583">
        <v>3759.7142857099998</v>
      </c>
      <c r="U583">
        <v>3755</v>
      </c>
      <c r="V583">
        <v>11.513320569999999</v>
      </c>
      <c r="W583">
        <v>6.5374888499999999</v>
      </c>
      <c r="X583">
        <v>2.2454475700000001</v>
      </c>
      <c r="Y583">
        <v>6.9151307099999997</v>
      </c>
      <c r="Z583">
        <v>9.7034657099999997</v>
      </c>
      <c r="AA583">
        <v>8.9347252800000003</v>
      </c>
      <c r="AB583">
        <v>9.4436724200000004</v>
      </c>
      <c r="AC583">
        <v>4.44292014</v>
      </c>
      <c r="AD583">
        <v>25.614896000000002</v>
      </c>
      <c r="AE583">
        <v>85.517828280000003</v>
      </c>
      <c r="AF583">
        <v>72.514823849999999</v>
      </c>
      <c r="AG583">
        <v>71.3</v>
      </c>
      <c r="AH583">
        <v>74.285714279999993</v>
      </c>
      <c r="AI583">
        <v>77.746835140000002</v>
      </c>
      <c r="AJ583">
        <v>48.929384419999998</v>
      </c>
      <c r="AK583">
        <v>14.695471420000001</v>
      </c>
      <c r="AL583">
        <v>2.7784428499999998</v>
      </c>
      <c r="AM583">
        <v>8.7691999999999997</v>
      </c>
      <c r="AN583">
        <v>9.4583428499999993</v>
      </c>
      <c r="AO583">
        <v>10.321</v>
      </c>
      <c r="AP583">
        <v>4562.91540042</v>
      </c>
      <c r="AQ583">
        <v>3530.8220747099999</v>
      </c>
      <c r="AR583">
        <v>4051.7968602800001</v>
      </c>
      <c r="AS583">
        <v>4108.286443</v>
      </c>
      <c r="AT583">
        <v>4247.8576659999999</v>
      </c>
      <c r="AU583">
        <v>3981.7430410000002</v>
      </c>
      <c r="AV583">
        <v>3404.8696175700002</v>
      </c>
      <c r="AW583">
        <v>3738.4995424200001</v>
      </c>
      <c r="AX583">
        <v>3775.9192638499999</v>
      </c>
      <c r="AY583">
        <v>3861.4825215699998</v>
      </c>
      <c r="AZ583">
        <v>10.030923850000001</v>
      </c>
      <c r="BA583">
        <v>93.44218171</v>
      </c>
      <c r="BB583">
        <v>25.29946533</v>
      </c>
      <c r="BC583">
        <v>54.209744329999999</v>
      </c>
      <c r="BE583">
        <v>208.90428571000001</v>
      </c>
      <c r="BF583">
        <v>1141.5681932800001</v>
      </c>
      <c r="BG583">
        <v>776.31377656999996</v>
      </c>
      <c r="BH583">
        <v>809.52124889000004</v>
      </c>
      <c r="BI583">
        <v>51535.386302589999</v>
      </c>
      <c r="BJ583">
        <v>1077.68218185</v>
      </c>
      <c r="BK583">
        <v>7874.0028446699998</v>
      </c>
      <c r="BL583">
        <v>10202.691363739999</v>
      </c>
      <c r="BM583">
        <v>33.176651710000002</v>
      </c>
      <c r="BN583">
        <v>150.42857142</v>
      </c>
      <c r="BO583">
        <v>19.571428569999998</v>
      </c>
      <c r="BP583">
        <v>44.428571419999997</v>
      </c>
      <c r="BQ583">
        <v>33.714285709999999</v>
      </c>
      <c r="BR583">
        <v>40.571428570000002</v>
      </c>
      <c r="BS583">
        <v>34.142857139999997</v>
      </c>
      <c r="BT583">
        <v>28.571428569999998</v>
      </c>
      <c r="BU583">
        <v>25.714285709999999</v>
      </c>
      <c r="BV583">
        <v>26.428571420000001</v>
      </c>
      <c r="BW583">
        <v>24.571428569999998</v>
      </c>
      <c r="BX583">
        <v>21.14285714</v>
      </c>
      <c r="BY583">
        <v>15</v>
      </c>
      <c r="BZ583">
        <v>464.28571427999998</v>
      </c>
      <c r="CA583">
        <v>51621.353574280001</v>
      </c>
      <c r="CC583">
        <v>5277.1428571400002</v>
      </c>
      <c r="CD583">
        <v>469.71428571000001</v>
      </c>
      <c r="CE583">
        <v>3212.5714285700001</v>
      </c>
      <c r="CF583">
        <v>1814.5714285700001</v>
      </c>
      <c r="CG583">
        <v>509.57142857000002</v>
      </c>
      <c r="CH583">
        <v>1950.42857142</v>
      </c>
      <c r="CI583">
        <v>13234.23928571</v>
      </c>
      <c r="CJ583">
        <v>46.365248569999999</v>
      </c>
      <c r="CK583">
        <v>5.064381</v>
      </c>
      <c r="CL583">
        <v>16.172006710000002</v>
      </c>
      <c r="CM583">
        <v>3.8760691600000001</v>
      </c>
      <c r="CN583">
        <v>3.6965919999999999</v>
      </c>
      <c r="CO583">
        <v>13.57728242</v>
      </c>
      <c r="CP583">
        <v>2.0983156599999999</v>
      </c>
      <c r="CQ583">
        <v>2.2085851600000002</v>
      </c>
      <c r="CR583">
        <v>4.0482842799999998</v>
      </c>
      <c r="CS583">
        <v>3.45053966</v>
      </c>
      <c r="CT583">
        <v>322.85714285</v>
      </c>
      <c r="CU583">
        <v>2745.2531062799999</v>
      </c>
      <c r="CV583">
        <v>2092.1082402799998</v>
      </c>
      <c r="CW583">
        <v>2314.5534107100002</v>
      </c>
      <c r="CX583">
        <v>2517.0206927099998</v>
      </c>
      <c r="CY583">
        <v>2537.3790661399998</v>
      </c>
      <c r="CZ583">
        <v>5526.39471142</v>
      </c>
      <c r="DA583">
        <v>4478.4764774200003</v>
      </c>
      <c r="DB583">
        <v>1239.3647281399999</v>
      </c>
      <c r="DC583">
        <v>1012.08959885</v>
      </c>
      <c r="DD583">
        <v>493.80538727999999</v>
      </c>
      <c r="DE583">
        <v>30.551849709999999</v>
      </c>
      <c r="DF583">
        <v>1.80004985</v>
      </c>
      <c r="DG583">
        <v>35.142857139999997</v>
      </c>
      <c r="DH583">
        <v>37.714285709999999</v>
      </c>
      <c r="DI583">
        <v>36.571428570000002</v>
      </c>
      <c r="DJ583">
        <v>35.142857139999997</v>
      </c>
      <c r="DK583">
        <v>32.714285709999999</v>
      </c>
      <c r="DL583">
        <v>11.33333333</v>
      </c>
      <c r="DM583">
        <v>26.14285714</v>
      </c>
      <c r="DN583">
        <v>17.285714280000001</v>
      </c>
      <c r="DO583">
        <v>16</v>
      </c>
      <c r="DP583">
        <v>10.71428571</v>
      </c>
      <c r="DQ583">
        <v>632.44811514000003</v>
      </c>
      <c r="DR583">
        <v>594.77913599999999</v>
      </c>
      <c r="DS583">
        <v>563.82677999999999</v>
      </c>
      <c r="DT583">
        <v>521.74881757000003</v>
      </c>
      <c r="DU583">
        <v>547.57123085000001</v>
      </c>
      <c r="DV583">
        <v>403.42825313999998</v>
      </c>
      <c r="DW583">
        <v>12.74786857</v>
      </c>
      <c r="DX583">
        <v>216.25264571</v>
      </c>
      <c r="DY583">
        <v>40.205903280000001</v>
      </c>
      <c r="DZ583">
        <v>117.55090957</v>
      </c>
      <c r="EA583">
        <v>58.495839850000003</v>
      </c>
      <c r="EB583">
        <v>600.42306299999996</v>
      </c>
      <c r="EC583">
        <v>2262.4410757999999</v>
      </c>
      <c r="ED583">
        <v>7318.0146511599996</v>
      </c>
      <c r="EE583">
        <v>4564.8101512800004</v>
      </c>
      <c r="EF583">
        <v>4755.2166142799997</v>
      </c>
      <c r="EG583">
        <v>5127.6620628500004</v>
      </c>
      <c r="EH583">
        <v>5475.8262403299996</v>
      </c>
      <c r="EI583">
        <v>20.489740139999999</v>
      </c>
      <c r="EJ583">
        <v>8.6735779999999998E-2</v>
      </c>
      <c r="EK583">
        <v>0.12938763</v>
      </c>
      <c r="EL583">
        <v>207.53333333</v>
      </c>
      <c r="EM583">
        <v>24.5</v>
      </c>
      <c r="EN583">
        <v>67.285714279999993</v>
      </c>
      <c r="EO583">
        <v>135</v>
      </c>
      <c r="EP583">
        <v>162.32830000000001</v>
      </c>
      <c r="EQ583">
        <v>135.13141157000001</v>
      </c>
      <c r="ER583">
        <v>350.19852071000003</v>
      </c>
      <c r="ES583">
        <v>4.2330500000000004</v>
      </c>
      <c r="ET583">
        <v>83.666666669999998</v>
      </c>
      <c r="EU583">
        <v>82.75</v>
      </c>
      <c r="EV583">
        <v>89</v>
      </c>
      <c r="EW583">
        <v>79.25</v>
      </c>
      <c r="EX583">
        <v>1309.9047933500001</v>
      </c>
      <c r="EY583">
        <v>1035.32908662</v>
      </c>
      <c r="EZ583">
        <v>81.75</v>
      </c>
      <c r="FA583">
        <v>95</v>
      </c>
      <c r="FB583">
        <v>18.635303199999999</v>
      </c>
      <c r="FC583">
        <v>5.2483941400000003</v>
      </c>
      <c r="FD583">
        <v>5.7923419999999997</v>
      </c>
      <c r="FE583">
        <v>55.546769189999999</v>
      </c>
      <c r="FF583">
        <v>15.288062869999999</v>
      </c>
      <c r="FG583">
        <v>12.976150730000001</v>
      </c>
      <c r="FH583">
        <v>1.68555817</v>
      </c>
      <c r="FI583">
        <v>101.75</v>
      </c>
      <c r="FJ583">
        <v>81.666666660000004</v>
      </c>
      <c r="FK583">
        <v>61.333333330000002</v>
      </c>
      <c r="FL583">
        <v>85</v>
      </c>
      <c r="FM583">
        <v>75.595238089999995</v>
      </c>
      <c r="FN583">
        <v>38.888888889999997</v>
      </c>
      <c r="FO583">
        <v>95.528794379999994</v>
      </c>
      <c r="FP583">
        <v>76.84426277</v>
      </c>
      <c r="FQ583">
        <v>74.867935079999995</v>
      </c>
      <c r="FR583">
        <v>21.238171869999999</v>
      </c>
      <c r="FS583">
        <v>14.3</v>
      </c>
      <c r="FT583">
        <v>84.5</v>
      </c>
      <c r="FU583">
        <v>82.25</v>
      </c>
      <c r="FV583">
        <v>91.5</v>
      </c>
      <c r="FW583">
        <v>80</v>
      </c>
      <c r="FX583">
        <v>21.58155958</v>
      </c>
      <c r="FY583">
        <v>12.35541885</v>
      </c>
      <c r="FZ583">
        <v>9.8598188400000009</v>
      </c>
      <c r="GA583">
        <v>36.876898160000003</v>
      </c>
      <c r="GB583">
        <v>19.32630455</v>
      </c>
    </row>
    <row r="584" spans="1:184" x14ac:dyDescent="0.35">
      <c r="A584" t="s">
        <v>1699</v>
      </c>
      <c r="B584" t="s">
        <v>841</v>
      </c>
      <c r="C584">
        <v>584</v>
      </c>
      <c r="D584">
        <v>1.9168533731678703</v>
      </c>
      <c r="E584">
        <v>7.2820409788104064</v>
      </c>
      <c r="F584">
        <v>6.1097756380238932</v>
      </c>
      <c r="G584">
        <v>4.2063094642068259</v>
      </c>
      <c r="H584">
        <v>2.1554507077292939</v>
      </c>
      <c r="I584">
        <v>11.003236245478721</v>
      </c>
      <c r="J584">
        <v>13.911209320517232</v>
      </c>
      <c r="K584">
        <v>13.020833332338249</v>
      </c>
      <c r="L584">
        <v>11.742613920910724</v>
      </c>
      <c r="M584">
        <v>10.727588773312323</v>
      </c>
      <c r="N584">
        <v>8571948.800262263</v>
      </c>
      <c r="O584">
        <v>18834447.692908254</v>
      </c>
      <c r="P584">
        <v>1778.6793269899999</v>
      </c>
      <c r="Q584">
        <v>2869.2857142799999</v>
      </c>
      <c r="R584">
        <v>2844.5714285700001</v>
      </c>
      <c r="S584">
        <v>2852.5714285700001</v>
      </c>
      <c r="T584">
        <v>2852.8571428499999</v>
      </c>
      <c r="U584">
        <v>2876.42857142</v>
      </c>
      <c r="V584">
        <v>12.732952709999999</v>
      </c>
      <c r="W584">
        <v>8.2659502800000002</v>
      </c>
      <c r="X584">
        <v>2.1513502799999999</v>
      </c>
      <c r="Y584">
        <v>9.9844329999999992</v>
      </c>
      <c r="Z584">
        <v>9.8800464199999993</v>
      </c>
      <c r="AA584">
        <v>9.8948959999999992</v>
      </c>
      <c r="AB584">
        <v>9.5455398500000008</v>
      </c>
      <c r="AC584">
        <v>6.2703604200000003</v>
      </c>
      <c r="AD584">
        <v>29.343671140000001</v>
      </c>
      <c r="AE584">
        <v>81.298876710000002</v>
      </c>
      <c r="AF584">
        <v>66.047926419999996</v>
      </c>
      <c r="AG584">
        <v>65.15714285</v>
      </c>
      <c r="AH584">
        <v>66.785714279999993</v>
      </c>
      <c r="AI584">
        <v>78.018432709999999</v>
      </c>
      <c r="AJ584">
        <v>40.071859279999998</v>
      </c>
      <c r="AK584">
        <v>2.11535714</v>
      </c>
      <c r="AL584">
        <v>22.488042849999999</v>
      </c>
      <c r="AM584">
        <v>10.73191428</v>
      </c>
      <c r="AN584">
        <v>6.8779285699999999</v>
      </c>
      <c r="AO584">
        <v>5.0055428500000003</v>
      </c>
      <c r="AP584">
        <v>4719.58066014</v>
      </c>
      <c r="AQ584">
        <v>4464.0832427100004</v>
      </c>
      <c r="AR584">
        <v>4634.7810738500002</v>
      </c>
      <c r="AS584">
        <v>4624.3469931400004</v>
      </c>
      <c r="AT584">
        <v>4767.24912485</v>
      </c>
      <c r="AU584">
        <v>4624.3254565699999</v>
      </c>
      <c r="AV584">
        <v>3613.6822607099998</v>
      </c>
      <c r="AW584">
        <v>4203.7928992799998</v>
      </c>
      <c r="AX584">
        <v>4350.82173857</v>
      </c>
      <c r="AY584">
        <v>4541.6049671399996</v>
      </c>
      <c r="AZ584">
        <v>-5.5339999999999999E-3</v>
      </c>
      <c r="BA584">
        <v>93.156754419999999</v>
      </c>
      <c r="BB584">
        <v>32.779270400000001</v>
      </c>
      <c r="BC584">
        <v>45.58113728</v>
      </c>
      <c r="BE584">
        <v>141.67142856999999</v>
      </c>
      <c r="BF584">
        <v>1213.94592042</v>
      </c>
      <c r="BG584">
        <v>839.71117814000002</v>
      </c>
      <c r="BH584">
        <v>844.56937032999997</v>
      </c>
      <c r="BI584">
        <v>45059.642545030001</v>
      </c>
      <c r="BJ584">
        <v>1172.1453672800001</v>
      </c>
      <c r="BK584">
        <v>7530.5350990799998</v>
      </c>
      <c r="BL584">
        <v>7633.9917872400001</v>
      </c>
      <c r="BM584">
        <v>35.59197271</v>
      </c>
      <c r="BN584">
        <v>145.85714285</v>
      </c>
      <c r="BO584">
        <v>21</v>
      </c>
      <c r="BP584">
        <v>34.571428570000002</v>
      </c>
      <c r="BQ584">
        <v>24.14285714</v>
      </c>
      <c r="BR584">
        <v>32.857142850000002</v>
      </c>
      <c r="BS584">
        <v>29</v>
      </c>
      <c r="BT584">
        <v>25.166666660000001</v>
      </c>
      <c r="BU584">
        <v>25</v>
      </c>
      <c r="BV584">
        <v>19.714285709999999</v>
      </c>
      <c r="BW584">
        <v>20.285714280000001</v>
      </c>
      <c r="BX584">
        <v>13.14285714</v>
      </c>
      <c r="BY584">
        <v>12</v>
      </c>
      <c r="BZ584">
        <v>393.42857142000003</v>
      </c>
      <c r="CA584">
        <v>49949.580804279998</v>
      </c>
      <c r="CC584">
        <v>3500.7142857099998</v>
      </c>
      <c r="CD584">
        <v>245.42857142</v>
      </c>
      <c r="CE584">
        <v>2331</v>
      </c>
      <c r="CF584">
        <v>1943.42857142</v>
      </c>
      <c r="CG584">
        <v>396.5</v>
      </c>
      <c r="CH584">
        <v>1955.42857142</v>
      </c>
      <c r="CI584">
        <v>10316.07871428</v>
      </c>
      <c r="CJ584">
        <v>54.461114709999997</v>
      </c>
      <c r="CK584">
        <v>2.8308195</v>
      </c>
      <c r="CL584">
        <v>15.007446140000001</v>
      </c>
      <c r="CM584">
        <v>2.6839678</v>
      </c>
      <c r="CN584">
        <v>2.5205869999999999</v>
      </c>
      <c r="CO584">
        <v>9.3655791399999995</v>
      </c>
      <c r="CP584">
        <v>2.9063919999999999</v>
      </c>
      <c r="CQ584">
        <v>3.2207198300000002</v>
      </c>
      <c r="CR584">
        <v>3.4117259999999998</v>
      </c>
      <c r="CS584">
        <v>5.1216511599999999</v>
      </c>
      <c r="CT584">
        <v>254.14285713999999</v>
      </c>
      <c r="CU584">
        <v>2757.40594371</v>
      </c>
      <c r="CV584">
        <v>2587.2777860000001</v>
      </c>
      <c r="CW584">
        <v>2639.0879121399998</v>
      </c>
      <c r="CX584">
        <v>2605.9474674200001</v>
      </c>
      <c r="CY584">
        <v>2679.9361950000002</v>
      </c>
      <c r="CZ584">
        <v>2987.4852677099998</v>
      </c>
      <c r="DA584">
        <v>6564.1590167100003</v>
      </c>
      <c r="DB584">
        <v>679.46127028000001</v>
      </c>
      <c r="DC584">
        <v>1514.18271114</v>
      </c>
      <c r="DD584">
        <v>563.75412571000004</v>
      </c>
      <c r="DE584">
        <v>33.55004228</v>
      </c>
      <c r="DF584">
        <v>1.50745957</v>
      </c>
      <c r="DG584">
        <v>31.571428569999998</v>
      </c>
      <c r="DH584">
        <v>39.571428570000002</v>
      </c>
      <c r="DI584">
        <v>37.142857139999997</v>
      </c>
      <c r="DJ584">
        <v>33.5</v>
      </c>
      <c r="DK584">
        <v>30.857142849999999</v>
      </c>
      <c r="DL584">
        <v>5.5</v>
      </c>
      <c r="DM584">
        <v>20.714285709999999</v>
      </c>
      <c r="DN584">
        <v>17.428571420000001</v>
      </c>
      <c r="DO584">
        <v>12</v>
      </c>
      <c r="DP584">
        <v>6.2</v>
      </c>
      <c r="DQ584">
        <v>848.43169227999999</v>
      </c>
      <c r="DR584">
        <v>842.30646784999999</v>
      </c>
      <c r="DS584">
        <v>813.24504100000001</v>
      </c>
      <c r="DT584">
        <v>772.60912714000006</v>
      </c>
      <c r="DU584">
        <v>774.57671200000004</v>
      </c>
      <c r="DV584">
        <v>507.48305542000003</v>
      </c>
      <c r="DW584">
        <v>22.612466999999999</v>
      </c>
      <c r="DX584">
        <v>318.37027427999999</v>
      </c>
      <c r="DY584">
        <v>124.46575171000001</v>
      </c>
      <c r="DZ584">
        <v>137.94432171</v>
      </c>
      <c r="EA584">
        <v>55.960205420000001</v>
      </c>
      <c r="EB584">
        <v>772.66359441999998</v>
      </c>
      <c r="EC584">
        <v>2139.5866738</v>
      </c>
      <c r="ED584">
        <v>5700.5650384999999</v>
      </c>
      <c r="EE584">
        <v>4162.9263208299999</v>
      </c>
      <c r="EF584">
        <v>5290.6195504200005</v>
      </c>
      <c r="EG584">
        <v>4333.8308417099997</v>
      </c>
      <c r="EH584">
        <v>7037.0086692499999</v>
      </c>
      <c r="EI584">
        <v>29.34675828</v>
      </c>
      <c r="EJ584">
        <v>0.31501793</v>
      </c>
      <c r="EK584">
        <v>0.20814125</v>
      </c>
      <c r="EL584">
        <v>223.48426226000001</v>
      </c>
      <c r="EM584">
        <v>22.14285714</v>
      </c>
      <c r="EN584">
        <v>45.571428570000002</v>
      </c>
      <c r="EO584">
        <v>86.142857140000004</v>
      </c>
      <c r="EP584">
        <v>187.96684085000001</v>
      </c>
      <c r="EQ584">
        <v>95.407726139999994</v>
      </c>
      <c r="ER584">
        <v>606.53395970999998</v>
      </c>
      <c r="ES584">
        <v>12.398432850000001</v>
      </c>
      <c r="ET584">
        <v>79.604166660000004</v>
      </c>
      <c r="EU584">
        <v>80.562499990000006</v>
      </c>
      <c r="EV584">
        <v>81.6875</v>
      </c>
      <c r="EW584">
        <v>76.562499990000006</v>
      </c>
      <c r="EX584">
        <v>1099.97227879</v>
      </c>
      <c r="EY584">
        <v>1349.10371347</v>
      </c>
      <c r="EZ584">
        <v>75.959999999999994</v>
      </c>
      <c r="FA584">
        <v>97.5</v>
      </c>
      <c r="FB584">
        <v>16.42900375</v>
      </c>
      <c r="FC584">
        <v>6.6664766200000001</v>
      </c>
      <c r="FD584">
        <v>7.7227435</v>
      </c>
      <c r="FE584">
        <v>51.537178040000001</v>
      </c>
      <c r="FF584">
        <v>16.163576819999999</v>
      </c>
      <c r="FG584">
        <v>15.61760022</v>
      </c>
      <c r="FH584">
        <v>2.5159494100000002</v>
      </c>
      <c r="FI584">
        <v>92.8</v>
      </c>
      <c r="FJ584">
        <v>100</v>
      </c>
      <c r="FK584">
        <v>45</v>
      </c>
      <c r="FL584">
        <v>84</v>
      </c>
      <c r="FM584">
        <v>62.962962959999999</v>
      </c>
      <c r="FN584">
        <v>33.928571429999998</v>
      </c>
      <c r="FO584">
        <v>93.892674349999993</v>
      </c>
      <c r="FP584">
        <v>73.715889599999997</v>
      </c>
      <c r="FQ584">
        <v>71.352785220000001</v>
      </c>
      <c r="FR584">
        <v>20.911987109999998</v>
      </c>
      <c r="FS584">
        <v>8.3000000000000007</v>
      </c>
      <c r="FT584">
        <v>65.459999999999994</v>
      </c>
      <c r="FU584">
        <v>48.9</v>
      </c>
      <c r="FV584">
        <v>100</v>
      </c>
      <c r="FW584">
        <v>48.716666660000001</v>
      </c>
      <c r="FX584">
        <v>24.43604698</v>
      </c>
      <c r="FY584">
        <v>10.466719319999999</v>
      </c>
      <c r="FZ584">
        <v>8.9613141299999999</v>
      </c>
      <c r="GA584">
        <v>33.190986700000003</v>
      </c>
      <c r="GB584">
        <v>22.944932850000001</v>
      </c>
    </row>
    <row r="585" spans="1:184" x14ac:dyDescent="0.35">
      <c r="A585" t="s">
        <v>1700</v>
      </c>
      <c r="B585" t="s">
        <v>842</v>
      </c>
      <c r="C585">
        <v>585</v>
      </c>
      <c r="D585">
        <v>1.799553892104419</v>
      </c>
      <c r="E585">
        <v>5.3007650188403961</v>
      </c>
      <c r="F585">
        <v>6.2495189717636412</v>
      </c>
      <c r="G585">
        <v>4.4785323363926919</v>
      </c>
      <c r="H585">
        <v>2.7299014572188067</v>
      </c>
      <c r="I585">
        <v>7.1011807988436368</v>
      </c>
      <c r="J585">
        <v>6.6793522577841777</v>
      </c>
      <c r="K585">
        <v>7.1192180381853607</v>
      </c>
      <c r="L585">
        <v>7.6697756856577772</v>
      </c>
      <c r="M585">
        <v>6.9626754929121066</v>
      </c>
      <c r="N585">
        <v>11910852.349031111</v>
      </c>
      <c r="O585">
        <v>13856445.637224142</v>
      </c>
      <c r="P585">
        <v>1076.3233844199999</v>
      </c>
      <c r="Q585">
        <v>3778.7142857099998</v>
      </c>
      <c r="R585">
        <v>3678.7142857099998</v>
      </c>
      <c r="S585">
        <v>3712.2857142799999</v>
      </c>
      <c r="T585">
        <v>3706.5714285700001</v>
      </c>
      <c r="U585">
        <v>3754.7142857099998</v>
      </c>
      <c r="V585">
        <v>7.7455142800000001</v>
      </c>
      <c r="W585">
        <v>4.1045542800000003</v>
      </c>
      <c r="X585">
        <v>1.48835571</v>
      </c>
      <c r="Y585">
        <v>3.1583125700000001</v>
      </c>
      <c r="Z585">
        <v>7.4093424199999998</v>
      </c>
      <c r="AA585">
        <v>7.0218949999999998</v>
      </c>
      <c r="AB585">
        <v>7.13655785</v>
      </c>
      <c r="AC585">
        <v>3.2089877100000002</v>
      </c>
      <c r="AD585">
        <v>32.08338457</v>
      </c>
      <c r="AE585">
        <v>89.217931710000002</v>
      </c>
      <c r="AF585">
        <v>80.373811140000001</v>
      </c>
      <c r="AG585">
        <v>79.085714280000005</v>
      </c>
      <c r="AH585">
        <v>80.599999999999994</v>
      </c>
      <c r="AI585">
        <v>81.965030569999996</v>
      </c>
      <c r="AJ585">
        <v>55.384003849999999</v>
      </c>
      <c r="AK585">
        <v>33.040199999999999</v>
      </c>
      <c r="AL585">
        <v>18.226542850000001</v>
      </c>
      <c r="AM585">
        <v>29.01471428</v>
      </c>
      <c r="AN585">
        <v>24.832314279999999</v>
      </c>
      <c r="AO585">
        <v>25.574400000000001</v>
      </c>
      <c r="AP585">
        <v>3632.0412051399999</v>
      </c>
      <c r="AQ585">
        <v>3169.6394737099999</v>
      </c>
      <c r="AR585">
        <v>3377.72964271</v>
      </c>
      <c r="AS585">
        <v>3342.2785241400002</v>
      </c>
      <c r="AT585">
        <v>3442.85641085</v>
      </c>
      <c r="AU585">
        <v>2727.9818651400001</v>
      </c>
      <c r="AV585">
        <v>2669.3449122799998</v>
      </c>
      <c r="AW585">
        <v>2609.4711948499998</v>
      </c>
      <c r="AX585">
        <v>2676.9547028500001</v>
      </c>
      <c r="AY585">
        <v>2760.4359804199999</v>
      </c>
      <c r="AZ585">
        <v>13.064788849999999</v>
      </c>
      <c r="BA585">
        <v>92.941292419999996</v>
      </c>
      <c r="BB585">
        <v>36.9342854</v>
      </c>
      <c r="BC585">
        <v>48.895332830000001</v>
      </c>
      <c r="BE585">
        <v>133.05571427999999</v>
      </c>
      <c r="BF585">
        <v>710.78275441999995</v>
      </c>
      <c r="BG585">
        <v>453.30285099999998</v>
      </c>
      <c r="BH585">
        <v>475.78038377000001</v>
      </c>
      <c r="BI585">
        <v>47691.65316211</v>
      </c>
      <c r="BJ585">
        <v>685.73315228000001</v>
      </c>
      <c r="BK585">
        <v>7852.2378043199997</v>
      </c>
      <c r="BL585">
        <v>9910.5794041000008</v>
      </c>
      <c r="BM585">
        <v>30.746769570000001</v>
      </c>
      <c r="BN585">
        <v>88.571428569999995</v>
      </c>
      <c r="BO585">
        <v>16.5</v>
      </c>
      <c r="BP585">
        <v>22.571428569999998</v>
      </c>
      <c r="BQ585">
        <v>18.14285714</v>
      </c>
      <c r="BR585">
        <v>22.14285714</v>
      </c>
      <c r="BS585">
        <v>20.571428569999998</v>
      </c>
      <c r="BT585">
        <v>17.857142849999999</v>
      </c>
      <c r="BU585">
        <v>15.666666660000001</v>
      </c>
      <c r="BV585">
        <v>11</v>
      </c>
      <c r="BW585">
        <v>15.57142857</v>
      </c>
      <c r="BX585">
        <v>9.4285714200000008</v>
      </c>
      <c r="BY585">
        <v>9</v>
      </c>
      <c r="BZ585">
        <v>263.28571427999998</v>
      </c>
      <c r="CA585">
        <v>49476.862251420003</v>
      </c>
      <c r="CC585">
        <v>2889.5714285700001</v>
      </c>
      <c r="CD585">
        <v>286.57142857000002</v>
      </c>
      <c r="CE585">
        <v>1674.42857142</v>
      </c>
      <c r="CF585">
        <v>1342.42857142</v>
      </c>
      <c r="CG585">
        <v>360.83333333000002</v>
      </c>
      <c r="CH585">
        <v>1010.42857142</v>
      </c>
      <c r="CI585">
        <v>7512.9091428499996</v>
      </c>
      <c r="CJ585">
        <v>44.514969710000003</v>
      </c>
      <c r="CK585">
        <v>10.293331329999999</v>
      </c>
      <c r="CL585">
        <v>15.611787</v>
      </c>
      <c r="CM585">
        <v>4.0994551599999998</v>
      </c>
      <c r="CN585">
        <v>2.9875853299999999</v>
      </c>
      <c r="CO585">
        <v>8.5304405699999997</v>
      </c>
      <c r="CP585">
        <v>1.6182753299999999</v>
      </c>
      <c r="CQ585">
        <v>6.3492059999999997</v>
      </c>
      <c r="CR585">
        <v>5.0369995000000003</v>
      </c>
      <c r="CS585">
        <v>7.5988183999999999</v>
      </c>
      <c r="CT585">
        <v>175.28571428000001</v>
      </c>
      <c r="CU585">
        <v>2233.8032988499999</v>
      </c>
      <c r="CV585">
        <v>2076.1980011400001</v>
      </c>
      <c r="CW585">
        <v>2135.5937884199998</v>
      </c>
      <c r="CX585">
        <v>2101.1796271399999</v>
      </c>
      <c r="CY585">
        <v>2132.83315128</v>
      </c>
      <c r="CZ585">
        <v>3152.0912798499999</v>
      </c>
      <c r="DA585">
        <v>3666.9736290000001</v>
      </c>
      <c r="DB585">
        <v>728.70231770999999</v>
      </c>
      <c r="DC585">
        <v>903.55622071000005</v>
      </c>
      <c r="DD585">
        <v>601.54143084999998</v>
      </c>
      <c r="DE585">
        <v>38.960036279999997</v>
      </c>
      <c r="DF585">
        <v>1.1044477100000001</v>
      </c>
      <c r="DG585">
        <v>26.833333329999999</v>
      </c>
      <c r="DH585">
        <v>24.571428569999998</v>
      </c>
      <c r="DI585">
        <v>26.428571420000001</v>
      </c>
      <c r="DJ585">
        <v>28.428571420000001</v>
      </c>
      <c r="DK585">
        <v>26.14285714</v>
      </c>
      <c r="DL585">
        <v>6.8</v>
      </c>
      <c r="DM585">
        <v>19.5</v>
      </c>
      <c r="DN585">
        <v>23.2</v>
      </c>
      <c r="DO585">
        <v>16.600000000000001</v>
      </c>
      <c r="DP585">
        <v>10.25</v>
      </c>
      <c r="DQ585">
        <v>568.01297899999997</v>
      </c>
      <c r="DR585">
        <v>505.43575442000002</v>
      </c>
      <c r="DS585">
        <v>508.95610785000002</v>
      </c>
      <c r="DT585">
        <v>446.20609085000001</v>
      </c>
      <c r="DU585">
        <v>431.09030185</v>
      </c>
      <c r="DV585">
        <v>313.55175514000001</v>
      </c>
      <c r="DW585">
        <v>20.66004714</v>
      </c>
      <c r="DX585">
        <v>233.81746570999999</v>
      </c>
      <c r="DY585">
        <v>95.781880999999998</v>
      </c>
      <c r="DZ585">
        <v>82.403196570000006</v>
      </c>
      <c r="EA585">
        <v>55.632392420000002</v>
      </c>
      <c r="EB585">
        <v>523.29402414000003</v>
      </c>
      <c r="EC585">
        <v>3326.7303597499999</v>
      </c>
      <c r="ED585">
        <v>5805.2348460000003</v>
      </c>
      <c r="EE585">
        <v>4038.4646228299998</v>
      </c>
      <c r="EF585">
        <v>6377.5476861999996</v>
      </c>
      <c r="EG585">
        <v>33146.981277660001</v>
      </c>
      <c r="EH585">
        <v>6524.3264612499997</v>
      </c>
      <c r="EI585">
        <v>31.676738</v>
      </c>
      <c r="EJ585">
        <v>0.11465897999999999</v>
      </c>
      <c r="EK585">
        <v>0.12159144</v>
      </c>
      <c r="EL585">
        <v>192.50909091</v>
      </c>
      <c r="EM585">
        <v>15</v>
      </c>
      <c r="EN585">
        <v>40.285714280000001</v>
      </c>
      <c r="EO585">
        <v>74</v>
      </c>
      <c r="EP585">
        <v>227.50543528</v>
      </c>
      <c r="EQ585">
        <v>99.525981419999994</v>
      </c>
      <c r="ER585">
        <v>390.59023214000001</v>
      </c>
      <c r="ES585">
        <v>2.61841714</v>
      </c>
      <c r="ET585">
        <v>74.912048830000003</v>
      </c>
      <c r="EU585">
        <v>75.264831569999998</v>
      </c>
      <c r="EV585">
        <v>78.074879229999993</v>
      </c>
      <c r="EW585">
        <v>71.396435710000006</v>
      </c>
      <c r="EX585">
        <v>1331.22419582</v>
      </c>
      <c r="EY585">
        <v>696.92110716000002</v>
      </c>
      <c r="EZ585">
        <v>81</v>
      </c>
      <c r="FA585">
        <v>25</v>
      </c>
      <c r="FB585">
        <v>15.07326847</v>
      </c>
      <c r="FC585">
        <v>2.5572006900000002</v>
      </c>
      <c r="FD585">
        <v>4.3502280000000004</v>
      </c>
      <c r="FE585">
        <v>56.624284469999999</v>
      </c>
      <c r="FF585">
        <v>13.886046260000001</v>
      </c>
      <c r="FG585">
        <v>15.01149126</v>
      </c>
      <c r="FH585">
        <v>0.74557974000000005</v>
      </c>
      <c r="FI585">
        <v>102.5</v>
      </c>
      <c r="FO585">
        <v>94.914142089999999</v>
      </c>
      <c r="FP585">
        <v>72.097459299999997</v>
      </c>
      <c r="FQ585">
        <v>81.506320209999998</v>
      </c>
      <c r="FR585">
        <v>23.147143929999999</v>
      </c>
      <c r="FS585">
        <v>6.9</v>
      </c>
      <c r="FT585">
        <v>46.75</v>
      </c>
      <c r="FU585">
        <v>42.25</v>
      </c>
      <c r="FV585">
        <v>100</v>
      </c>
      <c r="FW585">
        <v>92.35</v>
      </c>
      <c r="FX585">
        <v>45.363636360000001</v>
      </c>
      <c r="FY585">
        <v>10.85984848</v>
      </c>
      <c r="FZ585">
        <v>7.9696969700000002</v>
      </c>
      <c r="GA585">
        <v>29.17676767</v>
      </c>
      <c r="GB585">
        <v>13.924242420000001</v>
      </c>
    </row>
    <row r="586" spans="1:184" x14ac:dyDescent="0.35">
      <c r="A586" t="s">
        <v>1701</v>
      </c>
      <c r="B586" t="s">
        <v>843</v>
      </c>
      <c r="C586">
        <v>586</v>
      </c>
      <c r="D586">
        <v>3.6978579467952604</v>
      </c>
      <c r="E586">
        <v>5.4194371072170044</v>
      </c>
      <c r="F586">
        <v>5.1711141252850163</v>
      </c>
      <c r="G586">
        <v>3.6966910093853054</v>
      </c>
      <c r="H586">
        <v>3.2791303539722922</v>
      </c>
      <c r="I586">
        <v>9.6054114967522111</v>
      </c>
      <c r="J586">
        <v>9.2980538582960612</v>
      </c>
      <c r="K586">
        <v>10.394994722302304</v>
      </c>
      <c r="L586">
        <v>9.6474619056208795</v>
      </c>
      <c r="M586">
        <v>9.2983559424297884</v>
      </c>
      <c r="N586">
        <v>18223432.35256166</v>
      </c>
      <c r="O586">
        <v>18203672.812873237</v>
      </c>
      <c r="P586">
        <v>1999.8675547099999</v>
      </c>
      <c r="Q586">
        <v>3167.8571428499999</v>
      </c>
      <c r="R586">
        <v>3136.8571428499999</v>
      </c>
      <c r="S586">
        <v>3158.5714285700001</v>
      </c>
      <c r="T586">
        <v>3168.8571428499999</v>
      </c>
      <c r="U586">
        <v>3180.2857142799999</v>
      </c>
      <c r="V586">
        <v>12.98731214</v>
      </c>
      <c r="W586">
        <v>8.2934005699999993</v>
      </c>
      <c r="X586">
        <v>2.5922298499999998</v>
      </c>
      <c r="Y586">
        <v>8.9548717100000008</v>
      </c>
      <c r="Z586">
        <v>10.22470757</v>
      </c>
      <c r="AA586">
        <v>10.393927</v>
      </c>
      <c r="AB586">
        <v>10.93135528</v>
      </c>
      <c r="AC586">
        <v>4.9917804200000004</v>
      </c>
      <c r="AD586">
        <v>28.973249849999998</v>
      </c>
      <c r="AE586">
        <v>76.736255709999995</v>
      </c>
      <c r="AF586">
        <v>63.252280849999998</v>
      </c>
      <c r="AG586">
        <v>65.2</v>
      </c>
      <c r="AH586">
        <v>67.585714280000005</v>
      </c>
      <c r="AI586">
        <v>80.287785420000006</v>
      </c>
      <c r="AJ586">
        <v>44.934956849999999</v>
      </c>
      <c r="AK586">
        <v>26.502671419999999</v>
      </c>
      <c r="AL586">
        <v>22.98155714</v>
      </c>
      <c r="AM586">
        <v>17.525600000000001</v>
      </c>
      <c r="AN586">
        <v>21.960885709999999</v>
      </c>
      <c r="AO586">
        <v>24.0321</v>
      </c>
      <c r="AP586">
        <v>5303.4130595699999</v>
      </c>
      <c r="AQ586">
        <v>4282.7187105700004</v>
      </c>
      <c r="AR586">
        <v>4445.9280322799996</v>
      </c>
      <c r="AS586">
        <v>4774.1677218499999</v>
      </c>
      <c r="AT586">
        <v>5070.6820539999999</v>
      </c>
      <c r="AU586">
        <v>4193.1707888499996</v>
      </c>
      <c r="AV586">
        <v>3474.7809579999998</v>
      </c>
      <c r="AW586">
        <v>3785.3561612799999</v>
      </c>
      <c r="AX586">
        <v>3928.3294671399999</v>
      </c>
      <c r="AY586">
        <v>4096.6652249999997</v>
      </c>
      <c r="AZ586">
        <v>13.80703342</v>
      </c>
      <c r="BA586">
        <v>93.922727710000004</v>
      </c>
      <c r="BB586">
        <v>32.400776159999999</v>
      </c>
      <c r="BC586">
        <v>53.340125329999999</v>
      </c>
      <c r="BE586">
        <v>153.15</v>
      </c>
      <c r="BF586">
        <v>1356.98658957</v>
      </c>
      <c r="BG586">
        <v>977.98918100000003</v>
      </c>
      <c r="BH586">
        <v>1050.15218822</v>
      </c>
      <c r="BI586">
        <v>53986.41433087</v>
      </c>
      <c r="BJ586">
        <v>1272.2364769999999</v>
      </c>
      <c r="BK586">
        <v>8013.9938552900003</v>
      </c>
      <c r="BL586">
        <v>8143.1868967500004</v>
      </c>
      <c r="BM586">
        <v>35.296526139999997</v>
      </c>
      <c r="BN586">
        <v>160.42857142</v>
      </c>
      <c r="BO586">
        <v>23.714285709999999</v>
      </c>
      <c r="BP586">
        <v>45.142857139999997</v>
      </c>
      <c r="BQ586">
        <v>32.285714280000001</v>
      </c>
      <c r="BR586">
        <v>33.714285709999999</v>
      </c>
      <c r="BS586">
        <v>34.571428570000002</v>
      </c>
      <c r="BT586">
        <v>30.714285709999999</v>
      </c>
      <c r="BU586">
        <v>26.285714280000001</v>
      </c>
      <c r="BV586">
        <v>25.285714280000001</v>
      </c>
      <c r="BW586">
        <v>21.428571420000001</v>
      </c>
      <c r="BX586">
        <v>16.285714280000001</v>
      </c>
      <c r="BY586">
        <v>9.5714285700000001</v>
      </c>
      <c r="BZ586">
        <v>459.42857142000003</v>
      </c>
      <c r="CA586">
        <v>55240.563679999999</v>
      </c>
      <c r="CC586">
        <v>4728.4285714199996</v>
      </c>
      <c r="CD586">
        <v>267.71428571000001</v>
      </c>
      <c r="CE586">
        <v>2899</v>
      </c>
      <c r="CF586">
        <v>1741.42857142</v>
      </c>
      <c r="CG586">
        <v>666.85714284999995</v>
      </c>
      <c r="CH586">
        <v>2959.7142857099998</v>
      </c>
      <c r="CI586">
        <v>13263.044285710001</v>
      </c>
      <c r="CJ586">
        <v>52.295501000000002</v>
      </c>
      <c r="CK586">
        <v>3.7148333299999998</v>
      </c>
      <c r="CL586">
        <v>12.00004828</v>
      </c>
      <c r="CM586">
        <v>3.0007902799999999</v>
      </c>
      <c r="CN586">
        <v>1.7475350000000001</v>
      </c>
      <c r="CO586">
        <v>14.52395085</v>
      </c>
      <c r="CP586">
        <v>3.76743366</v>
      </c>
      <c r="CQ586">
        <v>1.61979728</v>
      </c>
      <c r="CR586">
        <v>4.35742166</v>
      </c>
      <c r="CS586">
        <v>3.89110983</v>
      </c>
      <c r="CT586">
        <v>316</v>
      </c>
      <c r="CU586">
        <v>3209.5165355700001</v>
      </c>
      <c r="CV586">
        <v>2675.9509808500002</v>
      </c>
      <c r="CW586">
        <v>2742.8160064200001</v>
      </c>
      <c r="CX586">
        <v>2683.9235541399999</v>
      </c>
      <c r="CY586">
        <v>2859.7787762799999</v>
      </c>
      <c r="CZ586">
        <v>5752.6054777099998</v>
      </c>
      <c r="DA586">
        <v>5746.3679679999996</v>
      </c>
      <c r="DB586">
        <v>1346.0982424199999</v>
      </c>
      <c r="DC586">
        <v>1343.8005161399999</v>
      </c>
      <c r="DD586">
        <v>519.61646599999995</v>
      </c>
      <c r="DE586">
        <v>36.60828214</v>
      </c>
      <c r="DF586">
        <v>1.493374</v>
      </c>
      <c r="DG586">
        <v>30.428571420000001</v>
      </c>
      <c r="DH586">
        <v>29.166666660000001</v>
      </c>
      <c r="DI586">
        <v>32.833333330000002</v>
      </c>
      <c r="DJ586">
        <v>30.571428569999998</v>
      </c>
      <c r="DK586">
        <v>29.571428569999998</v>
      </c>
      <c r="DL586">
        <v>11.71428571</v>
      </c>
      <c r="DM586">
        <v>17</v>
      </c>
      <c r="DN586">
        <v>16.333333329999999</v>
      </c>
      <c r="DO586">
        <v>11.71428571</v>
      </c>
      <c r="DP586">
        <v>10.428571420000001</v>
      </c>
      <c r="DQ586">
        <v>705.55507970999997</v>
      </c>
      <c r="DR586">
        <v>653.56609428000002</v>
      </c>
      <c r="DS586">
        <v>485.98023484999999</v>
      </c>
      <c r="DT586">
        <v>455.70943227999999</v>
      </c>
      <c r="DU586">
        <v>633.25143700000001</v>
      </c>
      <c r="DV586">
        <v>313.44210242000003</v>
      </c>
      <c r="DW586">
        <v>71.812944000000002</v>
      </c>
      <c r="DX586">
        <v>320.27527428000002</v>
      </c>
      <c r="DY586">
        <v>52.082653139999998</v>
      </c>
      <c r="DZ586">
        <v>185.44166557</v>
      </c>
      <c r="EA586">
        <v>82.750960710000001</v>
      </c>
      <c r="EB586">
        <v>669.72499085000004</v>
      </c>
      <c r="EC586">
        <v>1081.6597952</v>
      </c>
      <c r="ED586">
        <v>5583.5516171999998</v>
      </c>
      <c r="EE586">
        <v>5664.1221065700001</v>
      </c>
      <c r="EF586">
        <v>7156.7952968500003</v>
      </c>
      <c r="EG586">
        <v>5544.59751942</v>
      </c>
      <c r="EH586">
        <v>7054.6201899999996</v>
      </c>
      <c r="EI586">
        <v>17.44012657</v>
      </c>
      <c r="EJ586">
        <v>0.14480602000000001</v>
      </c>
      <c r="EK586">
        <v>0.12081514</v>
      </c>
      <c r="EL586">
        <v>204.59722221999999</v>
      </c>
      <c r="EM586">
        <v>23.5</v>
      </c>
      <c r="EN586">
        <v>39.857142850000002</v>
      </c>
      <c r="EO586">
        <v>64.857142850000002</v>
      </c>
      <c r="EP586">
        <v>287.63356013999999</v>
      </c>
      <c r="EQ586">
        <v>114.32342800000001</v>
      </c>
      <c r="ER586">
        <v>727.63107771</v>
      </c>
      <c r="ES586">
        <v>8.7984171399999997</v>
      </c>
      <c r="EX586">
        <v>1428.6933996600001</v>
      </c>
      <c r="EY586">
        <v>1130.0032561400001</v>
      </c>
      <c r="EZ586">
        <v>77.833333330000002</v>
      </c>
      <c r="FA586">
        <v>92.666666660000004</v>
      </c>
      <c r="FB586">
        <v>19.492139420000001</v>
      </c>
      <c r="FC586">
        <v>6.4232349500000003</v>
      </c>
      <c r="FD586">
        <v>8.0657551400000003</v>
      </c>
      <c r="FE586">
        <v>55.560738499999999</v>
      </c>
      <c r="FF586">
        <v>19.242777220000001</v>
      </c>
      <c r="FG586">
        <v>10.758299839999999</v>
      </c>
      <c r="FH586">
        <v>2.2919595799999999</v>
      </c>
      <c r="FI586">
        <v>92.8</v>
      </c>
      <c r="FJ586">
        <v>100</v>
      </c>
      <c r="FK586">
        <v>80</v>
      </c>
      <c r="FL586">
        <v>79</v>
      </c>
      <c r="FO586">
        <v>94.000840330000003</v>
      </c>
      <c r="FP586">
        <v>72.97542516</v>
      </c>
      <c r="FQ586">
        <v>72.756069019999998</v>
      </c>
      <c r="FR586">
        <v>20.332114950000001</v>
      </c>
      <c r="FT586">
        <v>49.333333330000002</v>
      </c>
      <c r="FU586">
        <v>39</v>
      </c>
      <c r="FV586">
        <v>80</v>
      </c>
      <c r="FW586">
        <v>75.599999999999994</v>
      </c>
      <c r="FX586">
        <v>40.369197380000003</v>
      </c>
      <c r="FY586">
        <v>10.791663010000001</v>
      </c>
      <c r="FZ586">
        <v>14.276151069999999</v>
      </c>
      <c r="GA586">
        <v>27.516422039999998</v>
      </c>
      <c r="GB586">
        <v>7.0465664800000001</v>
      </c>
    </row>
    <row r="587" spans="1:184" x14ac:dyDescent="0.35">
      <c r="A587" t="s">
        <v>1702</v>
      </c>
      <c r="B587" t="s">
        <v>844</v>
      </c>
      <c r="C587">
        <v>587</v>
      </c>
      <c r="D587">
        <v>3.9735099337748343</v>
      </c>
      <c r="E587">
        <v>5.3733658292858788</v>
      </c>
      <c r="F587">
        <v>3.1448275851103888</v>
      </c>
      <c r="G587">
        <v>4.1567366829264296</v>
      </c>
      <c r="H587">
        <v>3.6077038330565792</v>
      </c>
      <c r="I587">
        <v>8.7372697389949359</v>
      </c>
      <c r="J587">
        <v>7.6999778390419342</v>
      </c>
      <c r="K587">
        <v>8.0551724110522596</v>
      </c>
      <c r="L587">
        <v>8.1472039017946827</v>
      </c>
      <c r="M587">
        <v>7.8814452994612916</v>
      </c>
      <c r="N587">
        <v>12962722.871632</v>
      </c>
      <c r="O587">
        <v>12637512.943153379</v>
      </c>
      <c r="P587">
        <v>1665.7364574200001</v>
      </c>
      <c r="Q587">
        <v>2567</v>
      </c>
      <c r="R587">
        <v>2578.8571428499999</v>
      </c>
      <c r="S587">
        <v>2589.2857142799999</v>
      </c>
      <c r="T587">
        <v>2577.5714285700001</v>
      </c>
      <c r="U587">
        <v>2573.8571428499999</v>
      </c>
      <c r="V587">
        <v>11.80338628</v>
      </c>
      <c r="W587">
        <v>6.9408341399999998</v>
      </c>
      <c r="X587">
        <v>2.23342771</v>
      </c>
      <c r="Y587">
        <v>7.2469207100000004</v>
      </c>
      <c r="Z587">
        <v>10.019019849999999</v>
      </c>
      <c r="AA587">
        <v>9.7142932799999997</v>
      </c>
      <c r="AB587">
        <v>9.6774391400000006</v>
      </c>
      <c r="AC587">
        <v>4.45052571</v>
      </c>
      <c r="AD587">
        <v>34.046845849999997</v>
      </c>
      <c r="AE587">
        <v>83.394458569999998</v>
      </c>
      <c r="AF587">
        <v>73.133641139999995</v>
      </c>
      <c r="AG587">
        <v>72.314285709999993</v>
      </c>
      <c r="AH587">
        <v>73.028571420000006</v>
      </c>
      <c r="AI587">
        <v>77.732135420000006</v>
      </c>
      <c r="AJ587">
        <v>46.971960420000002</v>
      </c>
      <c r="AK587">
        <v>20.705157140000001</v>
      </c>
      <c r="AL587">
        <v>14.62741428</v>
      </c>
      <c r="AM587">
        <v>16.198399999999999</v>
      </c>
      <c r="AN587">
        <v>15.749328569999999</v>
      </c>
      <c r="AO587">
        <v>18.52361428</v>
      </c>
      <c r="AP587">
        <v>4794.0566678499999</v>
      </c>
      <c r="AQ587">
        <v>3913.6031004199999</v>
      </c>
      <c r="AR587">
        <v>4266.9085269999996</v>
      </c>
      <c r="AS587">
        <v>4330.2971704199999</v>
      </c>
      <c r="AT587">
        <v>4645.8838057100002</v>
      </c>
      <c r="AU587">
        <v>3970.8258362800002</v>
      </c>
      <c r="AV587">
        <v>3397.8107574199998</v>
      </c>
      <c r="AW587">
        <v>3673.8812498500001</v>
      </c>
      <c r="AX587">
        <v>3733.4650581400001</v>
      </c>
      <c r="AY587">
        <v>3916.5142062800001</v>
      </c>
      <c r="AZ587">
        <v>8.3984117099999995</v>
      </c>
      <c r="BA587">
        <v>92.910478569999995</v>
      </c>
      <c r="BB587">
        <v>32.777777999999998</v>
      </c>
      <c r="BC587">
        <v>51.56577266</v>
      </c>
      <c r="BE587">
        <v>125.17857142</v>
      </c>
      <c r="BF587">
        <v>1289.81019685</v>
      </c>
      <c r="BG587">
        <v>911.02869999999996</v>
      </c>
      <c r="BH587">
        <v>987.11849682000002</v>
      </c>
      <c r="BI587">
        <v>55314.593254539999</v>
      </c>
      <c r="BJ587">
        <v>1217.3613325700001</v>
      </c>
      <c r="BK587">
        <v>8232.9018921900006</v>
      </c>
      <c r="BL587">
        <v>9816.5945378500001</v>
      </c>
      <c r="BM587">
        <v>36.888174280000001</v>
      </c>
      <c r="BN587">
        <v>134.71428571000001</v>
      </c>
      <c r="BO587">
        <v>16.857142849999999</v>
      </c>
      <c r="BP587">
        <v>32.142857139999997</v>
      </c>
      <c r="BQ587">
        <v>22.714285709999999</v>
      </c>
      <c r="BR587">
        <v>32.142857139999997</v>
      </c>
      <c r="BS587">
        <v>24.14285714</v>
      </c>
      <c r="BT587">
        <v>22</v>
      </c>
      <c r="BU587">
        <v>22.14285714</v>
      </c>
      <c r="BV587">
        <v>21.428571420000001</v>
      </c>
      <c r="BW587">
        <v>15.57142857</v>
      </c>
      <c r="BX587">
        <v>12.14285714</v>
      </c>
      <c r="BY587">
        <v>9.1428571400000003</v>
      </c>
      <c r="BZ587">
        <v>365.14285713999999</v>
      </c>
      <c r="CA587">
        <v>56502.722628570002</v>
      </c>
      <c r="CC587">
        <v>3589.1428571400002</v>
      </c>
      <c r="CD587">
        <v>342</v>
      </c>
      <c r="CE587">
        <v>2308</v>
      </c>
      <c r="CF587">
        <v>1802.2857142800001</v>
      </c>
      <c r="CG587">
        <v>337</v>
      </c>
      <c r="CH587">
        <v>1988</v>
      </c>
      <c r="CI587">
        <v>10366.349</v>
      </c>
      <c r="CJ587">
        <v>52.677960140000003</v>
      </c>
      <c r="CK587">
        <v>6.5453438300000002</v>
      </c>
      <c r="CL587">
        <v>12.99509814</v>
      </c>
      <c r="CM587">
        <v>2.8632768</v>
      </c>
      <c r="CN587">
        <v>3.8551432499999998</v>
      </c>
      <c r="CO587">
        <v>10.662199279999999</v>
      </c>
      <c r="CP587">
        <v>1.8145426</v>
      </c>
      <c r="CQ587">
        <v>3.2864152</v>
      </c>
      <c r="CR587">
        <v>3.6341709999999998</v>
      </c>
      <c r="CS587">
        <v>3.7452177999999998</v>
      </c>
      <c r="CT587">
        <v>240.71428571000001</v>
      </c>
      <c r="CU587">
        <v>2968.13030114</v>
      </c>
      <c r="CV587">
        <v>2278.3614732800002</v>
      </c>
      <c r="CW587">
        <v>2453.8166015699999</v>
      </c>
      <c r="CX587">
        <v>2567.8566922800001</v>
      </c>
      <c r="CY587">
        <v>2765.2500789999999</v>
      </c>
      <c r="CZ587">
        <v>5049.7556960000002</v>
      </c>
      <c r="DA587">
        <v>4923.0669821399997</v>
      </c>
      <c r="DB587">
        <v>1168.18101228</v>
      </c>
      <c r="DC587">
        <v>1153.4747788499999</v>
      </c>
      <c r="DD587">
        <v>646.47450985</v>
      </c>
      <c r="DE587">
        <v>40.476117139999999</v>
      </c>
      <c r="DF587">
        <v>1.6335217099999999</v>
      </c>
      <c r="DG587">
        <v>22.428571420000001</v>
      </c>
      <c r="DH587">
        <v>19.857142849999999</v>
      </c>
      <c r="DI587">
        <v>20.857142849999999</v>
      </c>
      <c r="DJ587">
        <v>21</v>
      </c>
      <c r="DK587">
        <v>20.285714280000001</v>
      </c>
      <c r="DL587">
        <v>10.199999999999999</v>
      </c>
      <c r="DM587">
        <v>13.857142850000001</v>
      </c>
      <c r="DN587">
        <v>8.1428571400000003</v>
      </c>
      <c r="DO587">
        <v>10.71428571</v>
      </c>
      <c r="DP587">
        <v>9.2857142800000005</v>
      </c>
      <c r="DQ587">
        <v>634.59066084999995</v>
      </c>
      <c r="DR587">
        <v>519.75822942000002</v>
      </c>
      <c r="DS587">
        <v>551.11811641999998</v>
      </c>
      <c r="DT587">
        <v>505.24543684999998</v>
      </c>
      <c r="DU587">
        <v>631.81979799999999</v>
      </c>
      <c r="DV587">
        <v>483.86562628000001</v>
      </c>
      <c r="DW587">
        <v>14.36145142</v>
      </c>
      <c r="DX587">
        <v>136.36357713999999</v>
      </c>
      <c r="DY587">
        <v>16.476573569999999</v>
      </c>
      <c r="DZ587">
        <v>103.96789441999999</v>
      </c>
      <c r="EA587">
        <v>15.919115140000001</v>
      </c>
      <c r="EB587">
        <v>611.93221800000003</v>
      </c>
      <c r="EC587">
        <v>722.75636925000003</v>
      </c>
      <c r="ED587">
        <v>8318.5052099999994</v>
      </c>
      <c r="EE587">
        <v>13688.68869171</v>
      </c>
      <c r="EF587">
        <v>5839.3911252799999</v>
      </c>
      <c r="EG587">
        <v>5634.4061887099997</v>
      </c>
      <c r="EH587">
        <v>5019.5107411999998</v>
      </c>
      <c r="EI587">
        <v>19.716754569999999</v>
      </c>
      <c r="EJ587">
        <v>1.8352259999999999E-2</v>
      </c>
      <c r="EK587">
        <v>0.16696261000000001</v>
      </c>
      <c r="EM587">
        <v>11.2</v>
      </c>
      <c r="EN587">
        <v>37.142857139999997</v>
      </c>
      <c r="EO587">
        <v>69</v>
      </c>
      <c r="EP587">
        <v>161.49055071000001</v>
      </c>
      <c r="EQ587">
        <v>92.123270140000002</v>
      </c>
      <c r="ER587">
        <v>448.37512485000002</v>
      </c>
      <c r="ES587">
        <v>1.50581857</v>
      </c>
      <c r="ET587">
        <v>72.777777779999994</v>
      </c>
      <c r="EU587">
        <v>76.666666669999998</v>
      </c>
      <c r="EV587">
        <v>75</v>
      </c>
      <c r="EW587">
        <v>66.666666669999998</v>
      </c>
      <c r="EX587">
        <v>1503.27425666</v>
      </c>
      <c r="EY587">
        <v>1029.1731906</v>
      </c>
      <c r="EZ587">
        <v>85.25</v>
      </c>
      <c r="FA587">
        <v>93</v>
      </c>
      <c r="FB587">
        <v>20.58781754</v>
      </c>
      <c r="FC587">
        <v>6.8589960999999997</v>
      </c>
      <c r="FD587">
        <v>6.8165682800000003</v>
      </c>
      <c r="FE587">
        <v>55.006260609999998</v>
      </c>
      <c r="FF587">
        <v>15.65158368</v>
      </c>
      <c r="FG587">
        <v>14.112994990000001</v>
      </c>
      <c r="FH587">
        <v>2.5950320800000002</v>
      </c>
      <c r="FI587">
        <v>100.2</v>
      </c>
      <c r="FJ587">
        <v>79</v>
      </c>
      <c r="FK587">
        <v>59</v>
      </c>
      <c r="FO587">
        <v>95.033590810000007</v>
      </c>
      <c r="FP587">
        <v>72.182795850000005</v>
      </c>
      <c r="FQ587">
        <v>74.679705200000001</v>
      </c>
      <c r="FR587">
        <v>19.863076830000001</v>
      </c>
      <c r="FS587">
        <v>14.3</v>
      </c>
      <c r="FT587">
        <v>82.75</v>
      </c>
      <c r="FU587">
        <v>80.5</v>
      </c>
      <c r="FV587">
        <v>85</v>
      </c>
      <c r="FW587">
        <v>52.385714280000002</v>
      </c>
      <c r="FX587">
        <v>21.932396789999999</v>
      </c>
      <c r="FY587">
        <v>9.0621996199999995</v>
      </c>
      <c r="FZ587">
        <v>11.6316603</v>
      </c>
      <c r="GA587">
        <v>42.343737820000001</v>
      </c>
      <c r="GB587">
        <v>15.030005450000001</v>
      </c>
    </row>
    <row r="588" spans="1:184" x14ac:dyDescent="0.35">
      <c r="A588" t="s">
        <v>1703</v>
      </c>
      <c r="B588" t="s">
        <v>845</v>
      </c>
      <c r="C588">
        <v>588</v>
      </c>
      <c r="D588">
        <v>6.4691492253505549</v>
      </c>
      <c r="E588">
        <v>9.6398212225214976</v>
      </c>
      <c r="F588">
        <v>8.0098582871226114</v>
      </c>
      <c r="G588">
        <v>5.995311936536238</v>
      </c>
      <c r="H588">
        <v>5.0328030915835651</v>
      </c>
      <c r="I588">
        <v>12.473196214584959</v>
      </c>
      <c r="J588">
        <v>15.073175005722677</v>
      </c>
      <c r="K588">
        <v>14.78743068391867</v>
      </c>
      <c r="L588">
        <v>15.596826538961048</v>
      </c>
      <c r="M588">
        <v>13.121236627135005</v>
      </c>
      <c r="N588">
        <v>9358064.7106704339</v>
      </c>
      <c r="O588">
        <v>10743606.942331705</v>
      </c>
      <c r="P588">
        <v>1836.5857237</v>
      </c>
      <c r="Q588">
        <v>1576.71428571</v>
      </c>
      <c r="R588">
        <v>1630.1428571399999</v>
      </c>
      <c r="S588">
        <v>1623</v>
      </c>
      <c r="T588">
        <v>1584.5714285700001</v>
      </c>
      <c r="U588">
        <v>1589.5714285700001</v>
      </c>
      <c r="V588">
        <v>11.61734671</v>
      </c>
      <c r="W588">
        <v>6.6273730000000004</v>
      </c>
      <c r="X588">
        <v>2.7018112799999998</v>
      </c>
      <c r="Y588">
        <v>6.3619251400000003</v>
      </c>
      <c r="Z588">
        <v>9.4419965700000006</v>
      </c>
      <c r="AA588">
        <v>9.1138941399999993</v>
      </c>
      <c r="AB588">
        <v>9.3385447100000007</v>
      </c>
      <c r="AC588">
        <v>4.7355765700000001</v>
      </c>
      <c r="AD588">
        <v>40.379552140000001</v>
      </c>
      <c r="AE588">
        <v>84.124432999999996</v>
      </c>
      <c r="AF588">
        <v>73.050182849999999</v>
      </c>
      <c r="AG588">
        <v>75.7</v>
      </c>
      <c r="AH588">
        <v>71.900000000000006</v>
      </c>
      <c r="AI588">
        <v>81.850226570000004</v>
      </c>
      <c r="AJ588">
        <v>43.276255710000001</v>
      </c>
      <c r="AK588">
        <v>36.214642849999997</v>
      </c>
      <c r="AL588">
        <v>17.987042850000002</v>
      </c>
      <c r="AM588">
        <v>30.218399999999999</v>
      </c>
      <c r="AN588">
        <v>30.2834</v>
      </c>
      <c r="AO588">
        <v>47.196528569999998</v>
      </c>
      <c r="AP588">
        <v>5205.03232071</v>
      </c>
      <c r="AQ588">
        <v>3837.0181138500002</v>
      </c>
      <c r="AR588">
        <v>4730.0829872800005</v>
      </c>
      <c r="AS588">
        <v>4934.1396418499999</v>
      </c>
      <c r="AT588">
        <v>5631.1728990000001</v>
      </c>
      <c r="AU588">
        <v>3825.2034485700001</v>
      </c>
      <c r="AV588">
        <v>3318.3757504199998</v>
      </c>
      <c r="AW588">
        <v>3639.5525507100001</v>
      </c>
      <c r="AX588">
        <v>3793.6448714200001</v>
      </c>
      <c r="AY588">
        <v>3815.6617132800002</v>
      </c>
      <c r="AZ588">
        <v>8.5336905699999992</v>
      </c>
      <c r="BA588">
        <v>92.880686280000006</v>
      </c>
      <c r="BB588">
        <v>30.497280329999999</v>
      </c>
      <c r="BC588">
        <v>46.209414000000002</v>
      </c>
      <c r="BE588">
        <v>78.992857139999998</v>
      </c>
      <c r="BF588">
        <v>1156.56388242</v>
      </c>
      <c r="BG588">
        <v>670.35278614000003</v>
      </c>
      <c r="BH588">
        <v>747.71917651000001</v>
      </c>
      <c r="BI588">
        <v>42940.620271610002</v>
      </c>
      <c r="BJ588">
        <v>1076.9107098500001</v>
      </c>
      <c r="BK588">
        <v>7075.2434669900003</v>
      </c>
      <c r="BL588">
        <v>7992.1084070200004</v>
      </c>
      <c r="BM588">
        <v>33.70335566</v>
      </c>
      <c r="BN588">
        <v>52.5</v>
      </c>
      <c r="BO588">
        <v>9.3333333300000003</v>
      </c>
      <c r="BP588">
        <v>23.666666660000001</v>
      </c>
      <c r="BQ588">
        <v>14.666666660000001</v>
      </c>
      <c r="BR588">
        <v>15.166666660000001</v>
      </c>
      <c r="BS588">
        <v>13.166666660000001</v>
      </c>
      <c r="BT588">
        <v>12</v>
      </c>
      <c r="BU588">
        <v>10.6</v>
      </c>
      <c r="BV588">
        <v>10.4</v>
      </c>
      <c r="BW588">
        <v>12.6</v>
      </c>
      <c r="BX588">
        <v>9.1999999999999993</v>
      </c>
      <c r="BY588">
        <v>7.4</v>
      </c>
      <c r="BZ588">
        <v>184.33333332999999</v>
      </c>
      <c r="CA588">
        <v>48375.313334999999</v>
      </c>
      <c r="CB588">
        <v>25</v>
      </c>
      <c r="CC588">
        <v>2166</v>
      </c>
      <c r="CD588">
        <v>158</v>
      </c>
      <c r="CE588">
        <v>1559</v>
      </c>
      <c r="CF588">
        <v>734</v>
      </c>
      <c r="CG588">
        <v>157</v>
      </c>
      <c r="CH588">
        <v>685.66666666000003</v>
      </c>
      <c r="CI588">
        <v>5437.6170000000002</v>
      </c>
      <c r="CJ588">
        <v>47.716997849999998</v>
      </c>
      <c r="CK588">
        <v>5.2853479999999999</v>
      </c>
      <c r="CL588">
        <v>12.59324485</v>
      </c>
      <c r="CM588">
        <v>4.0863057999999999</v>
      </c>
      <c r="CN588">
        <v>5.2813854999999998</v>
      </c>
      <c r="CO588">
        <v>11.72671628</v>
      </c>
      <c r="CP588">
        <v>3.4920635</v>
      </c>
      <c r="CQ588">
        <v>4.0043290000000002</v>
      </c>
      <c r="CR588">
        <v>5.9519413999999999</v>
      </c>
      <c r="CS588">
        <v>11.92615966</v>
      </c>
      <c r="CT588">
        <v>142.28571428000001</v>
      </c>
      <c r="CU588">
        <v>3204.51628914</v>
      </c>
      <c r="CV588">
        <v>2708.87275542</v>
      </c>
      <c r="CW588">
        <v>3195.7393162799999</v>
      </c>
      <c r="CX588">
        <v>2848.68281114</v>
      </c>
      <c r="CY588">
        <v>3538.00458742</v>
      </c>
      <c r="CZ588">
        <v>5935.1683405699996</v>
      </c>
      <c r="DA588">
        <v>6813.9212282799999</v>
      </c>
      <c r="DB588">
        <v>1277.294453</v>
      </c>
      <c r="DC588">
        <v>1478.8688215699999</v>
      </c>
      <c r="DD588">
        <v>448.33738971000002</v>
      </c>
      <c r="DE588">
        <v>45.595976280000002</v>
      </c>
      <c r="DF588">
        <v>2.2103716599999998</v>
      </c>
      <c r="DG588">
        <v>19.666666660000001</v>
      </c>
      <c r="DH588">
        <v>24.571428569999998</v>
      </c>
      <c r="DI588">
        <v>24</v>
      </c>
      <c r="DJ588">
        <v>24.714285709999999</v>
      </c>
      <c r="DK588">
        <v>20.857142849999999</v>
      </c>
      <c r="DL588">
        <v>10.199999999999999</v>
      </c>
      <c r="DM588">
        <v>15.71428571</v>
      </c>
      <c r="DN588">
        <v>13</v>
      </c>
      <c r="DO588">
        <v>9.5</v>
      </c>
      <c r="DP588">
        <v>8</v>
      </c>
      <c r="DQ588">
        <v>1137.32984571</v>
      </c>
      <c r="DR588">
        <v>606.20188571000006</v>
      </c>
      <c r="DS588">
        <v>716.25408928000002</v>
      </c>
      <c r="DT588">
        <v>874.11468371000001</v>
      </c>
      <c r="DU588">
        <v>1082.17980014</v>
      </c>
      <c r="DV588">
        <v>682.78833727999995</v>
      </c>
      <c r="DW588">
        <v>20.04546985</v>
      </c>
      <c r="DX588">
        <v>434.46019285</v>
      </c>
      <c r="DY588">
        <v>121.43254871000001</v>
      </c>
      <c r="DZ588">
        <v>215.331425</v>
      </c>
      <c r="EA588">
        <v>97.696222710000001</v>
      </c>
      <c r="EB588">
        <v>1052.21422014</v>
      </c>
      <c r="EC588">
        <v>2635.3239383300001</v>
      </c>
      <c r="ED588">
        <v>5290.6457700000001</v>
      </c>
      <c r="EE588">
        <v>6615.3881810000003</v>
      </c>
      <c r="EF588">
        <v>10403.801381499999</v>
      </c>
      <c r="EG588">
        <v>8376.4678734200006</v>
      </c>
      <c r="EH588">
        <v>6575.9278074000003</v>
      </c>
      <c r="EI588">
        <v>35.846986999999999</v>
      </c>
      <c r="EJ588">
        <v>0.43463076</v>
      </c>
      <c r="EK588">
        <v>0.24367211999999999</v>
      </c>
      <c r="EL588">
        <v>264.86</v>
      </c>
      <c r="EM588">
        <v>15</v>
      </c>
      <c r="EN588">
        <v>25.714285709999999</v>
      </c>
      <c r="EO588">
        <v>47.428571419999997</v>
      </c>
      <c r="EP588">
        <v>181.45046271000001</v>
      </c>
      <c r="EQ588">
        <v>82.692723419999993</v>
      </c>
      <c r="ER588">
        <v>759.67501385000003</v>
      </c>
      <c r="ES588">
        <v>6.0023999999999997</v>
      </c>
      <c r="ET588">
        <v>86.111111109999996</v>
      </c>
      <c r="EU588">
        <v>88.333333330000002</v>
      </c>
      <c r="EV588">
        <v>87.5</v>
      </c>
      <c r="EW588">
        <v>82.5</v>
      </c>
      <c r="EX588">
        <v>1369.9633365499999</v>
      </c>
      <c r="EY588">
        <v>1059.2063915199999</v>
      </c>
      <c r="EZ588">
        <v>90</v>
      </c>
      <c r="FA588">
        <v>94</v>
      </c>
      <c r="FB588">
        <v>16.500865690000001</v>
      </c>
      <c r="FC588">
        <v>4.0122207300000001</v>
      </c>
      <c r="FD588">
        <v>7.9826241600000003</v>
      </c>
      <c r="FE588">
        <v>53.802756950000003</v>
      </c>
      <c r="FF588">
        <v>17.431868179999999</v>
      </c>
      <c r="FG588">
        <v>15.118511679999999</v>
      </c>
      <c r="FH588">
        <v>1.2484910199999999</v>
      </c>
      <c r="FI588">
        <v>100</v>
      </c>
      <c r="FJ588">
        <v>75</v>
      </c>
      <c r="FK588">
        <v>80</v>
      </c>
      <c r="FL588">
        <v>89</v>
      </c>
      <c r="FM588">
        <v>84.61538462</v>
      </c>
      <c r="FN588">
        <v>31.25</v>
      </c>
      <c r="FO588">
        <v>94.069884040000005</v>
      </c>
      <c r="FP588">
        <v>62.629985750000003</v>
      </c>
      <c r="FQ588">
        <v>73.042232339999998</v>
      </c>
      <c r="FR588">
        <v>21.584019699999999</v>
      </c>
      <c r="FT588">
        <v>106</v>
      </c>
      <c r="FU588">
        <v>111</v>
      </c>
      <c r="FV588">
        <v>100</v>
      </c>
      <c r="FW588">
        <v>58.333333330000002</v>
      </c>
      <c r="FX588">
        <v>28.558823530000002</v>
      </c>
      <c r="FY588">
        <v>6.80618401</v>
      </c>
      <c r="FZ588">
        <v>24.952488679999998</v>
      </c>
      <c r="GA588">
        <v>24.831070889999999</v>
      </c>
      <c r="GB588">
        <v>14.851432880000001</v>
      </c>
    </row>
    <row r="589" spans="1:184" x14ac:dyDescent="0.35">
      <c r="A589" t="s">
        <v>1704</v>
      </c>
      <c r="B589" t="s">
        <v>846</v>
      </c>
      <c r="C589">
        <v>589</v>
      </c>
      <c r="D589">
        <v>3.1589873189237596</v>
      </c>
      <c r="E589">
        <v>6.1492295960718542</v>
      </c>
      <c r="F589">
        <v>2.95685298465781</v>
      </c>
      <c r="G589">
        <v>2.7729530405049085</v>
      </c>
      <c r="H589">
        <v>2.6978009521687119</v>
      </c>
      <c r="I589">
        <v>6.7692585378432106</v>
      </c>
      <c r="J589">
        <v>9.5620131517462053</v>
      </c>
      <c r="K589">
        <v>8.9396801976949796</v>
      </c>
      <c r="L589">
        <v>8.227443092169926</v>
      </c>
      <c r="M589">
        <v>6.8238494672502714</v>
      </c>
      <c r="N589">
        <v>9348520.0142434426</v>
      </c>
      <c r="O589">
        <v>11949800.069365539</v>
      </c>
      <c r="P589">
        <v>1223.0728112699999</v>
      </c>
      <c r="Q589">
        <v>3165.5714285700001</v>
      </c>
      <c r="R589">
        <v>3062.7142857099998</v>
      </c>
      <c r="S589">
        <v>3100.1428571400002</v>
      </c>
      <c r="T589">
        <v>3125.42857142</v>
      </c>
      <c r="U589">
        <v>3150.7142857099998</v>
      </c>
      <c r="V589">
        <v>11.984196710000001</v>
      </c>
      <c r="W589">
        <v>5.6319345700000003</v>
      </c>
      <c r="X589">
        <v>2.0519555700000001</v>
      </c>
      <c r="Y589">
        <v>4.74501828</v>
      </c>
      <c r="Z589">
        <v>8.4522442800000004</v>
      </c>
      <c r="AA589">
        <v>8.3226630000000004</v>
      </c>
      <c r="AB589">
        <v>8.6001762799999995</v>
      </c>
      <c r="AC589">
        <v>3.7470721400000002</v>
      </c>
      <c r="AD589">
        <v>29.457917420000001</v>
      </c>
      <c r="AE589">
        <v>83.428990139999996</v>
      </c>
      <c r="AF589">
        <v>69.436247710000004</v>
      </c>
      <c r="AG589">
        <v>75.457142849999997</v>
      </c>
      <c r="AH589">
        <v>77.928571419999997</v>
      </c>
      <c r="AI589">
        <v>82.899746570000005</v>
      </c>
      <c r="AJ589">
        <v>49.523465999999999</v>
      </c>
      <c r="AK589">
        <v>10.20925714</v>
      </c>
      <c r="AL589">
        <v>0.11362857</v>
      </c>
      <c r="AM589">
        <v>-0.23338571</v>
      </c>
      <c r="AN589">
        <v>5.2539428499999996</v>
      </c>
      <c r="AO589">
        <v>8.5911000000000008</v>
      </c>
      <c r="AP589">
        <v>3653.9689290000001</v>
      </c>
      <c r="AQ589">
        <v>2927.8062351399999</v>
      </c>
      <c r="AR589">
        <v>3037.3265604200001</v>
      </c>
      <c r="AS589">
        <v>3309.3593145700002</v>
      </c>
      <c r="AT589">
        <v>3554.3007841399999</v>
      </c>
      <c r="AU589">
        <v>3306.8117488500002</v>
      </c>
      <c r="AV589">
        <v>2925.95099071</v>
      </c>
      <c r="AW589">
        <v>3044.8354792800001</v>
      </c>
      <c r="AX589">
        <v>3151.3487334199999</v>
      </c>
      <c r="AY589">
        <v>3281.2069881399998</v>
      </c>
      <c r="AZ589">
        <v>4.26897942</v>
      </c>
      <c r="BA589">
        <v>90.491086139999993</v>
      </c>
      <c r="BB589">
        <v>32.748538000000003</v>
      </c>
      <c r="BC589">
        <v>47.664842569999998</v>
      </c>
      <c r="BE589">
        <v>126.20285714000001</v>
      </c>
      <c r="BF589">
        <v>817.66663500000004</v>
      </c>
      <c r="BG589">
        <v>519.40257327999996</v>
      </c>
      <c r="BH589">
        <v>596.10731224000006</v>
      </c>
      <c r="BI589">
        <v>51496.993846589998</v>
      </c>
      <c r="BJ589">
        <v>760.89117141999998</v>
      </c>
      <c r="BK589">
        <v>7876.9392529300003</v>
      </c>
      <c r="BL589">
        <v>9936.1391558800005</v>
      </c>
      <c r="BM589">
        <v>35.821417420000003</v>
      </c>
      <c r="BN589">
        <v>86.714285709999999</v>
      </c>
      <c r="BO589">
        <v>12.57142857</v>
      </c>
      <c r="BP589">
        <v>22.714285709999999</v>
      </c>
      <c r="BQ589">
        <v>21.714285709999999</v>
      </c>
      <c r="BR589">
        <v>20.428571420000001</v>
      </c>
      <c r="BS589">
        <v>16.428571420000001</v>
      </c>
      <c r="BT589">
        <v>16.857142849999999</v>
      </c>
      <c r="BU589">
        <v>12.71428571</v>
      </c>
      <c r="BV589">
        <v>15.5</v>
      </c>
      <c r="BW589">
        <v>14.857142850000001</v>
      </c>
      <c r="BX589">
        <v>9.5714285700000001</v>
      </c>
      <c r="BY589">
        <v>8.8333333300000003</v>
      </c>
      <c r="BZ589">
        <v>256.28571427999998</v>
      </c>
      <c r="CA589">
        <v>56436.244862849999</v>
      </c>
      <c r="CC589">
        <v>2679</v>
      </c>
      <c r="CD589">
        <v>319</v>
      </c>
      <c r="CE589">
        <v>1842.71428571</v>
      </c>
      <c r="CF589">
        <v>1305</v>
      </c>
      <c r="CG589">
        <v>332.16666665999998</v>
      </c>
      <c r="CH589">
        <v>1209.5714285700001</v>
      </c>
      <c r="CI589">
        <v>7639.9991428499998</v>
      </c>
      <c r="CJ589">
        <v>46.570623849999997</v>
      </c>
      <c r="CK589">
        <v>8.1045124200000007</v>
      </c>
      <c r="CL589">
        <v>15.47470442</v>
      </c>
      <c r="CM589">
        <v>2.8523326600000001</v>
      </c>
      <c r="CN589">
        <v>3.3780709999999998</v>
      </c>
      <c r="CO589">
        <v>14.784215570000001</v>
      </c>
      <c r="CP589">
        <v>2.47254533</v>
      </c>
      <c r="CQ589">
        <v>2.49720466</v>
      </c>
      <c r="CR589">
        <v>3.477589</v>
      </c>
      <c r="CS589">
        <v>2.8599915999999999</v>
      </c>
      <c r="CT589">
        <v>185.28571428000001</v>
      </c>
      <c r="CU589">
        <v>2202.7941270000001</v>
      </c>
      <c r="CV589">
        <v>1806.01905285</v>
      </c>
      <c r="CW589">
        <v>1825.63645228</v>
      </c>
      <c r="CX589">
        <v>1925.0614330000001</v>
      </c>
      <c r="CY589">
        <v>2077.2825662800001</v>
      </c>
      <c r="CZ589">
        <v>2953.18561757</v>
      </c>
      <c r="DA589">
        <v>3774.9266882799998</v>
      </c>
      <c r="DB589">
        <v>695.95983727999999</v>
      </c>
      <c r="DC589">
        <v>873.18035099999997</v>
      </c>
      <c r="DD589">
        <v>633.66333942000006</v>
      </c>
      <c r="DE589">
        <v>34.436402280000003</v>
      </c>
      <c r="DF589">
        <v>1.58933842</v>
      </c>
      <c r="DG589">
        <v>21.428571420000001</v>
      </c>
      <c r="DH589">
        <v>29.285714280000001</v>
      </c>
      <c r="DI589">
        <v>27.714285709999999</v>
      </c>
      <c r="DJ589">
        <v>25.714285709999999</v>
      </c>
      <c r="DK589">
        <v>21.5</v>
      </c>
      <c r="DL589">
        <v>10</v>
      </c>
      <c r="DM589">
        <v>18.833333329999999</v>
      </c>
      <c r="DN589">
        <v>9.1666666600000006</v>
      </c>
      <c r="DO589">
        <v>8.6666666600000006</v>
      </c>
      <c r="DP589">
        <v>8.5</v>
      </c>
      <c r="DQ589">
        <v>537.46355171000005</v>
      </c>
      <c r="DR589">
        <v>421.24289427999997</v>
      </c>
      <c r="DS589">
        <v>449.96372828</v>
      </c>
      <c r="DT589">
        <v>481.90505528</v>
      </c>
      <c r="DU589">
        <v>498.46179271</v>
      </c>
      <c r="DV589">
        <v>209.13855271</v>
      </c>
      <c r="DW589">
        <v>29.034949279999999</v>
      </c>
      <c r="DX589">
        <v>299.26824141999998</v>
      </c>
      <c r="DY589">
        <v>112.81269313999999</v>
      </c>
      <c r="DZ589">
        <v>81.73295057</v>
      </c>
      <c r="EA589">
        <v>104.72260514</v>
      </c>
      <c r="EB589">
        <v>507.66506657000002</v>
      </c>
      <c r="EC589">
        <v>896.65955183000005</v>
      </c>
      <c r="ED589">
        <v>6621.6573115000001</v>
      </c>
      <c r="EE589">
        <v>4966.08327457</v>
      </c>
      <c r="EF589">
        <v>3606.5383539999998</v>
      </c>
      <c r="EG589">
        <v>5571.8936127099996</v>
      </c>
      <c r="EH589">
        <v>6962.1801821600002</v>
      </c>
      <c r="EI589">
        <v>14.076485999999999</v>
      </c>
      <c r="EJ589">
        <v>0.34749647</v>
      </c>
      <c r="EK589">
        <v>8.4262180000000006E-2</v>
      </c>
      <c r="EL589">
        <v>225.62121212</v>
      </c>
      <c r="EM589">
        <v>14.428571420000001</v>
      </c>
      <c r="EN589">
        <v>37</v>
      </c>
      <c r="EO589">
        <v>63.142857139999997</v>
      </c>
      <c r="EP589">
        <v>316.49704842</v>
      </c>
      <c r="EQ589">
        <v>60.74854071</v>
      </c>
      <c r="ER589">
        <v>462.18163985000001</v>
      </c>
      <c r="ES589">
        <v>1.9247799999999999</v>
      </c>
      <c r="ET589">
        <v>79.194444439999998</v>
      </c>
      <c r="EU589">
        <v>81.888888879999996</v>
      </c>
      <c r="EV589">
        <v>81.722222220000006</v>
      </c>
      <c r="EW589">
        <v>73.972222220000006</v>
      </c>
      <c r="EX589">
        <v>1217.48011281</v>
      </c>
      <c r="EY589">
        <v>812.30653768000002</v>
      </c>
      <c r="EZ589">
        <v>77.857142850000002</v>
      </c>
      <c r="FA589">
        <v>94</v>
      </c>
      <c r="FB589">
        <v>16.805690949999999</v>
      </c>
      <c r="FC589">
        <v>3.9078759399999998</v>
      </c>
      <c r="FD589">
        <v>4.5474685700000004</v>
      </c>
      <c r="FE589">
        <v>58.276653580000001</v>
      </c>
      <c r="FF589">
        <v>15.12030446</v>
      </c>
      <c r="FG589">
        <v>16.172977960000001</v>
      </c>
      <c r="FH589">
        <v>1.15058042</v>
      </c>
      <c r="FI589">
        <v>88.857142850000002</v>
      </c>
      <c r="FJ589">
        <v>100</v>
      </c>
      <c r="FK589">
        <v>83</v>
      </c>
      <c r="FL589">
        <v>98</v>
      </c>
      <c r="FO589">
        <v>96.182318199999997</v>
      </c>
      <c r="FP589">
        <v>75.858201039999997</v>
      </c>
      <c r="FQ589">
        <v>75.336053430000007</v>
      </c>
      <c r="FR589">
        <v>19.47523825</v>
      </c>
      <c r="FT589">
        <v>58.857142850000002</v>
      </c>
      <c r="FU589">
        <v>50.571428570000002</v>
      </c>
      <c r="FV589">
        <v>79</v>
      </c>
      <c r="FW589">
        <v>72.228571419999994</v>
      </c>
      <c r="FX589">
        <v>36.618272079999997</v>
      </c>
      <c r="FY589">
        <v>6.1591485400000003</v>
      </c>
      <c r="FZ589">
        <v>15.092503300000001</v>
      </c>
      <c r="GA589">
        <v>12.423657990000001</v>
      </c>
      <c r="GB589">
        <v>29.706418079999999</v>
      </c>
    </row>
    <row r="590" spans="1:184" x14ac:dyDescent="0.35">
      <c r="A590" t="s">
        <v>1705</v>
      </c>
      <c r="B590" t="s">
        <v>847</v>
      </c>
      <c r="C590">
        <v>590</v>
      </c>
      <c r="D590">
        <v>2.8383172833296815</v>
      </c>
      <c r="E590">
        <v>6.2556451333213579</v>
      </c>
      <c r="F590">
        <v>4.7540928708694628</v>
      </c>
      <c r="G590">
        <v>3.716718474456008</v>
      </c>
      <c r="H590">
        <v>2.8004588686820977</v>
      </c>
      <c r="I590">
        <v>10.609900319328622</v>
      </c>
      <c r="J590">
        <v>11.440805538108805</v>
      </c>
      <c r="K590">
        <v>10.713448725099601</v>
      </c>
      <c r="L590">
        <v>10.609541828287608</v>
      </c>
      <c r="M590">
        <v>10.155880963627776</v>
      </c>
      <c r="N590">
        <v>13712449.981935041</v>
      </c>
      <c r="O590">
        <v>23463175.023856074</v>
      </c>
      <c r="P590">
        <v>2052.0362184199998</v>
      </c>
      <c r="Q590">
        <v>4227.8571428499999</v>
      </c>
      <c r="R590">
        <v>4270.4285714199996</v>
      </c>
      <c r="S590">
        <v>4267</v>
      </c>
      <c r="T590">
        <v>4228</v>
      </c>
      <c r="U590">
        <v>4234</v>
      </c>
      <c r="V590">
        <v>12.18853028</v>
      </c>
      <c r="W590">
        <v>8.5925672800000008</v>
      </c>
      <c r="X590">
        <v>2.1614375699999999</v>
      </c>
      <c r="Y590">
        <v>9.73168714</v>
      </c>
      <c r="Z590">
        <v>9.1533432799999996</v>
      </c>
      <c r="AA590">
        <v>8.8561741400000002</v>
      </c>
      <c r="AB590">
        <v>8.9829267099999992</v>
      </c>
      <c r="AC590">
        <v>6.0288054200000003</v>
      </c>
      <c r="AD590">
        <v>20.66166857</v>
      </c>
      <c r="AE590">
        <v>80.682045279999997</v>
      </c>
      <c r="AF590">
        <v>68.786921710000001</v>
      </c>
      <c r="AG590">
        <v>66.528571420000006</v>
      </c>
      <c r="AH590">
        <v>68.857142850000002</v>
      </c>
      <c r="AI590">
        <v>82.343560850000003</v>
      </c>
      <c r="AJ590">
        <v>41.843805709999998</v>
      </c>
      <c r="AK590">
        <v>9.3087857100000004</v>
      </c>
      <c r="AL590">
        <v>18.990585710000001</v>
      </c>
      <c r="AM590">
        <v>9.4722428500000007</v>
      </c>
      <c r="AN590">
        <v>10.333171419999999</v>
      </c>
      <c r="AO590">
        <v>13.889071420000001</v>
      </c>
      <c r="AP590">
        <v>4929.8471319999999</v>
      </c>
      <c r="AQ590">
        <v>4497.7287738499999</v>
      </c>
      <c r="AR590">
        <v>4572.0507680000001</v>
      </c>
      <c r="AS590">
        <v>4732.8852227099997</v>
      </c>
      <c r="AT590">
        <v>5023.4439142800002</v>
      </c>
      <c r="AU590">
        <v>4515.7556052800001</v>
      </c>
      <c r="AV590">
        <v>3782.77546871</v>
      </c>
      <c r="AW590">
        <v>4169.9579401399997</v>
      </c>
      <c r="AX590">
        <v>4302.8443850000003</v>
      </c>
      <c r="AY590">
        <v>4433.8878587099998</v>
      </c>
      <c r="AZ590">
        <v>7.4898627099999997</v>
      </c>
      <c r="BA590">
        <v>90.248118000000005</v>
      </c>
      <c r="BB590">
        <v>29.229422</v>
      </c>
      <c r="BC590">
        <v>45.165837850000003</v>
      </c>
      <c r="BD590">
        <v>37.007874000000001</v>
      </c>
      <c r="BE590">
        <v>228.39571427999999</v>
      </c>
      <c r="BF590">
        <v>1453.0210375700001</v>
      </c>
      <c r="BG590">
        <v>985.66388900000004</v>
      </c>
      <c r="BH590">
        <v>1048.3168528599999</v>
      </c>
      <c r="BI590">
        <v>52229.023236150002</v>
      </c>
      <c r="BJ590">
        <v>1385.03500214</v>
      </c>
      <c r="BK590">
        <v>7691.8654612600003</v>
      </c>
      <c r="BL590">
        <v>7312.3189686799997</v>
      </c>
      <c r="BM590">
        <v>40.130076279999997</v>
      </c>
      <c r="BN590">
        <v>228.71428571000001</v>
      </c>
      <c r="BO590">
        <v>30.571428569999998</v>
      </c>
      <c r="BP590">
        <v>56.142857139999997</v>
      </c>
      <c r="BQ590">
        <v>38.714285709999999</v>
      </c>
      <c r="BR590">
        <v>46.857142850000002</v>
      </c>
      <c r="BS590">
        <v>44.428571419999997</v>
      </c>
      <c r="BT590">
        <v>39</v>
      </c>
      <c r="BU590">
        <v>40.142857139999997</v>
      </c>
      <c r="BV590">
        <v>32.142857139999997</v>
      </c>
      <c r="BW590">
        <v>35.857142850000002</v>
      </c>
      <c r="BX590">
        <v>28.857142849999999</v>
      </c>
      <c r="BY590">
        <v>16.428571420000001</v>
      </c>
      <c r="BZ590">
        <v>637.85714284999995</v>
      </c>
      <c r="CA590">
        <v>53666.671657140003</v>
      </c>
      <c r="CB590">
        <v>18.5</v>
      </c>
      <c r="CC590">
        <v>6154.5714285699996</v>
      </c>
      <c r="CD590">
        <v>376.85714285</v>
      </c>
      <c r="CE590">
        <v>4390.5714285699996</v>
      </c>
      <c r="CF590">
        <v>2786.42857142</v>
      </c>
      <c r="CG590">
        <v>848.57142856999997</v>
      </c>
      <c r="CH590">
        <v>3099.2857142799999</v>
      </c>
      <c r="CI590">
        <v>17661.43942857</v>
      </c>
      <c r="CJ590">
        <v>55.663352420000002</v>
      </c>
      <c r="CK590">
        <v>2.5794481999999999</v>
      </c>
      <c r="CL590">
        <v>12.835063419999999</v>
      </c>
      <c r="CM590">
        <v>2.284672</v>
      </c>
      <c r="CN590">
        <v>2.2278516599999998</v>
      </c>
      <c r="CO590">
        <v>12.185722139999999</v>
      </c>
      <c r="CP590">
        <v>2.8001615700000002</v>
      </c>
      <c r="CQ590">
        <v>2.32393633</v>
      </c>
      <c r="CR590">
        <v>2.3510759999999999</v>
      </c>
      <c r="CS590">
        <v>5.3257815700000002</v>
      </c>
      <c r="CT590">
        <v>419</v>
      </c>
      <c r="CU590">
        <v>2664.0732079999998</v>
      </c>
      <c r="CV590">
        <v>2542.6296207099999</v>
      </c>
      <c r="CW590">
        <v>2362.9867260000001</v>
      </c>
      <c r="CX590">
        <v>2442.1268595699999</v>
      </c>
      <c r="CY590">
        <v>2603.9429248500001</v>
      </c>
      <c r="CZ590">
        <v>3243.3569817100001</v>
      </c>
      <c r="DA590">
        <v>5549.6612660000001</v>
      </c>
      <c r="DB590">
        <v>736.51682242000004</v>
      </c>
      <c r="DC590">
        <v>1298.98913328</v>
      </c>
      <c r="DD590">
        <v>628.54877784999996</v>
      </c>
      <c r="DE590">
        <v>24.773244569999999</v>
      </c>
      <c r="DF590">
        <v>2.17681828</v>
      </c>
      <c r="DG590">
        <v>44.857142850000002</v>
      </c>
      <c r="DH590">
        <v>48.857142850000002</v>
      </c>
      <c r="DI590">
        <v>45.714285709999999</v>
      </c>
      <c r="DJ590">
        <v>44.857142850000002</v>
      </c>
      <c r="DK590">
        <v>43</v>
      </c>
      <c r="DL590">
        <v>12</v>
      </c>
      <c r="DM590">
        <v>26.714285709999999</v>
      </c>
      <c r="DN590">
        <v>20.285714280000001</v>
      </c>
      <c r="DO590">
        <v>15.71428571</v>
      </c>
      <c r="DP590">
        <v>11.857142850000001</v>
      </c>
      <c r="DQ590">
        <v>812.75776570999994</v>
      </c>
      <c r="DR590">
        <v>870.02190914000005</v>
      </c>
      <c r="DS590">
        <v>808.50194241999998</v>
      </c>
      <c r="DT590">
        <v>717.30878985000004</v>
      </c>
      <c r="DU590">
        <v>818.23881057000006</v>
      </c>
      <c r="DV590">
        <v>341.39210085000002</v>
      </c>
      <c r="DW590">
        <v>6.6197797100000004</v>
      </c>
      <c r="DX590">
        <v>464.76296285000001</v>
      </c>
      <c r="DY590">
        <v>184.33547713999999</v>
      </c>
      <c r="DZ590">
        <v>202.63295271000001</v>
      </c>
      <c r="EA590">
        <v>77.794537000000005</v>
      </c>
      <c r="EB590">
        <v>759.39899600000001</v>
      </c>
      <c r="EC590">
        <v>894.90810882999995</v>
      </c>
      <c r="ED590">
        <v>3939.1767196000001</v>
      </c>
      <c r="EE590">
        <v>3345.32849614</v>
      </c>
      <c r="EF590">
        <v>4526.0065114999998</v>
      </c>
      <c r="EG590">
        <v>3387.7800308300002</v>
      </c>
      <c r="EH590">
        <v>4706.1730607999998</v>
      </c>
      <c r="EI590">
        <v>22.869378709999999</v>
      </c>
      <c r="EJ590">
        <v>0.50679735000000004</v>
      </c>
      <c r="EK590">
        <v>0.18687967999999999</v>
      </c>
      <c r="EL590">
        <v>255.10529979</v>
      </c>
      <c r="EM590">
        <v>42</v>
      </c>
      <c r="EN590">
        <v>65.857142850000002</v>
      </c>
      <c r="EO590">
        <v>118.14285714</v>
      </c>
      <c r="EP590">
        <v>283.72352841999998</v>
      </c>
      <c r="EQ590">
        <v>105.56747771000001</v>
      </c>
      <c r="ER590">
        <v>667.00121627999999</v>
      </c>
      <c r="ES590">
        <v>2.0287871399999999</v>
      </c>
      <c r="ET590">
        <v>84.185185180000005</v>
      </c>
      <c r="EU590">
        <v>83.305555549999994</v>
      </c>
      <c r="EV590">
        <v>87.638888890000004</v>
      </c>
      <c r="EW590">
        <v>81.611111109999996</v>
      </c>
      <c r="EX590">
        <v>1310.0860186699999</v>
      </c>
      <c r="EY590">
        <v>1341.75794092</v>
      </c>
      <c r="EZ590">
        <v>82.6</v>
      </c>
      <c r="FA590">
        <v>95</v>
      </c>
      <c r="FB590">
        <v>21.531430109999999</v>
      </c>
      <c r="FC590">
        <v>7.3087640599999997</v>
      </c>
      <c r="FD590">
        <v>6.8970751400000001</v>
      </c>
      <c r="FE590">
        <v>50.535203500000001</v>
      </c>
      <c r="FF590">
        <v>19.016968800000001</v>
      </c>
      <c r="FG590">
        <v>14.13098565</v>
      </c>
      <c r="FH590">
        <v>2.7430853800000001</v>
      </c>
      <c r="FI590">
        <v>94.166666660000004</v>
      </c>
      <c r="FJ590">
        <v>100</v>
      </c>
      <c r="FK590">
        <v>50</v>
      </c>
      <c r="FL590">
        <v>80</v>
      </c>
      <c r="FM590">
        <v>73.209581959999994</v>
      </c>
      <c r="FN590">
        <v>32.060185179999998</v>
      </c>
      <c r="FO590">
        <v>94.376367619999996</v>
      </c>
      <c r="FP590">
        <v>74.681370680000001</v>
      </c>
      <c r="FQ590">
        <v>72.815445209999993</v>
      </c>
      <c r="FR590">
        <v>26.29365181</v>
      </c>
      <c r="FT590">
        <v>55.4</v>
      </c>
      <c r="FU590">
        <v>45.4</v>
      </c>
      <c r="FV590">
        <v>100</v>
      </c>
      <c r="FW590">
        <v>51.2</v>
      </c>
      <c r="FX590">
        <v>26.69120315</v>
      </c>
      <c r="FY590">
        <v>10.76750498</v>
      </c>
      <c r="FZ590">
        <v>16.85148422</v>
      </c>
      <c r="GA590">
        <v>22.90130576</v>
      </c>
      <c r="GB590">
        <v>22.788501870000001</v>
      </c>
    </row>
    <row r="591" spans="1:184" x14ac:dyDescent="0.35">
      <c r="A591" t="s">
        <v>1706</v>
      </c>
      <c r="B591" t="s">
        <v>848</v>
      </c>
      <c r="C591">
        <v>591</v>
      </c>
      <c r="D591">
        <v>2.1175799856118904</v>
      </c>
      <c r="E591">
        <v>4.4938067944658613</v>
      </c>
      <c r="F591">
        <v>3.6772387275928513</v>
      </c>
      <c r="G591">
        <v>2.9131173113738109</v>
      </c>
      <c r="H591">
        <v>2.4179336906960671</v>
      </c>
      <c r="I591">
        <v>7.8730537939996141</v>
      </c>
      <c r="J591">
        <v>9.2151481106115298</v>
      </c>
      <c r="K591">
        <v>8.4687922213888456</v>
      </c>
      <c r="L591">
        <v>8.5322582866499328</v>
      </c>
      <c r="M591">
        <v>7.7455841973700181</v>
      </c>
      <c r="N591">
        <v>39408071.851012677</v>
      </c>
      <c r="O591">
        <v>44474784.154035494</v>
      </c>
      <c r="P591">
        <v>1452.7416871300002</v>
      </c>
      <c r="Q591">
        <v>10524.142857139999</v>
      </c>
      <c r="R591">
        <v>10045.57142857</v>
      </c>
      <c r="S591">
        <v>10256.142857139999</v>
      </c>
      <c r="T591">
        <v>10347.28571428</v>
      </c>
      <c r="U591">
        <v>10457.57142857</v>
      </c>
      <c r="V591">
        <v>11.918485710000001</v>
      </c>
      <c r="W591">
        <v>7.0175272800000004</v>
      </c>
      <c r="X591">
        <v>1.8568119999999999</v>
      </c>
      <c r="Y591">
        <v>6.9867174199999997</v>
      </c>
      <c r="Z591">
        <v>8.5334931399999991</v>
      </c>
      <c r="AA591">
        <v>8.2725395699999993</v>
      </c>
      <c r="AB591">
        <v>8.5204588500000007</v>
      </c>
      <c r="AC591">
        <v>5.5366582800000002</v>
      </c>
      <c r="AD591">
        <v>29.028127139999999</v>
      </c>
      <c r="AE591">
        <v>84.248318280000007</v>
      </c>
      <c r="AF591">
        <v>72.064441279999997</v>
      </c>
      <c r="AG591">
        <v>70.857142850000002</v>
      </c>
      <c r="AH591">
        <v>73.47142857</v>
      </c>
      <c r="AI591">
        <v>84.731645</v>
      </c>
      <c r="AJ591">
        <v>52.292334570000001</v>
      </c>
      <c r="AK591">
        <v>3.6075285699999999</v>
      </c>
      <c r="AL591">
        <v>0.65668570999999998</v>
      </c>
      <c r="AM591">
        <v>-2.2724857100000002</v>
      </c>
      <c r="AN591">
        <v>0.35582857000000001</v>
      </c>
      <c r="AO591">
        <v>1.2976571400000001</v>
      </c>
      <c r="AP591">
        <v>4599.1737788500004</v>
      </c>
      <c r="AQ591">
        <v>3826.18746414</v>
      </c>
      <c r="AR591">
        <v>4020.6463118500001</v>
      </c>
      <c r="AS591">
        <v>4265.3191258500001</v>
      </c>
      <c r="AT591">
        <v>4460.8645770000003</v>
      </c>
      <c r="AU591">
        <v>4447.9758577100001</v>
      </c>
      <c r="AV591">
        <v>3809.738844</v>
      </c>
      <c r="AW591">
        <v>4115.8130128499997</v>
      </c>
      <c r="AX591">
        <v>4261.5124135699998</v>
      </c>
      <c r="AY591">
        <v>4418.5303375699996</v>
      </c>
      <c r="AZ591">
        <v>7.5429777099999997</v>
      </c>
      <c r="BA591">
        <v>93.792058280000006</v>
      </c>
      <c r="BB591">
        <v>28.83631128</v>
      </c>
      <c r="BC591">
        <v>51.71283957</v>
      </c>
      <c r="BE591">
        <v>353.07</v>
      </c>
      <c r="BF591">
        <v>1161.70193371</v>
      </c>
      <c r="BG591">
        <v>743.29918199999997</v>
      </c>
      <c r="BH591">
        <v>789.88638561000005</v>
      </c>
      <c r="BI591">
        <v>58908.736873690003</v>
      </c>
      <c r="BJ591">
        <v>1117.6524214200001</v>
      </c>
      <c r="BK591">
        <v>8379.5591916800004</v>
      </c>
      <c r="BL591">
        <v>9028.6675992</v>
      </c>
      <c r="BM591">
        <v>45.970524709999999</v>
      </c>
      <c r="BN591">
        <v>351</v>
      </c>
      <c r="BO591">
        <v>54.142857139999997</v>
      </c>
      <c r="BP591">
        <v>77.857142850000002</v>
      </c>
      <c r="BQ591">
        <v>53.428571419999997</v>
      </c>
      <c r="BR591">
        <v>77.285714279999993</v>
      </c>
      <c r="BS591">
        <v>74.142857140000004</v>
      </c>
      <c r="BT591">
        <v>75</v>
      </c>
      <c r="BU591">
        <v>64.714285709999999</v>
      </c>
      <c r="BV591">
        <v>65.571428569999995</v>
      </c>
      <c r="BW591">
        <v>58.285714280000001</v>
      </c>
      <c r="BX591">
        <v>53.571428570000002</v>
      </c>
      <c r="BY591">
        <v>33.285714280000001</v>
      </c>
      <c r="BZ591">
        <v>1038.2857142800001</v>
      </c>
      <c r="CA591">
        <v>63738.568095709998</v>
      </c>
      <c r="CB591">
        <v>7</v>
      </c>
      <c r="CC591">
        <v>11755.57142857</v>
      </c>
      <c r="CD591">
        <v>981.71428571000001</v>
      </c>
      <c r="CE591">
        <v>9565.1428571399993</v>
      </c>
      <c r="CF591">
        <v>5365.7142857099998</v>
      </c>
      <c r="CG591">
        <v>1726.2857142800001</v>
      </c>
      <c r="CH591">
        <v>6840.5714285699996</v>
      </c>
      <c r="CI591">
        <v>36236.042428569999</v>
      </c>
      <c r="CJ591">
        <v>50.857498139999997</v>
      </c>
      <c r="CK591">
        <v>3.9316881399999999</v>
      </c>
      <c r="CL591">
        <v>17.60846471</v>
      </c>
      <c r="CM591">
        <v>3.7318467100000001</v>
      </c>
      <c r="CN591">
        <v>1.82083371</v>
      </c>
      <c r="CO591">
        <v>13.20739571</v>
      </c>
      <c r="CP591">
        <v>2.0214425</v>
      </c>
      <c r="CQ591">
        <v>1.839008</v>
      </c>
      <c r="CR591">
        <v>2.1614138500000002</v>
      </c>
      <c r="CS591">
        <v>2.5412243299999999</v>
      </c>
      <c r="CT591">
        <v>719.14285714000005</v>
      </c>
      <c r="CU591">
        <v>2456.5713525699998</v>
      </c>
      <c r="CV591">
        <v>2031.8628501400001</v>
      </c>
      <c r="CW591">
        <v>2152.7733027099998</v>
      </c>
      <c r="CX591">
        <v>2350.3831580000001</v>
      </c>
      <c r="CY591">
        <v>2377.6172860000001</v>
      </c>
      <c r="CZ591">
        <v>3744.53980585</v>
      </c>
      <c r="DA591">
        <v>4225.9768569999997</v>
      </c>
      <c r="DB591">
        <v>862.32011256999999</v>
      </c>
      <c r="DC591">
        <v>997.12198284999999</v>
      </c>
      <c r="DD591">
        <v>597.09831741999994</v>
      </c>
      <c r="DE591">
        <v>34.506004709999999</v>
      </c>
      <c r="DF591">
        <v>1.3800935000000001</v>
      </c>
      <c r="DG591">
        <v>82.857142850000002</v>
      </c>
      <c r="DH591">
        <v>92.571428569999995</v>
      </c>
      <c r="DI591">
        <v>86.857142850000002</v>
      </c>
      <c r="DJ591">
        <v>88.285714279999993</v>
      </c>
      <c r="DK591">
        <v>81</v>
      </c>
      <c r="DL591">
        <v>22.285714280000001</v>
      </c>
      <c r="DM591">
        <v>45.142857139999997</v>
      </c>
      <c r="DN591">
        <v>37.714285709999999</v>
      </c>
      <c r="DO591">
        <v>30.14285714</v>
      </c>
      <c r="DP591">
        <v>25.285714280000001</v>
      </c>
      <c r="DQ591">
        <v>820.98282228000005</v>
      </c>
      <c r="DR591">
        <v>769.282105</v>
      </c>
      <c r="DS591">
        <v>734.23284242</v>
      </c>
      <c r="DT591">
        <v>675.89543800000001</v>
      </c>
      <c r="DU591">
        <v>756.48056956999994</v>
      </c>
      <c r="DV591">
        <v>330.642291</v>
      </c>
      <c r="DW591">
        <v>1.20620057</v>
      </c>
      <c r="DX591">
        <v>489.11957856999999</v>
      </c>
      <c r="DY591">
        <v>331.32870742</v>
      </c>
      <c r="DZ591">
        <v>127.082837</v>
      </c>
      <c r="EA591">
        <v>30.708039710000001</v>
      </c>
      <c r="EB591">
        <v>751.54218328000002</v>
      </c>
      <c r="EC591">
        <v>15296.63966766</v>
      </c>
      <c r="ED591">
        <v>6124.8143164000003</v>
      </c>
      <c r="EE591">
        <v>3434.006648</v>
      </c>
      <c r="EF591">
        <v>4508.3539782799999</v>
      </c>
      <c r="EG591">
        <v>5017.0577585700003</v>
      </c>
      <c r="EH591">
        <v>6737.9432581999999</v>
      </c>
      <c r="EI591">
        <v>16.141202419999999</v>
      </c>
      <c r="EJ591">
        <v>0.22472760999999999</v>
      </c>
      <c r="EK591">
        <v>0.13856483</v>
      </c>
      <c r="EL591">
        <v>184.98981936999999</v>
      </c>
      <c r="EM591">
        <v>59.666666659999997</v>
      </c>
      <c r="EN591">
        <v>218.71428571000001</v>
      </c>
      <c r="EO591">
        <v>538</v>
      </c>
      <c r="EP591">
        <v>322.72041956999999</v>
      </c>
      <c r="EQ591">
        <v>109.29961357000001</v>
      </c>
      <c r="ER591">
        <v>335.08926571000001</v>
      </c>
      <c r="ES591">
        <v>2.7112185700000002</v>
      </c>
      <c r="ET591">
        <v>79.694444439999998</v>
      </c>
      <c r="EU591">
        <v>80.25</v>
      </c>
      <c r="EV591">
        <v>81.5</v>
      </c>
      <c r="EW591">
        <v>77.333333330000002</v>
      </c>
      <c r="EX591">
        <v>1185.20186509</v>
      </c>
      <c r="EY591">
        <v>1213.3209825199999</v>
      </c>
      <c r="EZ591">
        <v>85.25</v>
      </c>
      <c r="FA591">
        <v>62.5</v>
      </c>
      <c r="FB591">
        <v>24.908912910000002</v>
      </c>
      <c r="FC591">
        <v>4.6226038899999997</v>
      </c>
      <c r="FD591">
        <v>4.3359964199999999</v>
      </c>
      <c r="FE591">
        <v>47.547122600000002</v>
      </c>
      <c r="FF591">
        <v>22.1927406</v>
      </c>
      <c r="FG591">
        <v>15.79990954</v>
      </c>
      <c r="FH591">
        <v>1.7796309400000001</v>
      </c>
      <c r="FI591">
        <v>107.5</v>
      </c>
      <c r="FJ591">
        <v>87.5</v>
      </c>
      <c r="FK591">
        <v>51.5</v>
      </c>
      <c r="FL591">
        <v>82.5</v>
      </c>
      <c r="FM591">
        <v>80.70735775</v>
      </c>
      <c r="FN591">
        <v>35.421702920000001</v>
      </c>
      <c r="FO591">
        <v>95.321330020000005</v>
      </c>
      <c r="FP591">
        <v>71.243983490000005</v>
      </c>
      <c r="FQ591">
        <v>75.113226080000004</v>
      </c>
      <c r="FR591">
        <v>24.09792315</v>
      </c>
      <c r="FS591">
        <v>4.9000000000000004</v>
      </c>
      <c r="FT591">
        <v>46.5</v>
      </c>
      <c r="FU591">
        <v>35</v>
      </c>
      <c r="FV591">
        <v>88</v>
      </c>
      <c r="FW591">
        <v>100</v>
      </c>
      <c r="FX591">
        <v>33.26901565</v>
      </c>
      <c r="FY591">
        <v>6.8231594400000004</v>
      </c>
      <c r="FZ591">
        <v>14.5873059</v>
      </c>
      <c r="GA591">
        <v>19.220554450000002</v>
      </c>
      <c r="GB591">
        <v>26.099964539999998</v>
      </c>
    </row>
    <row r="592" spans="1:184" x14ac:dyDescent="0.35">
      <c r="A592" t="s">
        <v>1707</v>
      </c>
      <c r="B592" t="s">
        <v>849</v>
      </c>
      <c r="C592">
        <v>592</v>
      </c>
      <c r="D592">
        <v>3.1431334622823983</v>
      </c>
      <c r="E592">
        <v>5.0688679131222587</v>
      </c>
      <c r="F592">
        <v>3.6880495486534159</v>
      </c>
      <c r="G592">
        <v>3.3120306011813612</v>
      </c>
      <c r="H592">
        <v>2.8633365401170203</v>
      </c>
      <c r="I592">
        <v>10.281385281270149</v>
      </c>
      <c r="J592">
        <v>10.303539916868413</v>
      </c>
      <c r="K592">
        <v>9.8230907020184546</v>
      </c>
      <c r="L592">
        <v>10.32094042940138</v>
      </c>
      <c r="M592">
        <v>10.085436397533163</v>
      </c>
      <c r="N592">
        <v>51268089.894912004</v>
      </c>
      <c r="O592">
        <v>72105742.070416555</v>
      </c>
      <c r="P592">
        <v>1915.2048867100002</v>
      </c>
      <c r="Q592">
        <v>12408</v>
      </c>
      <c r="R592">
        <v>12062.42857142</v>
      </c>
      <c r="S592">
        <v>12201.57142857</v>
      </c>
      <c r="T592">
        <v>12249.714285710001</v>
      </c>
      <c r="U592">
        <v>12323.28571428</v>
      </c>
      <c r="V592">
        <v>12.88347714</v>
      </c>
      <c r="W592">
        <v>8.8225872800000005</v>
      </c>
      <c r="X592">
        <v>1.992853</v>
      </c>
      <c r="Y592">
        <v>9.5225089999999994</v>
      </c>
      <c r="Z592">
        <v>9.16682928</v>
      </c>
      <c r="AA592">
        <v>9.3701559999999997</v>
      </c>
      <c r="AB592">
        <v>9.1646034200000006</v>
      </c>
      <c r="AC592">
        <v>7.3206307099999997</v>
      </c>
      <c r="AD592">
        <v>29.21522371</v>
      </c>
      <c r="AE592">
        <v>81.818917139999996</v>
      </c>
      <c r="AF592">
        <v>69.110371709999995</v>
      </c>
      <c r="AG592">
        <v>65.8</v>
      </c>
      <c r="AH592">
        <v>69.557142850000005</v>
      </c>
      <c r="AI592">
        <v>81.416608569999994</v>
      </c>
      <c r="AJ592">
        <v>52.903429850000002</v>
      </c>
      <c r="AK592">
        <v>9.7637571399999992</v>
      </c>
      <c r="AL592">
        <v>6.1649285699999998</v>
      </c>
      <c r="AM592">
        <v>1.29435714</v>
      </c>
      <c r="AN592">
        <v>6.8420428500000003</v>
      </c>
      <c r="AO592">
        <v>9.1849285700000003</v>
      </c>
      <c r="AP592">
        <v>5478.6227018500003</v>
      </c>
      <c r="AQ592">
        <v>4523.9935851399996</v>
      </c>
      <c r="AR592">
        <v>4648.9873214199997</v>
      </c>
      <c r="AS592">
        <v>5057.8395238499998</v>
      </c>
      <c r="AT592">
        <v>5352.5309098500002</v>
      </c>
      <c r="AU592">
        <v>4987.0239828499998</v>
      </c>
      <c r="AV592">
        <v>4243.0450959999998</v>
      </c>
      <c r="AW592">
        <v>4569.4364987099998</v>
      </c>
      <c r="AX592">
        <v>4734.0824381399998</v>
      </c>
      <c r="AY592">
        <v>4896.8066431400002</v>
      </c>
      <c r="AZ592">
        <v>21.500283710000001</v>
      </c>
      <c r="BA592">
        <v>92.626970999999998</v>
      </c>
      <c r="BB592">
        <v>28.251144570000001</v>
      </c>
      <c r="BC592">
        <v>48.984651999999997</v>
      </c>
      <c r="BD592">
        <v>18.536584999999999</v>
      </c>
      <c r="BE592">
        <v>562.48</v>
      </c>
      <c r="BF592">
        <v>1541.21370157</v>
      </c>
      <c r="BG592">
        <v>1089.3305761399999</v>
      </c>
      <c r="BH592">
        <v>1115.7148563000001</v>
      </c>
      <c r="BI592">
        <v>58695.323063960001</v>
      </c>
      <c r="BJ592">
        <v>1479.6868725700001</v>
      </c>
      <c r="BK592">
        <v>8131.1412716599998</v>
      </c>
      <c r="BL592">
        <v>8425.4027272099993</v>
      </c>
      <c r="BM592">
        <v>45.497591569999997</v>
      </c>
      <c r="BN592">
        <v>667.28571427999998</v>
      </c>
      <c r="BO592">
        <v>91.285714279999993</v>
      </c>
      <c r="BP592">
        <v>125</v>
      </c>
      <c r="BQ592">
        <v>110.28571427999999</v>
      </c>
      <c r="BR592">
        <v>129.57142856999999</v>
      </c>
      <c r="BS592">
        <v>113.42857142</v>
      </c>
      <c r="BT592">
        <v>127.28571427999999</v>
      </c>
      <c r="BU592">
        <v>112.14285714</v>
      </c>
      <c r="BV592">
        <v>108.42857142</v>
      </c>
      <c r="BW592">
        <v>100.71428571</v>
      </c>
      <c r="BX592">
        <v>86.142857140000004</v>
      </c>
      <c r="BY592">
        <v>50.142857139999997</v>
      </c>
      <c r="BZ592">
        <v>1821.71428571</v>
      </c>
      <c r="CA592">
        <v>62392.466817139997</v>
      </c>
      <c r="CB592">
        <v>31.5</v>
      </c>
      <c r="CC592">
        <v>17238.85714285</v>
      </c>
      <c r="CD592">
        <v>1369.42857142</v>
      </c>
      <c r="CE592">
        <v>13986</v>
      </c>
      <c r="CF592">
        <v>9945.8571428499999</v>
      </c>
      <c r="CG592">
        <v>3750.2857142799999</v>
      </c>
      <c r="CH592">
        <v>11225.57142857</v>
      </c>
      <c r="CI592">
        <v>57525.016571419997</v>
      </c>
      <c r="CJ592">
        <v>54.423823849999998</v>
      </c>
      <c r="CK592">
        <v>2.62181942</v>
      </c>
      <c r="CL592">
        <v>11.30024542</v>
      </c>
      <c r="CM592">
        <v>2.5576814200000002</v>
      </c>
      <c r="CN592">
        <v>1.94425428</v>
      </c>
      <c r="CO592">
        <v>14.820124</v>
      </c>
      <c r="CP592">
        <v>2.2790428500000002</v>
      </c>
      <c r="CQ592">
        <v>1.886487</v>
      </c>
      <c r="CR592">
        <v>2.43171085</v>
      </c>
      <c r="CS592">
        <v>5.446313</v>
      </c>
      <c r="CT592">
        <v>1135.42857142</v>
      </c>
      <c r="CU592">
        <v>3072.5195034200001</v>
      </c>
      <c r="CV592">
        <v>2414.9524222800001</v>
      </c>
      <c r="CW592">
        <v>2491.5374590000001</v>
      </c>
      <c r="CX592">
        <v>2743.1238775699999</v>
      </c>
      <c r="CY592">
        <v>2944.6284895700001</v>
      </c>
      <c r="CZ592">
        <v>4131.8576640000001</v>
      </c>
      <c r="DA592">
        <v>5811.2300185699996</v>
      </c>
      <c r="DB592">
        <v>1013.58272028</v>
      </c>
      <c r="DC592">
        <v>1435.7525827100001</v>
      </c>
      <c r="DD592">
        <v>623.16722314000003</v>
      </c>
      <c r="DE592">
        <v>34.064280279999998</v>
      </c>
      <c r="DF592">
        <v>1.6084148300000001</v>
      </c>
      <c r="DG592">
        <v>127.57142856999999</v>
      </c>
      <c r="DH592">
        <v>124.28571427999999</v>
      </c>
      <c r="DI592">
        <v>119.85714285</v>
      </c>
      <c r="DJ592">
        <v>126.42857142</v>
      </c>
      <c r="DK592">
        <v>124.28571427999999</v>
      </c>
      <c r="DL592">
        <v>39</v>
      </c>
      <c r="DM592">
        <v>61.142857139999997</v>
      </c>
      <c r="DN592">
        <v>45</v>
      </c>
      <c r="DO592">
        <v>40.571428570000002</v>
      </c>
      <c r="DP592">
        <v>35.285714280000001</v>
      </c>
      <c r="DQ592">
        <v>728.18639299999995</v>
      </c>
      <c r="DR592">
        <v>734.05254300000001</v>
      </c>
      <c r="DS592">
        <v>735.27489714000001</v>
      </c>
      <c r="DT592">
        <v>748.26242000000002</v>
      </c>
      <c r="DU592">
        <v>781.06661284999996</v>
      </c>
      <c r="DV592">
        <v>386.88040741999998</v>
      </c>
      <c r="DW592">
        <v>3.62093971</v>
      </c>
      <c r="DX592">
        <v>337.67592857</v>
      </c>
      <c r="DY592">
        <v>143.95371742</v>
      </c>
      <c r="DZ592">
        <v>122.52359571</v>
      </c>
      <c r="EA592">
        <v>71.198621419999995</v>
      </c>
      <c r="EB592">
        <v>674.03772214000003</v>
      </c>
      <c r="EC592">
        <v>756.314393</v>
      </c>
      <c r="ED592">
        <v>6630.0395225700004</v>
      </c>
      <c r="EE592">
        <v>4276.5639684199996</v>
      </c>
      <c r="EF592">
        <v>4566.0403665699996</v>
      </c>
      <c r="EG592">
        <v>4531.3436380000003</v>
      </c>
      <c r="EH592">
        <v>4847.2439162800001</v>
      </c>
      <c r="EI592">
        <v>18.333880709999999</v>
      </c>
      <c r="EJ592">
        <v>0.39481555000000002</v>
      </c>
      <c r="EK592">
        <v>0.18514922</v>
      </c>
      <c r="EL592">
        <v>174.23428192</v>
      </c>
      <c r="EM592">
        <v>64</v>
      </c>
      <c r="EN592">
        <v>183.14285713999999</v>
      </c>
      <c r="EO592">
        <v>394.42857142000003</v>
      </c>
      <c r="EP592">
        <v>372.16398228000003</v>
      </c>
      <c r="EQ592">
        <v>106.77104199999999</v>
      </c>
      <c r="ER592">
        <v>435.51801413999999</v>
      </c>
      <c r="ES592">
        <v>7.4683828500000002</v>
      </c>
      <c r="ET592">
        <v>79.335349629999996</v>
      </c>
      <c r="EU592">
        <v>79.072915050000006</v>
      </c>
      <c r="EV592">
        <v>79.777342340000004</v>
      </c>
      <c r="EW592">
        <v>79.155791500000007</v>
      </c>
      <c r="EX592">
        <v>1249.7555101800001</v>
      </c>
      <c r="EY592">
        <v>1533.1736097</v>
      </c>
      <c r="EZ592">
        <v>81.833333330000002</v>
      </c>
      <c r="FA592">
        <v>83</v>
      </c>
      <c r="FB592">
        <v>26.131760910000001</v>
      </c>
      <c r="FC592">
        <v>6.4682185700000003</v>
      </c>
      <c r="FD592">
        <v>5.9754129999999996</v>
      </c>
      <c r="FE592">
        <v>59.8205898</v>
      </c>
      <c r="FF592">
        <v>15.27130964</v>
      </c>
      <c r="FG592">
        <v>11.082558179999999</v>
      </c>
      <c r="FH592">
        <v>2.8322977900000001</v>
      </c>
      <c r="FI592">
        <v>100.33333333</v>
      </c>
      <c r="FJ592">
        <v>88.666666660000004</v>
      </c>
      <c r="FK592">
        <v>77</v>
      </c>
      <c r="FL592">
        <v>81.666666660000004</v>
      </c>
      <c r="FM592">
        <v>80.351979130000004</v>
      </c>
      <c r="FN592">
        <v>34.577115229999997</v>
      </c>
      <c r="FO592">
        <v>94.755084199999999</v>
      </c>
      <c r="FP592">
        <v>77.926104089999995</v>
      </c>
      <c r="FQ592">
        <v>74.160194200000007</v>
      </c>
      <c r="FR592">
        <v>24.286040660000001</v>
      </c>
      <c r="FS592">
        <v>1.2</v>
      </c>
      <c r="FT592">
        <v>55.833333330000002</v>
      </c>
      <c r="FU592">
        <v>44.5</v>
      </c>
      <c r="FV592">
        <v>88.5</v>
      </c>
      <c r="FW592">
        <v>76.185714279999999</v>
      </c>
      <c r="FX592">
        <v>30.899103620000002</v>
      </c>
      <c r="FY592">
        <v>14.56369426</v>
      </c>
      <c r="FZ592">
        <v>15.68532542</v>
      </c>
      <c r="GA592">
        <v>26.81121727</v>
      </c>
      <c r="GB592">
        <v>18.111594069999999</v>
      </c>
    </row>
    <row r="593" spans="1:184" x14ac:dyDescent="0.35">
      <c r="A593" t="s">
        <v>1708</v>
      </c>
      <c r="B593" t="s">
        <v>850</v>
      </c>
      <c r="C593">
        <v>593</v>
      </c>
      <c r="D593">
        <v>2.6990779547370907</v>
      </c>
      <c r="E593">
        <v>4.945218910772903</v>
      </c>
      <c r="F593">
        <v>3.8158229437051197</v>
      </c>
      <c r="G593">
        <v>3.2770140869088955</v>
      </c>
      <c r="H593">
        <v>2.3678646934470899</v>
      </c>
      <c r="I593">
        <v>5.2388935435897892</v>
      </c>
      <c r="J593">
        <v>8.5688706982990155</v>
      </c>
      <c r="K593">
        <v>8.3948104791191263</v>
      </c>
      <c r="L593">
        <v>7.6605524096790996</v>
      </c>
      <c r="M593">
        <v>5.8210007027508759</v>
      </c>
      <c r="N593">
        <v>10223310.422818745</v>
      </c>
      <c r="O593">
        <v>13306768.897063022</v>
      </c>
      <c r="P593">
        <v>1496.2941184199999</v>
      </c>
      <c r="Q593">
        <v>3408.5714285700001</v>
      </c>
      <c r="R593">
        <v>3351</v>
      </c>
      <c r="S593">
        <v>3369.42857142</v>
      </c>
      <c r="T593">
        <v>3356.7142857099998</v>
      </c>
      <c r="U593">
        <v>3378.5714285700001</v>
      </c>
      <c r="V593">
        <v>12.18805914</v>
      </c>
      <c r="W593">
        <v>5.6706871400000001</v>
      </c>
      <c r="X593">
        <v>2.1755499999999999</v>
      </c>
      <c r="Y593">
        <v>5.1608728499999996</v>
      </c>
      <c r="Z593">
        <v>8.1149642800000006</v>
      </c>
      <c r="AA593">
        <v>8.1080682799999995</v>
      </c>
      <c r="AB593">
        <v>8.3161777099999998</v>
      </c>
      <c r="AC593">
        <v>3.7164224199999998</v>
      </c>
      <c r="AD593">
        <v>30.495127709999998</v>
      </c>
      <c r="AE593">
        <v>84.954306419999995</v>
      </c>
      <c r="AF593">
        <v>70.494079569999997</v>
      </c>
      <c r="AG593">
        <v>71.314285709999993</v>
      </c>
      <c r="AH593">
        <v>73.885714280000002</v>
      </c>
      <c r="AI593">
        <v>84.04540557</v>
      </c>
      <c r="AJ593">
        <v>50.117443710000003</v>
      </c>
      <c r="AK593">
        <v>17.500414280000001</v>
      </c>
      <c r="AL593">
        <v>13.014142850000001</v>
      </c>
      <c r="AM593">
        <v>11.43817142</v>
      </c>
      <c r="AN593">
        <v>10.040528569999999</v>
      </c>
      <c r="AO593">
        <v>14.89447142</v>
      </c>
      <c r="AP593">
        <v>3854.5887764200002</v>
      </c>
      <c r="AQ593">
        <v>3396.2776814200001</v>
      </c>
      <c r="AR593">
        <v>3423.1438344200001</v>
      </c>
      <c r="AS593">
        <v>3496.7919994200001</v>
      </c>
      <c r="AT593">
        <v>3739.8441362799999</v>
      </c>
      <c r="AU593">
        <v>3280.8689519999998</v>
      </c>
      <c r="AV593">
        <v>3022.4803430000002</v>
      </c>
      <c r="AW593">
        <v>3104.11680428</v>
      </c>
      <c r="AX593">
        <v>3205.02733485</v>
      </c>
      <c r="AY593">
        <v>3261.38458171</v>
      </c>
      <c r="AZ593">
        <v>8.0221721400000003</v>
      </c>
      <c r="BA593">
        <v>93.762987850000002</v>
      </c>
      <c r="BB593">
        <v>33.333333500000002</v>
      </c>
      <c r="BC593">
        <v>52.146751420000001</v>
      </c>
      <c r="BE593">
        <v>137.27142857000001</v>
      </c>
      <c r="BF593">
        <v>965.69848628</v>
      </c>
      <c r="BG593">
        <v>580.94278013999997</v>
      </c>
      <c r="BH593">
        <v>679.55210479000004</v>
      </c>
      <c r="BI593">
        <v>51961.843427389998</v>
      </c>
      <c r="BJ593">
        <v>903.62688028000002</v>
      </c>
      <c r="BK593">
        <v>7908.7758142299999</v>
      </c>
      <c r="BL593">
        <v>9431.3296161100006</v>
      </c>
      <c r="BM593">
        <v>36.839226420000003</v>
      </c>
      <c r="BN593">
        <v>79.714285709999999</v>
      </c>
      <c r="BO593">
        <v>13.285714280000001</v>
      </c>
      <c r="BP593">
        <v>25.428571420000001</v>
      </c>
      <c r="BQ593">
        <v>25.571428569999998</v>
      </c>
      <c r="BR593">
        <v>20.714285709999999</v>
      </c>
      <c r="BS593">
        <v>22.14285714</v>
      </c>
      <c r="BT593">
        <v>17.857142849999999</v>
      </c>
      <c r="BU593">
        <v>15.57142857</v>
      </c>
      <c r="BV593">
        <v>17.14285714</v>
      </c>
      <c r="BW593">
        <v>18.285714280000001</v>
      </c>
      <c r="BX593">
        <v>12.428571420000001</v>
      </c>
      <c r="BY593">
        <v>9.1428571400000003</v>
      </c>
      <c r="BZ593">
        <v>277.28571427999998</v>
      </c>
      <c r="CA593">
        <v>55764.136221419998</v>
      </c>
      <c r="CC593">
        <v>3490.42857142</v>
      </c>
      <c r="CD593">
        <v>335.66666665999998</v>
      </c>
      <c r="CE593">
        <v>2304.7142857099998</v>
      </c>
      <c r="CF593">
        <v>1240.5</v>
      </c>
      <c r="CG593">
        <v>690.42857142000003</v>
      </c>
      <c r="CH593">
        <v>1508.33333333</v>
      </c>
      <c r="CI593">
        <v>9129.0499999999993</v>
      </c>
      <c r="CJ593">
        <v>47.272386709999999</v>
      </c>
      <c r="CK593">
        <v>6.3946586600000002</v>
      </c>
      <c r="CL593">
        <v>13.37244928</v>
      </c>
      <c r="CM593">
        <v>3.8571361999999998</v>
      </c>
      <c r="CN593">
        <v>2.6746034999999999</v>
      </c>
      <c r="CO593">
        <v>16.013286999999998</v>
      </c>
      <c r="CP593">
        <v>2.2807042499999999</v>
      </c>
      <c r="CQ593">
        <v>3.1461975999999998</v>
      </c>
      <c r="CR593">
        <v>3.7397698500000001</v>
      </c>
      <c r="CS593">
        <v>4.0239696599999997</v>
      </c>
      <c r="CT593">
        <v>221.42857142</v>
      </c>
      <c r="CU593">
        <v>2247.45814642</v>
      </c>
      <c r="CV593">
        <v>2007.87804628</v>
      </c>
      <c r="CW593">
        <v>2027.337432</v>
      </c>
      <c r="CX593">
        <v>2036.6779644200001</v>
      </c>
      <c r="CY593">
        <v>2145.5304124200002</v>
      </c>
      <c r="CZ593">
        <v>2999.29475942</v>
      </c>
      <c r="DA593">
        <v>3903.91375857</v>
      </c>
      <c r="DB593">
        <v>719.66736700000001</v>
      </c>
      <c r="DC593">
        <v>898.24289813999997</v>
      </c>
      <c r="DD593">
        <v>629.54531756999995</v>
      </c>
      <c r="DE593">
        <v>35.484681850000001</v>
      </c>
      <c r="DF593">
        <v>1.3845021399999999</v>
      </c>
      <c r="DG593">
        <v>17.857142849999999</v>
      </c>
      <c r="DH593">
        <v>28.714285709999999</v>
      </c>
      <c r="DI593">
        <v>28.285714280000001</v>
      </c>
      <c r="DJ593">
        <v>25.714285709999999</v>
      </c>
      <c r="DK593">
        <v>19.666666660000001</v>
      </c>
      <c r="DL593">
        <v>9.1999999999999993</v>
      </c>
      <c r="DM593">
        <v>16.571428569999998</v>
      </c>
      <c r="DN593">
        <v>12.857142850000001</v>
      </c>
      <c r="DO593">
        <v>11</v>
      </c>
      <c r="DP593">
        <v>8</v>
      </c>
      <c r="DQ593">
        <v>522.47470756999996</v>
      </c>
      <c r="DR593">
        <v>469.46499027999999</v>
      </c>
      <c r="DS593">
        <v>459.92248085</v>
      </c>
      <c r="DT593">
        <v>444.74664200000001</v>
      </c>
      <c r="DU593">
        <v>482.70441770999997</v>
      </c>
      <c r="DV593">
        <v>227.42435871000001</v>
      </c>
      <c r="DW593">
        <v>26.41314728</v>
      </c>
      <c r="DX593">
        <v>268.62507284999998</v>
      </c>
      <c r="DY593">
        <v>94.229382000000001</v>
      </c>
      <c r="DZ593">
        <v>83.93281571</v>
      </c>
      <c r="EA593">
        <v>90.462881420000002</v>
      </c>
      <c r="EB593">
        <v>497.74960942000001</v>
      </c>
      <c r="EC593">
        <v>1268.8160082500001</v>
      </c>
      <c r="ED593">
        <v>9422.2630974200001</v>
      </c>
      <c r="EE593">
        <v>4216.2623975699998</v>
      </c>
      <c r="EF593">
        <v>4755.8054298500001</v>
      </c>
      <c r="EG593">
        <v>6259.0741927099998</v>
      </c>
      <c r="EH593">
        <v>7902.270442</v>
      </c>
      <c r="EI593">
        <v>15.662801999999999</v>
      </c>
      <c r="EJ593">
        <v>0.10360511999999999</v>
      </c>
      <c r="EK593">
        <v>6.0590270000000002E-2</v>
      </c>
      <c r="EL593">
        <v>262.26623375999998</v>
      </c>
      <c r="EM593">
        <v>16.714285709999999</v>
      </c>
      <c r="EN593">
        <v>35.857142850000002</v>
      </c>
      <c r="EO593">
        <v>70.428571419999997</v>
      </c>
      <c r="EP593">
        <v>296.05295085</v>
      </c>
      <c r="EQ593">
        <v>82.810166710000004</v>
      </c>
      <c r="ER593">
        <v>592.66723813999999</v>
      </c>
      <c r="ES593">
        <v>1.9247799999999999</v>
      </c>
      <c r="ET593">
        <v>79.166666669999998</v>
      </c>
      <c r="EU593">
        <v>83.833333330000002</v>
      </c>
      <c r="EV593">
        <v>82.833333330000002</v>
      </c>
      <c r="EW593">
        <v>70.833333330000002</v>
      </c>
      <c r="EX593">
        <v>1318.2510298699999</v>
      </c>
      <c r="EY593">
        <v>877.33994092</v>
      </c>
      <c r="EZ593">
        <v>81.666666660000004</v>
      </c>
      <c r="FA593">
        <v>94</v>
      </c>
      <c r="FB593">
        <v>19.459370369999998</v>
      </c>
      <c r="FC593">
        <v>3.44335725</v>
      </c>
      <c r="FD593">
        <v>4.4104804199999998</v>
      </c>
      <c r="FE593">
        <v>53.023184460000003</v>
      </c>
      <c r="FF593">
        <v>17.442278699999999</v>
      </c>
      <c r="FG593">
        <v>14.28740614</v>
      </c>
      <c r="FH593">
        <v>1.08204867</v>
      </c>
      <c r="FI593">
        <v>86</v>
      </c>
      <c r="FJ593">
        <v>100</v>
      </c>
      <c r="FK593">
        <v>83</v>
      </c>
      <c r="FL593">
        <v>98</v>
      </c>
      <c r="FM593">
        <v>74.074074069999995</v>
      </c>
      <c r="FN593">
        <v>45.833333330000002</v>
      </c>
      <c r="FO593">
        <v>96.552247359999996</v>
      </c>
      <c r="FP593">
        <v>73.317993740000006</v>
      </c>
      <c r="FQ593">
        <v>76.988612680000003</v>
      </c>
      <c r="FR593">
        <v>21.524749759999999</v>
      </c>
      <c r="FT593">
        <v>50.666666659999997</v>
      </c>
      <c r="FU593">
        <v>46.166666659999997</v>
      </c>
      <c r="FV593">
        <v>85</v>
      </c>
      <c r="FW593">
        <v>67.47142857</v>
      </c>
      <c r="FX593">
        <v>30.762967360000001</v>
      </c>
      <c r="FY593">
        <v>11.0593957</v>
      </c>
      <c r="FZ593">
        <v>25.471490500000002</v>
      </c>
      <c r="GA593">
        <v>18.126251620000001</v>
      </c>
      <c r="GB593">
        <v>14.579894810000001</v>
      </c>
    </row>
    <row r="594" spans="1:184" x14ac:dyDescent="0.35">
      <c r="A594" t="s">
        <v>1709</v>
      </c>
      <c r="B594" t="s">
        <v>851</v>
      </c>
      <c r="C594">
        <v>594</v>
      </c>
      <c r="D594">
        <v>3.2801224577844068</v>
      </c>
      <c r="E594">
        <v>4.8204206001834411</v>
      </c>
      <c r="F594">
        <v>4.4825930076508129</v>
      </c>
      <c r="G594">
        <v>3.9641143331583963</v>
      </c>
      <c r="H594">
        <v>4.0951582794287198</v>
      </c>
      <c r="I594">
        <v>7.981631313630241</v>
      </c>
      <c r="J594">
        <v>9.515959837536478</v>
      </c>
      <c r="K594">
        <v>9.2607415974847669</v>
      </c>
      <c r="L594">
        <v>8.6891422537790888</v>
      </c>
      <c r="M594">
        <v>8.4048923268971159</v>
      </c>
      <c r="N594">
        <v>45738580.67805931</v>
      </c>
      <c r="O594">
        <v>51981654.07022579</v>
      </c>
      <c r="P594">
        <v>1661.1791355700002</v>
      </c>
      <c r="Q594">
        <v>11759.142857139999</v>
      </c>
      <c r="R594">
        <v>11439.42857142</v>
      </c>
      <c r="S594">
        <v>11600.42857142</v>
      </c>
      <c r="T594">
        <v>11640.142857139999</v>
      </c>
      <c r="U594">
        <v>11761.85714285</v>
      </c>
      <c r="V594">
        <v>9.4953288499999999</v>
      </c>
      <c r="W594">
        <v>5.6095217100000001</v>
      </c>
      <c r="X594">
        <v>1.9157788499999999</v>
      </c>
      <c r="Y594">
        <v>6.2185135699999998</v>
      </c>
      <c r="Z594">
        <v>7.8228987099999996</v>
      </c>
      <c r="AA594">
        <v>8.0460921400000007</v>
      </c>
      <c r="AB594">
        <v>8.0510805699999999</v>
      </c>
      <c r="AC594">
        <v>4.6560139999999999</v>
      </c>
      <c r="AD594">
        <v>24.97565814</v>
      </c>
      <c r="AE594">
        <v>85.014300000000006</v>
      </c>
      <c r="AF594">
        <v>74.195518849999999</v>
      </c>
      <c r="AG594">
        <v>71.585714280000005</v>
      </c>
      <c r="AH594">
        <v>75.014285709999996</v>
      </c>
      <c r="AI594">
        <v>79.519792710000004</v>
      </c>
      <c r="AJ594">
        <v>53.963875000000002</v>
      </c>
      <c r="AK594">
        <v>16.63177142</v>
      </c>
      <c r="AL594">
        <v>8.9003857100000001</v>
      </c>
      <c r="AM594">
        <v>16.084499999999998</v>
      </c>
      <c r="AN594">
        <v>19.464357140000001</v>
      </c>
      <c r="AO594">
        <v>18.626557139999999</v>
      </c>
      <c r="AP594">
        <v>4594.9675208500003</v>
      </c>
      <c r="AQ594">
        <v>3906.0129984199998</v>
      </c>
      <c r="AR594">
        <v>4131.6832089999998</v>
      </c>
      <c r="AS594">
        <v>4405.5064008500003</v>
      </c>
      <c r="AT594">
        <v>4551.9890375699997</v>
      </c>
      <c r="AU594">
        <v>3946.8175301400001</v>
      </c>
      <c r="AV594">
        <v>3582.0648567100002</v>
      </c>
      <c r="AW594">
        <v>3554.7156692799999</v>
      </c>
      <c r="AX594">
        <v>3688.5067758499999</v>
      </c>
      <c r="AY594">
        <v>3839.6174798500001</v>
      </c>
      <c r="AZ594">
        <v>37.927800570000002</v>
      </c>
      <c r="BA594">
        <v>94.09902271</v>
      </c>
      <c r="BB594">
        <v>28.417541849999999</v>
      </c>
      <c r="BC594">
        <v>52.260559569999998</v>
      </c>
      <c r="BD594">
        <v>26.623377000000001</v>
      </c>
      <c r="BE594">
        <v>582.05999999999995</v>
      </c>
      <c r="BF594">
        <v>1147.3806307100001</v>
      </c>
      <c r="BG594">
        <v>825.59760542000004</v>
      </c>
      <c r="BH594">
        <v>923.95578552999996</v>
      </c>
      <c r="BI594">
        <v>56123.14312398</v>
      </c>
      <c r="BJ594">
        <v>1081.7047030000001</v>
      </c>
      <c r="BK594">
        <v>8061.5606433100002</v>
      </c>
      <c r="BL594">
        <v>9399.0632522399992</v>
      </c>
      <c r="BM594">
        <v>43.575983710000003</v>
      </c>
      <c r="BN594">
        <v>452</v>
      </c>
      <c r="BO594">
        <v>70.285714279999993</v>
      </c>
      <c r="BP594">
        <v>116.42857142</v>
      </c>
      <c r="BQ594">
        <v>86.428571419999997</v>
      </c>
      <c r="BR594">
        <v>107.28571427999999</v>
      </c>
      <c r="BS594">
        <v>100.14285714</v>
      </c>
      <c r="BT594">
        <v>87.428571419999997</v>
      </c>
      <c r="BU594">
        <v>80.714285709999999</v>
      </c>
      <c r="BV594">
        <v>74.428571419999997</v>
      </c>
      <c r="BW594">
        <v>75.428571419999997</v>
      </c>
      <c r="BX594">
        <v>50.571428570000002</v>
      </c>
      <c r="BY594">
        <v>37.714285709999999</v>
      </c>
      <c r="BZ594">
        <v>1338.8571428499999</v>
      </c>
      <c r="CA594">
        <v>59941.039334280002</v>
      </c>
      <c r="CB594">
        <v>3.5</v>
      </c>
      <c r="CC594">
        <v>15323.28571428</v>
      </c>
      <c r="CD594">
        <v>1747.5714285700001</v>
      </c>
      <c r="CE594">
        <v>11479.42857142</v>
      </c>
      <c r="CF594">
        <v>6584.5714285699996</v>
      </c>
      <c r="CG594">
        <v>1644.5714285700001</v>
      </c>
      <c r="CH594">
        <v>7051.7142857099998</v>
      </c>
      <c r="CI594">
        <v>43832.18757142</v>
      </c>
      <c r="CJ594">
        <v>50.685375569999998</v>
      </c>
      <c r="CK594">
        <v>4.7870118499999998</v>
      </c>
      <c r="CL594">
        <v>14.62694928</v>
      </c>
      <c r="CM594">
        <v>2.7027421399999998</v>
      </c>
      <c r="CN594">
        <v>2.0678145699999999</v>
      </c>
      <c r="CO594">
        <v>14.522720140000001</v>
      </c>
      <c r="CP594">
        <v>1.9889411400000001</v>
      </c>
      <c r="CQ594">
        <v>1.9564617099999999</v>
      </c>
      <c r="CR594">
        <v>3.4374035699999999</v>
      </c>
      <c r="CS594">
        <v>2.50915271</v>
      </c>
      <c r="CT594">
        <v>961.14285714000005</v>
      </c>
      <c r="CU594">
        <v>2555.0280765699999</v>
      </c>
      <c r="CV594">
        <v>2120.8514060000002</v>
      </c>
      <c r="CW594">
        <v>2243.1265724199998</v>
      </c>
      <c r="CX594">
        <v>2352.5994114199998</v>
      </c>
      <c r="CY594">
        <v>2392.6057964199999</v>
      </c>
      <c r="CZ594">
        <v>3889.6185915699998</v>
      </c>
      <c r="DA594">
        <v>4420.5308755699998</v>
      </c>
      <c r="DB594">
        <v>928.28353657000002</v>
      </c>
      <c r="DC594">
        <v>1052.7773502800001</v>
      </c>
      <c r="DD594">
        <v>573.96588813999995</v>
      </c>
      <c r="DE594">
        <v>31.433358139999999</v>
      </c>
      <c r="DF594">
        <v>1.21953242</v>
      </c>
      <c r="DG594">
        <v>93.857142850000002</v>
      </c>
      <c r="DH594">
        <v>108.85714285</v>
      </c>
      <c r="DI594">
        <v>107.42857142</v>
      </c>
      <c r="DJ594">
        <v>101.14285714</v>
      </c>
      <c r="DK594">
        <v>98.857142850000002</v>
      </c>
      <c r="DL594">
        <v>38.571428570000002</v>
      </c>
      <c r="DM594">
        <v>55.142857139999997</v>
      </c>
      <c r="DN594">
        <v>52</v>
      </c>
      <c r="DO594">
        <v>46.142857139999997</v>
      </c>
      <c r="DP594">
        <v>48.166666659999997</v>
      </c>
      <c r="DQ594">
        <v>698.65051100000005</v>
      </c>
      <c r="DR594">
        <v>612.55129484999998</v>
      </c>
      <c r="DS594">
        <v>622.79902914000002</v>
      </c>
      <c r="DT594">
        <v>626.60444256999995</v>
      </c>
      <c r="DU594">
        <v>724.72899900000004</v>
      </c>
      <c r="DV594">
        <v>321.18356113999999</v>
      </c>
      <c r="DW594">
        <v>15.464973710000001</v>
      </c>
      <c r="DX594">
        <v>362.01300142000002</v>
      </c>
      <c r="DY594">
        <v>137.40413071</v>
      </c>
      <c r="DZ594">
        <v>155.53200613999999</v>
      </c>
      <c r="EA594">
        <v>69.076868570000002</v>
      </c>
      <c r="EB594">
        <v>659.17807000000005</v>
      </c>
      <c r="EC594">
        <v>886.06450332999998</v>
      </c>
      <c r="ED594">
        <v>7609.3735718500002</v>
      </c>
      <c r="EE594">
        <v>4385.76666028</v>
      </c>
      <c r="EF594">
        <v>4223.27043228</v>
      </c>
      <c r="EG594">
        <v>4133.7679074199996</v>
      </c>
      <c r="EH594">
        <v>3933.1712883300002</v>
      </c>
      <c r="EI594">
        <v>18.15371214</v>
      </c>
      <c r="EJ594">
        <v>0.20565697999999999</v>
      </c>
      <c r="EK594">
        <v>0.1287876</v>
      </c>
      <c r="EL594">
        <v>147.17225267000001</v>
      </c>
      <c r="EM594">
        <v>53</v>
      </c>
      <c r="EN594">
        <v>143</v>
      </c>
      <c r="EO594">
        <v>246.85714285</v>
      </c>
      <c r="EP594">
        <v>384.67680042000001</v>
      </c>
      <c r="EQ594">
        <v>110.13976585</v>
      </c>
      <c r="ER594">
        <v>579.47443256999998</v>
      </c>
      <c r="ES594">
        <v>5.6787142800000003</v>
      </c>
      <c r="ET594">
        <v>83.5</v>
      </c>
      <c r="EU594">
        <v>81.875</v>
      </c>
      <c r="EV594">
        <v>85.083333330000002</v>
      </c>
      <c r="EW594">
        <v>83.541666660000004</v>
      </c>
      <c r="EX594">
        <v>1277.6066039699999</v>
      </c>
      <c r="EY594">
        <v>1071.3680551</v>
      </c>
      <c r="EZ594">
        <v>82</v>
      </c>
      <c r="FA594">
        <v>74</v>
      </c>
      <c r="FB594">
        <v>22.4075028</v>
      </c>
      <c r="FC594">
        <v>5.4279706299999999</v>
      </c>
      <c r="FD594">
        <v>5.4013720000000003</v>
      </c>
      <c r="FE594">
        <v>47.756478610000002</v>
      </c>
      <c r="FF594">
        <v>13.449159610000001</v>
      </c>
      <c r="FG594">
        <v>11.192909459999999</v>
      </c>
      <c r="FH594">
        <v>1.8630757099999999</v>
      </c>
      <c r="FI594">
        <v>98</v>
      </c>
      <c r="FJ594">
        <v>87.666666660000004</v>
      </c>
      <c r="FK594">
        <v>77.666666660000004</v>
      </c>
      <c r="FL594">
        <v>89.2</v>
      </c>
      <c r="FM594">
        <v>74.329454560000002</v>
      </c>
      <c r="FN594">
        <v>35.788828530000004</v>
      </c>
      <c r="FO594">
        <v>95.122022680000001</v>
      </c>
      <c r="FP594">
        <v>75.436542849999995</v>
      </c>
      <c r="FQ594">
        <v>79.627190859999999</v>
      </c>
      <c r="FR594">
        <v>22.804797409999999</v>
      </c>
      <c r="FT594">
        <v>46.5</v>
      </c>
      <c r="FU594">
        <v>34.5</v>
      </c>
      <c r="FV594">
        <v>83.5</v>
      </c>
      <c r="FW594">
        <v>88.25</v>
      </c>
      <c r="FX594">
        <v>31.629269749999999</v>
      </c>
      <c r="FY594">
        <v>9.2149322100000006</v>
      </c>
      <c r="FZ594">
        <v>15.79138966</v>
      </c>
      <c r="GA594">
        <v>23.18410549</v>
      </c>
      <c r="GB594">
        <v>20.180302860000001</v>
      </c>
    </row>
    <row r="595" spans="1:184" x14ac:dyDescent="0.35">
      <c r="A595" t="s">
        <v>1710</v>
      </c>
      <c r="B595" t="s">
        <v>852</v>
      </c>
      <c r="C595">
        <v>595</v>
      </c>
      <c r="D595">
        <v>1.3386633674313997</v>
      </c>
      <c r="E595">
        <v>2.5500666276809305</v>
      </c>
      <c r="F595">
        <v>2.0764788982341611</v>
      </c>
      <c r="G595">
        <v>1.9512471013143959</v>
      </c>
      <c r="H595">
        <v>1.5445165009264978</v>
      </c>
      <c r="I595">
        <v>4.3114192598596297</v>
      </c>
      <c r="J595">
        <v>5.5315355038304235</v>
      </c>
      <c r="K595">
        <v>4.8735623459484598</v>
      </c>
      <c r="L595">
        <v>4.4774993868190869</v>
      </c>
      <c r="M595">
        <v>4.2985941178132521</v>
      </c>
      <c r="N595">
        <v>23012700.103041377</v>
      </c>
      <c r="O595">
        <v>35263893.44846312</v>
      </c>
      <c r="P595">
        <v>871.37711598999999</v>
      </c>
      <c r="Q595">
        <v>15473.85714285</v>
      </c>
      <c r="R595">
        <v>14901.57142857</v>
      </c>
      <c r="S595">
        <v>15066.714285710001</v>
      </c>
      <c r="T595">
        <v>15155.142857139999</v>
      </c>
      <c r="U595">
        <v>15353.85714285</v>
      </c>
      <c r="V595">
        <v>7.0229205700000001</v>
      </c>
      <c r="W595">
        <v>3.48017142</v>
      </c>
      <c r="X595">
        <v>1.3104778500000001</v>
      </c>
      <c r="Y595">
        <v>3.1389762800000001</v>
      </c>
      <c r="Z595">
        <v>6.4228769999999997</v>
      </c>
      <c r="AA595">
        <v>6.2267164199999998</v>
      </c>
      <c r="AB595">
        <v>6.4919268499999996</v>
      </c>
      <c r="AC595">
        <v>3.0053905699999999</v>
      </c>
      <c r="AD595">
        <v>21.02817228</v>
      </c>
      <c r="AE595">
        <v>90.153610850000007</v>
      </c>
      <c r="AF595">
        <v>83.351504419999998</v>
      </c>
      <c r="AG595">
        <v>77.457142849999997</v>
      </c>
      <c r="AH595">
        <v>79.357142850000002</v>
      </c>
      <c r="AI595">
        <v>85.31957371</v>
      </c>
      <c r="AJ595">
        <v>64.443952139999993</v>
      </c>
      <c r="AK595">
        <v>-9.0788428499999991</v>
      </c>
      <c r="AL595">
        <v>-9.2623857100000002</v>
      </c>
      <c r="AM595">
        <v>-4.2893285700000003</v>
      </c>
      <c r="AN595">
        <v>-6.7403142799999998</v>
      </c>
      <c r="AO595">
        <v>-7.9332571400000003</v>
      </c>
      <c r="AP595">
        <v>2889.8416259999999</v>
      </c>
      <c r="AQ595">
        <v>2802.06436085</v>
      </c>
      <c r="AR595">
        <v>2828.2938444199999</v>
      </c>
      <c r="AS595">
        <v>2812.3199744200001</v>
      </c>
      <c r="AT595">
        <v>2856.6344844199998</v>
      </c>
      <c r="AU595">
        <v>3188.6712284199998</v>
      </c>
      <c r="AV595">
        <v>3090.962798</v>
      </c>
      <c r="AW595">
        <v>2986.22477428</v>
      </c>
      <c r="AX595">
        <v>3046.4235421399999</v>
      </c>
      <c r="AY595">
        <v>3125.86108057</v>
      </c>
      <c r="AZ595">
        <v>-18.077966140000001</v>
      </c>
      <c r="BA595">
        <v>92.824476000000004</v>
      </c>
      <c r="BB595">
        <v>26.45354571</v>
      </c>
      <c r="BC595">
        <v>47.189227709999997</v>
      </c>
      <c r="BE595">
        <v>524.14857142000005</v>
      </c>
      <c r="BF595">
        <v>644.39561914000001</v>
      </c>
      <c r="BG595">
        <v>432.91028399999999</v>
      </c>
      <c r="BH595">
        <v>510.77713752</v>
      </c>
      <c r="BI595">
        <v>60529.098797350001</v>
      </c>
      <c r="BJ595">
        <v>609.79600128000004</v>
      </c>
      <c r="BK595">
        <v>8875.8551705499995</v>
      </c>
      <c r="BL595">
        <v>11450.25171233</v>
      </c>
      <c r="BM595">
        <v>37.87895657</v>
      </c>
      <c r="BN595">
        <v>297.28571427999998</v>
      </c>
      <c r="BO595">
        <v>46</v>
      </c>
      <c r="BP595">
        <v>83</v>
      </c>
      <c r="BQ595">
        <v>64.428571419999997</v>
      </c>
      <c r="BR595">
        <v>73.857142850000002</v>
      </c>
      <c r="BS595">
        <v>63.285714280000001</v>
      </c>
      <c r="BT595">
        <v>66.142857140000004</v>
      </c>
      <c r="BU595">
        <v>57.285714280000001</v>
      </c>
      <c r="BV595">
        <v>50.142857139999997</v>
      </c>
      <c r="BW595">
        <v>48.142857139999997</v>
      </c>
      <c r="BX595">
        <v>34.714285709999999</v>
      </c>
      <c r="BY595">
        <v>27</v>
      </c>
      <c r="BZ595">
        <v>911.28571427999998</v>
      </c>
      <c r="CA595">
        <v>63490.669521420001</v>
      </c>
      <c r="CB595">
        <v>3.5</v>
      </c>
      <c r="CC595">
        <v>12509.714285710001</v>
      </c>
      <c r="CD595">
        <v>1010.5</v>
      </c>
      <c r="CE595">
        <v>7232.5714285699996</v>
      </c>
      <c r="CF595">
        <v>4718.8571428499999</v>
      </c>
      <c r="CG595">
        <v>1163</v>
      </c>
      <c r="CH595">
        <v>5013.5714285699996</v>
      </c>
      <c r="CI595">
        <v>31504.362000000001</v>
      </c>
      <c r="CJ595">
        <v>34.599996709999999</v>
      </c>
      <c r="CK595">
        <v>14.60725014</v>
      </c>
      <c r="CL595">
        <v>18.620808</v>
      </c>
      <c r="CM595">
        <v>3.20831614</v>
      </c>
      <c r="CN595">
        <v>1.8698748300000001</v>
      </c>
      <c r="CO595">
        <v>13.514763139999999</v>
      </c>
      <c r="CP595">
        <v>1.5829615699999999</v>
      </c>
      <c r="CQ595">
        <v>2.4758861599999999</v>
      </c>
      <c r="CR595">
        <v>3.6382819999999998</v>
      </c>
      <c r="CS595">
        <v>5.8660061399999996</v>
      </c>
      <c r="CT595">
        <v>637.71428571000001</v>
      </c>
      <c r="CU595">
        <v>1630.99276728</v>
      </c>
      <c r="CV595">
        <v>1498.1194458499999</v>
      </c>
      <c r="CW595">
        <v>1526.9941215700001</v>
      </c>
      <c r="CX595">
        <v>1530.07538557</v>
      </c>
      <c r="CY595">
        <v>1542.2367808500001</v>
      </c>
      <c r="CZ595">
        <v>1487.1986919999999</v>
      </c>
      <c r="DA595">
        <v>2278.9336312800001</v>
      </c>
      <c r="DB595">
        <v>402.04954742000001</v>
      </c>
      <c r="DC595">
        <v>603.77640985000005</v>
      </c>
      <c r="DD595">
        <v>625.16579271000001</v>
      </c>
      <c r="DE595">
        <v>25.89300128</v>
      </c>
      <c r="DF595">
        <v>1.2383961400000001</v>
      </c>
      <c r="DG595">
        <v>66.714285709999999</v>
      </c>
      <c r="DH595">
        <v>82.428571419999997</v>
      </c>
      <c r="DI595">
        <v>73.428571419999997</v>
      </c>
      <c r="DJ595">
        <v>67.857142850000002</v>
      </c>
      <c r="DK595">
        <v>66</v>
      </c>
      <c r="DL595">
        <v>20.714285709999999</v>
      </c>
      <c r="DM595">
        <v>38</v>
      </c>
      <c r="DN595">
        <v>31.285714280000001</v>
      </c>
      <c r="DO595">
        <v>29.571428569999998</v>
      </c>
      <c r="DP595">
        <v>23.714285709999999</v>
      </c>
      <c r="DQ595">
        <v>586.45690841999999</v>
      </c>
      <c r="DR595">
        <v>557.19406642000001</v>
      </c>
      <c r="DS595">
        <v>564.76997100000006</v>
      </c>
      <c r="DT595">
        <v>545.69948799999997</v>
      </c>
      <c r="DU595">
        <v>611.36823600000002</v>
      </c>
      <c r="DV595">
        <v>222.053113</v>
      </c>
      <c r="DW595">
        <v>9.2053737099999999</v>
      </c>
      <c r="DX595">
        <v>355.18898999999999</v>
      </c>
      <c r="DY595">
        <v>153.59214971</v>
      </c>
      <c r="DZ595">
        <v>126.11798985</v>
      </c>
      <c r="EA595">
        <v>75.478854569999996</v>
      </c>
      <c r="EB595">
        <v>512.57943041999999</v>
      </c>
      <c r="EC595">
        <v>1889.6386761599999</v>
      </c>
      <c r="ED595">
        <v>6059.8739335999999</v>
      </c>
      <c r="EE595">
        <v>2772.9512158299999</v>
      </c>
      <c r="EF595">
        <v>3604.91403928</v>
      </c>
      <c r="EG595">
        <v>4662.0962200000004</v>
      </c>
      <c r="EH595">
        <v>3695.2578665999999</v>
      </c>
      <c r="EI595">
        <v>27.840806709999999</v>
      </c>
      <c r="EJ595">
        <v>0.16304052999999999</v>
      </c>
      <c r="EK595">
        <v>7.4249620000000002E-2</v>
      </c>
      <c r="EL595">
        <v>185.67992991</v>
      </c>
      <c r="EM595">
        <v>73.333333330000002</v>
      </c>
      <c r="EN595">
        <v>204.71428571000001</v>
      </c>
      <c r="EO595">
        <v>469</v>
      </c>
      <c r="EP595">
        <v>160.557219</v>
      </c>
      <c r="EQ595">
        <v>95.976348139999999</v>
      </c>
      <c r="ER595">
        <v>261.58111471000001</v>
      </c>
      <c r="ES595">
        <v>3.2930199999999998</v>
      </c>
      <c r="ET595">
        <v>75.627777780000002</v>
      </c>
      <c r="EU595">
        <v>76.841666669999995</v>
      </c>
      <c r="EV595">
        <v>80.2</v>
      </c>
      <c r="EW595">
        <v>69.841666669999995</v>
      </c>
      <c r="EX595">
        <v>1112.06284839</v>
      </c>
      <c r="EY595">
        <v>696.96216346000006</v>
      </c>
      <c r="EZ595">
        <v>76.833333330000002</v>
      </c>
      <c r="FA595">
        <v>96.333333330000002</v>
      </c>
      <c r="FB595">
        <v>21.350725180000001</v>
      </c>
      <c r="FC595">
        <v>2.54689195</v>
      </c>
      <c r="FD595">
        <v>2.9962217099999999</v>
      </c>
      <c r="FE595">
        <v>54.327739379999997</v>
      </c>
      <c r="FF595">
        <v>14.63835403</v>
      </c>
      <c r="FG595">
        <v>16.260979590000002</v>
      </c>
      <c r="FH595">
        <v>0.81781075000000003</v>
      </c>
      <c r="FI595">
        <v>102.85714285</v>
      </c>
      <c r="FJ595">
        <v>95.666666660000004</v>
      </c>
      <c r="FK595">
        <v>79.333333330000002</v>
      </c>
      <c r="FL595">
        <v>93.75</v>
      </c>
      <c r="FM595">
        <v>79.724030670000005</v>
      </c>
      <c r="FN595">
        <v>41.623983780000003</v>
      </c>
      <c r="FO595">
        <v>96.515545070000002</v>
      </c>
      <c r="FP595">
        <v>78.811276379999995</v>
      </c>
      <c r="FQ595">
        <v>82.93899356</v>
      </c>
      <c r="FR595">
        <v>26.61838002</v>
      </c>
      <c r="FS595">
        <v>9.1</v>
      </c>
      <c r="FT595">
        <v>46</v>
      </c>
      <c r="FU595">
        <v>36.142857139999997</v>
      </c>
      <c r="FV595">
        <v>88.333333330000002</v>
      </c>
      <c r="FW595">
        <v>79.771428569999998</v>
      </c>
      <c r="FX595">
        <v>41.31239437</v>
      </c>
      <c r="FY595">
        <v>16.195907800000001</v>
      </c>
      <c r="FZ595">
        <v>11.305282330000001</v>
      </c>
      <c r="GA595">
        <v>13.68338537</v>
      </c>
      <c r="GB595">
        <v>17.503030110000001</v>
      </c>
    </row>
    <row r="596" spans="1:184" x14ac:dyDescent="0.35">
      <c r="A596" t="s">
        <v>1711</v>
      </c>
      <c r="B596" t="s">
        <v>853</v>
      </c>
      <c r="C596">
        <v>596</v>
      </c>
      <c r="D596">
        <v>2.7256721067262988</v>
      </c>
      <c r="E596">
        <v>9.4254243633121657</v>
      </c>
      <c r="F596">
        <v>4.6333068573064162</v>
      </c>
      <c r="G596">
        <v>3.8952316964457965</v>
      </c>
      <c r="H596">
        <v>3.5921674544299638</v>
      </c>
      <c r="I596">
        <v>11.308999793466045</v>
      </c>
      <c r="J596">
        <v>11.721078071681932</v>
      </c>
      <c r="K596">
        <v>12.973259200457965</v>
      </c>
      <c r="L596">
        <v>12.827400937559203</v>
      </c>
      <c r="M596">
        <v>11.68129641933494</v>
      </c>
      <c r="N596">
        <v>10468760.439835733</v>
      </c>
      <c r="O596">
        <v>12364339.673384137</v>
      </c>
      <c r="P596">
        <v>1668.4660098499999</v>
      </c>
      <c r="Q596">
        <v>2109.5714285700001</v>
      </c>
      <c r="R596">
        <v>2157.2857142799999</v>
      </c>
      <c r="S596">
        <v>2158.2857142799999</v>
      </c>
      <c r="T596">
        <v>2127.1428571400002</v>
      </c>
      <c r="U596">
        <v>2115.7142857099998</v>
      </c>
      <c r="V596">
        <v>13.40418642</v>
      </c>
      <c r="W596">
        <v>9.2376634200000005</v>
      </c>
      <c r="X596">
        <v>2.241673</v>
      </c>
      <c r="Y596">
        <v>8.2032495700000005</v>
      </c>
      <c r="Z596">
        <v>9.6144320000000008</v>
      </c>
      <c r="AA596">
        <v>9.5256044200000005</v>
      </c>
      <c r="AB596">
        <v>9.7878185700000007</v>
      </c>
      <c r="AC596">
        <v>5.8878191400000004</v>
      </c>
      <c r="AD596">
        <v>41.964767279999997</v>
      </c>
      <c r="AE596">
        <v>78.859844280000004</v>
      </c>
      <c r="AF596">
        <v>67.15050171</v>
      </c>
      <c r="AG596">
        <v>63.15714285</v>
      </c>
      <c r="AH596">
        <v>65.342857140000007</v>
      </c>
      <c r="AI596">
        <v>81.018261280000004</v>
      </c>
      <c r="AJ596">
        <v>42.640382000000002</v>
      </c>
      <c r="AK596">
        <v>7.71771428</v>
      </c>
      <c r="AL596">
        <v>9.9058714200000004</v>
      </c>
      <c r="AM596">
        <v>-5.9622714200000004</v>
      </c>
      <c r="AN596">
        <v>7.40958571</v>
      </c>
      <c r="AO596">
        <v>5.7247000000000003</v>
      </c>
      <c r="AP596">
        <v>4767.4461242799998</v>
      </c>
      <c r="AQ596">
        <v>3775.4540969999998</v>
      </c>
      <c r="AR596">
        <v>3861.18041971</v>
      </c>
      <c r="AS596">
        <v>4672.8451475700003</v>
      </c>
      <c r="AT596">
        <v>4574.1331090000003</v>
      </c>
      <c r="AU596">
        <v>4426.66425557</v>
      </c>
      <c r="AV596">
        <v>3411.6119218499998</v>
      </c>
      <c r="AW596">
        <v>4141.6477987099997</v>
      </c>
      <c r="AX596">
        <v>4368.5744581400004</v>
      </c>
      <c r="AY596">
        <v>4341.49980228</v>
      </c>
      <c r="AZ596">
        <v>3.14468814</v>
      </c>
      <c r="BA596">
        <v>91.097948279999997</v>
      </c>
      <c r="BB596">
        <v>34.785414330000002</v>
      </c>
      <c r="BC596">
        <v>49.854768749999998</v>
      </c>
      <c r="BE596">
        <v>106.38571428</v>
      </c>
      <c r="BF596">
        <v>1107.16971442</v>
      </c>
      <c r="BG596">
        <v>799.53138171000001</v>
      </c>
      <c r="BH596">
        <v>888.46416699999997</v>
      </c>
      <c r="BI596">
        <v>48893.688673609999</v>
      </c>
      <c r="BJ596">
        <v>1026.2831751399999</v>
      </c>
      <c r="BK596">
        <v>7626.8424710999998</v>
      </c>
      <c r="BL596">
        <v>8454.8397010299996</v>
      </c>
      <c r="BM596">
        <v>33.59519985</v>
      </c>
      <c r="BN596">
        <v>89.285714279999993</v>
      </c>
      <c r="BO596">
        <v>13.666666660000001</v>
      </c>
      <c r="BP596">
        <v>27.428571420000001</v>
      </c>
      <c r="BQ596">
        <v>19.14285714</v>
      </c>
      <c r="BR596">
        <v>23.714285709999999</v>
      </c>
      <c r="BS596">
        <v>23</v>
      </c>
      <c r="BT596">
        <v>21.14285714</v>
      </c>
      <c r="BU596">
        <v>16.571428569999998</v>
      </c>
      <c r="BV596">
        <v>15.57142857</v>
      </c>
      <c r="BW596">
        <v>16.714285709999999</v>
      </c>
      <c r="BX596">
        <v>13.428571420000001</v>
      </c>
      <c r="BY596">
        <v>8.8333333300000003</v>
      </c>
      <c r="BZ596">
        <v>286.57142857000002</v>
      </c>
      <c r="CA596">
        <v>50787.936247140002</v>
      </c>
      <c r="CB596">
        <v>2</v>
      </c>
      <c r="CC596">
        <v>2742.7142857099998</v>
      </c>
      <c r="CD596">
        <v>159.16666666</v>
      </c>
      <c r="CE596">
        <v>2271.7142857099998</v>
      </c>
      <c r="CF596">
        <v>1271.6666666599999</v>
      </c>
      <c r="CG596">
        <v>991</v>
      </c>
      <c r="CH596">
        <v>1497.83333333</v>
      </c>
      <c r="CI596">
        <v>8374.5907142800006</v>
      </c>
      <c r="CJ596">
        <v>49.708481280000001</v>
      </c>
      <c r="CK596">
        <v>3.0798892800000002</v>
      </c>
      <c r="CL596">
        <v>14.598952710000001</v>
      </c>
      <c r="CM596">
        <v>4.3920963999999998</v>
      </c>
      <c r="CN596">
        <v>2.2988504999999999</v>
      </c>
      <c r="CO596">
        <v>15.59398142</v>
      </c>
      <c r="CP596">
        <v>5.2813109999999996</v>
      </c>
      <c r="CQ596">
        <v>3.0895847500000002</v>
      </c>
      <c r="CR596">
        <v>2.8671537499999999</v>
      </c>
      <c r="CS596">
        <v>3.9904316</v>
      </c>
      <c r="CT596">
        <v>201.28571428000001</v>
      </c>
      <c r="CU596">
        <v>2965.4936111400002</v>
      </c>
      <c r="CV596">
        <v>2074.17318785</v>
      </c>
      <c r="CW596">
        <v>2209.8176727099999</v>
      </c>
      <c r="CX596">
        <v>2535.1709757100002</v>
      </c>
      <c r="CY596">
        <v>2596.6205064199999</v>
      </c>
      <c r="CZ596">
        <v>4962.5057952799998</v>
      </c>
      <c r="DA596">
        <v>5861.0670897099999</v>
      </c>
      <c r="DB596">
        <v>1089.45230371</v>
      </c>
      <c r="DC596">
        <v>1304.6299457099999</v>
      </c>
      <c r="DD596">
        <v>571.41995741999995</v>
      </c>
      <c r="DE596">
        <v>51.014637280000002</v>
      </c>
      <c r="DF596">
        <v>2.0565648300000001</v>
      </c>
      <c r="DG596">
        <v>23.857142849999999</v>
      </c>
      <c r="DH596">
        <v>25.285714280000001</v>
      </c>
      <c r="DI596">
        <v>28</v>
      </c>
      <c r="DJ596">
        <v>27.285714280000001</v>
      </c>
      <c r="DK596">
        <v>24.714285709999999</v>
      </c>
      <c r="DL596">
        <v>5.75</v>
      </c>
      <c r="DM596">
        <v>20.333333329999999</v>
      </c>
      <c r="DN596">
        <v>10</v>
      </c>
      <c r="DO596">
        <v>8.2857142800000005</v>
      </c>
      <c r="DP596">
        <v>7.6</v>
      </c>
      <c r="DQ596">
        <v>817.51929099999995</v>
      </c>
      <c r="DR596">
        <v>689.00591027999997</v>
      </c>
      <c r="DS596">
        <v>663.74168670999995</v>
      </c>
      <c r="DT596">
        <v>915.15919813999994</v>
      </c>
      <c r="DU596">
        <v>820.07257214000003</v>
      </c>
      <c r="DV596">
        <v>392.97544013999999</v>
      </c>
      <c r="DW596">
        <v>57.455460000000002</v>
      </c>
      <c r="DX596">
        <v>367.09749857000003</v>
      </c>
      <c r="DY596">
        <v>69.625037280000001</v>
      </c>
      <c r="DZ596">
        <v>221.75169199999999</v>
      </c>
      <c r="EA596">
        <v>75.72077385</v>
      </c>
      <c r="EB596">
        <v>766.51719042000002</v>
      </c>
      <c r="EC596">
        <v>1509.8170235</v>
      </c>
      <c r="ED596">
        <v>4363.0012576600002</v>
      </c>
      <c r="EE596">
        <v>6106.0323847999998</v>
      </c>
      <c r="EF596">
        <v>8113.3933539999998</v>
      </c>
      <c r="EG596">
        <v>6018.9559073999999</v>
      </c>
      <c r="EH596">
        <v>3982.6198116</v>
      </c>
      <c r="EI596">
        <v>28.902113849999999</v>
      </c>
      <c r="EJ596">
        <v>0.25279330999999999</v>
      </c>
      <c r="EK596">
        <v>0.25966217000000003</v>
      </c>
      <c r="EL596">
        <v>230.20833332999999</v>
      </c>
      <c r="EM596">
        <v>12.5</v>
      </c>
      <c r="EN596">
        <v>32.857142850000002</v>
      </c>
      <c r="EO596">
        <v>59.571428570000002</v>
      </c>
      <c r="EP596">
        <v>193.81630385</v>
      </c>
      <c r="EQ596">
        <v>153.55283600000001</v>
      </c>
      <c r="ER596">
        <v>642.18283470999995</v>
      </c>
      <c r="ES596">
        <v>3.2374328499999998</v>
      </c>
      <c r="ET596">
        <v>87.444444439999998</v>
      </c>
      <c r="EU596">
        <v>88.333333330000002</v>
      </c>
      <c r="EV596">
        <v>89.375</v>
      </c>
      <c r="EW596">
        <v>84.625</v>
      </c>
      <c r="EX596">
        <v>1040.1921108199999</v>
      </c>
      <c r="EY596">
        <v>1227.2255376400001</v>
      </c>
      <c r="EZ596">
        <v>81.912000000000006</v>
      </c>
      <c r="FA596">
        <v>83</v>
      </c>
      <c r="FB596">
        <v>19.011476300000002</v>
      </c>
      <c r="FC596">
        <v>6.8512634800000001</v>
      </c>
      <c r="FD596">
        <v>7.5170328299999998</v>
      </c>
      <c r="FE596">
        <v>55.258834489999998</v>
      </c>
      <c r="FF596">
        <v>15.25426562</v>
      </c>
      <c r="FG596">
        <v>13.046129130000001</v>
      </c>
      <c r="FH596">
        <v>1.64279127</v>
      </c>
      <c r="FI596">
        <v>91.3</v>
      </c>
      <c r="FJ596">
        <v>100</v>
      </c>
      <c r="FK596">
        <v>100</v>
      </c>
      <c r="FL596">
        <v>77</v>
      </c>
      <c r="FM596">
        <v>68.181818179999993</v>
      </c>
      <c r="FN596">
        <v>29.03225806</v>
      </c>
      <c r="FO596">
        <v>94.558070119999996</v>
      </c>
      <c r="FP596">
        <v>63.81613986</v>
      </c>
      <c r="FQ596">
        <v>72.399541240000005</v>
      </c>
      <c r="FR596">
        <v>16.311301839999999</v>
      </c>
      <c r="FT596">
        <v>42.666666659999997</v>
      </c>
      <c r="FU596">
        <v>32.666666659999997</v>
      </c>
      <c r="FW596">
        <v>85.714285709999999</v>
      </c>
      <c r="FX596">
        <v>20.432263809999998</v>
      </c>
      <c r="FY596">
        <v>13.03197415</v>
      </c>
      <c r="FZ596">
        <v>24.55227829</v>
      </c>
      <c r="GA596">
        <v>19.54517602</v>
      </c>
      <c r="GB596">
        <v>22.438307699999999</v>
      </c>
    </row>
    <row r="597" spans="1:184" x14ac:dyDescent="0.35">
      <c r="A597" t="s">
        <v>1712</v>
      </c>
      <c r="B597" t="s">
        <v>854</v>
      </c>
      <c r="C597">
        <v>597</v>
      </c>
      <c r="D597">
        <v>2.1208530804507397</v>
      </c>
      <c r="E597">
        <v>4.6335194977282042</v>
      </c>
      <c r="F597">
        <v>3.3057449465878923</v>
      </c>
      <c r="G597">
        <v>2.8062822175658351</v>
      </c>
      <c r="H597">
        <v>2.3398235582039488</v>
      </c>
      <c r="I597">
        <v>8.5545023694333064</v>
      </c>
      <c r="J597">
        <v>10.304947362975204</v>
      </c>
      <c r="K597">
        <v>9.4067889305011398</v>
      </c>
      <c r="L597">
        <v>9.4787300662449976</v>
      </c>
      <c r="M597">
        <v>8.8817792204599222</v>
      </c>
      <c r="N597">
        <v>46374985.850789011</v>
      </c>
      <c r="O597">
        <v>55645524.941206805</v>
      </c>
      <c r="P597">
        <v>1560.2593289900001</v>
      </c>
      <c r="Q597">
        <v>12057.142857139999</v>
      </c>
      <c r="R597">
        <v>11561.714285710001</v>
      </c>
      <c r="S597">
        <v>11754.42857142</v>
      </c>
      <c r="T597">
        <v>11861.142857139999</v>
      </c>
      <c r="U597">
        <v>11966.714285710001</v>
      </c>
      <c r="V597">
        <v>11.404979709999999</v>
      </c>
      <c r="W597">
        <v>7.2371429999999997</v>
      </c>
      <c r="X597">
        <v>1.84807257</v>
      </c>
      <c r="Y597">
        <v>7.9511462799999997</v>
      </c>
      <c r="Z597">
        <v>8.9166337099999993</v>
      </c>
      <c r="AA597">
        <v>8.7808960000000003</v>
      </c>
      <c r="AB597">
        <v>8.5495465700000004</v>
      </c>
      <c r="AC597">
        <v>6.1700335700000002</v>
      </c>
      <c r="AD597">
        <v>27.747613569999999</v>
      </c>
      <c r="AE597">
        <v>83.752101280000005</v>
      </c>
      <c r="AF597">
        <v>70.687798139999998</v>
      </c>
      <c r="AG597">
        <v>67.528571420000006</v>
      </c>
      <c r="AH597">
        <v>71.614285710000004</v>
      </c>
      <c r="AI597">
        <v>83.392559419999998</v>
      </c>
      <c r="AJ597">
        <v>56.450663280000001</v>
      </c>
      <c r="AK597">
        <v>0.46975714000000002</v>
      </c>
      <c r="AL597">
        <v>4.6574428499999998</v>
      </c>
      <c r="AM597">
        <v>-1.28658571</v>
      </c>
      <c r="AN597">
        <v>1.1845428499999999</v>
      </c>
      <c r="AO597">
        <v>-1.50897142</v>
      </c>
      <c r="AP597">
        <v>4738.81202871</v>
      </c>
      <c r="AQ597">
        <v>4127.4175768499999</v>
      </c>
      <c r="AR597">
        <v>4185.7992344200002</v>
      </c>
      <c r="AS597">
        <v>4484.5812489999998</v>
      </c>
      <c r="AT597">
        <v>4574.6053368499997</v>
      </c>
      <c r="AU597">
        <v>4721.2165812800004</v>
      </c>
      <c r="AV597">
        <v>3948.8091911400002</v>
      </c>
      <c r="AW597">
        <v>4244.8545544199997</v>
      </c>
      <c r="AX597">
        <v>4439.1613418500001</v>
      </c>
      <c r="AY597">
        <v>4648.3252480000001</v>
      </c>
      <c r="AZ597">
        <v>0.91326085000000001</v>
      </c>
      <c r="BA597">
        <v>93.953424279999993</v>
      </c>
      <c r="BB597">
        <v>29.508978280000001</v>
      </c>
      <c r="BC597">
        <v>49.994044279999997</v>
      </c>
      <c r="BE597">
        <v>444.35714285</v>
      </c>
      <c r="BF597">
        <v>1278.86552671</v>
      </c>
      <c r="BG597">
        <v>958.22802770999999</v>
      </c>
      <c r="BH597">
        <v>1056.80711776</v>
      </c>
      <c r="BI597">
        <v>62681.850347699998</v>
      </c>
      <c r="BJ597">
        <v>1245.06468642</v>
      </c>
      <c r="BK597">
        <v>8731.9676366900003</v>
      </c>
      <c r="BL597">
        <v>9867.9980067199995</v>
      </c>
      <c r="BM597">
        <v>46.928193</v>
      </c>
      <c r="BN597">
        <v>573.85714284999995</v>
      </c>
      <c r="BO597">
        <v>89.285714279999993</v>
      </c>
      <c r="BP597">
        <v>118.71428571</v>
      </c>
      <c r="BQ597">
        <v>85.714285709999999</v>
      </c>
      <c r="BR597">
        <v>112.28571427999999</v>
      </c>
      <c r="BS597">
        <v>106.28571427999999</v>
      </c>
      <c r="BT597">
        <v>111</v>
      </c>
      <c r="BU597">
        <v>94.571428569999995</v>
      </c>
      <c r="BV597">
        <v>89.714285709999999</v>
      </c>
      <c r="BW597">
        <v>81</v>
      </c>
      <c r="BX597">
        <v>71.857142850000002</v>
      </c>
      <c r="BY597">
        <v>44.142857139999997</v>
      </c>
      <c r="BZ597">
        <v>1578.42857142</v>
      </c>
      <c r="CA597">
        <v>66826.628601420001</v>
      </c>
      <c r="CB597">
        <v>7</v>
      </c>
      <c r="CC597">
        <v>15863</v>
      </c>
      <c r="CD597">
        <v>1389.1428571399999</v>
      </c>
      <c r="CE597">
        <v>12685.28571428</v>
      </c>
      <c r="CF597">
        <v>9030.1428571399993</v>
      </c>
      <c r="CG597">
        <v>2648.7142857099998</v>
      </c>
      <c r="CH597">
        <v>11052.42857142</v>
      </c>
      <c r="CI597">
        <v>52669.734571419998</v>
      </c>
      <c r="CJ597">
        <v>50.37638828</v>
      </c>
      <c r="CK597">
        <v>3.8910814199999999</v>
      </c>
      <c r="CL597">
        <v>14.418697</v>
      </c>
      <c r="CM597">
        <v>2.953411</v>
      </c>
      <c r="CN597">
        <v>2.57275242</v>
      </c>
      <c r="CO597">
        <v>15.218997999999999</v>
      </c>
      <c r="CP597">
        <v>2.5499097100000001</v>
      </c>
      <c r="CQ597">
        <v>1.5518639999999999</v>
      </c>
      <c r="CR597">
        <v>2.6428310000000002</v>
      </c>
      <c r="CS597">
        <v>3.1919344199999999</v>
      </c>
      <c r="CT597">
        <v>999</v>
      </c>
      <c r="CU597">
        <v>2545.01454814</v>
      </c>
      <c r="CV597">
        <v>2327.97886414</v>
      </c>
      <c r="CW597">
        <v>2397.0290594200001</v>
      </c>
      <c r="CX597">
        <v>2555.9111897100001</v>
      </c>
      <c r="CY597">
        <v>2418.3590552800001</v>
      </c>
      <c r="CZ597">
        <v>3846.266599</v>
      </c>
      <c r="DA597">
        <v>4615.1501728499998</v>
      </c>
      <c r="DB597">
        <v>901.45597870999995</v>
      </c>
      <c r="DC597">
        <v>1120.47808614</v>
      </c>
      <c r="DD597">
        <v>523.08200241999998</v>
      </c>
      <c r="DE597">
        <v>32.853819000000001</v>
      </c>
      <c r="DF597">
        <v>1.24966066</v>
      </c>
      <c r="DG597">
        <v>103.14285714</v>
      </c>
      <c r="DH597">
        <v>119.14285714</v>
      </c>
      <c r="DI597">
        <v>110.57142856999999</v>
      </c>
      <c r="DJ597">
        <v>112.42857142</v>
      </c>
      <c r="DK597">
        <v>106.28571427999999</v>
      </c>
      <c r="DL597">
        <v>25.571428569999998</v>
      </c>
      <c r="DM597">
        <v>53.571428570000002</v>
      </c>
      <c r="DN597">
        <v>38.857142850000002</v>
      </c>
      <c r="DO597">
        <v>33.285714280000001</v>
      </c>
      <c r="DP597">
        <v>28</v>
      </c>
      <c r="DQ597">
        <v>717.93686814</v>
      </c>
      <c r="DR597">
        <v>610.87413257000003</v>
      </c>
      <c r="DS597">
        <v>602.33348656999999</v>
      </c>
      <c r="DT597">
        <v>579.91276214000004</v>
      </c>
      <c r="DU597">
        <v>648.05601442</v>
      </c>
      <c r="DV597">
        <v>380.68280942000001</v>
      </c>
      <c r="DW597">
        <v>0.76572514000000003</v>
      </c>
      <c r="DX597">
        <v>336.49657428</v>
      </c>
      <c r="DY597">
        <v>168.80198014000001</v>
      </c>
      <c r="DZ597">
        <v>117.86714714</v>
      </c>
      <c r="EA597">
        <v>49.827452280000003</v>
      </c>
      <c r="EB597">
        <v>674.07982557000003</v>
      </c>
      <c r="EC597">
        <v>3783.19398314</v>
      </c>
      <c r="ED597">
        <v>4705.5857588299996</v>
      </c>
      <c r="EE597">
        <v>3938.3758355700002</v>
      </c>
      <c r="EF597">
        <v>3919.6701334999998</v>
      </c>
      <c r="EG597">
        <v>5622.1985584200002</v>
      </c>
      <c r="EH597">
        <v>4936.9028748500004</v>
      </c>
      <c r="EI597">
        <v>16.107207420000002</v>
      </c>
      <c r="EJ597">
        <v>0.15956977</v>
      </c>
      <c r="EK597">
        <v>0.18227782000000001</v>
      </c>
      <c r="EL597">
        <v>161.91525688999999</v>
      </c>
      <c r="EM597">
        <v>47</v>
      </c>
      <c r="EN597">
        <v>216.85714285</v>
      </c>
      <c r="EO597">
        <v>549</v>
      </c>
      <c r="EP597">
        <v>372.86696627999999</v>
      </c>
      <c r="EQ597">
        <v>114.682519</v>
      </c>
      <c r="ER597">
        <v>315.19464256999998</v>
      </c>
      <c r="ES597">
        <v>5.3066714199999998</v>
      </c>
      <c r="ET597">
        <v>78.611111109999996</v>
      </c>
      <c r="EU597">
        <v>78.541666660000004</v>
      </c>
      <c r="EV597">
        <v>78.833333330000002</v>
      </c>
      <c r="EW597">
        <v>78.458333330000002</v>
      </c>
      <c r="EX597">
        <v>1210.03169772</v>
      </c>
      <c r="EY597">
        <v>1317.84844318</v>
      </c>
      <c r="EZ597">
        <v>79.2</v>
      </c>
      <c r="FA597">
        <v>75</v>
      </c>
      <c r="FB597">
        <v>25.489417459999999</v>
      </c>
      <c r="FC597">
        <v>6.2945223600000002</v>
      </c>
      <c r="FD597">
        <v>6.028009</v>
      </c>
      <c r="FE597">
        <v>54.679458789999998</v>
      </c>
      <c r="FF597">
        <v>17.00208975</v>
      </c>
      <c r="FG597">
        <v>12.6596229</v>
      </c>
      <c r="FH597">
        <v>2.89110909</v>
      </c>
      <c r="FI597">
        <v>93.25</v>
      </c>
      <c r="FJ597">
        <v>91.666666660000004</v>
      </c>
      <c r="FK597">
        <v>61</v>
      </c>
      <c r="FL597">
        <v>80</v>
      </c>
      <c r="FM597">
        <v>79.329231210000003</v>
      </c>
      <c r="FN597">
        <v>31.12059846</v>
      </c>
      <c r="FO597">
        <v>95.313680039999994</v>
      </c>
      <c r="FP597">
        <v>73.732567570000001</v>
      </c>
      <c r="FQ597">
        <v>75.378730919999995</v>
      </c>
      <c r="FR597">
        <v>23.98540959</v>
      </c>
      <c r="FS597">
        <v>5</v>
      </c>
      <c r="FT597">
        <v>58</v>
      </c>
      <c r="FU597">
        <v>47.25</v>
      </c>
      <c r="FV597">
        <v>83.333333330000002</v>
      </c>
      <c r="FW597">
        <v>82.65714285</v>
      </c>
      <c r="FX597">
        <v>30.599251590000001</v>
      </c>
      <c r="FY597">
        <v>9.9180297300000007</v>
      </c>
      <c r="FZ597">
        <v>19.371283479999999</v>
      </c>
      <c r="GA597">
        <v>17.262943020000002</v>
      </c>
      <c r="GB597">
        <v>22.848492159999999</v>
      </c>
    </row>
    <row r="598" spans="1:184" x14ac:dyDescent="0.35">
      <c r="A598" t="s">
        <v>1713</v>
      </c>
      <c r="B598" t="s">
        <v>855</v>
      </c>
      <c r="C598">
        <v>598</v>
      </c>
      <c r="D598">
        <v>3.4058647070184542</v>
      </c>
      <c r="E598">
        <v>3.8311864605278689</v>
      </c>
      <c r="F598">
        <v>4.1893969061819059</v>
      </c>
      <c r="G598">
        <v>3.2932503471548649</v>
      </c>
      <c r="H598">
        <v>3.2273907240580932</v>
      </c>
      <c r="I598">
        <v>7.4939055584381631</v>
      </c>
      <c r="J598">
        <v>7.4210383414303358</v>
      </c>
      <c r="K598">
        <v>7.4444678851192689</v>
      </c>
      <c r="L598">
        <v>7.4928998713003709</v>
      </c>
      <c r="M598">
        <v>7.7527538055146294</v>
      </c>
      <c r="N598">
        <v>27888014.209377158</v>
      </c>
      <c r="O598">
        <v>19364707.024611793</v>
      </c>
      <c r="P598">
        <v>1125.9315274199998</v>
      </c>
      <c r="Q598">
        <v>4746.7142857099998</v>
      </c>
      <c r="R598">
        <v>4735.5714285699996</v>
      </c>
      <c r="S598">
        <v>4739.8571428499999</v>
      </c>
      <c r="T598">
        <v>4728.2857142800003</v>
      </c>
      <c r="U598">
        <v>4751</v>
      </c>
      <c r="V598">
        <v>10.393829</v>
      </c>
      <c r="W598">
        <v>5.4249612799999998</v>
      </c>
      <c r="X598">
        <v>1.8508401400000001</v>
      </c>
      <c r="Y598">
        <v>4.7375665700000003</v>
      </c>
      <c r="Z598">
        <v>7.4154047099999998</v>
      </c>
      <c r="AA598">
        <v>7.0780202799999996</v>
      </c>
      <c r="AB598">
        <v>7.1783328500000003</v>
      </c>
      <c r="AC598">
        <v>4.0138555699999996</v>
      </c>
      <c r="AD598">
        <v>36.120634709999997</v>
      </c>
      <c r="AE598">
        <v>83.388170709999997</v>
      </c>
      <c r="AF598">
        <v>69.344136140000003</v>
      </c>
      <c r="AG598">
        <v>72.671428570000003</v>
      </c>
      <c r="AH598">
        <v>74.842857140000007</v>
      </c>
      <c r="AI598">
        <v>83.47706728</v>
      </c>
      <c r="AJ598">
        <v>48.644885709999997</v>
      </c>
      <c r="AK598">
        <v>16.146557139999999</v>
      </c>
      <c r="AL598">
        <v>-8.1689714200000001</v>
      </c>
      <c r="AM598">
        <v>-5.24585714</v>
      </c>
      <c r="AN598">
        <v>6.1501428499999999</v>
      </c>
      <c r="AO598">
        <v>12.1699</v>
      </c>
      <c r="AP598">
        <v>4140.1075872800002</v>
      </c>
      <c r="AQ598">
        <v>2896.3690799999999</v>
      </c>
      <c r="AR598">
        <v>3176.897387</v>
      </c>
      <c r="AS598">
        <v>3575.403127</v>
      </c>
      <c r="AT598">
        <v>3897.9924795699999</v>
      </c>
      <c r="AU598">
        <v>3566.30889028</v>
      </c>
      <c r="AV598">
        <v>3152.47960285</v>
      </c>
      <c r="AW598">
        <v>3340.300459</v>
      </c>
      <c r="AX598">
        <v>3369.54624285</v>
      </c>
      <c r="AY598">
        <v>3483.1646304199999</v>
      </c>
      <c r="AZ598">
        <v>12.10919442</v>
      </c>
      <c r="BA598">
        <v>92.720954140000003</v>
      </c>
      <c r="BB598">
        <v>28.4943025</v>
      </c>
      <c r="BC598">
        <v>48.826365279999997</v>
      </c>
      <c r="BE598">
        <v>239.68857141999999</v>
      </c>
      <c r="BF598">
        <v>858.04280885000003</v>
      </c>
      <c r="BG598">
        <v>527.08093127999996</v>
      </c>
      <c r="BH598">
        <v>584.44526034</v>
      </c>
      <c r="BI598">
        <v>48912.272800309998</v>
      </c>
      <c r="BJ598">
        <v>783.71065756999997</v>
      </c>
      <c r="BK598">
        <v>7760.84872713</v>
      </c>
      <c r="BL598">
        <v>10782.70689988</v>
      </c>
      <c r="BM598">
        <v>34.030181419999998</v>
      </c>
      <c r="BN598">
        <v>114.57142856999999</v>
      </c>
      <c r="BO598">
        <v>18.2</v>
      </c>
      <c r="BP598">
        <v>36.857142850000002</v>
      </c>
      <c r="BQ598">
        <v>33.571428570000002</v>
      </c>
      <c r="BR598">
        <v>37.142857139999997</v>
      </c>
      <c r="BS598">
        <v>30.714285709999999</v>
      </c>
      <c r="BT598">
        <v>26.428571420000001</v>
      </c>
      <c r="BU598">
        <v>20.571428569999998</v>
      </c>
      <c r="BV598">
        <v>23.714285709999999</v>
      </c>
      <c r="BW598">
        <v>18.428571420000001</v>
      </c>
      <c r="BX598">
        <v>19</v>
      </c>
      <c r="BY598">
        <v>13.8</v>
      </c>
      <c r="BZ598">
        <v>387.14285713999999</v>
      </c>
      <c r="CA598">
        <v>51738.505782849999</v>
      </c>
      <c r="CC598">
        <v>4746.5714285699996</v>
      </c>
      <c r="CD598">
        <v>565.83333332999996</v>
      </c>
      <c r="CE598">
        <v>3130.1428571400002</v>
      </c>
      <c r="CF598">
        <v>2098.1666666599999</v>
      </c>
      <c r="CG598">
        <v>671.57142856999997</v>
      </c>
      <c r="CH598">
        <v>1292.33333333</v>
      </c>
      <c r="CI598">
        <v>11939.59328571</v>
      </c>
      <c r="CJ598">
        <v>49.530527999999997</v>
      </c>
      <c r="CK598">
        <v>6.7565607099999996</v>
      </c>
      <c r="CL598">
        <v>14.950279139999999</v>
      </c>
      <c r="CM598">
        <v>3.9047968000000002</v>
      </c>
      <c r="CN598">
        <v>1.7065661999999999</v>
      </c>
      <c r="CO598">
        <v>10.92929157</v>
      </c>
      <c r="CP598">
        <v>2.4797156600000001</v>
      </c>
      <c r="CQ598">
        <v>2.7212489999999998</v>
      </c>
      <c r="CR598">
        <v>2.8095601600000002</v>
      </c>
      <c r="CS598">
        <v>6.4029511599999998</v>
      </c>
      <c r="CT598">
        <v>292</v>
      </c>
      <c r="CU598">
        <v>2713.0150231399998</v>
      </c>
      <c r="CV598">
        <v>1876.53142271</v>
      </c>
      <c r="CW598">
        <v>2039.3302341399999</v>
      </c>
      <c r="CX598">
        <v>2268.22599442</v>
      </c>
      <c r="CY598">
        <v>2468.65899257</v>
      </c>
      <c r="CZ598">
        <v>5875.2249515699996</v>
      </c>
      <c r="DA598">
        <v>4079.6024068500001</v>
      </c>
      <c r="DB598">
        <v>1316.4287564199999</v>
      </c>
      <c r="DC598">
        <v>925.45468757000003</v>
      </c>
      <c r="DD598">
        <v>471.12585057000001</v>
      </c>
      <c r="DE598">
        <v>42.049950709999997</v>
      </c>
      <c r="DF598">
        <v>1.5232245</v>
      </c>
      <c r="DG598">
        <v>35.571428570000002</v>
      </c>
      <c r="DH598">
        <v>35.142857139999997</v>
      </c>
      <c r="DI598">
        <v>35.285714280000001</v>
      </c>
      <c r="DJ598">
        <v>35.428571419999997</v>
      </c>
      <c r="DK598">
        <v>36.833333330000002</v>
      </c>
      <c r="DL598">
        <v>16.166666660000001</v>
      </c>
      <c r="DM598">
        <v>18.14285714</v>
      </c>
      <c r="DN598">
        <v>19.857142849999999</v>
      </c>
      <c r="DO598">
        <v>15.57142857</v>
      </c>
      <c r="DP598">
        <v>15.33333333</v>
      </c>
      <c r="DQ598">
        <v>639.01462442000002</v>
      </c>
      <c r="DR598">
        <v>513.91281885000001</v>
      </c>
      <c r="DS598">
        <v>501.65661341999999</v>
      </c>
      <c r="DT598">
        <v>537.47002341999996</v>
      </c>
      <c r="DU598">
        <v>561.02644370999997</v>
      </c>
      <c r="DV598">
        <v>416.05100671000002</v>
      </c>
      <c r="DW598">
        <v>13.132282139999999</v>
      </c>
      <c r="DX598">
        <v>209.82377285000001</v>
      </c>
      <c r="DY598">
        <v>69.823204279999999</v>
      </c>
      <c r="DZ598">
        <v>66.223393709999996</v>
      </c>
      <c r="EA598">
        <v>73.777179570000001</v>
      </c>
      <c r="EB598">
        <v>597.65499499999999</v>
      </c>
      <c r="EC598">
        <v>283.37977899999998</v>
      </c>
      <c r="ED598">
        <v>6405.0882398000003</v>
      </c>
      <c r="EE598">
        <v>3469.2268668500001</v>
      </c>
      <c r="EF598">
        <v>3985.4568359999998</v>
      </c>
      <c r="EG598">
        <v>4535.3546721399998</v>
      </c>
      <c r="EH598">
        <v>2994.51662975</v>
      </c>
      <c r="EI598">
        <v>30.377386850000001</v>
      </c>
      <c r="EJ598">
        <v>0.23243441000000001</v>
      </c>
      <c r="EK598">
        <v>0.17650146</v>
      </c>
      <c r="EL598">
        <v>252.80285319000001</v>
      </c>
      <c r="EM598">
        <v>35.200000000000003</v>
      </c>
      <c r="EN598">
        <v>64</v>
      </c>
      <c r="EO598">
        <v>120</v>
      </c>
      <c r="EP598">
        <v>115.58442457</v>
      </c>
      <c r="EQ598">
        <v>123.64438057</v>
      </c>
      <c r="ER598">
        <v>342.22086984999999</v>
      </c>
      <c r="ES598">
        <v>3.1713542800000001</v>
      </c>
      <c r="EX598">
        <v>1075.5286878100001</v>
      </c>
      <c r="EY598">
        <v>927.36050050999995</v>
      </c>
      <c r="EZ598">
        <v>87.25</v>
      </c>
      <c r="FA598">
        <v>71</v>
      </c>
      <c r="FB598">
        <v>17.241760889999998</v>
      </c>
      <c r="FC598">
        <v>3.5014613899999998</v>
      </c>
      <c r="FD598">
        <v>3.6328502</v>
      </c>
      <c r="FE598">
        <v>59.135904019999998</v>
      </c>
      <c r="FF598">
        <v>15.57781149</v>
      </c>
      <c r="FG598">
        <v>12.32996404</v>
      </c>
      <c r="FH598">
        <v>1.0168924100000001</v>
      </c>
      <c r="FI598">
        <v>154</v>
      </c>
      <c r="FJ598">
        <v>93.5</v>
      </c>
      <c r="FK598">
        <v>91.5</v>
      </c>
      <c r="FL598">
        <v>82.5</v>
      </c>
      <c r="FM598">
        <v>83.137829909999994</v>
      </c>
      <c r="FN598">
        <v>40</v>
      </c>
      <c r="FO598">
        <v>94.612337299999993</v>
      </c>
      <c r="FP598">
        <v>69.119847289999996</v>
      </c>
      <c r="FQ598">
        <v>78.001392910000007</v>
      </c>
      <c r="FR598">
        <v>21.8688319</v>
      </c>
      <c r="FS598">
        <v>0</v>
      </c>
      <c r="FT598">
        <v>56.75</v>
      </c>
      <c r="FU598">
        <v>47.5</v>
      </c>
      <c r="FV598">
        <v>87</v>
      </c>
      <c r="FW598">
        <v>97.957142849999997</v>
      </c>
      <c r="FX598">
        <v>37.648311399999997</v>
      </c>
      <c r="FY598">
        <v>9.2171007399999993</v>
      </c>
      <c r="FZ598">
        <v>13.151084600000001</v>
      </c>
      <c r="GA598">
        <v>14.7336835</v>
      </c>
      <c r="GB598">
        <v>25.24981974</v>
      </c>
    </row>
    <row r="599" spans="1:184" x14ac:dyDescent="0.35">
      <c r="A599" t="s">
        <v>1714</v>
      </c>
      <c r="B599" t="s">
        <v>856</v>
      </c>
      <c r="C599">
        <v>599</v>
      </c>
      <c r="D599">
        <v>1.9641785417959319</v>
      </c>
      <c r="E599">
        <v>3.9963237951143644</v>
      </c>
      <c r="F599">
        <v>3.2522265438557167</v>
      </c>
      <c r="G599">
        <v>2.353308741861921</v>
      </c>
      <c r="H599">
        <v>2.0079920578302715</v>
      </c>
      <c r="I599">
        <v>4.9501267291469686</v>
      </c>
      <c r="J599">
        <v>5.5917553876548904</v>
      </c>
      <c r="K599">
        <v>5.4322253928062789</v>
      </c>
      <c r="L599">
        <v>4.7368527139147307</v>
      </c>
      <c r="M599">
        <v>5.0461713453299861</v>
      </c>
      <c r="N599">
        <v>87806441.663877651</v>
      </c>
      <c r="O599">
        <v>86786229.853811875</v>
      </c>
      <c r="P599">
        <v>1517.5274118500001</v>
      </c>
      <c r="Q599">
        <v>28801.571428570001</v>
      </c>
      <c r="R599">
        <v>27668.285714279999</v>
      </c>
      <c r="S599">
        <v>28134.571428570001</v>
      </c>
      <c r="T599">
        <v>28349.142857139999</v>
      </c>
      <c r="U599">
        <v>28635.571428570001</v>
      </c>
      <c r="V599">
        <v>8.1153541400000009</v>
      </c>
      <c r="W599">
        <v>5.3789891399999998</v>
      </c>
      <c r="X599">
        <v>1.58864428</v>
      </c>
      <c r="Y599">
        <v>6.5739872799999999</v>
      </c>
      <c r="Z599">
        <v>6.45095771</v>
      </c>
      <c r="AA599">
        <v>6.3092945699999996</v>
      </c>
      <c r="AB599">
        <v>6.0507671399999996</v>
      </c>
      <c r="AC599">
        <v>5.0693301399999999</v>
      </c>
      <c r="AD599">
        <v>28.287756139999999</v>
      </c>
      <c r="AE599">
        <v>87.706486420000005</v>
      </c>
      <c r="AF599">
        <v>79.800629569999998</v>
      </c>
      <c r="AG599">
        <v>75</v>
      </c>
      <c r="AH599">
        <v>77.599999999999994</v>
      </c>
      <c r="AI599">
        <v>84.729205570000005</v>
      </c>
      <c r="AJ599">
        <v>63.719658850000002</v>
      </c>
      <c r="AK599">
        <v>-4.97398571</v>
      </c>
      <c r="AL599">
        <v>-4.1028714199999996</v>
      </c>
      <c r="AM599">
        <v>-5.7763142800000002</v>
      </c>
      <c r="AN599">
        <v>-4.3822857099999997</v>
      </c>
      <c r="AO599">
        <v>-5.1516857099999998</v>
      </c>
      <c r="AP599">
        <v>4237.5766167100001</v>
      </c>
      <c r="AQ599">
        <v>3833.243731</v>
      </c>
      <c r="AR599">
        <v>3822.8077537099998</v>
      </c>
      <c r="AS599">
        <v>4000.1725287099998</v>
      </c>
      <c r="AT599">
        <v>4126.5939324199999</v>
      </c>
      <c r="AU599">
        <v>4469.5559540000004</v>
      </c>
      <c r="AV599">
        <v>3984.6896612800001</v>
      </c>
      <c r="AW599">
        <v>4057.1754415700002</v>
      </c>
      <c r="AX599">
        <v>4194.6022977100001</v>
      </c>
      <c r="AY599">
        <v>4366.4333281400004</v>
      </c>
      <c r="AZ599">
        <v>-25.064949850000001</v>
      </c>
      <c r="BA599">
        <v>91.787075999999999</v>
      </c>
      <c r="BB599">
        <v>29.990256850000002</v>
      </c>
      <c r="BC599">
        <v>47.715076279999998</v>
      </c>
      <c r="BD599">
        <v>21.974185500000001</v>
      </c>
      <c r="BE599">
        <v>1109.7328571400001</v>
      </c>
      <c r="BF599">
        <v>1090.38202557</v>
      </c>
      <c r="BG599">
        <v>774.71819400000004</v>
      </c>
      <c r="BH599">
        <v>824.63169746999995</v>
      </c>
      <c r="BI599">
        <v>61177.346673280001</v>
      </c>
      <c r="BJ599">
        <v>1056.2870747100001</v>
      </c>
      <c r="BK599">
        <v>8477.5189381399996</v>
      </c>
      <c r="BL599">
        <v>9478.1052887799997</v>
      </c>
      <c r="BM599">
        <v>44.813806849999999</v>
      </c>
      <c r="BN599">
        <v>852</v>
      </c>
      <c r="BO599">
        <v>129.85714285</v>
      </c>
      <c r="BP599">
        <v>197.71428571000001</v>
      </c>
      <c r="BQ599">
        <v>174.57142856999999</v>
      </c>
      <c r="BR599">
        <v>199.28571428000001</v>
      </c>
      <c r="BS599">
        <v>193.14285713999999</v>
      </c>
      <c r="BT599">
        <v>182</v>
      </c>
      <c r="BU599">
        <v>160.57142856999999</v>
      </c>
      <c r="BV599">
        <v>151.14285713999999</v>
      </c>
      <c r="BW599">
        <v>149.71428571000001</v>
      </c>
      <c r="BX599">
        <v>118</v>
      </c>
      <c r="BY599">
        <v>80.571428569999995</v>
      </c>
      <c r="BZ599">
        <v>2588.5714285700001</v>
      </c>
      <c r="CA599">
        <v>64986.250968569999</v>
      </c>
      <c r="CB599">
        <v>84</v>
      </c>
      <c r="CC599">
        <v>32254.571428570001</v>
      </c>
      <c r="CD599">
        <v>2401.8571428499999</v>
      </c>
      <c r="CE599">
        <v>23504.285714279999</v>
      </c>
      <c r="CF599">
        <v>13288.42857142</v>
      </c>
      <c r="CG599">
        <v>4891.4285714199996</v>
      </c>
      <c r="CH599">
        <v>15316.42857142</v>
      </c>
      <c r="CI599">
        <v>91680.317999999999</v>
      </c>
      <c r="CJ599">
        <v>50.027373709999999</v>
      </c>
      <c r="CK599">
        <v>4.5570371400000003</v>
      </c>
      <c r="CL599">
        <v>12.913365710000001</v>
      </c>
      <c r="CM599">
        <v>3.3392697099999999</v>
      </c>
      <c r="CN599">
        <v>1.71893528</v>
      </c>
      <c r="CO599">
        <v>17.364367999999999</v>
      </c>
      <c r="CP599">
        <v>1.7014094200000001</v>
      </c>
      <c r="CQ599">
        <v>1.80417542</v>
      </c>
      <c r="CR599">
        <v>2.276151</v>
      </c>
      <c r="CS599">
        <v>3.6462362800000001</v>
      </c>
      <c r="CT599">
        <v>1830</v>
      </c>
      <c r="CU599">
        <v>2229.85524885</v>
      </c>
      <c r="CV599">
        <v>2032.1143708499999</v>
      </c>
      <c r="CW599">
        <v>1850.1560832800001</v>
      </c>
      <c r="CX599">
        <v>1943.60936814</v>
      </c>
      <c r="CY599">
        <v>2044.6895082799999</v>
      </c>
      <c r="CZ599">
        <v>3048.6684340000002</v>
      </c>
      <c r="DA599">
        <v>3013.2463455699999</v>
      </c>
      <c r="DB599">
        <v>763.09101227999997</v>
      </c>
      <c r="DC599">
        <v>760.40865084999996</v>
      </c>
      <c r="DD599">
        <v>706.35408900000004</v>
      </c>
      <c r="DE599">
        <v>33.431320139999997</v>
      </c>
      <c r="DF599">
        <v>1.1667095000000001</v>
      </c>
      <c r="DG599">
        <v>142.57142856999999</v>
      </c>
      <c r="DH599">
        <v>154.71428571000001</v>
      </c>
      <c r="DI599">
        <v>152.83333332999999</v>
      </c>
      <c r="DJ599">
        <v>134.28571428000001</v>
      </c>
      <c r="DK599">
        <v>144.5</v>
      </c>
      <c r="DL599">
        <v>56.571428570000002</v>
      </c>
      <c r="DM599">
        <v>110.57142856999999</v>
      </c>
      <c r="DN599">
        <v>91.5</v>
      </c>
      <c r="DO599">
        <v>66.714285709999999</v>
      </c>
      <c r="DP599">
        <v>57.5</v>
      </c>
      <c r="DQ599">
        <v>781.67997128000002</v>
      </c>
      <c r="DR599">
        <v>739.16085041999997</v>
      </c>
      <c r="DS599">
        <v>751.21983756999998</v>
      </c>
      <c r="DT599">
        <v>727.15225341999997</v>
      </c>
      <c r="DU599">
        <v>744.77740928000003</v>
      </c>
      <c r="DV599">
        <v>374.65846885000002</v>
      </c>
      <c r="DW599">
        <v>14.374027</v>
      </c>
      <c r="DX599">
        <v>392.64123713999999</v>
      </c>
      <c r="DY599">
        <v>227.44476628000001</v>
      </c>
      <c r="DZ599">
        <v>128.00975557000001</v>
      </c>
      <c r="EA599">
        <v>37.186719850000003</v>
      </c>
      <c r="EB599">
        <v>724.31502670999998</v>
      </c>
      <c r="EC599">
        <v>1072.8700417499999</v>
      </c>
      <c r="ED599">
        <v>4638.7153812500001</v>
      </c>
      <c r="EE599">
        <v>3548.0685997099999</v>
      </c>
      <c r="EF599">
        <v>3895.27792714</v>
      </c>
      <c r="EG599">
        <v>4275.4131515700001</v>
      </c>
      <c r="EH599">
        <v>4388.144929</v>
      </c>
      <c r="EI599">
        <v>33.692691850000003</v>
      </c>
      <c r="EJ599">
        <v>0.38052630999999998</v>
      </c>
      <c r="EK599">
        <v>0.17440670999999999</v>
      </c>
      <c r="EL599">
        <v>209.54037203999999</v>
      </c>
      <c r="EM599">
        <v>152.5</v>
      </c>
      <c r="EN599">
        <v>419.85714285</v>
      </c>
      <c r="EO599">
        <v>962.85714284999995</v>
      </c>
      <c r="EP599">
        <v>301.29591241999998</v>
      </c>
      <c r="EQ599">
        <v>114.77249942</v>
      </c>
      <c r="ER599">
        <v>461.24033714000001</v>
      </c>
      <c r="ES599">
        <v>5.6349914200000004</v>
      </c>
      <c r="ET599">
        <v>81.112300039999994</v>
      </c>
      <c r="EU599">
        <v>80.911384870000006</v>
      </c>
      <c r="EV599">
        <v>82.51586374</v>
      </c>
      <c r="EW599">
        <v>79.909651530000005</v>
      </c>
      <c r="EX599">
        <v>1038.6164000900001</v>
      </c>
      <c r="EY599">
        <v>1271.70368633</v>
      </c>
      <c r="EZ599">
        <v>78.5</v>
      </c>
      <c r="FA599">
        <v>86.25</v>
      </c>
      <c r="FB599">
        <v>24.309274609999999</v>
      </c>
      <c r="FC599">
        <v>4.1454739399999996</v>
      </c>
      <c r="FD599">
        <v>2.921786</v>
      </c>
      <c r="FE599">
        <v>56.951828470000002</v>
      </c>
      <c r="FF599">
        <v>10.86114661</v>
      </c>
      <c r="FG599">
        <v>15.931569659999999</v>
      </c>
      <c r="FH599">
        <v>1.7029609699999999</v>
      </c>
      <c r="FI599">
        <v>91.333333330000002</v>
      </c>
      <c r="FJ599">
        <v>89</v>
      </c>
      <c r="FK599">
        <v>74</v>
      </c>
      <c r="FL599">
        <v>85.4</v>
      </c>
      <c r="FM599">
        <v>76.995329999999996</v>
      </c>
      <c r="FN599">
        <v>39.572478940000003</v>
      </c>
      <c r="FO599">
        <v>95.878882910000002</v>
      </c>
      <c r="FP599">
        <v>75.391530770000003</v>
      </c>
      <c r="FQ599">
        <v>83.092699120000006</v>
      </c>
      <c r="FR599">
        <v>29.210084729999998</v>
      </c>
      <c r="FS599">
        <v>2.5</v>
      </c>
      <c r="FT599">
        <v>48.333333330000002</v>
      </c>
      <c r="FU599">
        <v>35.333333330000002</v>
      </c>
      <c r="FV599">
        <v>85.2</v>
      </c>
      <c r="FW599">
        <v>88.142857140000004</v>
      </c>
      <c r="FX599">
        <v>29.402919099999998</v>
      </c>
      <c r="FY599">
        <v>9.1389423099999991</v>
      </c>
      <c r="FZ599">
        <v>12.15838958</v>
      </c>
      <c r="GA599">
        <v>14.412768010000001</v>
      </c>
      <c r="GB599">
        <v>34.886980979999997</v>
      </c>
    </row>
    <row r="600" spans="1:184" x14ac:dyDescent="0.35">
      <c r="A600" t="s">
        <v>1715</v>
      </c>
      <c r="B600" t="s">
        <v>857</v>
      </c>
      <c r="C600">
        <v>600</v>
      </c>
      <c r="D600">
        <v>2.5113133416644984</v>
      </c>
      <c r="E600">
        <v>5.6635542622115906</v>
      </c>
      <c r="F600">
        <v>3.9589774526812906</v>
      </c>
      <c r="G600">
        <v>2.9572081946004469</v>
      </c>
      <c r="H600">
        <v>2.1917262332204146</v>
      </c>
      <c r="I600">
        <v>8.9014868959227833</v>
      </c>
      <c r="J600">
        <v>9.9749987240496782</v>
      </c>
      <c r="K600">
        <v>9.1747731438062949</v>
      </c>
      <c r="L600">
        <v>9.1222354489101392</v>
      </c>
      <c r="M600">
        <v>8.5925630742728405</v>
      </c>
      <c r="N600">
        <v>43625025.925011963</v>
      </c>
      <c r="O600">
        <v>57261397.298712626</v>
      </c>
      <c r="P600">
        <v>1893.2873739899999</v>
      </c>
      <c r="Q600">
        <v>11490.85714285</v>
      </c>
      <c r="R600">
        <v>11199.42857142</v>
      </c>
      <c r="S600">
        <v>11366.57142857</v>
      </c>
      <c r="T600">
        <v>11400.714285710001</v>
      </c>
      <c r="U600">
        <v>11471.714285710001</v>
      </c>
      <c r="V600">
        <v>11.525149280000001</v>
      </c>
      <c r="W600">
        <v>8.1951049999999999</v>
      </c>
      <c r="X600">
        <v>1.9874878499999999</v>
      </c>
      <c r="Y600">
        <v>9.4684117099999998</v>
      </c>
      <c r="Z600">
        <v>8.7521632799999995</v>
      </c>
      <c r="AA600">
        <v>8.7812965700000003</v>
      </c>
      <c r="AB600">
        <v>8.7044619999999995</v>
      </c>
      <c r="AC600">
        <v>6.4126324200000004</v>
      </c>
      <c r="AD600">
        <v>25.404573849999998</v>
      </c>
      <c r="AE600">
        <v>83.622255280000005</v>
      </c>
      <c r="AF600">
        <v>70.620501570000002</v>
      </c>
      <c r="AG600">
        <v>66.97142857</v>
      </c>
      <c r="AH600">
        <v>69.814285709999993</v>
      </c>
      <c r="AI600">
        <v>82.046999569999997</v>
      </c>
      <c r="AJ600">
        <v>55.39073071</v>
      </c>
      <c r="AK600">
        <v>5.3694571399999997</v>
      </c>
      <c r="AL600">
        <v>6.4440999999999997</v>
      </c>
      <c r="AM600">
        <v>2.6395714199999998</v>
      </c>
      <c r="AN600">
        <v>4.8421571400000003</v>
      </c>
      <c r="AO600">
        <v>5.2072571400000003</v>
      </c>
      <c r="AP600">
        <v>5020.1072421400004</v>
      </c>
      <c r="AQ600">
        <v>4230.6058058500003</v>
      </c>
      <c r="AR600">
        <v>4330.6869894199999</v>
      </c>
      <c r="AS600">
        <v>4639.0373917099996</v>
      </c>
      <c r="AT600">
        <v>4899.61538114</v>
      </c>
      <c r="AU600">
        <v>4765.74144385</v>
      </c>
      <c r="AV600">
        <v>3979.8766150000001</v>
      </c>
      <c r="AW600">
        <v>4225.2046360000004</v>
      </c>
      <c r="AX600">
        <v>4431.4637471400001</v>
      </c>
      <c r="AY600">
        <v>4660.288227</v>
      </c>
      <c r="AZ600">
        <v>10.05739185</v>
      </c>
      <c r="BA600">
        <v>94.060117140000003</v>
      </c>
      <c r="BB600">
        <v>29.027023</v>
      </c>
      <c r="BC600">
        <v>50.275042849999998</v>
      </c>
      <c r="BE600">
        <v>568.13</v>
      </c>
      <c r="BF600">
        <v>1473.15084357</v>
      </c>
      <c r="BG600">
        <v>1116.0334762800001</v>
      </c>
      <c r="BH600">
        <v>1217.78444165</v>
      </c>
      <c r="BI600">
        <v>62044.783875679997</v>
      </c>
      <c r="BJ600">
        <v>1432.90442128</v>
      </c>
      <c r="BK600">
        <v>8463.8547942700006</v>
      </c>
      <c r="BL600">
        <v>9899.1197468800001</v>
      </c>
      <c r="BM600">
        <v>47.279015280000003</v>
      </c>
      <c r="BN600">
        <v>645.85714284999995</v>
      </c>
      <c r="BO600">
        <v>96.285714279999993</v>
      </c>
      <c r="BP600">
        <v>134.71428571000001</v>
      </c>
      <c r="BQ600">
        <v>100.14285714</v>
      </c>
      <c r="BR600">
        <v>120</v>
      </c>
      <c r="BS600">
        <v>111.14285714</v>
      </c>
      <c r="BT600">
        <v>120.71428571</v>
      </c>
      <c r="BU600">
        <v>107.14285714</v>
      </c>
      <c r="BV600">
        <v>98.285714279999993</v>
      </c>
      <c r="BW600">
        <v>90</v>
      </c>
      <c r="BX600">
        <v>76.142857140000004</v>
      </c>
      <c r="BY600">
        <v>43.428571419999997</v>
      </c>
      <c r="BZ600">
        <v>1743.8571428499999</v>
      </c>
      <c r="CA600">
        <v>65920.590612850006</v>
      </c>
      <c r="CB600">
        <v>1</v>
      </c>
      <c r="CC600">
        <v>16727.571428570001</v>
      </c>
      <c r="CD600">
        <v>1500.2857142800001</v>
      </c>
      <c r="CE600">
        <v>13486.142857139999</v>
      </c>
      <c r="CF600">
        <v>9508.7142857100007</v>
      </c>
      <c r="CG600">
        <v>3233.8571428499999</v>
      </c>
      <c r="CH600">
        <v>11771.85714285</v>
      </c>
      <c r="CI600">
        <v>56228.545857140001</v>
      </c>
      <c r="CJ600">
        <v>53.601481999999997</v>
      </c>
      <c r="CK600">
        <v>3.9884281399999999</v>
      </c>
      <c r="CL600">
        <v>11.807952419999999</v>
      </c>
      <c r="CM600">
        <v>2.065528</v>
      </c>
      <c r="CN600">
        <v>2.2272352799999999</v>
      </c>
      <c r="CO600">
        <v>15.528568140000001</v>
      </c>
      <c r="CP600">
        <v>2.7007631399999998</v>
      </c>
      <c r="CQ600">
        <v>1.5809425699999999</v>
      </c>
      <c r="CR600">
        <v>2.5676600000000001</v>
      </c>
      <c r="CS600">
        <v>3.67947771</v>
      </c>
      <c r="CT600">
        <v>1120</v>
      </c>
      <c r="CU600">
        <v>2633.9840007100001</v>
      </c>
      <c r="CV600">
        <v>2252.6265298500002</v>
      </c>
      <c r="CW600">
        <v>2354.1305922800002</v>
      </c>
      <c r="CX600">
        <v>2518.3428214199998</v>
      </c>
      <c r="CY600">
        <v>2503.7611414200001</v>
      </c>
      <c r="CZ600">
        <v>3796.4988497099998</v>
      </c>
      <c r="DA600">
        <v>4983.2137487099999</v>
      </c>
      <c r="DB600">
        <v>928.20691027999999</v>
      </c>
      <c r="DC600">
        <v>1222.4298484200001</v>
      </c>
      <c r="DD600">
        <v>483.35308742000001</v>
      </c>
      <c r="DE600">
        <v>30.857652139999999</v>
      </c>
      <c r="DF600">
        <v>1.24328266</v>
      </c>
      <c r="DG600">
        <v>102.28571427999999</v>
      </c>
      <c r="DH600">
        <v>111.71428571</v>
      </c>
      <c r="DI600">
        <v>104.28571427999999</v>
      </c>
      <c r="DJ600">
        <v>104</v>
      </c>
      <c r="DK600">
        <v>98.571428569999995</v>
      </c>
      <c r="DL600">
        <v>28.857142849999999</v>
      </c>
      <c r="DM600">
        <v>63.428571419999997</v>
      </c>
      <c r="DN600">
        <v>45</v>
      </c>
      <c r="DO600">
        <v>33.714285709999999</v>
      </c>
      <c r="DP600">
        <v>25.14285714</v>
      </c>
      <c r="DQ600">
        <v>708.56812400000001</v>
      </c>
      <c r="DR600">
        <v>689.27002142000003</v>
      </c>
      <c r="DS600">
        <v>669.29133899999999</v>
      </c>
      <c r="DT600">
        <v>635.90382141999999</v>
      </c>
      <c r="DU600">
        <v>711.26524342000005</v>
      </c>
      <c r="DV600">
        <v>393.99048270999998</v>
      </c>
      <c r="DW600">
        <v>0.98912741999999998</v>
      </c>
      <c r="DX600">
        <v>313.59643856999998</v>
      </c>
      <c r="DY600">
        <v>142.22455328000001</v>
      </c>
      <c r="DZ600">
        <v>102.91642899999999</v>
      </c>
      <c r="EA600">
        <v>68.455462139999995</v>
      </c>
      <c r="EB600">
        <v>673.82732199999998</v>
      </c>
      <c r="EC600">
        <v>2005.61562785</v>
      </c>
      <c r="ED600">
        <v>4767.2729221400004</v>
      </c>
      <c r="EE600">
        <v>4530.22988885</v>
      </c>
      <c r="EF600">
        <v>4330.7847860000002</v>
      </c>
      <c r="EG600">
        <v>6246.1660444999998</v>
      </c>
      <c r="EH600">
        <v>5566.1952782799999</v>
      </c>
      <c r="EI600">
        <v>17.95184214</v>
      </c>
      <c r="EJ600">
        <v>0.26095162999999999</v>
      </c>
      <c r="EK600">
        <v>0.16915221999999999</v>
      </c>
      <c r="EL600">
        <v>192.19236416999999</v>
      </c>
      <c r="EM600">
        <v>49.428571419999997</v>
      </c>
      <c r="EN600">
        <v>150</v>
      </c>
      <c r="EO600">
        <v>341.28571427999998</v>
      </c>
      <c r="EP600">
        <v>362.91119800000001</v>
      </c>
      <c r="EQ600">
        <v>112.58028842</v>
      </c>
      <c r="ER600">
        <v>460.38295270999998</v>
      </c>
      <c r="ES600">
        <v>4.6848114199999999</v>
      </c>
      <c r="ET600">
        <v>78.25</v>
      </c>
      <c r="EU600">
        <v>77.972222220000006</v>
      </c>
      <c r="EV600">
        <v>77.944444439999998</v>
      </c>
      <c r="EW600">
        <v>78.833333330000002</v>
      </c>
      <c r="EX600">
        <v>1316.2485103199999</v>
      </c>
      <c r="EY600">
        <v>1371.13945339</v>
      </c>
      <c r="EZ600">
        <v>80.142857140000004</v>
      </c>
      <c r="FA600">
        <v>86</v>
      </c>
      <c r="FB600">
        <v>25.86357031</v>
      </c>
      <c r="FC600">
        <v>7.4423350900000003</v>
      </c>
      <c r="FD600">
        <v>6.8672405699999999</v>
      </c>
      <c r="FE600">
        <v>55.725446830000003</v>
      </c>
      <c r="FF600">
        <v>15.84038687</v>
      </c>
      <c r="FG600">
        <v>13.09730276</v>
      </c>
      <c r="FH600">
        <v>3.2657519700000002</v>
      </c>
      <c r="FI600">
        <v>96.833333330000002</v>
      </c>
      <c r="FJ600">
        <v>100</v>
      </c>
      <c r="FK600">
        <v>74.333333330000002</v>
      </c>
      <c r="FL600">
        <v>81.666666660000004</v>
      </c>
      <c r="FM600">
        <v>75.029893299999998</v>
      </c>
      <c r="FN600">
        <v>30.774227249999999</v>
      </c>
      <c r="FO600">
        <v>95.208392669999995</v>
      </c>
      <c r="FP600">
        <v>76.059796219999996</v>
      </c>
      <c r="FQ600">
        <v>75.088107699999995</v>
      </c>
      <c r="FR600">
        <v>22.405442090000001</v>
      </c>
      <c r="FS600">
        <v>2.7</v>
      </c>
      <c r="FT600">
        <v>49.666666659999997</v>
      </c>
      <c r="FU600">
        <v>39.166666659999997</v>
      </c>
      <c r="FV600">
        <v>83.5</v>
      </c>
      <c r="FW600">
        <v>72.65714285</v>
      </c>
      <c r="FX600">
        <v>29.408165790000002</v>
      </c>
      <c r="FY600">
        <v>11.60216821</v>
      </c>
      <c r="FZ600">
        <v>17.709171680000001</v>
      </c>
      <c r="GA600">
        <v>27.961942329999999</v>
      </c>
      <c r="GB600">
        <v>13.31855197</v>
      </c>
    </row>
    <row r="601" spans="1:184" x14ac:dyDescent="0.35">
      <c r="A601" t="s">
        <v>1716</v>
      </c>
      <c r="B601" t="s">
        <v>858</v>
      </c>
      <c r="C601">
        <v>601</v>
      </c>
      <c r="D601">
        <v>2.5505489219338529</v>
      </c>
      <c r="E601">
        <v>6.5719117606194244</v>
      </c>
      <c r="F601">
        <v>4.7010049778856775</v>
      </c>
      <c r="G601">
        <v>3.3512312525476866</v>
      </c>
      <c r="H601">
        <v>2.5842178126461164</v>
      </c>
      <c r="I601">
        <v>10.109784496739856</v>
      </c>
      <c r="J601">
        <v>10.750080827250196</v>
      </c>
      <c r="K601">
        <v>10.216357275458654</v>
      </c>
      <c r="L601">
        <v>9.2760599887109478</v>
      </c>
      <c r="M601">
        <v>10.115366865905022</v>
      </c>
      <c r="N601">
        <v>31310035.488169923</v>
      </c>
      <c r="O601">
        <v>41031746.393333755</v>
      </c>
      <c r="P601">
        <v>2116.2747014199999</v>
      </c>
      <c r="Q601">
        <v>7729.4285714199996</v>
      </c>
      <c r="R601">
        <v>7658.8571428499999</v>
      </c>
      <c r="S601">
        <v>7718.7142857099998</v>
      </c>
      <c r="T601">
        <v>7715.7142857099998</v>
      </c>
      <c r="U601">
        <v>7739.2857142800003</v>
      </c>
      <c r="V601">
        <v>12.53060971</v>
      </c>
      <c r="W601">
        <v>9.2681880000000003</v>
      </c>
      <c r="X601">
        <v>2.1917147099999998</v>
      </c>
      <c r="Y601">
        <v>11.34054671</v>
      </c>
      <c r="Z601">
        <v>9.3390624199999994</v>
      </c>
      <c r="AA601">
        <v>9.14307771</v>
      </c>
      <c r="AB601">
        <v>9.1165970000000005</v>
      </c>
      <c r="AC601">
        <v>6.5136925699999999</v>
      </c>
      <c r="AD601">
        <v>27.028272569999999</v>
      </c>
      <c r="AE601">
        <v>83.484122139999997</v>
      </c>
      <c r="AF601">
        <v>68.600361710000001</v>
      </c>
      <c r="AG601">
        <v>67.185714279999999</v>
      </c>
      <c r="AH601">
        <v>69.400000000000006</v>
      </c>
      <c r="AI601">
        <v>83.257012279999998</v>
      </c>
      <c r="AJ601">
        <v>50.068657999999999</v>
      </c>
      <c r="AK601">
        <v>6.24435714</v>
      </c>
      <c r="AL601">
        <v>0.67854285000000003</v>
      </c>
      <c r="AM601">
        <v>-0.20680000000000001</v>
      </c>
      <c r="AN601">
        <v>1.86132857</v>
      </c>
      <c r="AO601">
        <v>6.4144142799999999</v>
      </c>
      <c r="AP601">
        <v>5053.7247488499997</v>
      </c>
      <c r="AQ601">
        <v>4069.517206</v>
      </c>
      <c r="AR601">
        <v>4293.1253832800003</v>
      </c>
      <c r="AS601">
        <v>4604.5291885699999</v>
      </c>
      <c r="AT601">
        <v>5051.9507605700001</v>
      </c>
      <c r="AU601">
        <v>4753.2960620000003</v>
      </c>
      <c r="AV601">
        <v>4054.3074061399998</v>
      </c>
      <c r="AW601">
        <v>4311.0938385700001</v>
      </c>
      <c r="AX601">
        <v>4521.8549842800003</v>
      </c>
      <c r="AY601">
        <v>4735.8251402799997</v>
      </c>
      <c r="AZ601">
        <v>12.30210142</v>
      </c>
      <c r="BA601">
        <v>95.563231279999997</v>
      </c>
      <c r="BB601">
        <v>27.369703569999999</v>
      </c>
      <c r="BC601">
        <v>49.947343279999998</v>
      </c>
      <c r="BE601">
        <v>410.80714284999999</v>
      </c>
      <c r="BF601">
        <v>1454.9369650000001</v>
      </c>
      <c r="BG601">
        <v>1044.2535305700001</v>
      </c>
      <c r="BH601">
        <v>1160.8365059800001</v>
      </c>
      <c r="BI601">
        <v>54874.946763289998</v>
      </c>
      <c r="BJ601">
        <v>1401.7099345700001</v>
      </c>
      <c r="BK601">
        <v>7842.0777643499996</v>
      </c>
      <c r="BL601">
        <v>9660.3951106200002</v>
      </c>
      <c r="BM601">
        <v>42.847183710000003</v>
      </c>
      <c r="BN601">
        <v>503.33333333000002</v>
      </c>
      <c r="BO601">
        <v>74.833333330000002</v>
      </c>
      <c r="BP601">
        <v>103.83333333</v>
      </c>
      <c r="BQ601">
        <v>73.166666660000004</v>
      </c>
      <c r="BR601">
        <v>87.833333330000002</v>
      </c>
      <c r="BS601">
        <v>83.833333330000002</v>
      </c>
      <c r="BT601">
        <v>85</v>
      </c>
      <c r="BU601">
        <v>78.833333330000002</v>
      </c>
      <c r="BV601">
        <v>66.166666660000004</v>
      </c>
      <c r="BW601">
        <v>68.5</v>
      </c>
      <c r="BX601">
        <v>54.666666659999997</v>
      </c>
      <c r="BY601">
        <v>29.166666660000001</v>
      </c>
      <c r="BZ601">
        <v>1309.1666666599999</v>
      </c>
      <c r="CA601">
        <v>57115.144806659999</v>
      </c>
      <c r="CC601">
        <v>11378.83333333</v>
      </c>
      <c r="CD601">
        <v>749.83333332999996</v>
      </c>
      <c r="CE601">
        <v>8646.8333333299997</v>
      </c>
      <c r="CF601">
        <v>6488.3333333299997</v>
      </c>
      <c r="CG601">
        <v>2104.8333333300002</v>
      </c>
      <c r="CH601">
        <v>7128.5</v>
      </c>
      <c r="CI601">
        <v>36497.721333330002</v>
      </c>
      <c r="CJ601">
        <v>52.554094849999998</v>
      </c>
      <c r="CK601">
        <v>4.7302713299999999</v>
      </c>
      <c r="CL601">
        <v>10.68480828</v>
      </c>
      <c r="CM601">
        <v>2.3215555000000001</v>
      </c>
      <c r="CN601">
        <v>2.4551748500000001</v>
      </c>
      <c r="CO601">
        <v>18.05806042</v>
      </c>
      <c r="CP601">
        <v>2.5734041400000001</v>
      </c>
      <c r="CQ601">
        <v>1.9501592800000001</v>
      </c>
      <c r="CR601">
        <v>2.4870264199999998</v>
      </c>
      <c r="CS601">
        <v>2.5050866599999999</v>
      </c>
      <c r="CT601">
        <v>787.57142856999997</v>
      </c>
      <c r="CU601">
        <v>2843.83178271</v>
      </c>
      <c r="CV601">
        <v>2164.5063968499999</v>
      </c>
      <c r="CW601">
        <v>2420.4324488500001</v>
      </c>
      <c r="CX601">
        <v>2490.4700555700001</v>
      </c>
      <c r="CY601">
        <v>2738.9115314199998</v>
      </c>
      <c r="CZ601">
        <v>4050.7568184199999</v>
      </c>
      <c r="DA601">
        <v>5308.5096801399995</v>
      </c>
      <c r="DB601">
        <v>996.39236571000004</v>
      </c>
      <c r="DC601">
        <v>1315.1329305700001</v>
      </c>
      <c r="DD601">
        <v>532.32781356999999</v>
      </c>
      <c r="DE601">
        <v>31.75116457</v>
      </c>
      <c r="DF601">
        <v>1.47601966</v>
      </c>
      <c r="DG601">
        <v>78.142857140000004</v>
      </c>
      <c r="DH601">
        <v>82.333333330000002</v>
      </c>
      <c r="DI601">
        <v>78.857142850000002</v>
      </c>
      <c r="DJ601">
        <v>71.571428569999995</v>
      </c>
      <c r="DK601">
        <v>78.285714279999993</v>
      </c>
      <c r="DL601">
        <v>19.714285709999999</v>
      </c>
      <c r="DM601">
        <v>50.333333330000002</v>
      </c>
      <c r="DN601">
        <v>36.285714280000001</v>
      </c>
      <c r="DO601">
        <v>25.857142849999999</v>
      </c>
      <c r="DP601">
        <v>20</v>
      </c>
      <c r="DQ601">
        <v>691.44018942000002</v>
      </c>
      <c r="DR601">
        <v>614.63600241999995</v>
      </c>
      <c r="DS601">
        <v>628.31165770999996</v>
      </c>
      <c r="DT601">
        <v>654.68087242000001</v>
      </c>
      <c r="DU601">
        <v>671.82136400000002</v>
      </c>
      <c r="DV601">
        <v>435.72408756999999</v>
      </c>
      <c r="DW601">
        <v>4.8692801399999999</v>
      </c>
      <c r="DX601">
        <v>250.83855428000001</v>
      </c>
      <c r="DY601">
        <v>129.37656827999999</v>
      </c>
      <c r="DZ601">
        <v>76.725696709999994</v>
      </c>
      <c r="EA601">
        <v>44.736297139999998</v>
      </c>
      <c r="EB601">
        <v>655.90094656999997</v>
      </c>
      <c r="EC601">
        <v>2297.4438314200002</v>
      </c>
      <c r="ED601">
        <v>4372.4202795700003</v>
      </c>
      <c r="EE601">
        <v>5802.27405</v>
      </c>
      <c r="EF601">
        <v>3997.1391524000001</v>
      </c>
      <c r="EG601">
        <v>7038.3126339999999</v>
      </c>
      <c r="EH601">
        <v>4633.3492477099999</v>
      </c>
      <c r="EI601">
        <v>26.181953849999999</v>
      </c>
      <c r="EJ601">
        <v>0.21222057999999999</v>
      </c>
      <c r="EK601">
        <v>0.20684377000000001</v>
      </c>
      <c r="EL601">
        <v>209.63481281</v>
      </c>
      <c r="EM601">
        <v>31.857142849999999</v>
      </c>
      <c r="EN601">
        <v>106</v>
      </c>
      <c r="EO601">
        <v>222</v>
      </c>
      <c r="EP601">
        <v>342.42804799999999</v>
      </c>
      <c r="EQ601">
        <v>70.733023419999995</v>
      </c>
      <c r="ER601">
        <v>714.56476684999996</v>
      </c>
      <c r="ES601">
        <v>9.2181128500000007</v>
      </c>
      <c r="ET601">
        <v>77.738888889999998</v>
      </c>
      <c r="EU601">
        <v>79.383333329999999</v>
      </c>
      <c r="EV601">
        <v>78.233333329999994</v>
      </c>
      <c r="EW601">
        <v>75.599999999999994</v>
      </c>
      <c r="EX601">
        <v>1237.09849667</v>
      </c>
      <c r="EY601">
        <v>1424.9842318599999</v>
      </c>
      <c r="EZ601">
        <v>76.166666660000004</v>
      </c>
      <c r="FA601">
        <v>77.333333330000002</v>
      </c>
      <c r="FB601">
        <v>21.522728529999998</v>
      </c>
      <c r="FC601">
        <v>7.9671078900000003</v>
      </c>
      <c r="FD601">
        <v>7.6050103299999998</v>
      </c>
      <c r="FE601">
        <v>53.054249079999998</v>
      </c>
      <c r="FF601">
        <v>20.740911860000001</v>
      </c>
      <c r="FG601">
        <v>11.84464992</v>
      </c>
      <c r="FH601">
        <v>3.0934049300000002</v>
      </c>
      <c r="FI601">
        <v>91.5</v>
      </c>
      <c r="FJ601">
        <v>100</v>
      </c>
      <c r="FK601">
        <v>80</v>
      </c>
      <c r="FL601">
        <v>75</v>
      </c>
      <c r="FM601">
        <v>73.863549649999996</v>
      </c>
      <c r="FN601">
        <v>34.44623009</v>
      </c>
      <c r="FO601">
        <v>94.273818300000002</v>
      </c>
      <c r="FP601">
        <v>72.044850210000007</v>
      </c>
      <c r="FQ601">
        <v>72.576470369999996</v>
      </c>
      <c r="FR601">
        <v>19.175116509999999</v>
      </c>
      <c r="FS601">
        <v>0</v>
      </c>
      <c r="FT601">
        <v>44</v>
      </c>
      <c r="FU601">
        <v>30.833333329999999</v>
      </c>
      <c r="FV601">
        <v>84</v>
      </c>
      <c r="FW601">
        <v>77.414285710000001</v>
      </c>
      <c r="FX601">
        <v>25.776541349999999</v>
      </c>
      <c r="FY601">
        <v>14.01625396</v>
      </c>
      <c r="FZ601">
        <v>15.22660527</v>
      </c>
      <c r="GA601">
        <v>22.199777000000001</v>
      </c>
      <c r="GB601">
        <v>22.780822390000001</v>
      </c>
    </row>
    <row r="602" spans="1:184" x14ac:dyDescent="0.35">
      <c r="A602" t="s">
        <v>1717</v>
      </c>
      <c r="B602" t="s">
        <v>859</v>
      </c>
      <c r="C602">
        <v>602</v>
      </c>
      <c r="D602">
        <v>2.9067505096348039</v>
      </c>
      <c r="E602">
        <v>4.4161574195874671</v>
      </c>
      <c r="F602">
        <v>3.942846879215355</v>
      </c>
      <c r="G602">
        <v>3.4752252604853275</v>
      </c>
      <c r="H602">
        <v>3.2702607607810945</v>
      </c>
      <c r="I602">
        <v>7.0470216506999179</v>
      </c>
      <c r="J602">
        <v>7.3750231474685544</v>
      </c>
      <c r="K602">
        <v>7.3171472567546738</v>
      </c>
      <c r="L602">
        <v>6.9740380228183474</v>
      </c>
      <c r="M602">
        <v>7.7081460050059123</v>
      </c>
      <c r="N602">
        <v>134534520.1214782</v>
      </c>
      <c r="O602">
        <v>151303651.30953345</v>
      </c>
      <c r="P602">
        <v>2226.30079828</v>
      </c>
      <c r="Q602">
        <v>36712.571428570001</v>
      </c>
      <c r="R602">
        <v>35486.571428570001</v>
      </c>
      <c r="S602">
        <v>36056.85714285</v>
      </c>
      <c r="T602">
        <v>36338.85714285</v>
      </c>
      <c r="U602">
        <v>36541.428571420001</v>
      </c>
      <c r="V602">
        <v>10.743802710000001</v>
      </c>
      <c r="W602">
        <v>7.8498158499999997</v>
      </c>
      <c r="X602">
        <v>2.0755568499999999</v>
      </c>
      <c r="Y602">
        <v>8.9302868499999999</v>
      </c>
      <c r="Z602">
        <v>7.3648742800000004</v>
      </c>
      <c r="AA602">
        <v>7.2166222800000002</v>
      </c>
      <c r="AB602">
        <v>7.1699401399999996</v>
      </c>
      <c r="AC602">
        <v>6.2651764200000004</v>
      </c>
      <c r="AD602">
        <v>30.762815140000001</v>
      </c>
      <c r="AE602">
        <v>84.283885569999995</v>
      </c>
      <c r="AF602">
        <v>72.901974280000005</v>
      </c>
      <c r="AG602">
        <v>70.099999999999994</v>
      </c>
      <c r="AH602">
        <v>72.7</v>
      </c>
      <c r="AI602">
        <v>84.202452140000005</v>
      </c>
      <c r="AJ602">
        <v>57.219422999999999</v>
      </c>
      <c r="AK602">
        <v>3.8114428500000002</v>
      </c>
      <c r="AL602">
        <v>5.9829714200000002</v>
      </c>
      <c r="AM602">
        <v>10.0875</v>
      </c>
      <c r="AN602">
        <v>7.59328571</v>
      </c>
      <c r="AO602">
        <v>4.8848428500000001</v>
      </c>
      <c r="AP602">
        <v>5415.8155057100003</v>
      </c>
      <c r="AQ602">
        <v>5083.5835548499999</v>
      </c>
      <c r="AR602">
        <v>5224.5246691399998</v>
      </c>
      <c r="AS602">
        <v>5274.4023045699996</v>
      </c>
      <c r="AT602">
        <v>5377.4713234199999</v>
      </c>
      <c r="AU602">
        <v>5224.7704455700004</v>
      </c>
      <c r="AV602">
        <v>4790.2877752799996</v>
      </c>
      <c r="AW602">
        <v>4744.446285</v>
      </c>
      <c r="AX602">
        <v>4903.5521702799997</v>
      </c>
      <c r="AY602">
        <v>5130.2178421400004</v>
      </c>
      <c r="AZ602">
        <v>33.628272850000002</v>
      </c>
      <c r="BA602">
        <v>92.746784849999997</v>
      </c>
      <c r="BB602">
        <v>32.665145000000003</v>
      </c>
      <c r="BC602">
        <v>44.691924280000002</v>
      </c>
      <c r="BD602">
        <v>22.642930849999999</v>
      </c>
      <c r="BE602">
        <v>1617.8185714199999</v>
      </c>
      <c r="BF602">
        <v>1591.67962257</v>
      </c>
      <c r="BG602">
        <v>1165.5074300000001</v>
      </c>
      <c r="BH602">
        <v>1302.5410444300001</v>
      </c>
      <c r="BI602">
        <v>65548.126589869993</v>
      </c>
      <c r="BJ602">
        <v>1502.6240049999999</v>
      </c>
      <c r="BK602">
        <v>8525.4070980100005</v>
      </c>
      <c r="BL602">
        <v>9116.6430501399991</v>
      </c>
      <c r="BM602">
        <v>49.705795999999999</v>
      </c>
      <c r="BN602">
        <v>1802.8571428499999</v>
      </c>
      <c r="BO602">
        <v>267</v>
      </c>
      <c r="BP602">
        <v>341.71428571000001</v>
      </c>
      <c r="BQ602">
        <v>291.85714285</v>
      </c>
      <c r="BR602">
        <v>354.28571427999998</v>
      </c>
      <c r="BS602">
        <v>362.28571427999998</v>
      </c>
      <c r="BT602">
        <v>353</v>
      </c>
      <c r="BU602">
        <v>331.57142857000002</v>
      </c>
      <c r="BV602">
        <v>323.28571427999998</v>
      </c>
      <c r="BW602">
        <v>323.85714285</v>
      </c>
      <c r="BX602">
        <v>277</v>
      </c>
      <c r="BY602">
        <v>157.85714285</v>
      </c>
      <c r="BZ602">
        <v>5186.5714285699996</v>
      </c>
      <c r="CA602">
        <v>67392.515687139996</v>
      </c>
      <c r="CB602">
        <v>56.25</v>
      </c>
      <c r="CC602">
        <v>58783.85714285</v>
      </c>
      <c r="CD602">
        <v>4099.2857142800003</v>
      </c>
      <c r="CE602">
        <v>48075.714285709997</v>
      </c>
      <c r="CF602">
        <v>31079.285714279999</v>
      </c>
      <c r="CG602">
        <v>12449</v>
      </c>
      <c r="CH602">
        <v>34559</v>
      </c>
      <c r="CI602">
        <v>189077.97371428</v>
      </c>
      <c r="CJ602">
        <v>50.563238140000003</v>
      </c>
      <c r="CK602">
        <v>3.9195407100000001</v>
      </c>
      <c r="CL602">
        <v>10.468843850000001</v>
      </c>
      <c r="CM602">
        <v>3.1762632800000001</v>
      </c>
      <c r="CN602">
        <v>2.5130772800000001</v>
      </c>
      <c r="CO602">
        <v>19.82058271</v>
      </c>
      <c r="CP602">
        <v>2.0496725699999998</v>
      </c>
      <c r="CQ602">
        <v>2.129921</v>
      </c>
      <c r="CR602">
        <v>2.8248391399999999</v>
      </c>
      <c r="CS602">
        <v>2.3173928500000001</v>
      </c>
      <c r="CT602">
        <v>3488.2857142799999</v>
      </c>
      <c r="CU602">
        <v>2807.5743535699999</v>
      </c>
      <c r="CV602">
        <v>2477.0680860000002</v>
      </c>
      <c r="CW602">
        <v>2562.865272</v>
      </c>
      <c r="CX602">
        <v>2647.8992758499999</v>
      </c>
      <c r="CY602">
        <v>2709.81707585</v>
      </c>
      <c r="CZ602">
        <v>3664.535468</v>
      </c>
      <c r="DA602">
        <v>4121.3035595700003</v>
      </c>
      <c r="DB602">
        <v>906.01105457000006</v>
      </c>
      <c r="DC602">
        <v>1020.05012385</v>
      </c>
      <c r="DD602">
        <v>881.51210600000002</v>
      </c>
      <c r="DE602">
        <v>36.810607849999997</v>
      </c>
      <c r="DF602">
        <v>1.2765034200000001</v>
      </c>
      <c r="DG602">
        <v>258.71428571000001</v>
      </c>
      <c r="DH602">
        <v>261.71428571000001</v>
      </c>
      <c r="DI602">
        <v>263.83333333000002</v>
      </c>
      <c r="DJ602">
        <v>253.42857142</v>
      </c>
      <c r="DK602">
        <v>281.66666665999998</v>
      </c>
      <c r="DL602">
        <v>106.71428571</v>
      </c>
      <c r="DM602">
        <v>156.71428571000001</v>
      </c>
      <c r="DN602">
        <v>142.16666666</v>
      </c>
      <c r="DO602">
        <v>126.28571427999999</v>
      </c>
      <c r="DP602">
        <v>119.5</v>
      </c>
      <c r="DQ602">
        <v>1028.45966071</v>
      </c>
      <c r="DR602">
        <v>983.06925870999999</v>
      </c>
      <c r="DS602">
        <v>1000.2739759999999</v>
      </c>
      <c r="DT602">
        <v>1007.92022028</v>
      </c>
      <c r="DU602">
        <v>1030.06511714</v>
      </c>
      <c r="DV602">
        <v>332.65421785000001</v>
      </c>
      <c r="DW602">
        <v>14.066808849999999</v>
      </c>
      <c r="DX602">
        <v>681.74034142000005</v>
      </c>
      <c r="DY602">
        <v>386.96900213999999</v>
      </c>
      <c r="DZ602">
        <v>233.637033</v>
      </c>
      <c r="EA602">
        <v>61.134310569999997</v>
      </c>
      <c r="EB602">
        <v>927.54337099999998</v>
      </c>
      <c r="EC602">
        <v>936.17872316</v>
      </c>
      <c r="ED602">
        <v>4065.6630636599998</v>
      </c>
      <c r="EE602">
        <v>3101.8743038500002</v>
      </c>
      <c r="EF602">
        <v>3252.9439389999998</v>
      </c>
      <c r="EG602">
        <v>3651.7350765699998</v>
      </c>
      <c r="EH602">
        <v>3702.2820403999999</v>
      </c>
      <c r="EI602">
        <v>25.13418471</v>
      </c>
      <c r="EJ602">
        <v>0.79167582000000003</v>
      </c>
      <c r="EK602">
        <v>0.13222097999999999</v>
      </c>
      <c r="EL602">
        <v>244.52583827000001</v>
      </c>
      <c r="EM602">
        <v>144.5</v>
      </c>
      <c r="EN602">
        <v>531.71428571000001</v>
      </c>
      <c r="EO602">
        <v>1062.1428571399999</v>
      </c>
      <c r="EP602">
        <v>316.50380514</v>
      </c>
      <c r="EQ602">
        <v>94.892175710000004</v>
      </c>
      <c r="ER602">
        <v>723.67679327999997</v>
      </c>
      <c r="ES602">
        <v>7.3868028499999996</v>
      </c>
      <c r="ET602">
        <v>79.361174820000002</v>
      </c>
      <c r="EU602">
        <v>79.296444949999994</v>
      </c>
      <c r="EV602">
        <v>80.145642199999998</v>
      </c>
      <c r="EW602">
        <v>78.641437310000001</v>
      </c>
      <c r="EX602">
        <v>1300.2471653</v>
      </c>
      <c r="EY602">
        <v>1444.9560326200001</v>
      </c>
      <c r="EZ602">
        <v>74.72</v>
      </c>
      <c r="FA602">
        <v>84.8</v>
      </c>
      <c r="FB602">
        <v>30.482357010000001</v>
      </c>
      <c r="FC602">
        <v>6.4058221199999998</v>
      </c>
      <c r="FD602">
        <v>4.4307720000000002</v>
      </c>
      <c r="FE602">
        <v>57.601652270000002</v>
      </c>
      <c r="FF602">
        <v>18.287956049999998</v>
      </c>
      <c r="FG602">
        <v>11.208140739999999</v>
      </c>
      <c r="FH602">
        <v>3.1146767799999999</v>
      </c>
      <c r="FI602">
        <v>95</v>
      </c>
      <c r="FL602">
        <v>86</v>
      </c>
      <c r="FM602">
        <v>80.232740100000001</v>
      </c>
      <c r="FN602">
        <v>37.336683549999997</v>
      </c>
      <c r="FO602">
        <v>95.197848370000003</v>
      </c>
      <c r="FP602">
        <v>79.114073950000005</v>
      </c>
      <c r="FQ602">
        <v>79.275985449999993</v>
      </c>
      <c r="FR602">
        <v>27.977387459999999</v>
      </c>
      <c r="FT602">
        <v>64</v>
      </c>
      <c r="FU602">
        <v>51.2</v>
      </c>
      <c r="FV602">
        <v>68</v>
      </c>
      <c r="FW602">
        <v>79.25</v>
      </c>
      <c r="FX602">
        <v>23.046233269999998</v>
      </c>
      <c r="FY602">
        <v>10.339232750000001</v>
      </c>
      <c r="FZ602">
        <v>17.163554019999999</v>
      </c>
      <c r="GA602">
        <v>33.100351199999999</v>
      </c>
      <c r="GB602">
        <v>16.350628749999998</v>
      </c>
    </row>
    <row r="603" spans="1:184" x14ac:dyDescent="0.35">
      <c r="A603" t="s">
        <v>1718</v>
      </c>
      <c r="B603" t="s">
        <v>860</v>
      </c>
      <c r="C603">
        <v>603</v>
      </c>
      <c r="D603">
        <v>2.494209869946252</v>
      </c>
      <c r="E603">
        <v>5.8063414350804381</v>
      </c>
      <c r="F603">
        <v>4.9656811980989861</v>
      </c>
      <c r="G603">
        <v>3.3007122578029997</v>
      </c>
      <c r="H603">
        <v>2.7935135963356812</v>
      </c>
      <c r="I603">
        <v>11.105172514407686</v>
      </c>
      <c r="J603">
        <v>13.035805770486158</v>
      </c>
      <c r="K603">
        <v>13.286552398504464</v>
      </c>
      <c r="L603">
        <v>12.913312869882446</v>
      </c>
      <c r="M603">
        <v>11.796998186663313</v>
      </c>
      <c r="N603">
        <v>10710249.435062837</v>
      </c>
      <c r="O603">
        <v>13516014.486377787</v>
      </c>
      <c r="P603">
        <v>2427.8745014200003</v>
      </c>
      <c r="Q603">
        <v>2405.5714285700001</v>
      </c>
      <c r="R603">
        <v>2509.5714285700001</v>
      </c>
      <c r="S603">
        <v>2483.7142857099998</v>
      </c>
      <c r="T603">
        <v>2467</v>
      </c>
      <c r="U603">
        <v>2446.1428571400002</v>
      </c>
      <c r="V603">
        <v>13.968690710000001</v>
      </c>
      <c r="W603">
        <v>9.9711970000000001</v>
      </c>
      <c r="X603">
        <v>2.7099432800000001</v>
      </c>
      <c r="Y603">
        <v>11.319986419999999</v>
      </c>
      <c r="Z603">
        <v>10.36987171</v>
      </c>
      <c r="AA603">
        <v>9.3380981399999996</v>
      </c>
      <c r="AB603">
        <v>9.6782597100000007</v>
      </c>
      <c r="AC603">
        <v>6.6677161399999996</v>
      </c>
      <c r="AD603">
        <v>25.844230849999999</v>
      </c>
      <c r="AE603">
        <v>77.841558570000004</v>
      </c>
      <c r="AF603">
        <v>65.454071999999996</v>
      </c>
      <c r="AG603">
        <v>57.9</v>
      </c>
      <c r="AH603">
        <v>61.271428569999998</v>
      </c>
      <c r="AI603">
        <v>81.567590280000005</v>
      </c>
      <c r="AJ603">
        <v>45.323393279999998</v>
      </c>
      <c r="AK603">
        <v>5.1515714199999998</v>
      </c>
      <c r="AL603">
        <v>19.75072857</v>
      </c>
      <c r="AM603">
        <v>10.127914280000001</v>
      </c>
      <c r="AN603">
        <v>10.95865714</v>
      </c>
      <c r="AO603">
        <v>3.8378142799999999</v>
      </c>
      <c r="AP603">
        <v>5097.9763817100002</v>
      </c>
      <c r="AQ603">
        <v>4553.0881637100001</v>
      </c>
      <c r="AR603">
        <v>4989.3980368499997</v>
      </c>
      <c r="AS603">
        <v>5328.5667122799996</v>
      </c>
      <c r="AT603">
        <v>5157.7925938500002</v>
      </c>
      <c r="AU603">
        <v>4854.9073534199997</v>
      </c>
      <c r="AV603">
        <v>3794.3400364200002</v>
      </c>
      <c r="AW603">
        <v>4551.3892992800002</v>
      </c>
      <c r="AX603">
        <v>4843.8333421400002</v>
      </c>
      <c r="AY603">
        <v>4975.87176</v>
      </c>
      <c r="AZ603">
        <v>2.0537354200000002</v>
      </c>
      <c r="BA603">
        <v>94.830793279999995</v>
      </c>
      <c r="BB603">
        <v>36.175710330000001</v>
      </c>
      <c r="BC603">
        <v>48.687912830000002</v>
      </c>
      <c r="BE603">
        <v>124.47428571</v>
      </c>
      <c r="BF603">
        <v>1602.5130768500001</v>
      </c>
      <c r="BG603">
        <v>1108.6636775699999</v>
      </c>
      <c r="BH603">
        <v>1058.7063999500001</v>
      </c>
      <c r="BI603">
        <v>51466.445839879998</v>
      </c>
      <c r="BJ603">
        <v>1505.9298661400001</v>
      </c>
      <c r="BK603">
        <v>7949.4156995000003</v>
      </c>
      <c r="BL603">
        <v>8502.3108653800009</v>
      </c>
      <c r="BM603">
        <v>38.215002849999998</v>
      </c>
      <c r="BN603">
        <v>177</v>
      </c>
      <c r="BO603">
        <v>25.428571420000001</v>
      </c>
      <c r="BP603">
        <v>40.5</v>
      </c>
      <c r="BQ603">
        <v>29.166666660000001</v>
      </c>
      <c r="BR603">
        <v>29.857142849999999</v>
      </c>
      <c r="BS603">
        <v>27.714285709999999</v>
      </c>
      <c r="BT603">
        <v>30.714285709999999</v>
      </c>
      <c r="BU603">
        <v>30.285714280000001</v>
      </c>
      <c r="BV603">
        <v>25.571428569999998</v>
      </c>
      <c r="BW603">
        <v>21.333333329999999</v>
      </c>
      <c r="BX603">
        <v>17.571428569999998</v>
      </c>
      <c r="BY603">
        <v>8.1666666600000006</v>
      </c>
      <c r="BZ603">
        <v>453.85714285</v>
      </c>
      <c r="CA603">
        <v>54208.006857139997</v>
      </c>
      <c r="CC603">
        <v>3860</v>
      </c>
      <c r="CD603">
        <v>310.85714285</v>
      </c>
      <c r="CE603">
        <v>2277.5714285700001</v>
      </c>
      <c r="CF603">
        <v>1918</v>
      </c>
      <c r="CG603">
        <v>658.28571427999998</v>
      </c>
      <c r="CH603">
        <v>2845.2857142799999</v>
      </c>
      <c r="CI603">
        <v>11869.257428569999</v>
      </c>
      <c r="CJ603">
        <v>55.828094659999998</v>
      </c>
      <c r="CK603">
        <v>4.2657689999999997</v>
      </c>
      <c r="CL603">
        <v>9.1129560000000005</v>
      </c>
      <c r="CM603">
        <v>3.1260816600000001</v>
      </c>
      <c r="CN603">
        <v>2.1147895999999999</v>
      </c>
      <c r="CO603">
        <v>14.624637829999999</v>
      </c>
      <c r="CP603">
        <v>3.0309936</v>
      </c>
      <c r="CQ603">
        <v>3.9522677499999999</v>
      </c>
      <c r="CR603">
        <v>3.5052647499999998</v>
      </c>
      <c r="CS603">
        <v>4.1362145000000003</v>
      </c>
      <c r="CT603">
        <v>261.16666665999998</v>
      </c>
      <c r="CU603">
        <v>2916.8274345700002</v>
      </c>
      <c r="CV603">
        <v>2495.2264438500001</v>
      </c>
      <c r="CW603">
        <v>2731.9449237099998</v>
      </c>
      <c r="CX603">
        <v>3000.3685108499999</v>
      </c>
      <c r="CY603">
        <v>2893.3947304200001</v>
      </c>
      <c r="CZ603">
        <v>4452.2683084199998</v>
      </c>
      <c r="DA603">
        <v>5618.62945571</v>
      </c>
      <c r="DB603">
        <v>1024.5158131400001</v>
      </c>
      <c r="DC603">
        <v>1304.883257</v>
      </c>
      <c r="DD603">
        <v>587.45704641999998</v>
      </c>
      <c r="DE603">
        <v>33.091346569999999</v>
      </c>
      <c r="DF603">
        <v>1.9871084999999999</v>
      </c>
      <c r="DG603">
        <v>26.714285709999999</v>
      </c>
      <c r="DH603">
        <v>32.714285709999999</v>
      </c>
      <c r="DI603">
        <v>33</v>
      </c>
      <c r="DJ603">
        <v>31.857142849999999</v>
      </c>
      <c r="DK603">
        <v>28.857142849999999</v>
      </c>
      <c r="DL603">
        <v>6</v>
      </c>
      <c r="DM603">
        <v>14.57142857</v>
      </c>
      <c r="DN603">
        <v>12.33333333</v>
      </c>
      <c r="DO603">
        <v>8.1428571400000003</v>
      </c>
      <c r="DP603">
        <v>6.8333333300000003</v>
      </c>
      <c r="DQ603">
        <v>645.83641499999999</v>
      </c>
      <c r="DR603">
        <v>676.87379984999995</v>
      </c>
      <c r="DS603">
        <v>732.25842656999998</v>
      </c>
      <c r="DT603">
        <v>635.51319513999999</v>
      </c>
      <c r="DU603">
        <v>639.99659384999995</v>
      </c>
      <c r="DV603">
        <v>438.38830584999999</v>
      </c>
      <c r="DW603">
        <v>0.23126514000000001</v>
      </c>
      <c r="DX603">
        <v>207.16542856999999</v>
      </c>
      <c r="DY603">
        <v>31.493140279999999</v>
      </c>
      <c r="DZ603">
        <v>154.18031999999999</v>
      </c>
      <c r="EA603">
        <v>21.491975</v>
      </c>
      <c r="EB603">
        <v>599.54834700000004</v>
      </c>
      <c r="EC603">
        <v>231.559563</v>
      </c>
      <c r="ED603">
        <v>9425.4312047099993</v>
      </c>
      <c r="EE603">
        <v>4253.0715220000002</v>
      </c>
      <c r="EF603">
        <v>4384.714019</v>
      </c>
      <c r="EG603">
        <v>38054.317943659997</v>
      </c>
      <c r="EH603">
        <v>7978.9983255999996</v>
      </c>
      <c r="EI603">
        <v>23.296572569999999</v>
      </c>
      <c r="EJ603">
        <v>0.31035494000000002</v>
      </c>
      <c r="EK603">
        <v>0.13684956000000001</v>
      </c>
      <c r="EL603">
        <v>229.73042606000001</v>
      </c>
      <c r="EM603">
        <v>19</v>
      </c>
      <c r="EN603">
        <v>32.142857139999997</v>
      </c>
      <c r="EO603">
        <v>53.571428570000002</v>
      </c>
      <c r="EP603">
        <v>266.33521371</v>
      </c>
      <c r="EQ603">
        <v>153.73480314</v>
      </c>
      <c r="ER603">
        <v>921.94463528000006</v>
      </c>
      <c r="ES603">
        <v>0</v>
      </c>
      <c r="ET603">
        <v>87.305555560000002</v>
      </c>
      <c r="EU603">
        <v>84.25</v>
      </c>
      <c r="EV603">
        <v>92.583333330000002</v>
      </c>
      <c r="EW603">
        <v>85.083333330000002</v>
      </c>
      <c r="EX603">
        <v>1301.40866056</v>
      </c>
      <c r="EY603">
        <v>1450.2899421699999</v>
      </c>
      <c r="EZ603">
        <v>84.166666660000004</v>
      </c>
      <c r="FA603">
        <v>71</v>
      </c>
      <c r="FB603">
        <v>20.33229158</v>
      </c>
      <c r="FC603">
        <v>8.64767507</v>
      </c>
      <c r="FD603">
        <v>9.8989384999999999</v>
      </c>
      <c r="FE603">
        <v>45.568646350000002</v>
      </c>
      <c r="FF603">
        <v>16.775073750000001</v>
      </c>
      <c r="FG603">
        <v>10.794046229999999</v>
      </c>
      <c r="FH603">
        <v>3.20069816</v>
      </c>
      <c r="FI603">
        <v>104.2</v>
      </c>
      <c r="FO603">
        <v>93.521215889999993</v>
      </c>
      <c r="FP603">
        <v>71.088979960000003</v>
      </c>
      <c r="FQ603">
        <v>69.536577579999999</v>
      </c>
      <c r="FR603">
        <v>18.0032158</v>
      </c>
      <c r="FT603">
        <v>57</v>
      </c>
      <c r="FU603">
        <v>49</v>
      </c>
      <c r="FV603">
        <v>88</v>
      </c>
      <c r="FW603">
        <v>48.81428571</v>
      </c>
      <c r="FX603">
        <v>40.09251166</v>
      </c>
      <c r="FY603">
        <v>5.1456283999999997</v>
      </c>
      <c r="FZ603">
        <v>18.957356180000001</v>
      </c>
      <c r="GA603">
        <v>23.467612469999999</v>
      </c>
      <c r="GB603">
        <v>17.030413759999998</v>
      </c>
    </row>
    <row r="604" spans="1:184" x14ac:dyDescent="0.35">
      <c r="A604" t="s">
        <v>1719</v>
      </c>
      <c r="B604" t="s">
        <v>861</v>
      </c>
      <c r="C604">
        <v>604</v>
      </c>
      <c r="D604">
        <v>3.6377531524757742</v>
      </c>
      <c r="E604">
        <v>5.1930458305188436</v>
      </c>
      <c r="F604">
        <v>3.5973026479684118</v>
      </c>
      <c r="G604">
        <v>3.8999770559056359</v>
      </c>
      <c r="H604">
        <v>3.3201790999619951</v>
      </c>
      <c r="I604">
        <v>11.463507828846659</v>
      </c>
      <c r="J604">
        <v>12.041845409064562</v>
      </c>
      <c r="K604">
        <v>12.408814017456875</v>
      </c>
      <c r="L604">
        <v>12.311692284181865</v>
      </c>
      <c r="M604">
        <v>12.142369276066521</v>
      </c>
      <c r="N604">
        <v>7711427.4871598268</v>
      </c>
      <c r="O604">
        <v>15937455.580733525</v>
      </c>
      <c r="P604">
        <v>1658.31042099</v>
      </c>
      <c r="Q604">
        <v>1869.2857142800001</v>
      </c>
      <c r="R604">
        <v>1898.1428571399999</v>
      </c>
      <c r="S604">
        <v>1899.5714285700001</v>
      </c>
      <c r="T604">
        <v>1868.1428571399999</v>
      </c>
      <c r="U604">
        <v>1882.42857142</v>
      </c>
      <c r="V604">
        <v>11.715584</v>
      </c>
      <c r="W604">
        <v>6.5998777100000003</v>
      </c>
      <c r="X604">
        <v>2.6508922799999999</v>
      </c>
      <c r="Y604">
        <v>6.56460957</v>
      </c>
      <c r="Z604">
        <v>8.95569214</v>
      </c>
      <c r="AA604">
        <v>8.7664605699999996</v>
      </c>
      <c r="AB604">
        <v>8.9457595699999999</v>
      </c>
      <c r="AC604">
        <v>4.48142642</v>
      </c>
      <c r="AD604">
        <v>32.288186000000003</v>
      </c>
      <c r="AE604">
        <v>85.069655710000006</v>
      </c>
      <c r="AF604">
        <v>74.428078420000006</v>
      </c>
      <c r="AG604">
        <v>70.900000000000006</v>
      </c>
      <c r="AH604">
        <v>68.985714279999996</v>
      </c>
      <c r="AI604">
        <v>77.917574569999999</v>
      </c>
      <c r="AJ604">
        <v>40.657545140000003</v>
      </c>
      <c r="AK604">
        <v>39.73435714</v>
      </c>
      <c r="AL604">
        <v>37.036900000000003</v>
      </c>
      <c r="AM604">
        <v>33.208157139999997</v>
      </c>
      <c r="AN604">
        <v>41.218499999999999</v>
      </c>
      <c r="AO604">
        <v>40.566257139999998</v>
      </c>
      <c r="AP604">
        <v>5148.7306715699997</v>
      </c>
      <c r="AQ604">
        <v>4240.1432640000003</v>
      </c>
      <c r="AR604">
        <v>4683.86808157</v>
      </c>
      <c r="AS604">
        <v>4985.9917278499997</v>
      </c>
      <c r="AT604">
        <v>5141.7912635700004</v>
      </c>
      <c r="AU604">
        <v>3685.0929512799999</v>
      </c>
      <c r="AV604">
        <v>3090.2414062799999</v>
      </c>
      <c r="AW604">
        <v>3516.24255528</v>
      </c>
      <c r="AX604">
        <v>3528.9538240000002</v>
      </c>
      <c r="AY604">
        <v>3647.7517792799999</v>
      </c>
      <c r="AZ604">
        <v>11.83944514</v>
      </c>
      <c r="BA604">
        <v>94.491952280000007</v>
      </c>
      <c r="BB604">
        <v>39.1899765</v>
      </c>
      <c r="BC604">
        <v>44.952743400000003</v>
      </c>
      <c r="BE604">
        <v>90.764285709999996</v>
      </c>
      <c r="BF604">
        <v>1113.242851</v>
      </c>
      <c r="BG604">
        <v>724.49745499999995</v>
      </c>
      <c r="BH604">
        <v>855.96423105999997</v>
      </c>
      <c r="BI604">
        <v>48925.033141350003</v>
      </c>
      <c r="BJ604">
        <v>1014.44272514</v>
      </c>
      <c r="BK604">
        <v>7636.98340603</v>
      </c>
      <c r="BL604">
        <v>8735.9607837099993</v>
      </c>
      <c r="BM604">
        <v>34.75256933</v>
      </c>
      <c r="BN604">
        <v>84</v>
      </c>
      <c r="BO604">
        <v>11.166666660000001</v>
      </c>
      <c r="BP604">
        <v>26</v>
      </c>
      <c r="BQ604">
        <v>18.166666660000001</v>
      </c>
      <c r="BR604">
        <v>18.833333329999999</v>
      </c>
      <c r="BS604">
        <v>16.333333329999999</v>
      </c>
      <c r="BT604">
        <v>14.33333333</v>
      </c>
      <c r="BU604">
        <v>17.833333329999999</v>
      </c>
      <c r="BV604">
        <v>11</v>
      </c>
      <c r="BW604">
        <v>14.83333333</v>
      </c>
      <c r="BX604">
        <v>7.8333333300000003</v>
      </c>
      <c r="BY604">
        <v>7.3333333300000003</v>
      </c>
      <c r="BZ604">
        <v>247.66666666</v>
      </c>
      <c r="CA604">
        <v>49672.386831659998</v>
      </c>
      <c r="CC604">
        <v>2549.1666666599999</v>
      </c>
      <c r="CD604">
        <v>388.5</v>
      </c>
      <c r="CE604">
        <v>1590</v>
      </c>
      <c r="CF604">
        <v>938.66666666000003</v>
      </c>
      <c r="CG604">
        <v>181.5</v>
      </c>
      <c r="CH604">
        <v>1246.83333333</v>
      </c>
      <c r="CI604">
        <v>6894.9576666599996</v>
      </c>
      <c r="CJ604">
        <v>47.95422928</v>
      </c>
      <c r="CK604">
        <v>6.0681035000000003</v>
      </c>
      <c r="CL604">
        <v>14.561373850000001</v>
      </c>
      <c r="CM604">
        <v>5.2807124999999999</v>
      </c>
      <c r="CN604">
        <v>3.19624825</v>
      </c>
      <c r="CO604">
        <v>11.376913500000001</v>
      </c>
      <c r="CP604">
        <v>3.947235</v>
      </c>
      <c r="CQ604">
        <v>3.4845518000000002</v>
      </c>
      <c r="CR604">
        <v>4.1796876599999999</v>
      </c>
      <c r="CS604">
        <v>4.9125872499999996</v>
      </c>
      <c r="CT604">
        <v>169</v>
      </c>
      <c r="CU604">
        <v>3382.0376608500001</v>
      </c>
      <c r="CV604">
        <v>2691.5335765700002</v>
      </c>
      <c r="CW604">
        <v>2949.8356290000002</v>
      </c>
      <c r="CX604">
        <v>3155.4528334199999</v>
      </c>
      <c r="CY604">
        <v>3371.4375007100002</v>
      </c>
      <c r="CZ604">
        <v>4125.3337722799997</v>
      </c>
      <c r="DA604">
        <v>8525.9601884200001</v>
      </c>
      <c r="DB604">
        <v>934.64607484999999</v>
      </c>
      <c r="DC604">
        <v>1934.0517681399999</v>
      </c>
      <c r="DD604">
        <v>513.12720770999999</v>
      </c>
      <c r="DE604">
        <v>37.441538850000001</v>
      </c>
      <c r="DF604">
        <v>1.74947166</v>
      </c>
      <c r="DG604">
        <v>21.428571420000001</v>
      </c>
      <c r="DH604">
        <v>22.857142849999999</v>
      </c>
      <c r="DI604">
        <v>23.571428569999998</v>
      </c>
      <c r="DJ604">
        <v>23</v>
      </c>
      <c r="DK604">
        <v>22.857142849999999</v>
      </c>
      <c r="DL604">
        <v>6.8</v>
      </c>
      <c r="DM604">
        <v>9.8571428500000007</v>
      </c>
      <c r="DN604">
        <v>6.8333333300000003</v>
      </c>
      <c r="DO604">
        <v>7.2857142799999997</v>
      </c>
      <c r="DP604">
        <v>6.25</v>
      </c>
      <c r="DQ604">
        <v>791.19924028000003</v>
      </c>
      <c r="DR604">
        <v>657.59927100000004</v>
      </c>
      <c r="DS604">
        <v>641.78244156999995</v>
      </c>
      <c r="DT604">
        <v>617.96405600000003</v>
      </c>
      <c r="DU604">
        <v>627.37268014000006</v>
      </c>
      <c r="DV604">
        <v>530.35492241999998</v>
      </c>
      <c r="DW604">
        <v>2.7032021400000001</v>
      </c>
      <c r="DX604">
        <v>258.06912856999998</v>
      </c>
      <c r="DY604">
        <v>41.089669280000003</v>
      </c>
      <c r="DZ604">
        <v>149.00284099999999</v>
      </c>
      <c r="EA604">
        <v>67.976622849999998</v>
      </c>
      <c r="EB604">
        <v>726.00029628000004</v>
      </c>
      <c r="EC604">
        <v>4002.6029336000001</v>
      </c>
      <c r="ED604">
        <v>5594.6056845000003</v>
      </c>
      <c r="EE604">
        <v>4130.0430795000002</v>
      </c>
      <c r="EF604">
        <v>8881.6438241600008</v>
      </c>
      <c r="EG604">
        <v>7400.7730865699996</v>
      </c>
      <c r="EH604">
        <v>6650.0342092499995</v>
      </c>
      <c r="EI604">
        <v>27.170049420000002</v>
      </c>
      <c r="EJ604">
        <v>0.20839833999999999</v>
      </c>
      <c r="EK604">
        <v>0.23305759000000001</v>
      </c>
      <c r="EL604">
        <v>326.66666666999998</v>
      </c>
      <c r="EM604">
        <v>11.166666660000001</v>
      </c>
      <c r="EN604">
        <v>22.428571420000001</v>
      </c>
      <c r="EO604">
        <v>33.142857139999997</v>
      </c>
      <c r="EP604">
        <v>277.38884641999999</v>
      </c>
      <c r="EQ604">
        <v>121.458647</v>
      </c>
      <c r="ER604">
        <v>643.86769585000002</v>
      </c>
      <c r="ES604">
        <v>0</v>
      </c>
      <c r="ET604">
        <v>82.25</v>
      </c>
      <c r="EU604">
        <v>85.25</v>
      </c>
      <c r="EV604">
        <v>82</v>
      </c>
      <c r="EW604">
        <v>79.5</v>
      </c>
      <c r="EX604">
        <v>1275.4410409499999</v>
      </c>
      <c r="EY604">
        <v>1007.6610516</v>
      </c>
      <c r="EZ604">
        <v>81.333333330000002</v>
      </c>
      <c r="FA604">
        <v>86.5</v>
      </c>
      <c r="FB604">
        <v>18.890616730000001</v>
      </c>
      <c r="FC604">
        <v>5.0932606099999997</v>
      </c>
      <c r="FD604">
        <v>7.2536034999999996</v>
      </c>
      <c r="FE604">
        <v>44.054594049999999</v>
      </c>
      <c r="FF604">
        <v>19.384718370000002</v>
      </c>
      <c r="FG604">
        <v>10.71643613</v>
      </c>
      <c r="FH604">
        <v>1.5777014899999999</v>
      </c>
      <c r="FI604">
        <v>100.16666666</v>
      </c>
      <c r="FL604">
        <v>100</v>
      </c>
      <c r="FO604">
        <v>94.837524049999999</v>
      </c>
      <c r="FP604">
        <v>82.176121170000002</v>
      </c>
      <c r="FQ604">
        <v>76.41728707</v>
      </c>
      <c r="FR604">
        <v>19.630036629999999</v>
      </c>
      <c r="FT604">
        <v>58.666666659999997</v>
      </c>
      <c r="FU604">
        <v>48</v>
      </c>
      <c r="FV604">
        <v>88</v>
      </c>
      <c r="FW604">
        <v>90</v>
      </c>
      <c r="FX604">
        <v>22.67938779</v>
      </c>
      <c r="FY604">
        <v>11.271450339999999</v>
      </c>
      <c r="FZ604">
        <v>20.571125680000002</v>
      </c>
      <c r="GA604">
        <v>35.323659970000001</v>
      </c>
      <c r="GB604">
        <v>10.1543762</v>
      </c>
    </row>
    <row r="605" spans="1:184" x14ac:dyDescent="0.35">
      <c r="A605" t="s">
        <v>1720</v>
      </c>
      <c r="B605" t="s">
        <v>862</v>
      </c>
      <c r="C605">
        <v>605</v>
      </c>
      <c r="D605">
        <v>2.9425407296946795</v>
      </c>
      <c r="E605">
        <v>6.0633080668855346</v>
      </c>
      <c r="F605">
        <v>3.7219194470324086</v>
      </c>
      <c r="G605">
        <v>2.9169981410817947</v>
      </c>
      <c r="H605">
        <v>2.8258007898238162</v>
      </c>
      <c r="I605">
        <v>6.1315011297670301</v>
      </c>
      <c r="J605">
        <v>9.0057958069710313</v>
      </c>
      <c r="K605">
        <v>8.5958615787217827</v>
      </c>
      <c r="L605">
        <v>7.9996464222717218</v>
      </c>
      <c r="M605">
        <v>6.143045195269166</v>
      </c>
      <c r="N605">
        <v>12167063.94286583</v>
      </c>
      <c r="O605">
        <v>10041152.370454656</v>
      </c>
      <c r="P605">
        <v>1247.3188221299999</v>
      </c>
      <c r="Q605">
        <v>3285.1428571400002</v>
      </c>
      <c r="R605">
        <v>3204.2857142799999</v>
      </c>
      <c r="S605">
        <v>3224.1428571400002</v>
      </c>
      <c r="T605">
        <v>3232.2857142799999</v>
      </c>
      <c r="U605">
        <v>3255.7142857099998</v>
      </c>
      <c r="V605">
        <v>12.074001709999999</v>
      </c>
      <c r="W605">
        <v>5.6426691399999998</v>
      </c>
      <c r="X605">
        <v>2.1377328499999999</v>
      </c>
      <c r="Y605">
        <v>4.8885138499999998</v>
      </c>
      <c r="Z605">
        <v>8.3032258500000005</v>
      </c>
      <c r="AA605">
        <v>8.2568251400000001</v>
      </c>
      <c r="AB605">
        <v>8.7612144199999999</v>
      </c>
      <c r="AC605">
        <v>3.7232208500000001</v>
      </c>
      <c r="AD605">
        <v>32.504392709999998</v>
      </c>
      <c r="AE605">
        <v>85.855832710000001</v>
      </c>
      <c r="AF605">
        <v>70.017865139999998</v>
      </c>
      <c r="AG605">
        <v>74.371428570000006</v>
      </c>
      <c r="AH605">
        <v>76.542857139999995</v>
      </c>
      <c r="AI605">
        <v>82.856124710000003</v>
      </c>
      <c r="AJ605">
        <v>48.588116139999997</v>
      </c>
      <c r="AK605">
        <v>10.276485709999999</v>
      </c>
      <c r="AL605">
        <v>0.11807142</v>
      </c>
      <c r="AM605">
        <v>-1.8963857099999999</v>
      </c>
      <c r="AN605">
        <v>-0.30454284999999998</v>
      </c>
      <c r="AO605">
        <v>8.4688428499999997</v>
      </c>
      <c r="AP605">
        <v>3649.22391814</v>
      </c>
      <c r="AQ605">
        <v>3016.1642865700001</v>
      </c>
      <c r="AR605">
        <v>3101.7685685699998</v>
      </c>
      <c r="AS605">
        <v>3228.4108917100002</v>
      </c>
      <c r="AT605">
        <v>3576.071555</v>
      </c>
      <c r="AU605">
        <v>3300.3105788500002</v>
      </c>
      <c r="AV605">
        <v>3003.9423282799999</v>
      </c>
      <c r="AW605">
        <v>3151.45412128</v>
      </c>
      <c r="AX605">
        <v>3238.2007731399999</v>
      </c>
      <c r="AY605">
        <v>3301.7263881399999</v>
      </c>
      <c r="AZ605">
        <v>4.0366608499999996</v>
      </c>
      <c r="BA605">
        <v>91.358426140000006</v>
      </c>
      <c r="BB605">
        <v>27.694235500000001</v>
      </c>
      <c r="BC605">
        <v>49.679494570000003</v>
      </c>
      <c r="BE605">
        <v>124.81142857</v>
      </c>
      <c r="BF605">
        <v>859.29974642000002</v>
      </c>
      <c r="BG605">
        <v>532.36778157000003</v>
      </c>
      <c r="BH605">
        <v>612.62478295000005</v>
      </c>
      <c r="BI605">
        <v>52665.590276210001</v>
      </c>
      <c r="BJ605">
        <v>799.25481428000001</v>
      </c>
      <c r="BK605">
        <v>7829.9789820799997</v>
      </c>
      <c r="BL605">
        <v>9808.0953042300007</v>
      </c>
      <c r="BM605">
        <v>37.854610710000003</v>
      </c>
      <c r="BN605">
        <v>72.714285709999999</v>
      </c>
      <c r="BO605">
        <v>12.57142857</v>
      </c>
      <c r="BP605">
        <v>22.428571420000001</v>
      </c>
      <c r="BQ605">
        <v>20.714285709999999</v>
      </c>
      <c r="BR605">
        <v>20.714285709999999</v>
      </c>
      <c r="BS605">
        <v>17.714285709999999</v>
      </c>
      <c r="BT605">
        <v>17.714285709999999</v>
      </c>
      <c r="BU605">
        <v>13.71428571</v>
      </c>
      <c r="BV605">
        <v>16.166666660000001</v>
      </c>
      <c r="BW605">
        <v>14.14285714</v>
      </c>
      <c r="BX605">
        <v>11.428571420000001</v>
      </c>
      <c r="BY605">
        <v>9.1666666600000006</v>
      </c>
      <c r="BZ605">
        <v>246.42857142</v>
      </c>
      <c r="CA605">
        <v>58409.134295709999</v>
      </c>
      <c r="CC605">
        <v>2797</v>
      </c>
      <c r="CD605">
        <v>335.66666665999998</v>
      </c>
      <c r="CE605">
        <v>1946.71428571</v>
      </c>
      <c r="CF605">
        <v>1183.33333333</v>
      </c>
      <c r="CG605">
        <v>720.33333332999996</v>
      </c>
      <c r="CH605">
        <v>1503.33333333</v>
      </c>
      <c r="CI605">
        <v>7951.7827142799997</v>
      </c>
      <c r="CJ605">
        <v>48.415542709999997</v>
      </c>
      <c r="CK605">
        <v>9.9066124999999996</v>
      </c>
      <c r="CL605">
        <v>15.096990419999999</v>
      </c>
      <c r="CM605">
        <v>3.26586475</v>
      </c>
      <c r="CN605">
        <v>3.1847129999999999</v>
      </c>
      <c r="CO605">
        <v>11.926916</v>
      </c>
      <c r="CP605">
        <v>2.15205</v>
      </c>
      <c r="CQ605">
        <v>1.8724183999999999</v>
      </c>
      <c r="CR605">
        <v>3.8766734999999999</v>
      </c>
      <c r="CS605">
        <v>2.5924475</v>
      </c>
      <c r="CT605">
        <v>192.42857142</v>
      </c>
      <c r="CU605">
        <v>2176.09955657</v>
      </c>
      <c r="CV605">
        <v>1810.0913344200001</v>
      </c>
      <c r="CW605">
        <v>1860.07879757</v>
      </c>
      <c r="CX605">
        <v>1915.7455414200001</v>
      </c>
      <c r="CY605">
        <v>2114.6282695700002</v>
      </c>
      <c r="CZ605">
        <v>3703.6635762800001</v>
      </c>
      <c r="DA605">
        <v>3056.5344665699999</v>
      </c>
      <c r="DB605">
        <v>884.18449570999996</v>
      </c>
      <c r="DC605">
        <v>718.47976871000003</v>
      </c>
      <c r="DD605">
        <v>573.42311099999995</v>
      </c>
      <c r="DE605">
        <v>38.133010419999998</v>
      </c>
      <c r="DF605">
        <v>1.321126</v>
      </c>
      <c r="DG605">
        <v>20.14285714</v>
      </c>
      <c r="DH605">
        <v>28.857142849999999</v>
      </c>
      <c r="DI605">
        <v>27.714285709999999</v>
      </c>
      <c r="DJ605">
        <v>25.857142849999999</v>
      </c>
      <c r="DK605">
        <v>20</v>
      </c>
      <c r="DL605">
        <v>9.6666666600000006</v>
      </c>
      <c r="DM605">
        <v>19.428571420000001</v>
      </c>
      <c r="DN605">
        <v>12</v>
      </c>
      <c r="DO605">
        <v>9.4285714200000008</v>
      </c>
      <c r="DP605">
        <v>9.1999999999999993</v>
      </c>
      <c r="DQ605">
        <v>530.64859271</v>
      </c>
      <c r="DR605">
        <v>418.04809014</v>
      </c>
      <c r="DS605">
        <v>389.62535457000001</v>
      </c>
      <c r="DT605">
        <v>411.98610984999999</v>
      </c>
      <c r="DU605">
        <v>464.50491184999998</v>
      </c>
      <c r="DV605">
        <v>243.68639770999999</v>
      </c>
      <c r="DW605">
        <v>26.41314728</v>
      </c>
      <c r="DX605">
        <v>260.51762285000001</v>
      </c>
      <c r="DY605">
        <v>109.83151657000001</v>
      </c>
      <c r="DZ605">
        <v>75.16666085</v>
      </c>
      <c r="EA605">
        <v>75.519452000000001</v>
      </c>
      <c r="EB605">
        <v>501.80517257000002</v>
      </c>
      <c r="EC605">
        <v>1511.0201222000001</v>
      </c>
      <c r="ED605">
        <v>8288.7612741600005</v>
      </c>
      <c r="EE605">
        <v>5408.5285838500004</v>
      </c>
      <c r="EF605">
        <v>4225.8640788499997</v>
      </c>
      <c r="EG605">
        <v>4467.5153485700002</v>
      </c>
      <c r="EH605">
        <v>4302.7870777500002</v>
      </c>
      <c r="EI605">
        <v>17.437267139999999</v>
      </c>
      <c r="EJ605">
        <v>0.12467796</v>
      </c>
      <c r="EK605">
        <v>8.4065899999999999E-2</v>
      </c>
      <c r="EL605">
        <v>215.3997114</v>
      </c>
      <c r="EM605">
        <v>12.71428571</v>
      </c>
      <c r="EN605">
        <v>34.714285709999999</v>
      </c>
      <c r="EO605">
        <v>65.285714279999993</v>
      </c>
      <c r="EP605">
        <v>273.00574541999998</v>
      </c>
      <c r="EQ605">
        <v>64.762955849999997</v>
      </c>
      <c r="ER605">
        <v>448.06400785</v>
      </c>
      <c r="ES605">
        <v>0.96303857000000004</v>
      </c>
      <c r="ET605">
        <v>80.666666669999998</v>
      </c>
      <c r="EU605">
        <v>81.583333330000002</v>
      </c>
      <c r="EV605">
        <v>80.166666669999998</v>
      </c>
      <c r="EW605">
        <v>80.25</v>
      </c>
      <c r="EX605">
        <v>1265.58636047</v>
      </c>
      <c r="EY605">
        <v>810.76870124000004</v>
      </c>
      <c r="EZ605">
        <v>79.833333330000002</v>
      </c>
      <c r="FA605">
        <v>92</v>
      </c>
      <c r="FB605">
        <v>18.847924370000001</v>
      </c>
      <c r="FC605">
        <v>3.3868952000000001</v>
      </c>
      <c r="FD605">
        <v>4.3759937100000004</v>
      </c>
      <c r="FE605">
        <v>56.260806889999998</v>
      </c>
      <c r="FF605">
        <v>14.86955944</v>
      </c>
      <c r="FG605">
        <v>13.46344055</v>
      </c>
      <c r="FH605">
        <v>1.06326403</v>
      </c>
      <c r="FI605">
        <v>84.166666660000004</v>
      </c>
      <c r="FJ605">
        <v>100</v>
      </c>
      <c r="FK605">
        <v>83</v>
      </c>
      <c r="FL605">
        <v>96</v>
      </c>
      <c r="FO605">
        <v>96.337124279999998</v>
      </c>
      <c r="FP605">
        <v>70.388288529999997</v>
      </c>
      <c r="FQ605">
        <v>77.245241789999994</v>
      </c>
      <c r="FR605">
        <v>17.502064369999999</v>
      </c>
      <c r="FT605">
        <v>53.5</v>
      </c>
      <c r="FU605">
        <v>52.166666659999997</v>
      </c>
      <c r="FV605">
        <v>80</v>
      </c>
      <c r="FW605">
        <v>72.228571419999994</v>
      </c>
      <c r="FX605">
        <v>34.104938269999998</v>
      </c>
      <c r="FY605">
        <v>5.8641975300000002</v>
      </c>
      <c r="FZ605">
        <v>30.40123457</v>
      </c>
      <c r="GA605">
        <v>22.376543210000001</v>
      </c>
      <c r="GB605">
        <v>7.2530864199999998</v>
      </c>
    </row>
    <row r="606" spans="1:184" x14ac:dyDescent="0.35">
      <c r="A606" t="s">
        <v>1721</v>
      </c>
      <c r="B606" t="s">
        <v>863</v>
      </c>
      <c r="C606">
        <v>606</v>
      </c>
      <c r="D606">
        <v>4.1869158878635107</v>
      </c>
      <c r="E606">
        <v>6.577314468867157</v>
      </c>
      <c r="F606">
        <v>3.7752197035617661</v>
      </c>
      <c r="G606">
        <v>4.2790697643437392</v>
      </c>
      <c r="H606">
        <v>4.0970885803069033</v>
      </c>
      <c r="I606">
        <v>8.5981308392791203</v>
      </c>
      <c r="J606">
        <v>8.6870191114636057</v>
      </c>
      <c r="K606">
        <v>9.2833271407582227</v>
      </c>
      <c r="L606">
        <v>9.1162790697730944</v>
      </c>
      <c r="M606">
        <v>8.0700229679261781</v>
      </c>
      <c r="N606">
        <v>12663777.165109478</v>
      </c>
      <c r="O606">
        <v>15292115.962879647</v>
      </c>
      <c r="P606">
        <v>1857.53983971</v>
      </c>
      <c r="Q606">
        <v>2292.8571428499999</v>
      </c>
      <c r="R606">
        <v>2302.2857142799999</v>
      </c>
      <c r="S606">
        <v>2308.2857142799999</v>
      </c>
      <c r="T606">
        <v>2303.5714285700001</v>
      </c>
      <c r="U606">
        <v>2301.2857142799999</v>
      </c>
      <c r="V606">
        <v>12.44068828</v>
      </c>
      <c r="W606">
        <v>7.8620695700000001</v>
      </c>
      <c r="X606">
        <v>2.0092525700000001</v>
      </c>
      <c r="Y606">
        <v>7.2377184200000002</v>
      </c>
      <c r="Z606">
        <v>9.7380592799999999</v>
      </c>
      <c r="AA606">
        <v>9.3644820000000006</v>
      </c>
      <c r="AB606">
        <v>9.7554681399999996</v>
      </c>
      <c r="AC606">
        <v>4.7190364200000001</v>
      </c>
      <c r="AD606">
        <v>36.755792999999997</v>
      </c>
      <c r="AE606">
        <v>82.177985140000004</v>
      </c>
      <c r="AF606">
        <v>72.69533457</v>
      </c>
      <c r="AG606">
        <v>70.142857140000004</v>
      </c>
      <c r="AH606">
        <v>70.8</v>
      </c>
      <c r="AI606">
        <v>76.458945569999997</v>
      </c>
      <c r="AJ606">
        <v>40.107881419999998</v>
      </c>
      <c r="AK606">
        <v>37.693214279999999</v>
      </c>
      <c r="AL606">
        <v>22.606671420000001</v>
      </c>
      <c r="AM606">
        <v>21.494242849999999</v>
      </c>
      <c r="AN606">
        <v>23.018571420000001</v>
      </c>
      <c r="AO606">
        <v>31.561457140000002</v>
      </c>
      <c r="AP606">
        <v>5527.4067904200001</v>
      </c>
      <c r="AQ606">
        <v>4148.5965232799999</v>
      </c>
      <c r="AR606">
        <v>4523.7054705700002</v>
      </c>
      <c r="AS606">
        <v>4636.3537981400004</v>
      </c>
      <c r="AT606">
        <v>5139.4738128500003</v>
      </c>
      <c r="AU606">
        <v>4007.4349178500001</v>
      </c>
      <c r="AV606">
        <v>3413.3306595700001</v>
      </c>
      <c r="AW606">
        <v>3723.907635</v>
      </c>
      <c r="AX606">
        <v>3757.6286169999998</v>
      </c>
      <c r="AY606">
        <v>3894.6034994199999</v>
      </c>
      <c r="AZ606">
        <v>12.900637570000001</v>
      </c>
      <c r="BA606">
        <v>93.598418570000007</v>
      </c>
      <c r="BB606">
        <v>28.888888999999999</v>
      </c>
      <c r="BC606">
        <v>52.760217160000003</v>
      </c>
      <c r="BE606">
        <v>122.26142857000001</v>
      </c>
      <c r="BF606">
        <v>1393.6614941400001</v>
      </c>
      <c r="BG606">
        <v>932.90420928000003</v>
      </c>
      <c r="BH606">
        <v>938.40173240000001</v>
      </c>
      <c r="BI606">
        <v>52104.909306610003</v>
      </c>
      <c r="BJ606">
        <v>1317.843071</v>
      </c>
      <c r="BK606">
        <v>7912.8589113899998</v>
      </c>
      <c r="BL606">
        <v>9998.1133263299998</v>
      </c>
      <c r="BM606">
        <v>34.377719999999997</v>
      </c>
      <c r="BN606">
        <v>129</v>
      </c>
      <c r="BO606">
        <v>14.857142850000001</v>
      </c>
      <c r="BP606">
        <v>27.857142849999999</v>
      </c>
      <c r="BQ606">
        <v>24.571428569999998</v>
      </c>
      <c r="BR606">
        <v>32</v>
      </c>
      <c r="BS606">
        <v>22.571428569999998</v>
      </c>
      <c r="BT606">
        <v>19.571428569999998</v>
      </c>
      <c r="BU606">
        <v>20</v>
      </c>
      <c r="BV606">
        <v>19.714285709999999</v>
      </c>
      <c r="BW606">
        <v>16.714285709999999</v>
      </c>
      <c r="BX606">
        <v>14.57142857</v>
      </c>
      <c r="BY606">
        <v>8.4285714200000008</v>
      </c>
      <c r="BZ606">
        <v>349.85714285</v>
      </c>
      <c r="CA606">
        <v>53767.99022285</v>
      </c>
      <c r="CB606">
        <v>16</v>
      </c>
      <c r="CC606">
        <v>3315.1428571400002</v>
      </c>
      <c r="CD606">
        <v>397.85714285</v>
      </c>
      <c r="CE606">
        <v>2080.8571428499999</v>
      </c>
      <c r="CF606">
        <v>1584.5714285700001</v>
      </c>
      <c r="CG606">
        <v>327</v>
      </c>
      <c r="CH606">
        <v>1718.5714285700001</v>
      </c>
      <c r="CI606">
        <v>9426.2745714199991</v>
      </c>
      <c r="CJ606">
        <v>55.65693057</v>
      </c>
      <c r="CK606">
        <v>5.9728246599999997</v>
      </c>
      <c r="CL606">
        <v>12.23596042</v>
      </c>
      <c r="CM606">
        <v>3.2348563299999999</v>
      </c>
      <c r="CN606">
        <v>3.0841145999999999</v>
      </c>
      <c r="CO606">
        <v>9.007968</v>
      </c>
      <c r="CP606">
        <v>1.6487467499999999</v>
      </c>
      <c r="CQ606">
        <v>3.0902133300000001</v>
      </c>
      <c r="CR606">
        <v>3.9707471600000002</v>
      </c>
      <c r="CS606">
        <v>4.0814741999999997</v>
      </c>
      <c r="CT606">
        <v>218.85714285</v>
      </c>
      <c r="CU606">
        <v>3411.1416380000001</v>
      </c>
      <c r="CV606">
        <v>2207.3618421400001</v>
      </c>
      <c r="CW606">
        <v>2482.6109734199999</v>
      </c>
      <c r="CX606">
        <v>2692.1024298500001</v>
      </c>
      <c r="CY606">
        <v>3038.6326895699999</v>
      </c>
      <c r="CZ606">
        <v>5523.14268885</v>
      </c>
      <c r="DA606">
        <v>6669.45867542</v>
      </c>
      <c r="DB606">
        <v>1249.33256314</v>
      </c>
      <c r="DC606">
        <v>1514.5932889999999</v>
      </c>
      <c r="DD606">
        <v>647.21578584999997</v>
      </c>
      <c r="DE606">
        <v>42.555532999999997</v>
      </c>
      <c r="DF606">
        <v>1.8000081400000001</v>
      </c>
      <c r="DG606">
        <v>19.714285709999999</v>
      </c>
      <c r="DH606">
        <v>20</v>
      </c>
      <c r="DI606">
        <v>21.428571420000001</v>
      </c>
      <c r="DJ606">
        <v>21</v>
      </c>
      <c r="DK606">
        <v>18.571428569999998</v>
      </c>
      <c r="DL606">
        <v>9.6</v>
      </c>
      <c r="DM606">
        <v>15.14285714</v>
      </c>
      <c r="DN606">
        <v>8.7142857100000004</v>
      </c>
      <c r="DO606">
        <v>9.8571428500000007</v>
      </c>
      <c r="DP606">
        <v>9.4285714200000008</v>
      </c>
      <c r="DQ606">
        <v>698.92058099999997</v>
      </c>
      <c r="DR606">
        <v>662.94285600000001</v>
      </c>
      <c r="DS606">
        <v>687.49106013999995</v>
      </c>
      <c r="DT606">
        <v>663.09570427999995</v>
      </c>
      <c r="DU606">
        <v>670.74565700000005</v>
      </c>
      <c r="DV606">
        <v>467.60556242000001</v>
      </c>
      <c r="DW606">
        <v>25.84059585</v>
      </c>
      <c r="DX606">
        <v>205.47441570999999</v>
      </c>
      <c r="DY606">
        <v>16.476573569999999</v>
      </c>
      <c r="DZ606">
        <v>91.312310710000006</v>
      </c>
      <c r="EA606">
        <v>97.685538280000003</v>
      </c>
      <c r="EB606">
        <v>671.77481184999999</v>
      </c>
      <c r="EC606">
        <v>963.67515900000001</v>
      </c>
      <c r="ED606">
        <v>7840.0987370000003</v>
      </c>
      <c r="EE606">
        <v>13631.77594557</v>
      </c>
      <c r="EF606">
        <v>3780.0683175700001</v>
      </c>
      <c r="EG606">
        <v>4999.6978515700002</v>
      </c>
      <c r="EH606">
        <v>4784.7660026599997</v>
      </c>
      <c r="EI606">
        <v>27.548448279999999</v>
      </c>
      <c r="EJ606">
        <v>9.6867430000000004E-2</v>
      </c>
      <c r="EK606">
        <v>0.18453895000000001</v>
      </c>
      <c r="EL606">
        <v>324.16666666999998</v>
      </c>
      <c r="EM606">
        <v>9.3333333300000003</v>
      </c>
      <c r="EN606">
        <v>35.714285709999999</v>
      </c>
      <c r="EO606">
        <v>67.142857140000004</v>
      </c>
      <c r="EP606">
        <v>247.71128428</v>
      </c>
      <c r="EQ606">
        <v>158.03772613999999</v>
      </c>
      <c r="ER606">
        <v>539.69676871000001</v>
      </c>
      <c r="ES606">
        <v>1.50581857</v>
      </c>
      <c r="ET606">
        <v>72.777777779999994</v>
      </c>
      <c r="EU606">
        <v>76.666666669999998</v>
      </c>
      <c r="EV606">
        <v>75</v>
      </c>
      <c r="EW606">
        <v>66.666666669999998</v>
      </c>
      <c r="EX606">
        <v>1540.19625849</v>
      </c>
      <c r="EY606">
        <v>1084.46614606</v>
      </c>
      <c r="EZ606">
        <v>88.4</v>
      </c>
      <c r="FA606">
        <v>91.5</v>
      </c>
      <c r="FB606">
        <v>19.098128200000001</v>
      </c>
      <c r="FC606">
        <v>6.6408531200000001</v>
      </c>
      <c r="FD606">
        <v>6.4985588500000002</v>
      </c>
      <c r="FE606">
        <v>56.913621919999997</v>
      </c>
      <c r="FF606">
        <v>14.71043648</v>
      </c>
      <c r="FG606">
        <v>12.81171799</v>
      </c>
      <c r="FH606">
        <v>2.23035038</v>
      </c>
      <c r="FI606">
        <v>113.83333333</v>
      </c>
      <c r="FJ606">
        <v>79</v>
      </c>
      <c r="FK606">
        <v>59</v>
      </c>
      <c r="FO606">
        <v>94.841328070000003</v>
      </c>
      <c r="FP606">
        <v>76.149350650000002</v>
      </c>
      <c r="FQ606">
        <v>74.088348530000005</v>
      </c>
      <c r="FR606">
        <v>20.065652709999998</v>
      </c>
      <c r="FS606">
        <v>14.3</v>
      </c>
      <c r="FT606">
        <v>101.6</v>
      </c>
      <c r="FU606">
        <v>65.400000000000006</v>
      </c>
      <c r="FW606">
        <v>52.385714280000002</v>
      </c>
      <c r="FX606">
        <v>13.374704489999999</v>
      </c>
      <c r="FY606">
        <v>8.8698919299999996</v>
      </c>
      <c r="FZ606">
        <v>17.49704491</v>
      </c>
      <c r="GA606">
        <v>44.362968590000001</v>
      </c>
      <c r="GB606">
        <v>15.895390069999999</v>
      </c>
    </row>
    <row r="607" spans="1:184" x14ac:dyDescent="0.35">
      <c r="A607" t="s">
        <v>1722</v>
      </c>
      <c r="B607" t="s">
        <v>864</v>
      </c>
      <c r="C607">
        <v>607</v>
      </c>
      <c r="D607">
        <v>1.4098340747251319</v>
      </c>
      <c r="E607">
        <v>4.8924013813352811</v>
      </c>
      <c r="F607">
        <v>3.1671295977602862</v>
      </c>
      <c r="G607">
        <v>2.0405409956497831</v>
      </c>
      <c r="H607">
        <v>1.2818378558361396</v>
      </c>
      <c r="I607">
        <v>5.9869666212037824</v>
      </c>
      <c r="J607">
        <v>7.4241335659815348</v>
      </c>
      <c r="K607">
        <v>6.8084818091650359</v>
      </c>
      <c r="L607">
        <v>6.3745826166165394</v>
      </c>
      <c r="M607">
        <v>5.9264191767996603</v>
      </c>
      <c r="N607">
        <v>13287941.26398338</v>
      </c>
      <c r="O607">
        <v>29961817.547122601</v>
      </c>
      <c r="P607">
        <v>1013.14565371</v>
      </c>
      <c r="Q607">
        <v>8629.8571428499999</v>
      </c>
      <c r="R607">
        <v>8351.1428571399993</v>
      </c>
      <c r="S607">
        <v>8434.8571428499999</v>
      </c>
      <c r="T607">
        <v>8471.1428571399993</v>
      </c>
      <c r="U607">
        <v>8581.4285714199996</v>
      </c>
      <c r="V607">
        <v>7.5702477100000003</v>
      </c>
      <c r="W607">
        <v>4.0392607099999998</v>
      </c>
      <c r="X607">
        <v>1.72756771</v>
      </c>
      <c r="Y607">
        <v>3.6693134199999999</v>
      </c>
      <c r="Z607">
        <v>7.1338429999999997</v>
      </c>
      <c r="AA607">
        <v>6.9598695700000004</v>
      </c>
      <c r="AB607">
        <v>7.0167247100000001</v>
      </c>
      <c r="AC607">
        <v>3.5749187099999999</v>
      </c>
      <c r="AD607">
        <v>20.165780569999999</v>
      </c>
      <c r="AE607">
        <v>91.212626139999998</v>
      </c>
      <c r="AF607">
        <v>84.774315849999994</v>
      </c>
      <c r="AG607">
        <v>80.142857140000004</v>
      </c>
      <c r="AH607">
        <v>82.12857142</v>
      </c>
      <c r="AI607">
        <v>84.175642420000003</v>
      </c>
      <c r="AJ607">
        <v>61.849566279999998</v>
      </c>
      <c r="AK607">
        <v>-2.2109571400000001</v>
      </c>
      <c r="AL607">
        <v>3.9307714200000001</v>
      </c>
      <c r="AM607">
        <v>4.77497142</v>
      </c>
      <c r="AN607">
        <v>1.9187714199999999</v>
      </c>
      <c r="AO607">
        <v>0.18815714</v>
      </c>
      <c r="AP607">
        <v>3027.6987077099998</v>
      </c>
      <c r="AQ607">
        <v>3072.7106002800001</v>
      </c>
      <c r="AR607">
        <v>2998.5863824200001</v>
      </c>
      <c r="AS607">
        <v>2995.1471672799998</v>
      </c>
      <c r="AT607">
        <v>3063.0765139999999</v>
      </c>
      <c r="AU607">
        <v>3092.3823685699999</v>
      </c>
      <c r="AV607">
        <v>2937.7670577099998</v>
      </c>
      <c r="AW607">
        <v>2850.8070805699999</v>
      </c>
      <c r="AX607">
        <v>2931.99338928</v>
      </c>
      <c r="AY607">
        <v>3053.6087551400001</v>
      </c>
      <c r="AZ607">
        <v>-1.6412119999999999</v>
      </c>
      <c r="BA607">
        <v>93.771447280000004</v>
      </c>
      <c r="BB607">
        <v>28.396211279999999</v>
      </c>
      <c r="BC607">
        <v>46.567335419999999</v>
      </c>
      <c r="BD607">
        <v>29.457363999999998</v>
      </c>
      <c r="BE607">
        <v>289.31142856999998</v>
      </c>
      <c r="BF607">
        <v>723.84100513999999</v>
      </c>
      <c r="BG607">
        <v>513.48021428000004</v>
      </c>
      <c r="BH607">
        <v>543.09216522999998</v>
      </c>
      <c r="BI607">
        <v>55902.372570920001</v>
      </c>
      <c r="BJ607">
        <v>670.25096871000005</v>
      </c>
      <c r="BK607">
        <v>8193.2962704000001</v>
      </c>
      <c r="BL607">
        <v>10530.167513599999</v>
      </c>
      <c r="BM607">
        <v>37.396406570000003</v>
      </c>
      <c r="BN607">
        <v>208.57142856999999</v>
      </c>
      <c r="BO607">
        <v>32.285714280000001</v>
      </c>
      <c r="BP607">
        <v>53.285714280000001</v>
      </c>
      <c r="BQ607">
        <v>37.142857139999997</v>
      </c>
      <c r="BR607">
        <v>52.571428570000002</v>
      </c>
      <c r="BS607">
        <v>44</v>
      </c>
      <c r="BT607">
        <v>38</v>
      </c>
      <c r="BU607">
        <v>34.142857139999997</v>
      </c>
      <c r="BV607">
        <v>34.285714280000001</v>
      </c>
      <c r="BW607">
        <v>30.14285714</v>
      </c>
      <c r="BX607">
        <v>22.571428569999998</v>
      </c>
      <c r="BY607">
        <v>18.571428569999998</v>
      </c>
      <c r="BZ607">
        <v>605.57142856999997</v>
      </c>
      <c r="CA607">
        <v>59375.260204279999</v>
      </c>
      <c r="CB607">
        <v>21</v>
      </c>
      <c r="CC607">
        <v>6675</v>
      </c>
      <c r="CD607">
        <v>814.42857142000003</v>
      </c>
      <c r="CE607">
        <v>4343.1428571400002</v>
      </c>
      <c r="CF607">
        <v>3153.2857142799999</v>
      </c>
      <c r="CG607">
        <v>659.71428571000001</v>
      </c>
      <c r="CH607">
        <v>3440.2857142799999</v>
      </c>
      <c r="CI607">
        <v>19088.70742857</v>
      </c>
      <c r="CJ607">
        <v>38.339614709999999</v>
      </c>
      <c r="CK607">
        <v>12.08423614</v>
      </c>
      <c r="CL607">
        <v>14.55556614</v>
      </c>
      <c r="CM607">
        <v>4.3705956600000002</v>
      </c>
      <c r="CN607">
        <v>1.9754388300000001</v>
      </c>
      <c r="CO607">
        <v>16.03960271</v>
      </c>
      <c r="CP607">
        <v>2.0507524199999998</v>
      </c>
      <c r="CQ607">
        <v>2.1976249999999999</v>
      </c>
      <c r="CR607">
        <v>3.2788851399999999</v>
      </c>
      <c r="CS607">
        <v>5.0392574200000002</v>
      </c>
      <c r="CT607">
        <v>390.85714285</v>
      </c>
      <c r="CU607">
        <v>1787.4062014199999</v>
      </c>
      <c r="CV607">
        <v>1763.48548114</v>
      </c>
      <c r="CW607">
        <v>1722.05886085</v>
      </c>
      <c r="CX607">
        <v>1751.9571485700001</v>
      </c>
      <c r="CY607">
        <v>1746.928238</v>
      </c>
      <c r="CZ607">
        <v>1539.76375785</v>
      </c>
      <c r="DA607">
        <v>3471.8787404200002</v>
      </c>
      <c r="DB607">
        <v>399.55468741999999</v>
      </c>
      <c r="DC607">
        <v>872.90637114000003</v>
      </c>
      <c r="DD607">
        <v>514.89095541999995</v>
      </c>
      <c r="DE607">
        <v>24.957545849999999</v>
      </c>
      <c r="DF607">
        <v>1.3022208</v>
      </c>
      <c r="DG607">
        <v>51.666666659999997</v>
      </c>
      <c r="DH607">
        <v>62</v>
      </c>
      <c r="DI607">
        <v>57.428571419999997</v>
      </c>
      <c r="DJ607">
        <v>54</v>
      </c>
      <c r="DK607">
        <v>50.857142850000002</v>
      </c>
      <c r="DL607">
        <v>12.166666660000001</v>
      </c>
      <c r="DM607">
        <v>40.857142850000002</v>
      </c>
      <c r="DN607">
        <v>26.714285709999999</v>
      </c>
      <c r="DO607">
        <v>17.285714280000001</v>
      </c>
      <c r="DP607">
        <v>11</v>
      </c>
      <c r="DQ607">
        <v>528.19350013999997</v>
      </c>
      <c r="DR607">
        <v>562.34055899999998</v>
      </c>
      <c r="DS607">
        <v>541.58435241999996</v>
      </c>
      <c r="DT607">
        <v>555.50538900000004</v>
      </c>
      <c r="DU607">
        <v>595.62159484999995</v>
      </c>
      <c r="DV607">
        <v>259.95525657000002</v>
      </c>
      <c r="DW607">
        <v>9.2307961400000007</v>
      </c>
      <c r="DX607">
        <v>258.98532141999999</v>
      </c>
      <c r="DY607">
        <v>135.43682956999999</v>
      </c>
      <c r="DZ607">
        <v>52.557631710000003</v>
      </c>
      <c r="EA607">
        <v>70.990864279999997</v>
      </c>
      <c r="EB607">
        <v>443.35140128</v>
      </c>
      <c r="EC607">
        <v>453.44766533000001</v>
      </c>
      <c r="ED607">
        <v>5148.2913992000003</v>
      </c>
      <c r="EE607">
        <v>3968.2861870000002</v>
      </c>
      <c r="EF607">
        <v>4162.7503137100002</v>
      </c>
      <c r="EG607">
        <v>5037.6513434199996</v>
      </c>
      <c r="EH607">
        <v>5454.6995588</v>
      </c>
      <c r="EI607">
        <v>26.266078419999999</v>
      </c>
      <c r="EJ607">
        <v>0.30804102</v>
      </c>
      <c r="EK607">
        <v>0.16260775999999999</v>
      </c>
      <c r="EL607">
        <v>235.84149184</v>
      </c>
      <c r="EM607">
        <v>50.666666659999997</v>
      </c>
      <c r="EN607">
        <v>103.42857142</v>
      </c>
      <c r="EO607">
        <v>250.71428571000001</v>
      </c>
      <c r="EP607">
        <v>170.58684957</v>
      </c>
      <c r="EQ607">
        <v>76.712168570000003</v>
      </c>
      <c r="ER607">
        <v>342.89468499999998</v>
      </c>
      <c r="ES607">
        <v>1.1585257099999999</v>
      </c>
      <c r="ET607">
        <v>78.934792920000007</v>
      </c>
      <c r="EU607">
        <v>79.576694910000001</v>
      </c>
      <c r="EV607">
        <v>82.301412429999999</v>
      </c>
      <c r="EW607">
        <v>74.926271420000006</v>
      </c>
      <c r="EX607">
        <v>1166.36170498</v>
      </c>
      <c r="EY607">
        <v>749.27199543999996</v>
      </c>
      <c r="EZ607">
        <v>76.400000000000006</v>
      </c>
      <c r="FA607">
        <v>91.25</v>
      </c>
      <c r="FB607">
        <v>21.34774835</v>
      </c>
      <c r="FC607">
        <v>2.8916921900000001</v>
      </c>
      <c r="FD607">
        <v>3.8688882800000002</v>
      </c>
      <c r="FE607">
        <v>58.61469297</v>
      </c>
      <c r="FF607">
        <v>15.07576723</v>
      </c>
      <c r="FG607">
        <v>14.09862287</v>
      </c>
      <c r="FH607">
        <v>0.95111133000000003</v>
      </c>
      <c r="FI607">
        <v>109</v>
      </c>
      <c r="FJ607">
        <v>100</v>
      </c>
      <c r="FK607">
        <v>80</v>
      </c>
      <c r="FL607">
        <v>100</v>
      </c>
      <c r="FM607">
        <v>82.279761859999994</v>
      </c>
      <c r="FN607">
        <v>39.04890005</v>
      </c>
      <c r="FO607">
        <v>96.626778959999996</v>
      </c>
      <c r="FP607">
        <v>80.961955029999999</v>
      </c>
      <c r="FQ607">
        <v>82.549040930000004</v>
      </c>
      <c r="FR607">
        <v>27.13796717</v>
      </c>
      <c r="FS607">
        <v>3.6</v>
      </c>
      <c r="FT607">
        <v>49.5</v>
      </c>
      <c r="FU607">
        <v>38.5</v>
      </c>
      <c r="FV607">
        <v>84</v>
      </c>
      <c r="FW607">
        <v>85.557142850000005</v>
      </c>
      <c r="FX607">
        <v>32.305053059999999</v>
      </c>
      <c r="FY607">
        <v>8.0676828100000009</v>
      </c>
      <c r="FZ607">
        <v>22.683641099999999</v>
      </c>
      <c r="GA607">
        <v>18.522601089999998</v>
      </c>
      <c r="GB607">
        <v>18.42102191</v>
      </c>
    </row>
    <row r="608" spans="1:184" x14ac:dyDescent="0.35">
      <c r="A608" t="s">
        <v>1723</v>
      </c>
      <c r="B608" t="s">
        <v>865</v>
      </c>
      <c r="C608">
        <v>608</v>
      </c>
      <c r="D608">
        <v>3.5052987073605633</v>
      </c>
      <c r="E608">
        <v>6.346120859309953</v>
      </c>
      <c r="F608">
        <v>3.8828298960882854</v>
      </c>
      <c r="G608">
        <v>4.0385392026816342</v>
      </c>
      <c r="H608">
        <v>3.3074155727051178</v>
      </c>
      <c r="I608">
        <v>10.713869800899198</v>
      </c>
      <c r="J608">
        <v>10.176662280047184</v>
      </c>
      <c r="K608">
        <v>11.305887053078587</v>
      </c>
      <c r="L608">
        <v>11.423296599563171</v>
      </c>
      <c r="M608">
        <v>9.7481722177091807</v>
      </c>
      <c r="N608">
        <v>16223512.297622969</v>
      </c>
      <c r="O608">
        <v>16434159.486051025</v>
      </c>
      <c r="P608">
        <v>1800.5196308499999</v>
      </c>
      <c r="Q608">
        <v>2453.42857142</v>
      </c>
      <c r="R608">
        <v>2498.7142857099998</v>
      </c>
      <c r="S608">
        <v>2501.8571428499999</v>
      </c>
      <c r="T608">
        <v>2476.1428571400002</v>
      </c>
      <c r="U608">
        <v>2462</v>
      </c>
      <c r="V608">
        <v>12.28067242</v>
      </c>
      <c r="W608">
        <v>6.7508744199999997</v>
      </c>
      <c r="X608">
        <v>2.1968728500000001</v>
      </c>
      <c r="Y608">
        <v>7.97932942</v>
      </c>
      <c r="Z608">
        <v>9.4630405700000004</v>
      </c>
      <c r="AA608">
        <v>8.9703742799999997</v>
      </c>
      <c r="AB608">
        <v>10.363937999999999</v>
      </c>
      <c r="AC608">
        <v>5.0262184200000002</v>
      </c>
      <c r="AD608">
        <v>30.987757420000001</v>
      </c>
      <c r="AE608">
        <v>82.242788140000002</v>
      </c>
      <c r="AF608">
        <v>66.809564140000006</v>
      </c>
      <c r="AG608">
        <v>69.242857139999998</v>
      </c>
      <c r="AH608">
        <v>70.62857142</v>
      </c>
      <c r="AI608">
        <v>83.454303710000005</v>
      </c>
      <c r="AJ608">
        <v>41.815217279999999</v>
      </c>
      <c r="AK608">
        <v>31.343957140000001</v>
      </c>
      <c r="AL608">
        <v>30.996528569999999</v>
      </c>
      <c r="AM608">
        <v>21.753128570000001</v>
      </c>
      <c r="AN608">
        <v>22.228400000000001</v>
      </c>
      <c r="AO608">
        <v>25.770700000000001</v>
      </c>
      <c r="AP608">
        <v>5326.0700035700002</v>
      </c>
      <c r="AQ608">
        <v>4445.7914887099996</v>
      </c>
      <c r="AR608">
        <v>4712.2555981400001</v>
      </c>
      <c r="AS608">
        <v>4817.4676125699998</v>
      </c>
      <c r="AT608">
        <v>4932.81681071</v>
      </c>
      <c r="AU608">
        <v>4049.69537085</v>
      </c>
      <c r="AV608">
        <v>3427.0880491399998</v>
      </c>
      <c r="AW608">
        <v>3876.4591735700001</v>
      </c>
      <c r="AX608">
        <v>3938.97043085</v>
      </c>
      <c r="AY608">
        <v>3922.0683955700001</v>
      </c>
      <c r="AZ608">
        <v>12.607073850000001</v>
      </c>
      <c r="BA608">
        <v>93.518513420000005</v>
      </c>
      <c r="BB608">
        <v>29.217172000000001</v>
      </c>
      <c r="BC608">
        <v>51.961279400000002</v>
      </c>
      <c r="BE608">
        <v>139.30857141999999</v>
      </c>
      <c r="BF608">
        <v>1320.670237</v>
      </c>
      <c r="BG608">
        <v>931.76794013999995</v>
      </c>
      <c r="BH608">
        <v>897.58809166000003</v>
      </c>
      <c r="BI608">
        <v>53246.335043669998</v>
      </c>
      <c r="BJ608">
        <v>1252.13891657</v>
      </c>
      <c r="BK608">
        <v>7843.0541440999996</v>
      </c>
      <c r="BL608">
        <v>10600.12832313</v>
      </c>
      <c r="BM608">
        <v>33.874475420000003</v>
      </c>
      <c r="BN608">
        <v>118.42857142</v>
      </c>
      <c r="BO608">
        <v>15.666666660000001</v>
      </c>
      <c r="BP608">
        <v>30.14285714</v>
      </c>
      <c r="BQ608">
        <v>26</v>
      </c>
      <c r="BR608">
        <v>29.714285709999999</v>
      </c>
      <c r="BS608">
        <v>23.571428569999998</v>
      </c>
      <c r="BT608">
        <v>20.428571420000001</v>
      </c>
      <c r="BU608">
        <v>20.14285714</v>
      </c>
      <c r="BV608">
        <v>23</v>
      </c>
      <c r="BW608">
        <v>18.857142849999999</v>
      </c>
      <c r="BX608">
        <v>16.428571420000001</v>
      </c>
      <c r="BY608">
        <v>8.4285714200000008</v>
      </c>
      <c r="BZ608">
        <v>346.14285713999999</v>
      </c>
      <c r="CA608">
        <v>53829.012932849997</v>
      </c>
      <c r="CB608">
        <v>16</v>
      </c>
      <c r="CC608">
        <v>3469.5714285700001</v>
      </c>
      <c r="CD608">
        <v>388.71428571000001</v>
      </c>
      <c r="CE608">
        <v>2173.7142857099998</v>
      </c>
      <c r="CF608">
        <v>1425.5714285700001</v>
      </c>
      <c r="CG608">
        <v>416.14285713999999</v>
      </c>
      <c r="CH608">
        <v>1861.1428571399999</v>
      </c>
      <c r="CI608">
        <v>9737.3925714199995</v>
      </c>
      <c r="CJ608">
        <v>56.800324709999998</v>
      </c>
      <c r="CK608">
        <v>5.0343251599999999</v>
      </c>
      <c r="CL608">
        <v>12.90138971</v>
      </c>
      <c r="CM608">
        <v>2.82338471</v>
      </c>
      <c r="CN608">
        <v>3.3972889999999998</v>
      </c>
      <c r="CO608">
        <v>7.5765094199999998</v>
      </c>
      <c r="CP608">
        <v>2.0337938499999999</v>
      </c>
      <c r="CQ608">
        <v>1.8993845</v>
      </c>
      <c r="CR608">
        <v>4.7793096000000004</v>
      </c>
      <c r="CS608">
        <v>4.4636258</v>
      </c>
      <c r="CT608">
        <v>222.14285713999999</v>
      </c>
      <c r="CU608">
        <v>3586.3780898499999</v>
      </c>
      <c r="CV608">
        <v>2860.8291824200001</v>
      </c>
      <c r="CW608">
        <v>3059.7738370000002</v>
      </c>
      <c r="CX608">
        <v>3186.33930285</v>
      </c>
      <c r="CY608">
        <v>3194.1516567100002</v>
      </c>
      <c r="CZ608">
        <v>6612.5879867100002</v>
      </c>
      <c r="DA608">
        <v>6698.4462794199999</v>
      </c>
      <c r="DB608">
        <v>1455.4165775700001</v>
      </c>
      <c r="DC608">
        <v>1512.7734758500001</v>
      </c>
      <c r="DD608">
        <v>618.21230171000002</v>
      </c>
      <c r="DE608">
        <v>37.661272850000003</v>
      </c>
      <c r="DF608">
        <v>1.7839492800000001</v>
      </c>
      <c r="DG608">
        <v>26.285714280000001</v>
      </c>
      <c r="DH608">
        <v>25.428571420000001</v>
      </c>
      <c r="DI608">
        <v>28.285714280000001</v>
      </c>
      <c r="DJ608">
        <v>28.285714280000001</v>
      </c>
      <c r="DK608">
        <v>24</v>
      </c>
      <c r="DL608">
        <v>8.6</v>
      </c>
      <c r="DM608">
        <v>15.857142850000001</v>
      </c>
      <c r="DN608">
        <v>9.7142857100000004</v>
      </c>
      <c r="DO608">
        <v>10</v>
      </c>
      <c r="DP608">
        <v>8.1428571400000003</v>
      </c>
      <c r="DQ608">
        <v>543.94435756999997</v>
      </c>
      <c r="DR608">
        <v>585.20834471000001</v>
      </c>
      <c r="DS608">
        <v>446.76711584999998</v>
      </c>
      <c r="DT608">
        <v>385.17237541999998</v>
      </c>
      <c r="DU608">
        <v>472.04794557000002</v>
      </c>
      <c r="DV608">
        <v>318.21180671000002</v>
      </c>
      <c r="DW608">
        <v>16.340043850000001</v>
      </c>
      <c r="DX608">
        <v>209.38448571000001</v>
      </c>
      <c r="DY608">
        <v>20.444232280000001</v>
      </c>
      <c r="DZ608">
        <v>80.367131709999995</v>
      </c>
      <c r="EA608">
        <v>108.57312727999999</v>
      </c>
      <c r="EB608">
        <v>522.80286641999999</v>
      </c>
      <c r="EC608">
        <v>1710.87703775</v>
      </c>
      <c r="ED608">
        <v>7248.2242023999997</v>
      </c>
      <c r="EE608">
        <v>4324.8646711399997</v>
      </c>
      <c r="EF608">
        <v>4879.79255328</v>
      </c>
      <c r="EG608">
        <v>4680.33439628</v>
      </c>
      <c r="EH608">
        <v>7032.9218902499997</v>
      </c>
      <c r="EI608">
        <v>26.999883140000001</v>
      </c>
      <c r="EJ608">
        <v>3.4547109999999999E-2</v>
      </c>
      <c r="EK608">
        <v>0.11728413</v>
      </c>
      <c r="EM608">
        <v>13.857142850000001</v>
      </c>
      <c r="EN608">
        <v>38.142857139999997</v>
      </c>
      <c r="EO608">
        <v>75.428571419999997</v>
      </c>
      <c r="EP608">
        <v>117.590496</v>
      </c>
      <c r="EQ608">
        <v>83.896158139999997</v>
      </c>
      <c r="ER608">
        <v>548.38071428000001</v>
      </c>
      <c r="ES608">
        <v>5.6493842799999996</v>
      </c>
      <c r="ET608">
        <v>72.777777779999994</v>
      </c>
      <c r="EU608">
        <v>76.666666669999998</v>
      </c>
      <c r="EV608">
        <v>75</v>
      </c>
      <c r="EW608">
        <v>66.666666669999998</v>
      </c>
      <c r="EX608">
        <v>1461.22426776</v>
      </c>
      <c r="EY608">
        <v>1081.0545657600001</v>
      </c>
      <c r="EZ608">
        <v>86.6</v>
      </c>
      <c r="FA608">
        <v>94.333333330000002</v>
      </c>
      <c r="FB608">
        <v>19.89379104</v>
      </c>
      <c r="FC608">
        <v>5.8994137200000001</v>
      </c>
      <c r="FD608">
        <v>6.6692656599999998</v>
      </c>
      <c r="FE608">
        <v>56.389971840000001</v>
      </c>
      <c r="FF608">
        <v>13.801502360000001</v>
      </c>
      <c r="FG608">
        <v>13.74791409</v>
      </c>
      <c r="FH608">
        <v>2.1785954200000002</v>
      </c>
      <c r="FI608">
        <v>100.8</v>
      </c>
      <c r="FJ608">
        <v>89.5</v>
      </c>
      <c r="FK608">
        <v>69.5</v>
      </c>
      <c r="FL608">
        <v>86</v>
      </c>
      <c r="FO608">
        <v>95.023785860000004</v>
      </c>
      <c r="FP608">
        <v>71.177637720000007</v>
      </c>
      <c r="FQ608">
        <v>71.690494439999995</v>
      </c>
      <c r="FR608">
        <v>17.775045510000002</v>
      </c>
      <c r="FS608">
        <v>14.3</v>
      </c>
      <c r="FT608">
        <v>94</v>
      </c>
      <c r="FU608">
        <v>65</v>
      </c>
      <c r="FV608">
        <v>80</v>
      </c>
      <c r="FW608">
        <v>52.385714280000002</v>
      </c>
      <c r="FX608">
        <v>28.211142500000001</v>
      </c>
      <c r="FY608">
        <v>14.530848280000001</v>
      </c>
      <c r="FZ608">
        <v>7.0703572000000001</v>
      </c>
      <c r="GA608">
        <v>38.26055126</v>
      </c>
      <c r="GB608">
        <v>11.92710074</v>
      </c>
    </row>
    <row r="609" spans="1:184" x14ac:dyDescent="0.35">
      <c r="A609" t="s">
        <v>1724</v>
      </c>
      <c r="B609" t="s">
        <v>866</v>
      </c>
      <c r="C609">
        <v>609</v>
      </c>
      <c r="D609">
        <v>3.0343024967998402</v>
      </c>
      <c r="E609">
        <v>4.8428727273128782</v>
      </c>
      <c r="F609">
        <v>3.22665612880667</v>
      </c>
      <c r="G609">
        <v>3.3696418760285245</v>
      </c>
      <c r="H609">
        <v>2.4528889581081241</v>
      </c>
      <c r="I609">
        <v>8.3847676701280101</v>
      </c>
      <c r="J609">
        <v>12.665974826784279</v>
      </c>
      <c r="K609">
        <v>11.016725930870427</v>
      </c>
      <c r="L609">
        <v>10.148107515085025</v>
      </c>
      <c r="M609">
        <v>8.9939261797297885</v>
      </c>
      <c r="N609">
        <v>13277012.826210836</v>
      </c>
      <c r="O609">
        <v>19165875.449962914</v>
      </c>
      <c r="P609">
        <v>1680.22749071</v>
      </c>
      <c r="Q609">
        <v>3680.1428571400002</v>
      </c>
      <c r="R609">
        <v>3579.1428571400002</v>
      </c>
      <c r="S609">
        <v>3615.7142857099998</v>
      </c>
      <c r="T609">
        <v>3646</v>
      </c>
      <c r="U609">
        <v>3669.1428571400002</v>
      </c>
      <c r="V609">
        <v>13.422658419999999</v>
      </c>
      <c r="W609">
        <v>8.3936738500000008</v>
      </c>
      <c r="X609">
        <v>2.3437081399999999</v>
      </c>
      <c r="Y609">
        <v>8.6197744200000006</v>
      </c>
      <c r="Z609">
        <v>9.39619742</v>
      </c>
      <c r="AA609">
        <v>9.3425857099999998</v>
      </c>
      <c r="AB609">
        <v>9.5597505700000003</v>
      </c>
      <c r="AC609">
        <v>5.5726205699999998</v>
      </c>
      <c r="AD609">
        <v>27.552091570000002</v>
      </c>
      <c r="AE609">
        <v>74.238048849999998</v>
      </c>
      <c r="AF609">
        <v>60.484950419999997</v>
      </c>
      <c r="AG609">
        <v>64.542857139999995</v>
      </c>
      <c r="AH609">
        <v>68.085714280000005</v>
      </c>
      <c r="AI609">
        <v>82.564873710000001</v>
      </c>
      <c r="AJ609">
        <v>46.095155140000003</v>
      </c>
      <c r="AK609">
        <v>5.02877142</v>
      </c>
      <c r="AL609">
        <v>13.01517142</v>
      </c>
      <c r="AM609">
        <v>8.9339285700000008</v>
      </c>
      <c r="AN609">
        <v>7.2978571399999996</v>
      </c>
      <c r="AO609">
        <v>4.8396142800000002</v>
      </c>
      <c r="AP609">
        <v>4471.3489707099998</v>
      </c>
      <c r="AQ609">
        <v>3953.0254049999999</v>
      </c>
      <c r="AR609">
        <v>4119.7350031400001</v>
      </c>
      <c r="AS609">
        <v>4237.9987328500001</v>
      </c>
      <c r="AT609">
        <v>4410.9124557100004</v>
      </c>
      <c r="AU609">
        <v>4262.9959207100001</v>
      </c>
      <c r="AV609">
        <v>3479.9012052799999</v>
      </c>
      <c r="AW609">
        <v>3810.16507314</v>
      </c>
      <c r="AX609">
        <v>3978.2690005700001</v>
      </c>
      <c r="AY609">
        <v>4226.31619985</v>
      </c>
      <c r="AZ609">
        <v>1.8674752800000001</v>
      </c>
      <c r="BA609">
        <v>93.465981850000006</v>
      </c>
      <c r="BB609">
        <v>32.06399485</v>
      </c>
      <c r="BC609">
        <v>50.47406557</v>
      </c>
      <c r="BE609">
        <v>154.45714285</v>
      </c>
      <c r="BF609">
        <v>1263.00049042</v>
      </c>
      <c r="BG609">
        <v>899.18990813999994</v>
      </c>
      <c r="BH609">
        <v>995.56177097</v>
      </c>
      <c r="BI609">
        <v>53826.628258290002</v>
      </c>
      <c r="BJ609">
        <v>1185.7784621400001</v>
      </c>
      <c r="BK609">
        <v>8040.5595044399997</v>
      </c>
      <c r="BL609">
        <v>8423.9589666899992</v>
      </c>
      <c r="BM609">
        <v>35.917525419999997</v>
      </c>
      <c r="BN609">
        <v>176.28571428000001</v>
      </c>
      <c r="BO609">
        <v>27.14285714</v>
      </c>
      <c r="BP609">
        <v>41.285714280000001</v>
      </c>
      <c r="BQ609">
        <v>30.428571420000001</v>
      </c>
      <c r="BR609">
        <v>33.142857139999997</v>
      </c>
      <c r="BS609">
        <v>31.14285714</v>
      </c>
      <c r="BT609">
        <v>34.285714280000001</v>
      </c>
      <c r="BU609">
        <v>28.714285709999999</v>
      </c>
      <c r="BV609">
        <v>27.14285714</v>
      </c>
      <c r="BW609">
        <v>21.857142849999999</v>
      </c>
      <c r="BX609">
        <v>20.571428569999998</v>
      </c>
      <c r="BY609">
        <v>12.57142857</v>
      </c>
      <c r="BZ609">
        <v>484.57142857000002</v>
      </c>
      <c r="CA609">
        <v>54025.520594280002</v>
      </c>
      <c r="CC609">
        <v>4501.7142857099998</v>
      </c>
      <c r="CD609">
        <v>221.71428571000001</v>
      </c>
      <c r="CE609">
        <v>2835.1428571400002</v>
      </c>
      <c r="CF609">
        <v>2091.8571428499999</v>
      </c>
      <c r="CG609">
        <v>648.14285714000005</v>
      </c>
      <c r="CH609">
        <v>2962.8571428499999</v>
      </c>
      <c r="CI609">
        <v>13260.89885714</v>
      </c>
      <c r="CJ609">
        <v>55.252120570000002</v>
      </c>
      <c r="CK609">
        <v>2.7683418500000001</v>
      </c>
      <c r="CL609">
        <v>14.73411057</v>
      </c>
      <c r="CM609">
        <v>2.4426567100000001</v>
      </c>
      <c r="CN609">
        <v>1.84890033</v>
      </c>
      <c r="CO609">
        <v>11.139968850000001</v>
      </c>
      <c r="CP609">
        <v>3.5940867999999999</v>
      </c>
      <c r="CQ609">
        <v>2.1447237100000001</v>
      </c>
      <c r="CR609">
        <v>2.7456583999999999</v>
      </c>
      <c r="CS609">
        <v>3.8535042800000001</v>
      </c>
      <c r="CT609">
        <v>323.28571427999998</v>
      </c>
      <c r="CU609">
        <v>2779.9146405699998</v>
      </c>
      <c r="CV609">
        <v>2344.1068331400002</v>
      </c>
      <c r="CW609">
        <v>2347.6872308500001</v>
      </c>
      <c r="CX609">
        <v>2330.5538644200001</v>
      </c>
      <c r="CY609">
        <v>2502.1471877099998</v>
      </c>
      <c r="CZ609">
        <v>3607.743868</v>
      </c>
      <c r="DA609">
        <v>5207.9161581400003</v>
      </c>
      <c r="DB609">
        <v>891.68087957</v>
      </c>
      <c r="DC609">
        <v>1272.85631857</v>
      </c>
      <c r="DD609">
        <v>615.407918</v>
      </c>
      <c r="DE609">
        <v>32.10855342</v>
      </c>
      <c r="DF609">
        <v>1.67966942</v>
      </c>
      <c r="DG609">
        <v>30.857142849999999</v>
      </c>
      <c r="DH609">
        <v>45.333333330000002</v>
      </c>
      <c r="DI609">
        <v>39.833333330000002</v>
      </c>
      <c r="DJ609">
        <v>37</v>
      </c>
      <c r="DK609">
        <v>33</v>
      </c>
      <c r="DL609">
        <v>11.166666660000001</v>
      </c>
      <c r="DM609">
        <v>17.333333329999999</v>
      </c>
      <c r="DN609">
        <v>11.666666660000001</v>
      </c>
      <c r="DO609">
        <v>12.285714280000001</v>
      </c>
      <c r="DP609">
        <v>9</v>
      </c>
      <c r="DQ609">
        <v>516.53928871000005</v>
      </c>
      <c r="DR609">
        <v>604.15227314000003</v>
      </c>
      <c r="DS609">
        <v>544.88415799999996</v>
      </c>
      <c r="DT609">
        <v>461.72328614000003</v>
      </c>
      <c r="DU609">
        <v>560.44650727999999</v>
      </c>
      <c r="DV609">
        <v>269.08059071000002</v>
      </c>
      <c r="DW609">
        <v>25.282006849999998</v>
      </c>
      <c r="DX609">
        <v>222.15834713999999</v>
      </c>
      <c r="DY609">
        <v>18.73034028</v>
      </c>
      <c r="DZ609">
        <v>153.99512385</v>
      </c>
      <c r="EA609">
        <v>49.432887280000003</v>
      </c>
      <c r="EB609">
        <v>488.10273128</v>
      </c>
      <c r="EC609">
        <v>215.99292914</v>
      </c>
      <c r="ED609">
        <v>5679.8575163300002</v>
      </c>
      <c r="EE609">
        <v>4195.2680171399998</v>
      </c>
      <c r="EF609">
        <v>4201.1761368300004</v>
      </c>
      <c r="EG609">
        <v>5007.2522667100002</v>
      </c>
      <c r="EH609">
        <v>5690.4307294</v>
      </c>
      <c r="EI609">
        <v>20.437983280000001</v>
      </c>
      <c r="EJ609">
        <v>0.26830259000000001</v>
      </c>
      <c r="EK609">
        <v>0.11282142000000001</v>
      </c>
      <c r="EL609">
        <v>209.38472221999999</v>
      </c>
      <c r="EM609">
        <v>18.399999999999999</v>
      </c>
      <c r="EN609">
        <v>44.142857139999997</v>
      </c>
      <c r="EO609">
        <v>80.571428569999995</v>
      </c>
      <c r="EP609">
        <v>223.29520385000001</v>
      </c>
      <c r="EQ609">
        <v>78.141250139999997</v>
      </c>
      <c r="ER609">
        <v>494.44902857</v>
      </c>
      <c r="ES609">
        <v>0</v>
      </c>
      <c r="ET609">
        <v>76.013888879999996</v>
      </c>
      <c r="EU609">
        <v>77.833333330000002</v>
      </c>
      <c r="EV609">
        <v>73.791666660000004</v>
      </c>
      <c r="EW609">
        <v>76.416666660000004</v>
      </c>
      <c r="EX609">
        <v>1282.4601026800001</v>
      </c>
      <c r="EY609">
        <v>1249.7426083299999</v>
      </c>
      <c r="EZ609">
        <v>76.142857140000004</v>
      </c>
      <c r="FA609">
        <v>92.666666660000004</v>
      </c>
      <c r="FB609">
        <v>20.499700440000002</v>
      </c>
      <c r="FC609">
        <v>6.5016506200000004</v>
      </c>
      <c r="FD609">
        <v>7.0706444199999998</v>
      </c>
      <c r="FE609">
        <v>52.319146600000003</v>
      </c>
      <c r="FF609">
        <v>19.29573697</v>
      </c>
      <c r="FG609">
        <v>15.12557112</v>
      </c>
      <c r="FH609">
        <v>2.4827348200000001</v>
      </c>
      <c r="FI609">
        <v>100.42857142</v>
      </c>
      <c r="FJ609">
        <v>62</v>
      </c>
      <c r="FK609">
        <v>43</v>
      </c>
      <c r="FL609">
        <v>82</v>
      </c>
      <c r="FM609">
        <v>63.636363639999999</v>
      </c>
      <c r="FO609">
        <v>92.26536136</v>
      </c>
      <c r="FP609">
        <v>66.325013839999997</v>
      </c>
      <c r="FQ609">
        <v>73.312158490000002</v>
      </c>
      <c r="FR609">
        <v>21.45616806</v>
      </c>
      <c r="FT609">
        <v>48</v>
      </c>
      <c r="FU609">
        <v>36.714285709999999</v>
      </c>
      <c r="FV609">
        <v>92.5</v>
      </c>
      <c r="FW609">
        <v>77.38</v>
      </c>
      <c r="FX609">
        <v>42.88093258</v>
      </c>
      <c r="FY609">
        <v>12.43010642</v>
      </c>
      <c r="FZ609">
        <v>16.248401619999999</v>
      </c>
      <c r="GA609">
        <v>25.94233925</v>
      </c>
      <c r="GB609">
        <v>9.9463802700000006</v>
      </c>
    </row>
    <row r="610" spans="1:184" x14ac:dyDescent="0.35">
      <c r="A610" t="s">
        <v>1725</v>
      </c>
      <c r="B610" t="s">
        <v>867</v>
      </c>
      <c r="C610">
        <v>610</v>
      </c>
      <c r="D610">
        <v>0.88032674412222234</v>
      </c>
      <c r="E610">
        <v>3.7349156747595882</v>
      </c>
      <c r="F610">
        <v>2.1100352015505854</v>
      </c>
      <c r="G610">
        <v>1.6599921145197394</v>
      </c>
      <c r="H610">
        <v>1.2635341975018248</v>
      </c>
      <c r="I610">
        <v>3.5315433352118064</v>
      </c>
      <c r="J610">
        <v>5.7338846274063284</v>
      </c>
      <c r="K610">
        <v>4.4916590928947153</v>
      </c>
      <c r="L610">
        <v>4.5234785130648785</v>
      </c>
      <c r="M610">
        <v>3.965237400407204</v>
      </c>
      <c r="N610">
        <v>19078612.975468837</v>
      </c>
      <c r="O610">
        <v>33868177.670636021</v>
      </c>
      <c r="P610">
        <v>868.57843685</v>
      </c>
      <c r="Q610">
        <v>13955.85714285</v>
      </c>
      <c r="R610">
        <v>13578.42857142</v>
      </c>
      <c r="S610">
        <v>13676.142857139999</v>
      </c>
      <c r="T610">
        <v>13769.42857142</v>
      </c>
      <c r="U610">
        <v>13906.57142857</v>
      </c>
      <c r="V610">
        <v>6.7827854199999997</v>
      </c>
      <c r="W610">
        <v>3.6504191399999999</v>
      </c>
      <c r="X610">
        <v>1.3495265700000001</v>
      </c>
      <c r="Y610">
        <v>3.199541</v>
      </c>
      <c r="Z610">
        <v>6.5931227100000003</v>
      </c>
      <c r="AA610">
        <v>6.277666</v>
      </c>
      <c r="AB610">
        <v>6.2628144199999998</v>
      </c>
      <c r="AC610">
        <v>3.4468717099999999</v>
      </c>
      <c r="AD610">
        <v>21.466044419999999</v>
      </c>
      <c r="AE610">
        <v>91.810794139999999</v>
      </c>
      <c r="AF610">
        <v>85.089218419999995</v>
      </c>
      <c r="AG610">
        <v>80.571428569999995</v>
      </c>
      <c r="AH610">
        <v>83.3</v>
      </c>
      <c r="AI610">
        <v>84.28125971</v>
      </c>
      <c r="AJ610">
        <v>66.654200419999995</v>
      </c>
      <c r="AK610">
        <v>-14.856485709999999</v>
      </c>
      <c r="AL610">
        <v>-12.28392857</v>
      </c>
      <c r="AM610">
        <v>-11.327228570000001</v>
      </c>
      <c r="AN610">
        <v>-11.87894285</v>
      </c>
      <c r="AO610">
        <v>-11.912357139999999</v>
      </c>
      <c r="AP610">
        <v>2804.8510508499999</v>
      </c>
      <c r="AQ610">
        <v>2719.1639248500001</v>
      </c>
      <c r="AR610">
        <v>2704.3798995699999</v>
      </c>
      <c r="AS610">
        <v>2763.7955095699999</v>
      </c>
      <c r="AT610">
        <v>2856.9852831399999</v>
      </c>
      <c r="AU610">
        <v>3270.2209815699998</v>
      </c>
      <c r="AV610">
        <v>3073.6277431399999</v>
      </c>
      <c r="AW610">
        <v>3039.1861767099999</v>
      </c>
      <c r="AX610">
        <v>3118.1542555699998</v>
      </c>
      <c r="AY610">
        <v>3217.9992785700001</v>
      </c>
      <c r="AZ610">
        <v>-25.181520849999998</v>
      </c>
      <c r="BA610">
        <v>92.041638710000001</v>
      </c>
      <c r="BB610">
        <v>27.533259709999999</v>
      </c>
      <c r="BC610">
        <v>46.883938000000001</v>
      </c>
      <c r="BD610">
        <v>26.984127000000001</v>
      </c>
      <c r="BE610">
        <v>438.09285713999998</v>
      </c>
      <c r="BF610">
        <v>640.08661642000004</v>
      </c>
      <c r="BG610">
        <v>410.84876342000001</v>
      </c>
      <c r="BH610">
        <v>489.98099029000002</v>
      </c>
      <c r="BI610">
        <v>59109.661859029999</v>
      </c>
      <c r="BJ610">
        <v>619.03363514</v>
      </c>
      <c r="BK610">
        <v>8806.9034893900007</v>
      </c>
      <c r="BL610">
        <v>10935.288976809999</v>
      </c>
      <c r="BM610">
        <v>37.250973139999999</v>
      </c>
      <c r="BN610">
        <v>235.85714285</v>
      </c>
      <c r="BO610">
        <v>37.285714280000001</v>
      </c>
      <c r="BP610">
        <v>70.428571419999997</v>
      </c>
      <c r="BQ610">
        <v>59.857142850000002</v>
      </c>
      <c r="BR610">
        <v>65.285714279999993</v>
      </c>
      <c r="BS610">
        <v>58</v>
      </c>
      <c r="BT610">
        <v>47.571428570000002</v>
      </c>
      <c r="BU610">
        <v>46.285714280000001</v>
      </c>
      <c r="BV610">
        <v>42.714285709999999</v>
      </c>
      <c r="BW610">
        <v>42.428571419999997</v>
      </c>
      <c r="BX610">
        <v>32.285714280000001</v>
      </c>
      <c r="BY610">
        <v>22.857142849999999</v>
      </c>
      <c r="BZ610">
        <v>760.85714284999995</v>
      </c>
      <c r="CA610">
        <v>59922.99776428</v>
      </c>
      <c r="CB610">
        <v>21</v>
      </c>
      <c r="CC610">
        <v>9774.5714285699996</v>
      </c>
      <c r="CD610">
        <v>844.33333332999996</v>
      </c>
      <c r="CE610">
        <v>6989.2857142800003</v>
      </c>
      <c r="CF610">
        <v>4247.4285714199996</v>
      </c>
      <c r="CG610">
        <v>968.85714284999995</v>
      </c>
      <c r="CH610">
        <v>3888.1428571400002</v>
      </c>
      <c r="CI610">
        <v>26594.763999999999</v>
      </c>
      <c r="CJ610">
        <v>35.470542279999997</v>
      </c>
      <c r="CK610">
        <v>16.412251139999999</v>
      </c>
      <c r="CL610">
        <v>17.756040420000001</v>
      </c>
      <c r="CM610">
        <v>3.2845409999999999</v>
      </c>
      <c r="CN610">
        <v>2.5299421999999998</v>
      </c>
      <c r="CO610">
        <v>13.52539842</v>
      </c>
      <c r="CP610">
        <v>1.6386171599999999</v>
      </c>
      <c r="CQ610">
        <v>2.2131349999999999</v>
      </c>
      <c r="CR610">
        <v>3.393551</v>
      </c>
      <c r="CS610">
        <v>4.01523685</v>
      </c>
      <c r="CT610">
        <v>553.57142856999997</v>
      </c>
      <c r="CU610">
        <v>1513.74091714</v>
      </c>
      <c r="CV610">
        <v>1480.4769349999999</v>
      </c>
      <c r="CW610">
        <v>1475.8063001400001</v>
      </c>
      <c r="CX610">
        <v>1482.4122932800001</v>
      </c>
      <c r="CY610">
        <v>1479.0373234199999</v>
      </c>
      <c r="CZ610">
        <v>1367.0685204199999</v>
      </c>
      <c r="DA610">
        <v>2426.8074202799999</v>
      </c>
      <c r="DB610">
        <v>349.10708971000003</v>
      </c>
      <c r="DC610">
        <v>617.22578627999997</v>
      </c>
      <c r="DD610">
        <v>547.41082314000005</v>
      </c>
      <c r="DE610">
        <v>26.88429</v>
      </c>
      <c r="DF610">
        <v>0.90153556999999995</v>
      </c>
      <c r="DG610">
        <v>49.285714280000001</v>
      </c>
      <c r="DH610">
        <v>77.857142850000002</v>
      </c>
      <c r="DI610">
        <v>61.428571419999997</v>
      </c>
      <c r="DJ610">
        <v>62.285714280000001</v>
      </c>
      <c r="DK610">
        <v>55.142857139999997</v>
      </c>
      <c r="DL610">
        <v>12.285714280000001</v>
      </c>
      <c r="DM610">
        <v>50.714285709999999</v>
      </c>
      <c r="DN610">
        <v>28.857142849999999</v>
      </c>
      <c r="DO610">
        <v>22.857142849999999</v>
      </c>
      <c r="DP610">
        <v>17.571428569999998</v>
      </c>
      <c r="DQ610">
        <v>580.00168613999995</v>
      </c>
      <c r="DR610">
        <v>579.47009142000002</v>
      </c>
      <c r="DS610">
        <v>554.22523385</v>
      </c>
      <c r="DT610">
        <v>537.80739300000005</v>
      </c>
      <c r="DU610">
        <v>601.77198870999996</v>
      </c>
      <c r="DV610">
        <v>196.55104342000001</v>
      </c>
      <c r="DW610">
        <v>3.9312768500000002</v>
      </c>
      <c r="DX610">
        <v>379.50625285000001</v>
      </c>
      <c r="DY610">
        <v>231.96072157</v>
      </c>
      <c r="DZ610">
        <v>85.692796139999999</v>
      </c>
      <c r="EA610">
        <v>61.852739</v>
      </c>
      <c r="EB610">
        <v>517.64319241999999</v>
      </c>
      <c r="EC610">
        <v>2492.1216498499998</v>
      </c>
      <c r="ED610">
        <v>5644.3427016599999</v>
      </c>
      <c r="EE610">
        <v>3477.07306857</v>
      </c>
      <c r="EF610">
        <v>3282.53161942</v>
      </c>
      <c r="EG610">
        <v>4029.91492457</v>
      </c>
      <c r="EH610">
        <v>4290.8543327999996</v>
      </c>
      <c r="EI610">
        <v>29.87162571</v>
      </c>
      <c r="EJ610">
        <v>0.16206541999999999</v>
      </c>
      <c r="EK610">
        <v>8.9124599999999998E-2</v>
      </c>
      <c r="EL610">
        <v>187.52510602999999</v>
      </c>
      <c r="EM610">
        <v>48.142857139999997</v>
      </c>
      <c r="EN610">
        <v>235.42857142</v>
      </c>
      <c r="EO610">
        <v>615.42857142000003</v>
      </c>
      <c r="EP610">
        <v>164.97951714000001</v>
      </c>
      <c r="EQ610">
        <v>93.656774420000005</v>
      </c>
      <c r="ER610">
        <v>249.54480171</v>
      </c>
      <c r="ES610">
        <v>1.7307014199999999</v>
      </c>
      <c r="ET610">
        <v>78.355555550000005</v>
      </c>
      <c r="EU610">
        <v>79.587500000000006</v>
      </c>
      <c r="EV610">
        <v>78.974999999999994</v>
      </c>
      <c r="EW610">
        <v>76.504166670000004</v>
      </c>
      <c r="EX610">
        <v>1037.78587608</v>
      </c>
      <c r="EY610">
        <v>743.29336617000001</v>
      </c>
      <c r="EZ610">
        <v>85.333333330000002</v>
      </c>
      <c r="FA610">
        <v>89</v>
      </c>
      <c r="FB610">
        <v>20.04001362</v>
      </c>
      <c r="FC610">
        <v>2.49031446</v>
      </c>
      <c r="FD610">
        <v>2.8608822800000002</v>
      </c>
      <c r="FE610">
        <v>47.040294060000001</v>
      </c>
      <c r="FF610">
        <v>18.61410382</v>
      </c>
      <c r="FG610">
        <v>17.962452849999998</v>
      </c>
      <c r="FH610">
        <v>0.82428447999999999</v>
      </c>
      <c r="FI610">
        <v>108.25</v>
      </c>
      <c r="FJ610">
        <v>100</v>
      </c>
      <c r="FK610">
        <v>62.333333330000002</v>
      </c>
      <c r="FL610">
        <v>95.333333330000002</v>
      </c>
      <c r="FM610">
        <v>79.339251849999997</v>
      </c>
      <c r="FN610">
        <v>40.702381799999998</v>
      </c>
      <c r="FO610">
        <v>96.145189869999996</v>
      </c>
      <c r="FP610">
        <v>72.553274959999996</v>
      </c>
      <c r="FQ610">
        <v>83.045726090000002</v>
      </c>
      <c r="FR610">
        <v>26.255723849999999</v>
      </c>
      <c r="FS610">
        <v>8.35</v>
      </c>
      <c r="FT610">
        <v>54.25</v>
      </c>
      <c r="FU610">
        <v>50.25</v>
      </c>
      <c r="FV610">
        <v>81.5</v>
      </c>
      <c r="FW610">
        <v>80.714285709999999</v>
      </c>
      <c r="FX610">
        <v>39.344830780000002</v>
      </c>
      <c r="FY610">
        <v>15.4510662</v>
      </c>
      <c r="FZ610">
        <v>14.53251612</v>
      </c>
      <c r="GA610">
        <v>15.83593954</v>
      </c>
      <c r="GB610">
        <v>14.83564733</v>
      </c>
    </row>
    <row r="611" spans="1:184" x14ac:dyDescent="0.35">
      <c r="A611" t="s">
        <v>1726</v>
      </c>
      <c r="B611" t="s">
        <v>868</v>
      </c>
      <c r="C611">
        <v>611</v>
      </c>
      <c r="D611">
        <v>0</v>
      </c>
      <c r="E611">
        <v>3.8963710498477462</v>
      </c>
      <c r="F611">
        <v>3.3616457011814944</v>
      </c>
      <c r="G611">
        <v>2.1731862236710131</v>
      </c>
      <c r="H611">
        <v>1.2493753123438283</v>
      </c>
      <c r="I611">
        <v>3.4443414390656226</v>
      </c>
      <c r="J611">
        <v>4.6829055773836474</v>
      </c>
      <c r="K611">
        <v>3.942228433146215</v>
      </c>
      <c r="L611">
        <v>3.7254620987963891</v>
      </c>
      <c r="M611">
        <v>3.5696437481259369</v>
      </c>
      <c r="N611">
        <v>8433552.4818387702</v>
      </c>
      <c r="O611">
        <v>8459527.0380541589</v>
      </c>
      <c r="P611">
        <v>984.32817384999998</v>
      </c>
      <c r="Q611">
        <v>4006.5714285700001</v>
      </c>
      <c r="R611">
        <v>3935.2857142799999</v>
      </c>
      <c r="S611">
        <v>3986.1428571400002</v>
      </c>
      <c r="T611">
        <v>3988</v>
      </c>
      <c r="U611">
        <v>4002</v>
      </c>
      <c r="V611">
        <v>7.2738225700000001</v>
      </c>
      <c r="W611">
        <v>3.5557367100000001</v>
      </c>
      <c r="X611">
        <v>1.3074188499999999</v>
      </c>
      <c r="Y611">
        <v>3.0522140000000002</v>
      </c>
      <c r="Z611">
        <v>7.3387265700000004</v>
      </c>
      <c r="AA611">
        <v>7.0134615699999996</v>
      </c>
      <c r="AB611">
        <v>6.8955151399999997</v>
      </c>
      <c r="AC611">
        <v>2.7770315700000001</v>
      </c>
      <c r="AD611">
        <v>21.82785857</v>
      </c>
      <c r="AE611">
        <v>91.079527569999996</v>
      </c>
      <c r="AF611">
        <v>82.421908569999999</v>
      </c>
      <c r="AG611">
        <v>83.785714279999993</v>
      </c>
      <c r="AH611">
        <v>83.928571419999997</v>
      </c>
      <c r="AI611">
        <v>83.505462280000003</v>
      </c>
      <c r="AJ611">
        <v>59.40357771</v>
      </c>
      <c r="AK611">
        <v>10.457428569999999</v>
      </c>
      <c r="AL611">
        <v>-3.1547142799999999</v>
      </c>
      <c r="AM611">
        <v>2.9145428500000001</v>
      </c>
      <c r="AN611">
        <v>1.1502142799999999</v>
      </c>
      <c r="AO611">
        <v>2.8737142800000002</v>
      </c>
      <c r="AP611">
        <v>2787.384669</v>
      </c>
      <c r="AQ611">
        <v>2418.1957105699998</v>
      </c>
      <c r="AR611">
        <v>2437.4169102800001</v>
      </c>
      <c r="AS611">
        <v>2438.3981294199998</v>
      </c>
      <c r="AT611">
        <v>2510.3353207099999</v>
      </c>
      <c r="AU611">
        <v>2492.7396568499998</v>
      </c>
      <c r="AV611">
        <v>2465.3350125699999</v>
      </c>
      <c r="AW611">
        <v>2355.8120922799999</v>
      </c>
      <c r="AX611">
        <v>2409.7460488500001</v>
      </c>
      <c r="AY611">
        <v>2449.7777735700001</v>
      </c>
      <c r="AZ611">
        <v>2.7858485700000002</v>
      </c>
      <c r="BA611">
        <v>91.497762850000001</v>
      </c>
      <c r="BB611">
        <v>37.758582400000002</v>
      </c>
      <c r="BC611">
        <v>48.221029659999999</v>
      </c>
      <c r="BE611">
        <v>136.32571428</v>
      </c>
      <c r="BF611">
        <v>648.42137171000002</v>
      </c>
      <c r="BG611">
        <v>415.52381971</v>
      </c>
      <c r="BH611">
        <v>454.17245632999999</v>
      </c>
      <c r="BI611">
        <v>51887.310493440003</v>
      </c>
      <c r="BJ611">
        <v>625.631306</v>
      </c>
      <c r="BK611">
        <v>8158.89225093</v>
      </c>
      <c r="BL611">
        <v>11064.53975462</v>
      </c>
      <c r="BM611">
        <v>36.322819420000002</v>
      </c>
      <c r="BN611">
        <v>77.857142850000002</v>
      </c>
      <c r="BO611">
        <v>16.333333329999999</v>
      </c>
      <c r="BP611">
        <v>25.285714280000001</v>
      </c>
      <c r="BQ611">
        <v>16.285714280000001</v>
      </c>
      <c r="BR611">
        <v>18</v>
      </c>
      <c r="BS611">
        <v>17.714285709999999</v>
      </c>
      <c r="BT611">
        <v>16.166666660000001</v>
      </c>
      <c r="BU611">
        <v>16.666666660000001</v>
      </c>
      <c r="BV611">
        <v>12.71428571</v>
      </c>
      <c r="BW611">
        <v>14.14285714</v>
      </c>
      <c r="BX611">
        <v>9.4</v>
      </c>
      <c r="BY611">
        <v>6</v>
      </c>
      <c r="BZ611">
        <v>239.14285713999999</v>
      </c>
      <c r="CA611">
        <v>54077.01896714</v>
      </c>
      <c r="CC611">
        <v>2844.5714285700001</v>
      </c>
      <c r="CD611">
        <v>225.57142856999999</v>
      </c>
      <c r="CE611">
        <v>1687.71428571</v>
      </c>
      <c r="CF611">
        <v>1292.2857142800001</v>
      </c>
      <c r="CG611">
        <v>252.5</v>
      </c>
      <c r="CH611">
        <v>1283.71428571</v>
      </c>
      <c r="CI611">
        <v>7550.5835714200002</v>
      </c>
      <c r="CJ611">
        <v>44.483018000000001</v>
      </c>
      <c r="CK611">
        <v>9.7476831599999993</v>
      </c>
      <c r="CL611">
        <v>16.36763728</v>
      </c>
      <c r="CM611">
        <v>4.7070555699999996</v>
      </c>
      <c r="CN611">
        <v>3.6826513300000001</v>
      </c>
      <c r="CO611">
        <v>8.3173652800000006</v>
      </c>
      <c r="CP611">
        <v>1.3621369999999999</v>
      </c>
      <c r="CR611">
        <v>5.0641216599999996</v>
      </c>
      <c r="CS611">
        <v>4.9778478000000002</v>
      </c>
      <c r="CT611">
        <v>152.28571428000001</v>
      </c>
      <c r="CU611">
        <v>1483.3509098500001</v>
      </c>
      <c r="CV611">
        <v>1574.6732027099999</v>
      </c>
      <c r="CW611">
        <v>1434.4405377099999</v>
      </c>
      <c r="CX611">
        <v>1394.3119931399999</v>
      </c>
      <c r="CY611">
        <v>1373.88277042</v>
      </c>
      <c r="CZ611">
        <v>2104.93002114</v>
      </c>
      <c r="DA611">
        <v>2111.4130095700002</v>
      </c>
      <c r="DB611">
        <v>466.53880814000001</v>
      </c>
      <c r="DC611">
        <v>509.67687527999999</v>
      </c>
      <c r="DD611">
        <v>507.14023571000001</v>
      </c>
      <c r="DE611">
        <v>27.408907710000001</v>
      </c>
      <c r="DF611">
        <v>0.84471333000000004</v>
      </c>
      <c r="DG611">
        <v>13.8</v>
      </c>
      <c r="DH611">
        <v>18.428571420000001</v>
      </c>
      <c r="DI611">
        <v>15.71428571</v>
      </c>
      <c r="DJ611">
        <v>14.857142850000001</v>
      </c>
      <c r="DK611">
        <v>14.285714280000001</v>
      </c>
      <c r="DL611">
        <v>0</v>
      </c>
      <c r="DM611">
        <v>15.33333333</v>
      </c>
      <c r="DN611">
        <v>13.4</v>
      </c>
      <c r="DO611">
        <v>8.6666666600000006</v>
      </c>
      <c r="DP611">
        <v>5</v>
      </c>
      <c r="DQ611">
        <v>460.19004214</v>
      </c>
      <c r="DR611">
        <v>312.96032700000001</v>
      </c>
      <c r="DS611">
        <v>339.82091457000001</v>
      </c>
      <c r="DT611">
        <v>350.73978070999999</v>
      </c>
      <c r="DU611">
        <v>364.66178984999999</v>
      </c>
      <c r="DV611">
        <v>216.17285656999999</v>
      </c>
      <c r="DW611">
        <v>5.0735424199999999</v>
      </c>
      <c r="DX611">
        <v>238.91925570999999</v>
      </c>
      <c r="DY611">
        <v>106.15028485000001</v>
      </c>
      <c r="DZ611">
        <v>109.07095671</v>
      </c>
      <c r="EA611">
        <v>23.698017140000001</v>
      </c>
      <c r="EB611">
        <v>425.63103541999999</v>
      </c>
      <c r="EC611">
        <v>2881.1637372</v>
      </c>
      <c r="ED611">
        <v>5474.4437070000004</v>
      </c>
      <c r="EE611">
        <v>5488.2484737100003</v>
      </c>
      <c r="EF611">
        <v>4975.1847782000004</v>
      </c>
      <c r="EG611">
        <v>4295.9952032000001</v>
      </c>
      <c r="EH611">
        <v>4977.3834293999998</v>
      </c>
      <c r="EI611">
        <v>22.920188849999999</v>
      </c>
      <c r="EJ611">
        <v>0.14817846000000001</v>
      </c>
      <c r="EK611">
        <v>7.1227929999999995E-2</v>
      </c>
      <c r="EL611">
        <v>197.80545454</v>
      </c>
      <c r="EM611">
        <v>16.333333329999999</v>
      </c>
      <c r="EN611">
        <v>39.714285709999999</v>
      </c>
      <c r="EO611">
        <v>70.142857140000004</v>
      </c>
      <c r="EP611">
        <v>257.20890285000002</v>
      </c>
      <c r="EQ611">
        <v>118.33907114</v>
      </c>
      <c r="ER611">
        <v>358.69686784999999</v>
      </c>
      <c r="ES611">
        <v>1.6986571399999999</v>
      </c>
      <c r="ET611">
        <v>76.263924290000006</v>
      </c>
      <c r="EU611">
        <v>78.544494720000003</v>
      </c>
      <c r="EV611">
        <v>79.891304349999999</v>
      </c>
      <c r="EW611">
        <v>70.355973809999995</v>
      </c>
      <c r="EX611">
        <v>1549.72271471</v>
      </c>
      <c r="EY611">
        <v>529.8974819</v>
      </c>
      <c r="EZ611">
        <v>77</v>
      </c>
      <c r="FA611">
        <v>68.25</v>
      </c>
      <c r="FB611">
        <v>18.083178929999999</v>
      </c>
      <c r="FC611">
        <v>1.9845647200000001</v>
      </c>
      <c r="FD611">
        <v>4.8256758299999998</v>
      </c>
      <c r="FE611">
        <v>50.56732203</v>
      </c>
      <c r="FF611">
        <v>18.90341549</v>
      </c>
      <c r="FG611">
        <v>14.87692026</v>
      </c>
      <c r="FH611">
        <v>0.74049880000000001</v>
      </c>
      <c r="FI611">
        <v>98.84</v>
      </c>
      <c r="FL611">
        <v>93.333333330000002</v>
      </c>
      <c r="FO611">
        <v>96.655355760000006</v>
      </c>
      <c r="FP611">
        <v>73.670454539999994</v>
      </c>
      <c r="FQ611">
        <v>81.755436919999994</v>
      </c>
      <c r="FR611">
        <v>22.429792429999999</v>
      </c>
      <c r="FT611">
        <v>34.26</v>
      </c>
      <c r="FU611">
        <v>32.200000000000003</v>
      </c>
      <c r="FV611">
        <v>96.666666660000004</v>
      </c>
      <c r="FW611">
        <v>100</v>
      </c>
      <c r="FX611">
        <v>53.689043789999999</v>
      </c>
      <c r="FY611">
        <v>11.10007639</v>
      </c>
      <c r="FZ611">
        <v>4.6388782700000002</v>
      </c>
      <c r="GA611">
        <v>2.4509803899999998</v>
      </c>
      <c r="GB611">
        <v>28.733766230000001</v>
      </c>
    </row>
    <row r="612" spans="1:184" x14ac:dyDescent="0.35">
      <c r="A612" t="s">
        <v>1727</v>
      </c>
      <c r="B612" t="s">
        <v>869</v>
      </c>
      <c r="C612">
        <v>612</v>
      </c>
      <c r="D612">
        <v>1.2171105157649673</v>
      </c>
      <c r="E612">
        <v>3.5772865252283301</v>
      </c>
      <c r="F612">
        <v>2.904265241668786</v>
      </c>
      <c r="G612">
        <v>2.1699351117780239</v>
      </c>
      <c r="H612">
        <v>1.4710072659930926</v>
      </c>
      <c r="I612">
        <v>3.7258485176478593</v>
      </c>
      <c r="J612">
        <v>5.7469153931047572</v>
      </c>
      <c r="K612">
        <v>4.9423992431951165</v>
      </c>
      <c r="L612">
        <v>4.7672360859925487</v>
      </c>
      <c r="M612">
        <v>4.0425986597115191</v>
      </c>
      <c r="N612">
        <v>12131498.842291901</v>
      </c>
      <c r="O612">
        <v>19333593.673710421</v>
      </c>
      <c r="P612">
        <v>888.95159156</v>
      </c>
      <c r="Q612">
        <v>8051.8571428499999</v>
      </c>
      <c r="R612">
        <v>7780.5714285699996</v>
      </c>
      <c r="S612">
        <v>7862</v>
      </c>
      <c r="T612">
        <v>7911.1428571400002</v>
      </c>
      <c r="U612">
        <v>8021.7142857099998</v>
      </c>
      <c r="V612">
        <v>6.3272750000000002</v>
      </c>
      <c r="W612">
        <v>2.9884371399999998</v>
      </c>
      <c r="X612">
        <v>1.0955054200000001</v>
      </c>
      <c r="Y612">
        <v>2.9043905699999999</v>
      </c>
      <c r="Z612">
        <v>6.8196644199999996</v>
      </c>
      <c r="AA612">
        <v>6.3668884200000004</v>
      </c>
      <c r="AB612">
        <v>6.4063048499999997</v>
      </c>
      <c r="AC612">
        <v>3.10529842</v>
      </c>
      <c r="AD612">
        <v>23.274809000000001</v>
      </c>
      <c r="AE612">
        <v>91.936765280000003</v>
      </c>
      <c r="AF612">
        <v>82.692497279999998</v>
      </c>
      <c r="AG612">
        <v>80.571428569999995</v>
      </c>
      <c r="AH612">
        <v>81.914285710000001</v>
      </c>
      <c r="AI612">
        <v>84.394794140000002</v>
      </c>
      <c r="AJ612">
        <v>68.979818570000006</v>
      </c>
      <c r="AK612">
        <v>10.305857140000001</v>
      </c>
      <c r="AL612">
        <v>3.05697142</v>
      </c>
      <c r="AM612">
        <v>15.2715</v>
      </c>
      <c r="AN612">
        <v>13.90554285</v>
      </c>
      <c r="AO612">
        <v>15.371985710000001</v>
      </c>
      <c r="AP612">
        <v>2975.3048051400001</v>
      </c>
      <c r="AQ612">
        <v>2790.9724071400001</v>
      </c>
      <c r="AR612">
        <v>2890.0856911400001</v>
      </c>
      <c r="AS612">
        <v>2891.7359015699999</v>
      </c>
      <c r="AT612">
        <v>3001.7772917100001</v>
      </c>
      <c r="AU612">
        <v>2697.6064107100001</v>
      </c>
      <c r="AV612">
        <v>2687.4468390000002</v>
      </c>
      <c r="AW612">
        <v>2496.9794448500002</v>
      </c>
      <c r="AX612">
        <v>2528.2669775700001</v>
      </c>
      <c r="AY612">
        <v>2609.2170152799999</v>
      </c>
      <c r="AZ612">
        <v>5.7170067099999997</v>
      </c>
      <c r="BA612">
        <v>92.636886849999996</v>
      </c>
      <c r="BB612">
        <v>39.348868330000002</v>
      </c>
      <c r="BC612">
        <v>44.82410557</v>
      </c>
      <c r="BE612">
        <v>172.30857141999999</v>
      </c>
      <c r="BF612">
        <v>676.86483556999997</v>
      </c>
      <c r="BG612">
        <v>450.34302214000002</v>
      </c>
      <c r="BH612">
        <v>451.39493666999999</v>
      </c>
      <c r="BI612">
        <v>57542.407085070001</v>
      </c>
      <c r="BJ612">
        <v>633.47147885000004</v>
      </c>
      <c r="BK612">
        <v>8638.2693863000004</v>
      </c>
      <c r="BL612">
        <v>10817.540799140001</v>
      </c>
      <c r="BM612">
        <v>37.197403569999999</v>
      </c>
      <c r="BN612">
        <v>142.85714285</v>
      </c>
      <c r="BO612">
        <v>20</v>
      </c>
      <c r="BP612">
        <v>35.142857139999997</v>
      </c>
      <c r="BQ612">
        <v>29.14285714</v>
      </c>
      <c r="BR612">
        <v>36.285714280000001</v>
      </c>
      <c r="BS612">
        <v>34.142857139999997</v>
      </c>
      <c r="BT612">
        <v>29.428571420000001</v>
      </c>
      <c r="BU612">
        <v>24.571428569999998</v>
      </c>
      <c r="BV612">
        <v>18.857142849999999</v>
      </c>
      <c r="BW612">
        <v>25.714285709999999</v>
      </c>
      <c r="BX612">
        <v>17</v>
      </c>
      <c r="BY612">
        <v>10.57142857</v>
      </c>
      <c r="BZ612">
        <v>423.71428571000001</v>
      </c>
      <c r="CA612">
        <v>60798.508534280001</v>
      </c>
      <c r="CC612">
        <v>5137.7142857099998</v>
      </c>
      <c r="CD612">
        <v>388.85714285</v>
      </c>
      <c r="CE612">
        <v>3243.1428571400002</v>
      </c>
      <c r="CF612">
        <v>2408.7142857099998</v>
      </c>
      <c r="CG612">
        <v>626.42857142000003</v>
      </c>
      <c r="CH612">
        <v>2587.7142857099998</v>
      </c>
      <c r="CI612">
        <v>14392.161714280001</v>
      </c>
      <c r="CJ612">
        <v>40.202256419999998</v>
      </c>
      <c r="CK612">
        <v>18.93178657</v>
      </c>
      <c r="CL612">
        <v>16.751584709999999</v>
      </c>
      <c r="CM612">
        <v>3.5133196600000001</v>
      </c>
      <c r="CN612">
        <v>1.0058097500000001</v>
      </c>
      <c r="CO612">
        <v>9.5096878500000006</v>
      </c>
      <c r="CP612">
        <v>1.6892821600000001</v>
      </c>
      <c r="CQ612">
        <v>2.2624012499999999</v>
      </c>
      <c r="CR612">
        <v>3.7079313300000001</v>
      </c>
      <c r="CS612">
        <v>3.0357487999999999</v>
      </c>
      <c r="CT612">
        <v>274.85714285</v>
      </c>
      <c r="CU612">
        <v>1706.19894942</v>
      </c>
      <c r="CV612">
        <v>1723.6841888500001</v>
      </c>
      <c r="CW612">
        <v>1704.0547681400001</v>
      </c>
      <c r="CX612">
        <v>1700.5356617100001</v>
      </c>
      <c r="CY612">
        <v>1695.549221</v>
      </c>
      <c r="CZ612">
        <v>1506.67089928</v>
      </c>
      <c r="DA612">
        <v>2401.1347110000002</v>
      </c>
      <c r="DB612">
        <v>433.03035356999999</v>
      </c>
      <c r="DC612">
        <v>677.29690214000004</v>
      </c>
      <c r="DD612">
        <v>595.87488757000006</v>
      </c>
      <c r="DE612">
        <v>28.842994000000001</v>
      </c>
      <c r="DF612">
        <v>0.91326856999999995</v>
      </c>
      <c r="DG612">
        <v>30</v>
      </c>
      <c r="DH612">
        <v>44.714285709999999</v>
      </c>
      <c r="DI612">
        <v>38.857142850000002</v>
      </c>
      <c r="DJ612">
        <v>37.714285709999999</v>
      </c>
      <c r="DK612">
        <v>32.428571419999997</v>
      </c>
      <c r="DL612">
        <v>9.8000000000000007</v>
      </c>
      <c r="DM612">
        <v>27.833333329999999</v>
      </c>
      <c r="DN612">
        <v>22.833333329999999</v>
      </c>
      <c r="DO612">
        <v>17.166666660000001</v>
      </c>
      <c r="DP612">
        <v>11.8</v>
      </c>
      <c r="DQ612">
        <v>585.36350028000004</v>
      </c>
      <c r="DR612">
        <v>480.24381441999998</v>
      </c>
      <c r="DS612">
        <v>502.22299957000001</v>
      </c>
      <c r="DT612">
        <v>505.03862700000002</v>
      </c>
      <c r="DU612">
        <v>565.18554228000005</v>
      </c>
      <c r="DV612">
        <v>274.31383056999999</v>
      </c>
      <c r="DW612">
        <v>5.5479029999999998</v>
      </c>
      <c r="DX612">
        <v>305.50229571</v>
      </c>
      <c r="DY612">
        <v>221.70395857</v>
      </c>
      <c r="DZ612">
        <v>72.597531419999996</v>
      </c>
      <c r="EA612">
        <v>11.200809570000001</v>
      </c>
      <c r="EB612">
        <v>502.87876784999997</v>
      </c>
      <c r="EC612">
        <v>3545.7715331999998</v>
      </c>
      <c r="ED612">
        <v>5768.75399225</v>
      </c>
      <c r="EE612">
        <v>3147.3839935000001</v>
      </c>
      <c r="EF612">
        <v>3675.4518648500002</v>
      </c>
      <c r="EG612">
        <v>29448.253444419999</v>
      </c>
      <c r="EH612">
        <v>3732.0542544</v>
      </c>
      <c r="EI612">
        <v>31.239176</v>
      </c>
      <c r="EJ612">
        <v>0.12680837</v>
      </c>
      <c r="EK612">
        <v>0.14407808999999999</v>
      </c>
      <c r="EL612">
        <v>203.01104115000001</v>
      </c>
      <c r="EM612">
        <v>18.833333329999999</v>
      </c>
      <c r="EN612">
        <v>79.571428569999995</v>
      </c>
      <c r="EO612">
        <v>183.14285713999999</v>
      </c>
      <c r="EP612">
        <v>241.38187442</v>
      </c>
      <c r="EQ612">
        <v>81.651386279999997</v>
      </c>
      <c r="ER612">
        <v>255.48011270999999</v>
      </c>
      <c r="ES612">
        <v>2.8541957099999999</v>
      </c>
      <c r="ET612">
        <v>76.263924290000006</v>
      </c>
      <c r="EU612">
        <v>78.544494720000003</v>
      </c>
      <c r="EV612">
        <v>79.891304349999999</v>
      </c>
      <c r="EW612">
        <v>70.355973809999995</v>
      </c>
      <c r="EX612">
        <v>1334.72537966</v>
      </c>
      <c r="EY612">
        <v>630.98783498</v>
      </c>
      <c r="EZ612">
        <v>81.666666660000004</v>
      </c>
      <c r="FA612">
        <v>79.25</v>
      </c>
      <c r="FB612">
        <v>19.2242909</v>
      </c>
      <c r="FC612">
        <v>2.1128553000000001</v>
      </c>
      <c r="FD612">
        <v>3.2417257099999999</v>
      </c>
      <c r="FE612">
        <v>58.886786950000001</v>
      </c>
      <c r="FF612">
        <v>13.609230869999999</v>
      </c>
      <c r="FG612">
        <v>14.00295648</v>
      </c>
      <c r="FH612">
        <v>0.68273041000000001</v>
      </c>
      <c r="FI612">
        <v>95.833333330000002</v>
      </c>
      <c r="FJ612">
        <v>100</v>
      </c>
      <c r="FK612">
        <v>50</v>
      </c>
      <c r="FL612">
        <v>84.666666660000004</v>
      </c>
      <c r="FM612">
        <v>78.486009519999996</v>
      </c>
      <c r="FN612">
        <v>42.726293099999999</v>
      </c>
      <c r="FO612">
        <v>97.101202939999993</v>
      </c>
      <c r="FP612">
        <v>81.205817490000001</v>
      </c>
      <c r="FQ612">
        <v>84.411425039999997</v>
      </c>
      <c r="FR612">
        <v>26.211443289999998</v>
      </c>
      <c r="FS612">
        <v>3.45</v>
      </c>
      <c r="FT612">
        <v>48.833333330000002</v>
      </c>
      <c r="FU612">
        <v>37.666666659999997</v>
      </c>
      <c r="FV612">
        <v>89</v>
      </c>
      <c r="FW612">
        <v>89.871428570000006</v>
      </c>
      <c r="FX612">
        <v>42.71989121</v>
      </c>
      <c r="FY612">
        <v>12.03770143</v>
      </c>
      <c r="FZ612">
        <v>8.4380933000000002</v>
      </c>
      <c r="GA612">
        <v>11.01600241</v>
      </c>
      <c r="GB612">
        <v>27.991512109999999</v>
      </c>
    </row>
    <row r="613" spans="1:184" x14ac:dyDescent="0.35">
      <c r="A613" t="s">
        <v>1728</v>
      </c>
      <c r="B613" t="s">
        <v>870</v>
      </c>
      <c r="C613">
        <v>613</v>
      </c>
      <c r="D613">
        <v>3.196314835605814</v>
      </c>
      <c r="E613">
        <v>7.6798162219691255</v>
      </c>
      <c r="F613">
        <v>6.4567534882954165</v>
      </c>
      <c r="G613">
        <v>4.3098372619631071</v>
      </c>
      <c r="H613">
        <v>3.1222856069705589</v>
      </c>
      <c r="I613">
        <v>9.2834144149229587</v>
      </c>
      <c r="J613">
        <v>10.757287704863248</v>
      </c>
      <c r="K613">
        <v>10.990218704253216</v>
      </c>
      <c r="L613">
        <v>9.7501236424127438</v>
      </c>
      <c r="M613">
        <v>9.1790501666870252</v>
      </c>
      <c r="N613">
        <v>24320731.824475508</v>
      </c>
      <c r="O613">
        <v>29282112.343932677</v>
      </c>
      <c r="P613">
        <v>1638.9055688399999</v>
      </c>
      <c r="Q613">
        <v>6078.4285714199996</v>
      </c>
      <c r="R613">
        <v>6011.4285714199996</v>
      </c>
      <c r="S613">
        <v>6066</v>
      </c>
      <c r="T613">
        <v>6065.8571428499999</v>
      </c>
      <c r="U613">
        <v>6085.2857142800003</v>
      </c>
      <c r="V613">
        <v>11.418006999999999</v>
      </c>
      <c r="W613">
        <v>7.2996759999999998</v>
      </c>
      <c r="X613">
        <v>2.391883</v>
      </c>
      <c r="Y613">
        <v>7.6480991400000002</v>
      </c>
      <c r="Z613">
        <v>8.4638354200000006</v>
      </c>
      <c r="AA613">
        <v>8.2211888500000008</v>
      </c>
      <c r="AB613">
        <v>9.3146232799999993</v>
      </c>
      <c r="AC613">
        <v>5.41942871</v>
      </c>
      <c r="AD613">
        <v>25.646918710000001</v>
      </c>
      <c r="AE613">
        <v>80.040347420000003</v>
      </c>
      <c r="AF613">
        <v>66.539814000000007</v>
      </c>
      <c r="AG613">
        <v>67.614285710000004</v>
      </c>
      <c r="AH613">
        <v>69.557142850000005</v>
      </c>
      <c r="AI613">
        <v>83.171664570000004</v>
      </c>
      <c r="AJ613">
        <v>48.532575280000003</v>
      </c>
      <c r="AK613">
        <v>12.336014280000001</v>
      </c>
      <c r="AL613">
        <v>7.3146714199999998</v>
      </c>
      <c r="AM613">
        <v>-2.6377999999999999</v>
      </c>
      <c r="AN613">
        <v>9.4789999999999992</v>
      </c>
      <c r="AO613">
        <v>11.147</v>
      </c>
      <c r="AP613">
        <v>4772.5346591400003</v>
      </c>
      <c r="AQ613">
        <v>3745.0372505700002</v>
      </c>
      <c r="AR613">
        <v>3745.50831814</v>
      </c>
      <c r="AS613">
        <v>4379.6172665699996</v>
      </c>
      <c r="AT613">
        <v>4648.4570868500005</v>
      </c>
      <c r="AU613">
        <v>4244.2593200000001</v>
      </c>
      <c r="AV613">
        <v>3505.94714157</v>
      </c>
      <c r="AW613">
        <v>3860.4700124199999</v>
      </c>
      <c r="AX613">
        <v>4011.1565561399998</v>
      </c>
      <c r="AY613">
        <v>4186.6747784199997</v>
      </c>
      <c r="AZ613">
        <v>12.176299419999999</v>
      </c>
      <c r="BA613">
        <v>95.576448709999994</v>
      </c>
      <c r="BB613">
        <v>25.588418140000002</v>
      </c>
      <c r="BC613">
        <v>53.224978280000002</v>
      </c>
      <c r="BE613">
        <v>284.08857141999999</v>
      </c>
      <c r="BF613">
        <v>1277.26939928</v>
      </c>
      <c r="BG613">
        <v>828.94862870999998</v>
      </c>
      <c r="BH613">
        <v>901.84716435999997</v>
      </c>
      <c r="BI613">
        <v>54723.980007869999</v>
      </c>
      <c r="BJ613">
        <v>1211.54075842</v>
      </c>
      <c r="BK613">
        <v>7833.6279242999999</v>
      </c>
      <c r="BL613">
        <v>7703.4927226899999</v>
      </c>
      <c r="BM613">
        <v>40.272782849999999</v>
      </c>
      <c r="BN613">
        <v>264.14285713999999</v>
      </c>
      <c r="BO613">
        <v>38.857142850000002</v>
      </c>
      <c r="BP613">
        <v>64.857142850000002</v>
      </c>
      <c r="BQ613">
        <v>45.714285709999999</v>
      </c>
      <c r="BR613">
        <v>52.571428570000002</v>
      </c>
      <c r="BS613">
        <v>48.857142850000002</v>
      </c>
      <c r="BT613">
        <v>48.142857139999997</v>
      </c>
      <c r="BU613">
        <v>44.428571419999997</v>
      </c>
      <c r="BV613">
        <v>44.285714280000001</v>
      </c>
      <c r="BW613">
        <v>39.714285709999999</v>
      </c>
      <c r="BX613">
        <v>29.285714280000001</v>
      </c>
      <c r="BY613">
        <v>22.714285709999999</v>
      </c>
      <c r="BZ613">
        <v>743.57142856999997</v>
      </c>
      <c r="CA613">
        <v>56784.124472850002</v>
      </c>
      <c r="CB613">
        <v>4</v>
      </c>
      <c r="CC613">
        <v>7062.5714285699996</v>
      </c>
      <c r="CD613">
        <v>660.85714284999995</v>
      </c>
      <c r="CE613">
        <v>4908.2857142800003</v>
      </c>
      <c r="CF613">
        <v>2828.8571428499999</v>
      </c>
      <c r="CG613">
        <v>1159.8571428499999</v>
      </c>
      <c r="CH613">
        <v>4505.7142857099998</v>
      </c>
      <c r="CI613">
        <v>21126.986428569999</v>
      </c>
      <c r="CJ613">
        <v>52.958493279999999</v>
      </c>
      <c r="CK613">
        <v>3.5382437100000002</v>
      </c>
      <c r="CL613">
        <v>11.52140028</v>
      </c>
      <c r="CM613">
        <v>2.91106642</v>
      </c>
      <c r="CN613">
        <v>1.640506</v>
      </c>
      <c r="CO613">
        <v>15.15305028</v>
      </c>
      <c r="CP613">
        <v>2.4780004199999999</v>
      </c>
      <c r="CQ613">
        <v>2.5023005700000001</v>
      </c>
      <c r="CR613">
        <v>2.88710128</v>
      </c>
      <c r="CS613">
        <v>3.6890294199999998</v>
      </c>
      <c r="CT613">
        <v>495.57142857000002</v>
      </c>
      <c r="CU613">
        <v>2758.9412714199998</v>
      </c>
      <c r="CV613">
        <v>2110.3740111400002</v>
      </c>
      <c r="CW613">
        <v>2015.2636101400001</v>
      </c>
      <c r="CX613">
        <v>2455.3367101399999</v>
      </c>
      <c r="CY613">
        <v>2695.23256085</v>
      </c>
      <c r="CZ613">
        <v>4001.15449885</v>
      </c>
      <c r="DA613">
        <v>4817.3819927100003</v>
      </c>
      <c r="DB613">
        <v>954.88640713999996</v>
      </c>
      <c r="DC613">
        <v>1133.290152</v>
      </c>
      <c r="DD613">
        <v>670.70103842000003</v>
      </c>
      <c r="DE613">
        <v>30.341720850000002</v>
      </c>
      <c r="DF613">
        <v>1.56444914</v>
      </c>
      <c r="DG613">
        <v>56.428571419999997</v>
      </c>
      <c r="DH613">
        <v>64.666666660000004</v>
      </c>
      <c r="DI613">
        <v>66.666666660000004</v>
      </c>
      <c r="DJ613">
        <v>59.142857139999997</v>
      </c>
      <c r="DK613">
        <v>55.857142850000002</v>
      </c>
      <c r="DL613">
        <v>19.428571420000001</v>
      </c>
      <c r="DM613">
        <v>46.166666659999997</v>
      </c>
      <c r="DN613">
        <v>39.166666659999997</v>
      </c>
      <c r="DO613">
        <v>26.14285714</v>
      </c>
      <c r="DP613">
        <v>19</v>
      </c>
      <c r="DQ613">
        <v>729.36342999999999</v>
      </c>
      <c r="DR613">
        <v>649.95323814000005</v>
      </c>
      <c r="DS613">
        <v>595.44360257000005</v>
      </c>
      <c r="DT613">
        <v>577.11201942000002</v>
      </c>
      <c r="DU613">
        <v>692.33622257000002</v>
      </c>
      <c r="DV613">
        <v>306.78264727999999</v>
      </c>
      <c r="DW613">
        <v>59.66214042</v>
      </c>
      <c r="DX613">
        <v>362.91563714</v>
      </c>
      <c r="DY613">
        <v>134.86507842</v>
      </c>
      <c r="DZ613">
        <v>134.17645841999999</v>
      </c>
      <c r="EA613">
        <v>93.874105279999995</v>
      </c>
      <c r="EB613">
        <v>671.18377584999996</v>
      </c>
      <c r="EC613">
        <v>15007.202758400001</v>
      </c>
      <c r="ED613">
        <v>7079.4671455999996</v>
      </c>
      <c r="EE613">
        <v>5748.5444777100001</v>
      </c>
      <c r="EF613">
        <v>6887.1441367999996</v>
      </c>
      <c r="EG613">
        <v>6465.983604</v>
      </c>
      <c r="EH613">
        <v>6653.574423</v>
      </c>
      <c r="EI613">
        <v>19.395016999999999</v>
      </c>
      <c r="EJ613">
        <v>0.23258883</v>
      </c>
      <c r="EK613">
        <v>9.2926709999999996E-2</v>
      </c>
      <c r="EL613">
        <v>184.26825396000001</v>
      </c>
      <c r="EM613">
        <v>55.4</v>
      </c>
      <c r="EN613">
        <v>96.142857140000004</v>
      </c>
      <c r="EO613">
        <v>165.85714285</v>
      </c>
      <c r="EP613">
        <v>197.56269685000001</v>
      </c>
      <c r="EQ613">
        <v>113.49859114</v>
      </c>
      <c r="ER613">
        <v>427.36481042000003</v>
      </c>
      <c r="ES613">
        <v>4.7428942799999998</v>
      </c>
      <c r="ET613">
        <v>64.388888890000004</v>
      </c>
      <c r="EU613">
        <v>72.416666669999998</v>
      </c>
      <c r="EV613">
        <v>62.75</v>
      </c>
      <c r="EW613">
        <v>58</v>
      </c>
      <c r="EX613">
        <v>1376.0849761100001</v>
      </c>
      <c r="EY613">
        <v>1117.6978282800001</v>
      </c>
      <c r="EZ613">
        <v>81.75</v>
      </c>
      <c r="FA613">
        <v>89</v>
      </c>
      <c r="FB613">
        <v>22.65037379</v>
      </c>
      <c r="FC613">
        <v>6.21329479</v>
      </c>
      <c r="FD613">
        <v>6.3840087099999998</v>
      </c>
      <c r="FE613">
        <v>53.84108174</v>
      </c>
      <c r="FF613">
        <v>17.154840029999999</v>
      </c>
      <c r="FG613">
        <v>15.187594839999999</v>
      </c>
      <c r="FH613">
        <v>2.4832740599999998</v>
      </c>
      <c r="FI613">
        <v>97.75</v>
      </c>
      <c r="FL613">
        <v>72</v>
      </c>
      <c r="FM613">
        <v>74.705047789999995</v>
      </c>
      <c r="FN613">
        <v>34.53768453</v>
      </c>
      <c r="FO613">
        <v>94.323357669999993</v>
      </c>
      <c r="FP613">
        <v>72.629231720000007</v>
      </c>
      <c r="FQ613">
        <v>74.301504339999994</v>
      </c>
      <c r="FR613">
        <v>21.130321339999998</v>
      </c>
      <c r="FT613">
        <v>59.75</v>
      </c>
      <c r="FU613">
        <v>51.25</v>
      </c>
      <c r="FW613">
        <v>58.924999999999997</v>
      </c>
      <c r="FX613">
        <v>30.968243430000001</v>
      </c>
      <c r="FY613">
        <v>10.05192091</v>
      </c>
      <c r="FZ613">
        <v>13.648996929999999</v>
      </c>
      <c r="GA613">
        <v>30.876883020000001</v>
      </c>
      <c r="GB613">
        <v>14.453955690000001</v>
      </c>
    </row>
    <row r="614" spans="1:184" x14ac:dyDescent="0.35">
      <c r="A614" t="s">
        <v>1729</v>
      </c>
      <c r="B614" t="s">
        <v>871</v>
      </c>
      <c r="C614">
        <v>614</v>
      </c>
      <c r="D614">
        <v>3.0083086620332744</v>
      </c>
      <c r="E614">
        <v>9.2732531020030713</v>
      </c>
      <c r="F614">
        <v>5.5839925537459285</v>
      </c>
      <c r="G614">
        <v>5.5429864253707182</v>
      </c>
      <c r="H614">
        <v>4.2137946307385228</v>
      </c>
      <c r="I614">
        <v>15.662305409300268</v>
      </c>
      <c r="J614">
        <v>15.206642406997691</v>
      </c>
      <c r="K614">
        <v>18.566775244299674</v>
      </c>
      <c r="L614">
        <v>16.968325789123124</v>
      </c>
      <c r="M614">
        <v>15.682919873586158</v>
      </c>
      <c r="N614">
        <v>7186210.0082471129</v>
      </c>
      <c r="O614">
        <v>10416272.132654388</v>
      </c>
      <c r="P614">
        <v>1739.2498395600001</v>
      </c>
      <c r="Q614">
        <v>1495.8571428499999</v>
      </c>
      <c r="R614">
        <v>1531.2857142800001</v>
      </c>
      <c r="S614">
        <v>1535</v>
      </c>
      <c r="T614">
        <v>1515.42857142</v>
      </c>
      <c r="U614">
        <v>1503</v>
      </c>
      <c r="V614">
        <v>13.43191285</v>
      </c>
      <c r="W614">
        <v>9.4459924199999996</v>
      </c>
      <c r="X614">
        <v>2.5115050000000001</v>
      </c>
      <c r="Y614">
        <v>9.1502668499999995</v>
      </c>
      <c r="Z614">
        <v>10.562084</v>
      </c>
      <c r="AA614">
        <v>9.9825944199999999</v>
      </c>
      <c r="AB614">
        <v>10.119425570000001</v>
      </c>
      <c r="AC614">
        <v>5.6360961400000003</v>
      </c>
      <c r="AD614">
        <v>33.733384280000003</v>
      </c>
      <c r="AE614">
        <v>75.883810139999994</v>
      </c>
      <c r="AF614">
        <v>62.669513999999999</v>
      </c>
      <c r="AG614">
        <v>62.742857139999998</v>
      </c>
      <c r="AH614">
        <v>65.62857142</v>
      </c>
      <c r="AI614">
        <v>82.396644710000004</v>
      </c>
      <c r="AJ614">
        <v>41.026632280000001</v>
      </c>
      <c r="AK614">
        <v>10.715071419999999</v>
      </c>
      <c r="AL614">
        <v>11.692514279999999</v>
      </c>
      <c r="AM614">
        <v>-0.64357142000000001</v>
      </c>
      <c r="AN614">
        <v>18.56104285</v>
      </c>
      <c r="AO614">
        <v>13.491899999999999</v>
      </c>
      <c r="AP614">
        <v>4895.3640789999999</v>
      </c>
      <c r="AQ614">
        <v>4009.1557710000002</v>
      </c>
      <c r="AR614">
        <v>4265.786231</v>
      </c>
      <c r="AS614">
        <v>5274.0744235700004</v>
      </c>
      <c r="AT614">
        <v>5004.0442881400004</v>
      </c>
      <c r="AU614">
        <v>4422.0350909999997</v>
      </c>
      <c r="AV614">
        <v>3540.5605755699999</v>
      </c>
      <c r="AW614">
        <v>4274.5368402800004</v>
      </c>
      <c r="AX614">
        <v>4411.8165468500001</v>
      </c>
      <c r="AY614">
        <v>4406.7212898500002</v>
      </c>
      <c r="AZ614">
        <v>4.3076824199999999</v>
      </c>
      <c r="BA614">
        <v>90.494338420000005</v>
      </c>
      <c r="BB614">
        <v>24.657533999999998</v>
      </c>
      <c r="BC614">
        <v>54.21150875</v>
      </c>
      <c r="BE614">
        <v>89.487142849999998</v>
      </c>
      <c r="BF614">
        <v>1136.87702771</v>
      </c>
      <c r="BG614">
        <v>775.34940928000003</v>
      </c>
      <c r="BH614">
        <v>870.35134654000001</v>
      </c>
      <c r="BI614">
        <v>45113.814266989997</v>
      </c>
      <c r="BJ614">
        <v>1054.1749258499999</v>
      </c>
      <c r="BK614">
        <v>7435.0263250799999</v>
      </c>
      <c r="BL614">
        <v>10003.208489840001</v>
      </c>
      <c r="BM614">
        <v>29.586410000000001</v>
      </c>
      <c r="BN614">
        <v>78.142857140000004</v>
      </c>
      <c r="BO614">
        <v>9.5714285700000001</v>
      </c>
      <c r="BP614">
        <v>22.857142849999999</v>
      </c>
      <c r="BQ614">
        <v>18</v>
      </c>
      <c r="BR614">
        <v>18.714285709999999</v>
      </c>
      <c r="BS614">
        <v>17.14285714</v>
      </c>
      <c r="BT614">
        <v>18.666666660000001</v>
      </c>
      <c r="BU614">
        <v>11.857142850000001</v>
      </c>
      <c r="BV614">
        <v>13.666666660000001</v>
      </c>
      <c r="BW614">
        <v>14.33333333</v>
      </c>
      <c r="BX614">
        <v>14.2</v>
      </c>
      <c r="BY614">
        <v>8.1666666600000006</v>
      </c>
      <c r="BZ614">
        <v>235.85714285</v>
      </c>
      <c r="CA614">
        <v>45843.53454714</v>
      </c>
      <c r="CB614">
        <v>2</v>
      </c>
      <c r="CC614">
        <v>2465.8571428499999</v>
      </c>
      <c r="CD614">
        <v>106.85714285</v>
      </c>
      <c r="CE614">
        <v>1659.42857142</v>
      </c>
      <c r="CF614">
        <v>931.42857142000003</v>
      </c>
      <c r="CG614">
        <v>332.5</v>
      </c>
      <c r="CH614">
        <v>843.85714284999995</v>
      </c>
      <c r="CI614">
        <v>6292.9501428499998</v>
      </c>
      <c r="CJ614">
        <v>50.168260850000003</v>
      </c>
      <c r="CK614">
        <v>3.0303594999999999</v>
      </c>
      <c r="CL614">
        <v>16.454096570000001</v>
      </c>
      <c r="CM614">
        <v>2.92681433</v>
      </c>
      <c r="CN614">
        <v>1.876698</v>
      </c>
      <c r="CO614">
        <v>10.143451000000001</v>
      </c>
      <c r="CP614">
        <v>4</v>
      </c>
      <c r="CQ614">
        <v>2.4669639999999999</v>
      </c>
      <c r="CR614">
        <v>3.3462605999999999</v>
      </c>
      <c r="CS614">
        <v>8.3215567999999998</v>
      </c>
      <c r="CT614">
        <v>164.14285713999999</v>
      </c>
      <c r="CU614">
        <v>3009.0018562800001</v>
      </c>
      <c r="CV614">
        <v>2158.0657194199998</v>
      </c>
      <c r="CW614">
        <v>2681.5459087099998</v>
      </c>
      <c r="CX614">
        <v>3059.9584362800001</v>
      </c>
      <c r="CY614">
        <v>2785.6033391400001</v>
      </c>
      <c r="CZ614">
        <v>4804.0750699999999</v>
      </c>
      <c r="DA614">
        <v>6963.4137072800004</v>
      </c>
      <c r="DB614">
        <v>1000.847707</v>
      </c>
      <c r="DC614">
        <v>1427.7437137100001</v>
      </c>
      <c r="DD614">
        <v>580.38589385</v>
      </c>
      <c r="DE614">
        <v>43.774666000000003</v>
      </c>
      <c r="DF614">
        <v>2.32165716</v>
      </c>
      <c r="DG614">
        <v>23.428571420000001</v>
      </c>
      <c r="DH614">
        <v>23.285714280000001</v>
      </c>
      <c r="DI614">
        <v>28.5</v>
      </c>
      <c r="DJ614">
        <v>25.714285709999999</v>
      </c>
      <c r="DK614">
        <v>23.571428569999998</v>
      </c>
      <c r="DL614">
        <v>4.5</v>
      </c>
      <c r="DM614">
        <v>14.2</v>
      </c>
      <c r="DN614">
        <v>8.5714285700000001</v>
      </c>
      <c r="DO614">
        <v>8.4</v>
      </c>
      <c r="DP614">
        <v>6.3333333300000003</v>
      </c>
      <c r="DQ614">
        <v>777.83429414</v>
      </c>
      <c r="DR614">
        <v>789.21278728000004</v>
      </c>
      <c r="DS614">
        <v>662.06521127999997</v>
      </c>
      <c r="DT614">
        <v>892.98291728000004</v>
      </c>
      <c r="DU614">
        <v>925.73050713999999</v>
      </c>
      <c r="DV614">
        <v>296.56889200000001</v>
      </c>
      <c r="DW614">
        <v>70.078675709999999</v>
      </c>
      <c r="DX614">
        <v>411.10413284999998</v>
      </c>
      <c r="DY614">
        <v>75.602552419999995</v>
      </c>
      <c r="DZ614">
        <v>259.93682128</v>
      </c>
      <c r="EA614">
        <v>75.564762709999997</v>
      </c>
      <c r="EB614">
        <v>724.09171042000003</v>
      </c>
      <c r="EC614">
        <v>932.70210359999999</v>
      </c>
      <c r="ED614">
        <v>4045.5847414999998</v>
      </c>
      <c r="EE614">
        <v>6241.0450714999997</v>
      </c>
      <c r="EF614">
        <v>11591.765628749999</v>
      </c>
      <c r="EG614">
        <v>7041.4650540000002</v>
      </c>
      <c r="EH614">
        <v>2920.6219719999999</v>
      </c>
      <c r="EI614">
        <v>21.720788710000001</v>
      </c>
      <c r="EJ614">
        <v>0.31328394999999998</v>
      </c>
      <c r="EK614">
        <v>0.26122244999999999</v>
      </c>
      <c r="EL614">
        <v>252.19907406999999</v>
      </c>
      <c r="EM614">
        <v>9.6666666600000006</v>
      </c>
      <c r="EN614">
        <v>28</v>
      </c>
      <c r="EO614">
        <v>47.285714280000001</v>
      </c>
      <c r="EP614">
        <v>368.03567457000003</v>
      </c>
      <c r="EQ614">
        <v>145.50868857</v>
      </c>
      <c r="ER614">
        <v>685.07491371000003</v>
      </c>
      <c r="ES614">
        <v>0</v>
      </c>
      <c r="ET614">
        <v>93.777777779999994</v>
      </c>
      <c r="EU614">
        <v>96.666666669999998</v>
      </c>
      <c r="EV614">
        <v>90.416666669999998</v>
      </c>
      <c r="EW614">
        <v>94.25</v>
      </c>
      <c r="EX614">
        <v>1105.30218638</v>
      </c>
      <c r="EY614">
        <v>1194.6686190800001</v>
      </c>
      <c r="EZ614">
        <v>82.912000000000006</v>
      </c>
      <c r="FA614">
        <v>84.5</v>
      </c>
      <c r="FB614">
        <v>16.10708691</v>
      </c>
      <c r="FC614">
        <v>6.8199855400000002</v>
      </c>
      <c r="FD614">
        <v>7.7812781400000004</v>
      </c>
      <c r="FE614">
        <v>51.367696840000001</v>
      </c>
      <c r="FF614">
        <v>14.664183100000001</v>
      </c>
      <c r="FG614">
        <v>17.996979199999998</v>
      </c>
      <c r="FH614">
        <v>1.2953399699999999</v>
      </c>
      <c r="FI614">
        <v>100.5</v>
      </c>
      <c r="FJ614">
        <v>100</v>
      </c>
      <c r="FK614">
        <v>90</v>
      </c>
      <c r="FL614">
        <v>86</v>
      </c>
      <c r="FM614">
        <v>66.699604739999998</v>
      </c>
      <c r="FN614">
        <v>29.03225806</v>
      </c>
      <c r="FO614">
        <v>92.98633366</v>
      </c>
      <c r="FP614">
        <v>64.546514689999995</v>
      </c>
      <c r="FQ614">
        <v>68.715482640000005</v>
      </c>
      <c r="FR614">
        <v>16.188379749999999</v>
      </c>
      <c r="FT614">
        <v>35.333333330000002</v>
      </c>
      <c r="FU614">
        <v>30.333333329999999</v>
      </c>
      <c r="FV614">
        <v>67</v>
      </c>
      <c r="FW614">
        <v>77.142857140000004</v>
      </c>
      <c r="FX614">
        <v>29.78233251</v>
      </c>
      <c r="FY614">
        <v>14.1426967</v>
      </c>
      <c r="FZ614">
        <v>19.65030767</v>
      </c>
      <c r="GA614">
        <v>22.982094929999999</v>
      </c>
      <c r="GB614">
        <v>13.442568169999999</v>
      </c>
    </row>
    <row r="615" spans="1:184" x14ac:dyDescent="0.35">
      <c r="A615" t="s">
        <v>1730</v>
      </c>
      <c r="B615" t="s">
        <v>872</v>
      </c>
      <c r="C615">
        <v>615</v>
      </c>
      <c r="D615">
        <v>2.0720067640494499</v>
      </c>
      <c r="E615">
        <v>3.7003114101538022</v>
      </c>
      <c r="F615">
        <v>3.8405267008088959</v>
      </c>
      <c r="G615">
        <v>2.5631636763146757</v>
      </c>
      <c r="H615">
        <v>2.0322252866896617</v>
      </c>
      <c r="I615">
        <v>6.6690829996520531</v>
      </c>
      <c r="J615">
        <v>9.1958234090627524</v>
      </c>
      <c r="K615">
        <v>8.3394294071049817</v>
      </c>
      <c r="L615">
        <v>7.2134749168961116</v>
      </c>
      <c r="M615">
        <v>6.139013885181499</v>
      </c>
      <c r="N615">
        <v>19642606.025569823</v>
      </c>
      <c r="O615">
        <v>12659583.839211412</v>
      </c>
      <c r="P615">
        <v>1179.9440149899999</v>
      </c>
      <c r="Q615">
        <v>3941.42857142</v>
      </c>
      <c r="R615">
        <v>3899.2857142799999</v>
      </c>
      <c r="S615">
        <v>3905.7142857099998</v>
      </c>
      <c r="T615">
        <v>3901.42857142</v>
      </c>
      <c r="U615">
        <v>3936.5714285700001</v>
      </c>
      <c r="V615">
        <v>11.949943279999999</v>
      </c>
      <c r="W615">
        <v>6.4948889999999997</v>
      </c>
      <c r="X615">
        <v>1.670158</v>
      </c>
      <c r="Y615">
        <v>5.9508394200000003</v>
      </c>
      <c r="Z615">
        <v>8.2448361400000003</v>
      </c>
      <c r="AA615">
        <v>7.5419752799999999</v>
      </c>
      <c r="AB615">
        <v>7.8698011399999999</v>
      </c>
      <c r="AC615">
        <v>4.0101972799999999</v>
      </c>
      <c r="AD615">
        <v>35.35440028</v>
      </c>
      <c r="AE615">
        <v>83.092863570000006</v>
      </c>
      <c r="AF615">
        <v>70.714160710000002</v>
      </c>
      <c r="AG615">
        <v>73.285714279999993</v>
      </c>
      <c r="AH615">
        <v>75.65714285</v>
      </c>
      <c r="AI615">
        <v>85.787134420000001</v>
      </c>
      <c r="AJ615">
        <v>46.342399139999998</v>
      </c>
      <c r="AK615">
        <v>7.0349000000000004</v>
      </c>
      <c r="AL615">
        <v>-6.6589857099999996</v>
      </c>
      <c r="AM615">
        <v>-9.4271571400000003</v>
      </c>
      <c r="AN615">
        <v>-4.6061285700000001</v>
      </c>
      <c r="AO615">
        <v>1.1592714200000001</v>
      </c>
      <c r="AP615">
        <v>3774.1365177100001</v>
      </c>
      <c r="AQ615">
        <v>2956.3791248500002</v>
      </c>
      <c r="AR615">
        <v>3056.1404881399999</v>
      </c>
      <c r="AS615">
        <v>3216.6451801399999</v>
      </c>
      <c r="AT615">
        <v>3481.4505650000001</v>
      </c>
      <c r="AU615">
        <v>3526.8378264200001</v>
      </c>
      <c r="AV615">
        <v>3172.2824595699999</v>
      </c>
      <c r="AW615">
        <v>3355.5912659999999</v>
      </c>
      <c r="AX615">
        <v>3380.4725920000001</v>
      </c>
      <c r="AY615">
        <v>3459.7275034200002</v>
      </c>
      <c r="AZ615">
        <v>4.0697892800000002</v>
      </c>
      <c r="BA615">
        <v>92.560011419999995</v>
      </c>
      <c r="BB615">
        <v>31.464535399999999</v>
      </c>
      <c r="BC615">
        <v>51.211047999999998</v>
      </c>
      <c r="BE615">
        <v>160.20571428</v>
      </c>
      <c r="BF615">
        <v>861.405348</v>
      </c>
      <c r="BG615">
        <v>520.76943228000005</v>
      </c>
      <c r="BH615">
        <v>571.36944334999998</v>
      </c>
      <c r="BI615">
        <v>48667.178221239999</v>
      </c>
      <c r="BJ615">
        <v>774.67117256999995</v>
      </c>
      <c r="BK615">
        <v>7908.5971016800004</v>
      </c>
      <c r="BL615">
        <v>10968.461027380001</v>
      </c>
      <c r="BM615">
        <v>32.874309709999999</v>
      </c>
      <c r="BN615">
        <v>80.142857140000004</v>
      </c>
      <c r="BO615">
        <v>13.6</v>
      </c>
      <c r="BP615">
        <v>24.14285714</v>
      </c>
      <c r="BQ615">
        <v>20</v>
      </c>
      <c r="BR615">
        <v>24.571428569999998</v>
      </c>
      <c r="BS615">
        <v>20.428571420000001</v>
      </c>
      <c r="BT615">
        <v>21.14285714</v>
      </c>
      <c r="BU615">
        <v>15.285714280000001</v>
      </c>
      <c r="BV615">
        <v>16.857142849999999</v>
      </c>
      <c r="BW615">
        <v>16.285714280000001</v>
      </c>
      <c r="BX615">
        <v>13.285714280000001</v>
      </c>
      <c r="BY615">
        <v>10.6</v>
      </c>
      <c r="BZ615">
        <v>272.71428571000001</v>
      </c>
      <c r="CA615">
        <v>53395.667777139999</v>
      </c>
      <c r="CC615">
        <v>3322.5714285700001</v>
      </c>
      <c r="CD615">
        <v>195.33333332999999</v>
      </c>
      <c r="CE615">
        <v>2289.2857142799999</v>
      </c>
      <c r="CF615">
        <v>1264.5</v>
      </c>
      <c r="CG615">
        <v>628.28571427999998</v>
      </c>
      <c r="CH615">
        <v>1302.33333333</v>
      </c>
      <c r="CI615">
        <v>8607.6059999999998</v>
      </c>
      <c r="CJ615">
        <v>47.982717280000003</v>
      </c>
      <c r="CK615">
        <v>7.8695121400000003</v>
      </c>
      <c r="CL615">
        <v>14.68963814</v>
      </c>
      <c r="CM615">
        <v>2.7827709999999999</v>
      </c>
      <c r="CN615">
        <v>1.405054</v>
      </c>
      <c r="CO615">
        <v>11.600527420000001</v>
      </c>
      <c r="CP615">
        <v>2.8987836599999999</v>
      </c>
      <c r="CQ615">
        <v>4.2250895999999996</v>
      </c>
      <c r="CR615">
        <v>2.4472866600000001</v>
      </c>
      <c r="CS615">
        <v>4.8422181599999998</v>
      </c>
      <c r="CT615">
        <v>208.71428571000001</v>
      </c>
      <c r="CU615">
        <v>2431.8868298500001</v>
      </c>
      <c r="CV615">
        <v>1769.0335558500001</v>
      </c>
      <c r="CW615">
        <v>1860.4052327100001</v>
      </c>
      <c r="CX615">
        <v>1904.9539637099999</v>
      </c>
      <c r="CY615">
        <v>2158.68646042</v>
      </c>
      <c r="CZ615">
        <v>4983.6260304199996</v>
      </c>
      <c r="DA615">
        <v>3211.92775914</v>
      </c>
      <c r="DB615">
        <v>1194.77264485</v>
      </c>
      <c r="DC615">
        <v>769.92105628000002</v>
      </c>
      <c r="DD615">
        <v>468.08979771000003</v>
      </c>
      <c r="DE615">
        <v>41.523023420000001</v>
      </c>
      <c r="DF615">
        <v>1.2648276599999999</v>
      </c>
      <c r="DG615">
        <v>26.285714280000001</v>
      </c>
      <c r="DH615">
        <v>35.857142850000002</v>
      </c>
      <c r="DI615">
        <v>32.571428570000002</v>
      </c>
      <c r="DJ615">
        <v>28.14285714</v>
      </c>
      <c r="DK615">
        <v>24.166666660000001</v>
      </c>
      <c r="DL615">
        <v>8.1666666600000006</v>
      </c>
      <c r="DM615">
        <v>14.428571420000001</v>
      </c>
      <c r="DN615">
        <v>15</v>
      </c>
      <c r="DO615">
        <v>10</v>
      </c>
      <c r="DP615">
        <v>8</v>
      </c>
      <c r="DQ615">
        <v>590.36276999999995</v>
      </c>
      <c r="DR615">
        <v>708.75410927999997</v>
      </c>
      <c r="DS615">
        <v>619.24277228000005</v>
      </c>
      <c r="DT615">
        <v>546.03872741999999</v>
      </c>
      <c r="DU615">
        <v>524.55852557000003</v>
      </c>
      <c r="DV615">
        <v>412.34719057000001</v>
      </c>
      <c r="DW615">
        <v>8.2007544200000009</v>
      </c>
      <c r="DX615">
        <v>170.73467142000001</v>
      </c>
      <c r="DY615">
        <v>36.931262709999999</v>
      </c>
      <c r="DZ615">
        <v>88.84913942</v>
      </c>
      <c r="EA615">
        <v>44.95427428</v>
      </c>
      <c r="EB615">
        <v>548.83482985000001</v>
      </c>
      <c r="EC615">
        <v>403.34879366000001</v>
      </c>
      <c r="ED615">
        <v>6717.2954909999999</v>
      </c>
      <c r="EE615">
        <v>5591.5457194199998</v>
      </c>
      <c r="EF615">
        <v>4893.6602191399998</v>
      </c>
      <c r="EG615">
        <v>6846.5249796600001</v>
      </c>
      <c r="EH615">
        <v>3876.9799577499998</v>
      </c>
      <c r="EI615">
        <v>33.551073000000002</v>
      </c>
      <c r="EJ615">
        <v>0.14970932000000001</v>
      </c>
      <c r="EK615">
        <v>0.17110011</v>
      </c>
      <c r="EL615">
        <v>246.33583637999999</v>
      </c>
      <c r="EM615">
        <v>19.5</v>
      </c>
      <c r="EN615">
        <v>50.714285709999999</v>
      </c>
      <c r="EO615">
        <v>103.71428571</v>
      </c>
      <c r="EP615">
        <v>108.55840357</v>
      </c>
      <c r="EQ615">
        <v>104.78959500000001</v>
      </c>
      <c r="ER615">
        <v>405.27284242000002</v>
      </c>
      <c r="ES615">
        <v>3.6184371400000002</v>
      </c>
      <c r="EX615">
        <v>1025.0841097</v>
      </c>
      <c r="EY615">
        <v>965.81968874999995</v>
      </c>
      <c r="EZ615">
        <v>85.428571419999997</v>
      </c>
      <c r="FA615">
        <v>71.25</v>
      </c>
      <c r="FB615">
        <v>17.270216869999999</v>
      </c>
      <c r="FC615">
        <v>3.5895085999999998</v>
      </c>
      <c r="FD615">
        <v>3.7722202</v>
      </c>
      <c r="FE615">
        <v>57.092655819999997</v>
      </c>
      <c r="FF615">
        <v>14.353984199999999</v>
      </c>
      <c r="FG615">
        <v>12.197168550000001</v>
      </c>
      <c r="FH615">
        <v>0.82349640999999996</v>
      </c>
      <c r="FI615">
        <v>132.14285713999999</v>
      </c>
      <c r="FJ615">
        <v>93.5</v>
      </c>
      <c r="FK615">
        <v>66.5</v>
      </c>
      <c r="FL615">
        <v>91.5</v>
      </c>
      <c r="FM615">
        <v>63.636363639999999</v>
      </c>
      <c r="FN615">
        <v>36.363636360000001</v>
      </c>
      <c r="FO615">
        <v>94.549926360000001</v>
      </c>
      <c r="FP615">
        <v>69.715933539999995</v>
      </c>
      <c r="FQ615">
        <v>75.847812110000007</v>
      </c>
      <c r="FR615">
        <v>18.785463879999998</v>
      </c>
      <c r="FS615">
        <v>0</v>
      </c>
      <c r="FT615">
        <v>61.142857139999997</v>
      </c>
      <c r="FU615">
        <v>50</v>
      </c>
      <c r="FV615">
        <v>92.5</v>
      </c>
      <c r="FW615">
        <v>80</v>
      </c>
      <c r="FX615">
        <v>46.444230769999997</v>
      </c>
      <c r="FY615">
        <v>10.53311965</v>
      </c>
      <c r="FZ615">
        <v>5.1303418799999996</v>
      </c>
      <c r="GA615">
        <v>17.068376059999999</v>
      </c>
      <c r="GB615">
        <v>20.82393162</v>
      </c>
    </row>
    <row r="616" spans="1:184" x14ac:dyDescent="0.35">
      <c r="A616" t="s">
        <v>1731</v>
      </c>
      <c r="B616" t="s">
        <v>873</v>
      </c>
      <c r="C616">
        <v>616</v>
      </c>
      <c r="D616">
        <v>2.8211018389587967</v>
      </c>
      <c r="E616">
        <v>6.2017318032190598</v>
      </c>
      <c r="F616">
        <v>4.9827974848854737</v>
      </c>
      <c r="G616">
        <v>1.6855285335922048</v>
      </c>
      <c r="H616">
        <v>2.7910685777645505</v>
      </c>
      <c r="I616">
        <v>10.297021716854427</v>
      </c>
      <c r="J616">
        <v>8.6590217634487434</v>
      </c>
      <c r="K616">
        <v>9.6096808625213193</v>
      </c>
      <c r="L616">
        <v>11.317120146895396</v>
      </c>
      <c r="M616">
        <v>10.606060600529215</v>
      </c>
      <c r="N616">
        <v>4149169.8199552521</v>
      </c>
      <c r="O616">
        <v>5064020.7071668692</v>
      </c>
      <c r="P616">
        <v>1084.24091899</v>
      </c>
      <c r="Q616">
        <v>1181.5714285700001</v>
      </c>
      <c r="R616">
        <v>1220.8571428499999</v>
      </c>
      <c r="S616">
        <v>1204.1428571399999</v>
      </c>
      <c r="T616">
        <v>1186.5714285700001</v>
      </c>
      <c r="U616">
        <v>1194.2857142800001</v>
      </c>
      <c r="V616">
        <v>10.50603342</v>
      </c>
      <c r="W616">
        <v>5.7799769999999997</v>
      </c>
      <c r="X616">
        <v>2.6712588500000001</v>
      </c>
      <c r="Y616">
        <v>4.6061384199999997</v>
      </c>
      <c r="Z616">
        <v>7.7136647099999998</v>
      </c>
      <c r="AA616">
        <v>7.5420174199999996</v>
      </c>
      <c r="AB616">
        <v>7.2835998499999999</v>
      </c>
      <c r="AC616">
        <v>3.6812992800000002</v>
      </c>
      <c r="AD616">
        <v>28.220921709999999</v>
      </c>
      <c r="AE616">
        <v>85.752083139999996</v>
      </c>
      <c r="AF616">
        <v>77.72817671</v>
      </c>
      <c r="AG616">
        <v>73.933333329999996</v>
      </c>
      <c r="AH616">
        <v>78.057142850000005</v>
      </c>
      <c r="AI616">
        <v>79.868436000000003</v>
      </c>
      <c r="AJ616">
        <v>42.148415280000002</v>
      </c>
      <c r="AK616">
        <v>0.34991428000000002</v>
      </c>
      <c r="AL616">
        <v>0.23521428</v>
      </c>
      <c r="AM616">
        <v>-13.478171420000001</v>
      </c>
      <c r="AN616">
        <v>-8.4024000000000001</v>
      </c>
      <c r="AO616">
        <v>-5.6301857100000001</v>
      </c>
      <c r="AP616">
        <v>3309.1746807099998</v>
      </c>
      <c r="AQ616">
        <v>2913.7598138499998</v>
      </c>
      <c r="AR616">
        <v>2719.0342540000001</v>
      </c>
      <c r="AS616">
        <v>2939.2927734199998</v>
      </c>
      <c r="AT616">
        <v>3083.0460311400002</v>
      </c>
      <c r="AU616">
        <v>3291.6037581400001</v>
      </c>
      <c r="AV616">
        <v>2896.4297099999999</v>
      </c>
      <c r="AW616">
        <v>3152.9260831400002</v>
      </c>
      <c r="AX616">
        <v>3204.8670288500002</v>
      </c>
      <c r="AY616">
        <v>3223.9275884200001</v>
      </c>
      <c r="AZ616">
        <v>0.31203985000000001</v>
      </c>
      <c r="BA616">
        <v>91.329416140000006</v>
      </c>
      <c r="BE616">
        <v>56.787142850000002</v>
      </c>
      <c r="BF616">
        <v>678.38176199999998</v>
      </c>
      <c r="BG616">
        <v>404.38045027999999</v>
      </c>
      <c r="BH616">
        <v>440.31399594999999</v>
      </c>
      <c r="BI616">
        <v>36161.339336860001</v>
      </c>
      <c r="BJ616">
        <v>602.35232857000005</v>
      </c>
      <c r="BK616">
        <v>7046.3876642499999</v>
      </c>
      <c r="BL616">
        <v>8096.6931504499998</v>
      </c>
      <c r="BM616">
        <v>26.393379660000001</v>
      </c>
      <c r="BN616">
        <v>32.285714280000001</v>
      </c>
      <c r="BO616">
        <v>7.6666666599999997</v>
      </c>
      <c r="BP616">
        <v>14.166666660000001</v>
      </c>
      <c r="BQ616">
        <v>9</v>
      </c>
      <c r="BR616">
        <v>9</v>
      </c>
      <c r="BS616">
        <v>8.5714285700000001</v>
      </c>
      <c r="BT616">
        <v>8.6666666600000006</v>
      </c>
      <c r="BU616">
        <v>12.666666660000001</v>
      </c>
      <c r="BV616">
        <v>6.3333333300000003</v>
      </c>
      <c r="BW616">
        <v>6</v>
      </c>
      <c r="BX616">
        <v>7</v>
      </c>
      <c r="BY616">
        <v>7.6</v>
      </c>
      <c r="BZ616">
        <v>105.85714285</v>
      </c>
      <c r="CA616">
        <v>40813.447092850001</v>
      </c>
      <c r="CB616">
        <v>22</v>
      </c>
      <c r="CC616">
        <v>946</v>
      </c>
      <c r="CD616">
        <v>244</v>
      </c>
      <c r="CE616">
        <v>757.57142856999997</v>
      </c>
      <c r="CF616">
        <v>417.5</v>
      </c>
      <c r="CG616">
        <v>80.833333330000002</v>
      </c>
      <c r="CH616">
        <v>405.83333333000002</v>
      </c>
      <c r="CI616">
        <v>2551.4231428500002</v>
      </c>
      <c r="CJ616">
        <v>46.94571114</v>
      </c>
      <c r="CK616">
        <v>8.1882285699999997</v>
      </c>
      <c r="CL616">
        <v>17.897240830000001</v>
      </c>
      <c r="CM616">
        <v>1.9230769999999999</v>
      </c>
      <c r="CN616">
        <v>5.7142854999999999</v>
      </c>
      <c r="CO616">
        <v>5.8519855700000001</v>
      </c>
      <c r="CP616">
        <v>0</v>
      </c>
      <c r="CQ616">
        <v>0</v>
      </c>
      <c r="CR616">
        <v>3.5340020000000001</v>
      </c>
      <c r="CS616">
        <v>5.1544369999999997</v>
      </c>
      <c r="CT616">
        <v>81.285714279999993</v>
      </c>
      <c r="CU616">
        <v>2122.7474358499999</v>
      </c>
      <c r="CV616">
        <v>1573.36353042</v>
      </c>
      <c r="CW616">
        <v>1496.2901919999999</v>
      </c>
      <c r="CX616">
        <v>1693.24349828</v>
      </c>
      <c r="CY616">
        <v>1788.2545395699999</v>
      </c>
      <c r="CZ616">
        <v>3511.5691862799999</v>
      </c>
      <c r="DA616">
        <v>4285.8354431400003</v>
      </c>
      <c r="DB616">
        <v>749.62591999999995</v>
      </c>
      <c r="DC616">
        <v>909.56676128000004</v>
      </c>
      <c r="DD616">
        <v>463.45211799999998</v>
      </c>
      <c r="DE616">
        <v>33.980823139999998</v>
      </c>
      <c r="DF616">
        <v>1.90175816</v>
      </c>
      <c r="DG616">
        <v>12.166666660000001</v>
      </c>
      <c r="DH616">
        <v>10.57142857</v>
      </c>
      <c r="DI616">
        <v>11.57142857</v>
      </c>
      <c r="DJ616">
        <v>13.428571420000001</v>
      </c>
      <c r="DK616">
        <v>12.666666660000001</v>
      </c>
      <c r="DL616">
        <v>3.3333333299999999</v>
      </c>
      <c r="DM616">
        <v>7.5714285700000001</v>
      </c>
      <c r="DN616">
        <v>6</v>
      </c>
      <c r="DO616">
        <v>2</v>
      </c>
      <c r="DP616">
        <v>3.3333333299999999</v>
      </c>
      <c r="DQ616">
        <v>574.53278399999999</v>
      </c>
      <c r="DR616">
        <v>445.73166957000001</v>
      </c>
      <c r="DS616">
        <v>449.82895042000001</v>
      </c>
      <c r="DT616">
        <v>501.61821157000003</v>
      </c>
      <c r="DU616">
        <v>589.33287227999995</v>
      </c>
      <c r="DV616">
        <v>254.46247256999999</v>
      </c>
      <c r="DW616">
        <v>35.674112139999998</v>
      </c>
      <c r="DX616">
        <v>284.27418856999998</v>
      </c>
      <c r="DY616">
        <v>67.240081140000001</v>
      </c>
      <c r="DZ616">
        <v>161.44615813999999</v>
      </c>
      <c r="EA616">
        <v>55.587953570000003</v>
      </c>
      <c r="EB616">
        <v>529.55082771000002</v>
      </c>
      <c r="EC616">
        <v>250.89026559999999</v>
      </c>
      <c r="ED616">
        <v>3665.22280533</v>
      </c>
      <c r="EE616">
        <v>21220.436512830001</v>
      </c>
      <c r="EF616">
        <v>6280.8818128299999</v>
      </c>
      <c r="EG616">
        <v>5906.4961653299997</v>
      </c>
      <c r="EI616">
        <v>35.18731485</v>
      </c>
      <c r="EJ616">
        <v>0.21297654999999999</v>
      </c>
      <c r="EK616">
        <v>0.26772589000000002</v>
      </c>
      <c r="EL616">
        <v>196.25</v>
      </c>
      <c r="EM616">
        <v>5.4</v>
      </c>
      <c r="EN616">
        <v>13.428571420000001</v>
      </c>
      <c r="EO616">
        <v>18.14285714</v>
      </c>
      <c r="EP616">
        <v>261.00944700000002</v>
      </c>
      <c r="EQ616">
        <v>111.42520671</v>
      </c>
      <c r="ER616">
        <v>481.88859042000001</v>
      </c>
      <c r="ES616">
        <v>0</v>
      </c>
      <c r="ET616">
        <v>70.751633990000002</v>
      </c>
      <c r="EU616">
        <v>75.490196080000004</v>
      </c>
      <c r="EV616">
        <v>74.509803919999996</v>
      </c>
      <c r="EW616">
        <v>62.254901959999998</v>
      </c>
      <c r="EX616">
        <v>890.17589143999999</v>
      </c>
      <c r="EY616">
        <v>851.34328364999999</v>
      </c>
      <c r="EZ616">
        <v>44.333333330000002</v>
      </c>
      <c r="FB616">
        <v>9.5882544099999993</v>
      </c>
      <c r="FC616">
        <v>3.1992341299999998</v>
      </c>
      <c r="FD616">
        <v>4.8221136600000003</v>
      </c>
      <c r="FE616">
        <v>42.27778172</v>
      </c>
      <c r="FF616">
        <v>18.225622080000001</v>
      </c>
      <c r="FG616">
        <v>11.47234008</v>
      </c>
      <c r="FH616">
        <v>0.63021278999999997</v>
      </c>
      <c r="FI616">
        <v>94.5</v>
      </c>
      <c r="FO616">
        <v>94.358839079999996</v>
      </c>
      <c r="FP616">
        <v>52.083333330000002</v>
      </c>
      <c r="FQ616">
        <v>72.986945939999998</v>
      </c>
      <c r="FR616">
        <v>12.613800210000001</v>
      </c>
      <c r="FT616">
        <v>39.333333330000002</v>
      </c>
      <c r="FU616">
        <v>26.25</v>
      </c>
      <c r="FW616">
        <v>76.928571419999997</v>
      </c>
      <c r="FX616">
        <v>53.365079360000003</v>
      </c>
      <c r="FY616">
        <v>9.4444444399999998</v>
      </c>
      <c r="FZ616">
        <v>9.3333333300000003</v>
      </c>
      <c r="GA616">
        <v>7.2222222199999999</v>
      </c>
      <c r="GB616">
        <v>20.63492063</v>
      </c>
    </row>
    <row r="617" spans="1:184" x14ac:dyDescent="0.35">
      <c r="A617" t="s">
        <v>1732</v>
      </c>
      <c r="B617" t="s">
        <v>874</v>
      </c>
      <c r="C617">
        <v>617</v>
      </c>
      <c r="D617">
        <v>3.3228076664065949</v>
      </c>
      <c r="E617">
        <v>6.6901408427387103</v>
      </c>
      <c r="F617">
        <v>7.6253626191462898</v>
      </c>
      <c r="G617">
        <v>7.4091893192473277</v>
      </c>
      <c r="H617">
        <v>4.7106325706652523</v>
      </c>
      <c r="I617">
        <v>10.690772498323797</v>
      </c>
      <c r="J617">
        <v>10.064553990633955</v>
      </c>
      <c r="K617">
        <v>10.952578292581849</v>
      </c>
      <c r="L617">
        <v>11.185951406703822</v>
      </c>
      <c r="M617">
        <v>10.033035601382641</v>
      </c>
      <c r="N617">
        <v>14397692.3407134</v>
      </c>
      <c r="O617">
        <v>10965549.500474043</v>
      </c>
      <c r="P617">
        <v>2435.3037034200001</v>
      </c>
      <c r="Q617">
        <v>2307.2857142799999</v>
      </c>
      <c r="R617">
        <v>2434.2857142799999</v>
      </c>
      <c r="S617">
        <v>2413</v>
      </c>
      <c r="T617">
        <v>2375.42857142</v>
      </c>
      <c r="U617">
        <v>2335.1428571400002</v>
      </c>
      <c r="V617">
        <v>14.67040214</v>
      </c>
      <c r="W617">
        <v>11.75261442</v>
      </c>
      <c r="X617">
        <v>2.7067842799999999</v>
      </c>
      <c r="Y617">
        <v>14.85056342</v>
      </c>
      <c r="Z617">
        <v>10.877637419999999</v>
      </c>
      <c r="AA617">
        <v>9.8245138500000007</v>
      </c>
      <c r="AB617">
        <v>9.8249714200000007</v>
      </c>
      <c r="AC617">
        <v>7.3292728499999997</v>
      </c>
      <c r="AD617">
        <v>27.842230709999999</v>
      </c>
      <c r="AE617">
        <v>71.560366569999999</v>
      </c>
      <c r="AF617">
        <v>59.007831709999998</v>
      </c>
      <c r="AG617">
        <v>62.114285709999997</v>
      </c>
      <c r="AH617">
        <v>62.828571420000003</v>
      </c>
      <c r="AI617">
        <v>80.574428710000007</v>
      </c>
      <c r="AJ617">
        <v>40.81411628</v>
      </c>
      <c r="AK617">
        <v>1.80258571</v>
      </c>
      <c r="AL617">
        <v>-4.0478571399999996</v>
      </c>
      <c r="AM617">
        <v>-15.145128570000001</v>
      </c>
      <c r="AN617">
        <v>-8.1383142799999995</v>
      </c>
      <c r="AO617">
        <v>2.4543714200000002</v>
      </c>
      <c r="AP617">
        <v>5478.2637597100002</v>
      </c>
      <c r="AQ617">
        <v>3701.3978411399999</v>
      </c>
      <c r="AR617">
        <v>4112.6086607099996</v>
      </c>
      <c r="AS617">
        <v>4822.0125804199997</v>
      </c>
      <c r="AT617">
        <v>5523.6763191399996</v>
      </c>
      <c r="AU617">
        <v>5391.9942241400004</v>
      </c>
      <c r="AV617">
        <v>3872.26562328</v>
      </c>
      <c r="AW617">
        <v>4941.9647059999998</v>
      </c>
      <c r="AX617">
        <v>5284.6341990000001</v>
      </c>
      <c r="AY617">
        <v>5419.6930882799998</v>
      </c>
      <c r="AZ617">
        <v>-0.81620471000000006</v>
      </c>
      <c r="BA617">
        <v>92.560399849999996</v>
      </c>
      <c r="BB617">
        <v>35.271317500000002</v>
      </c>
      <c r="BC617">
        <v>50.081645199999997</v>
      </c>
      <c r="BE617">
        <v>114.05285714</v>
      </c>
      <c r="BF617">
        <v>1712.69505757</v>
      </c>
      <c r="BG617">
        <v>1182.83883457</v>
      </c>
      <c r="BH617">
        <v>1407.6471381199999</v>
      </c>
      <c r="BI617">
        <v>51094.025985380002</v>
      </c>
      <c r="BJ617">
        <v>1601.7831425700001</v>
      </c>
      <c r="BK617">
        <v>7687.6041307200003</v>
      </c>
      <c r="BL617">
        <v>6686.4750186299998</v>
      </c>
      <c r="BM617">
        <v>36.936777569999997</v>
      </c>
      <c r="BN617">
        <v>205.71428571000001</v>
      </c>
      <c r="BO617">
        <v>27.714285709999999</v>
      </c>
      <c r="BP617">
        <v>45</v>
      </c>
      <c r="BQ617">
        <v>29.14285714</v>
      </c>
      <c r="BR617">
        <v>34.428571419999997</v>
      </c>
      <c r="BS617">
        <v>32.857142850000002</v>
      </c>
      <c r="BT617">
        <v>34.857142850000002</v>
      </c>
      <c r="BU617">
        <v>33.285714280000001</v>
      </c>
      <c r="BV617">
        <v>26</v>
      </c>
      <c r="BW617">
        <v>22.285714280000001</v>
      </c>
      <c r="BX617">
        <v>18.14285714</v>
      </c>
      <c r="BY617">
        <v>10.285714280000001</v>
      </c>
      <c r="BZ617">
        <v>519.71428571000001</v>
      </c>
      <c r="CA617">
        <v>51711.221824280001</v>
      </c>
      <c r="CC617">
        <v>4215.5714285699996</v>
      </c>
      <c r="CD617">
        <v>358.57142857000002</v>
      </c>
      <c r="CE617">
        <v>2711</v>
      </c>
      <c r="CF617">
        <v>2081.2857142799999</v>
      </c>
      <c r="CG617">
        <v>539.14285714000005</v>
      </c>
      <c r="CH617">
        <v>3177.8571428499999</v>
      </c>
      <c r="CI617">
        <v>13082.914142850001</v>
      </c>
      <c r="CJ617">
        <v>58.995339569999999</v>
      </c>
      <c r="CK617">
        <v>0.92172299999999996</v>
      </c>
      <c r="CL617">
        <v>12.09667685</v>
      </c>
      <c r="CM617">
        <v>7.6644508</v>
      </c>
      <c r="CN617">
        <v>1.0360720000000001</v>
      </c>
      <c r="CO617">
        <v>9.2144844999999993</v>
      </c>
      <c r="CP617">
        <v>2.8612579999999999</v>
      </c>
      <c r="CQ617">
        <v>2.90792933</v>
      </c>
      <c r="CR617">
        <v>2.2644676600000002</v>
      </c>
      <c r="CS617">
        <v>7.5622164999999999</v>
      </c>
      <c r="CT617">
        <v>329</v>
      </c>
      <c r="CU617">
        <v>3157.3918388500001</v>
      </c>
      <c r="CV617">
        <v>1789.054907</v>
      </c>
      <c r="CW617">
        <v>2072.0969708500002</v>
      </c>
      <c r="CX617">
        <v>2374.8487717100002</v>
      </c>
      <c r="CY617">
        <v>3025.0424865700002</v>
      </c>
      <c r="CZ617">
        <v>6240.0994604199996</v>
      </c>
      <c r="DA617">
        <v>4752.5754754199997</v>
      </c>
      <c r="DB617">
        <v>1423.9772822800001</v>
      </c>
      <c r="DC617">
        <v>1062.0972842799999</v>
      </c>
      <c r="DD617">
        <v>671.35496641999998</v>
      </c>
      <c r="DE617">
        <v>39.934905000000001</v>
      </c>
      <c r="DF617">
        <v>2.62407228</v>
      </c>
      <c r="DG617">
        <v>24.666666660000001</v>
      </c>
      <c r="DH617">
        <v>24.5</v>
      </c>
      <c r="DI617">
        <v>26.428571420000001</v>
      </c>
      <c r="DJ617">
        <v>26.571428569999998</v>
      </c>
      <c r="DK617">
        <v>23.428571420000001</v>
      </c>
      <c r="DL617">
        <v>7.6666666599999997</v>
      </c>
      <c r="DM617">
        <v>16.285714280000001</v>
      </c>
      <c r="DN617">
        <v>18.399999999999999</v>
      </c>
      <c r="DO617">
        <v>17.600000000000001</v>
      </c>
      <c r="DP617">
        <v>11</v>
      </c>
      <c r="DQ617">
        <v>681.04171299999996</v>
      </c>
      <c r="DR617">
        <v>758.45801671000004</v>
      </c>
      <c r="DS617">
        <v>873.17927056999997</v>
      </c>
      <c r="DT617">
        <v>842.67677942</v>
      </c>
      <c r="DU617">
        <v>730.62558128000001</v>
      </c>
      <c r="DV617">
        <v>436.23678870999998</v>
      </c>
      <c r="DW617">
        <v>13.219908139999999</v>
      </c>
      <c r="DX617">
        <v>231.57186713999999</v>
      </c>
      <c r="DY617">
        <v>14.579645279999999</v>
      </c>
      <c r="DZ617">
        <v>116.44926757</v>
      </c>
      <c r="EA617">
        <v>100.542959</v>
      </c>
      <c r="EB617">
        <v>642.66543514</v>
      </c>
      <c r="EC617">
        <v>339.46942657</v>
      </c>
      <c r="ED617">
        <v>4407.9014189999998</v>
      </c>
      <c r="EE617">
        <v>4412.1902466600004</v>
      </c>
      <c r="EF617">
        <v>5296.1363241600002</v>
      </c>
      <c r="EG617">
        <v>9745.0189748499997</v>
      </c>
      <c r="EH617">
        <v>12270.5189366</v>
      </c>
      <c r="EI617">
        <v>27.97921028</v>
      </c>
      <c r="EJ617">
        <v>0.15639411</v>
      </c>
      <c r="EK617">
        <v>0.26982119999999998</v>
      </c>
      <c r="EL617">
        <v>202.63636363000001</v>
      </c>
      <c r="EM617">
        <v>16.333333329999999</v>
      </c>
      <c r="EN617">
        <v>31.428571420000001</v>
      </c>
      <c r="EO617">
        <v>51</v>
      </c>
      <c r="EP617">
        <v>215.94900000000001</v>
      </c>
      <c r="EQ617">
        <v>146.33962957</v>
      </c>
      <c r="ER617">
        <v>833.52056085000004</v>
      </c>
      <c r="ES617">
        <v>8.2461142800000005</v>
      </c>
      <c r="ET617">
        <v>78.40277777</v>
      </c>
      <c r="EU617">
        <v>80.833333330000002</v>
      </c>
      <c r="EV617">
        <v>74.5</v>
      </c>
      <c r="EW617">
        <v>79.875</v>
      </c>
      <c r="EX617">
        <v>1307.7635413400001</v>
      </c>
      <c r="EY617">
        <v>1553.98385312</v>
      </c>
      <c r="EZ617">
        <v>78.714285709999999</v>
      </c>
      <c r="FA617">
        <v>81</v>
      </c>
      <c r="FB617">
        <v>17.53396128</v>
      </c>
      <c r="FC617">
        <v>11.56550906</v>
      </c>
      <c r="FD617">
        <v>11.048777279999999</v>
      </c>
      <c r="FE617">
        <v>54.231746270000002</v>
      </c>
      <c r="FF617">
        <v>18.62084153</v>
      </c>
      <c r="FG617">
        <v>12.574848319999999</v>
      </c>
      <c r="FH617">
        <v>4.5174839599999999</v>
      </c>
      <c r="FI617">
        <v>104.28571427999999</v>
      </c>
      <c r="FJ617">
        <v>75</v>
      </c>
      <c r="FK617">
        <v>60</v>
      </c>
      <c r="FL617">
        <v>64</v>
      </c>
      <c r="FN617">
        <v>40.909090910000003</v>
      </c>
      <c r="FO617">
        <v>92.778425389999995</v>
      </c>
      <c r="FP617">
        <v>66.346256479999994</v>
      </c>
      <c r="FQ617">
        <v>65.856391849999994</v>
      </c>
      <c r="FR617">
        <v>18.81780715</v>
      </c>
      <c r="FT617">
        <v>57.428571419999997</v>
      </c>
      <c r="FU617">
        <v>45.714285709999999</v>
      </c>
      <c r="FW617">
        <v>78.571428569999995</v>
      </c>
      <c r="FX617">
        <v>31.62668755</v>
      </c>
      <c r="FY617">
        <v>15.614215720000001</v>
      </c>
      <c r="FZ617">
        <v>19.904632169999999</v>
      </c>
      <c r="GA617">
        <v>12.82260337</v>
      </c>
      <c r="GB617">
        <v>20.031861159999998</v>
      </c>
    </row>
    <row r="618" spans="1:184" x14ac:dyDescent="0.35">
      <c r="A618" t="s">
        <v>1733</v>
      </c>
      <c r="B618" t="s">
        <v>875</v>
      </c>
      <c r="C618">
        <v>618</v>
      </c>
      <c r="D618">
        <v>2.6723862654638895</v>
      </c>
      <c r="E618">
        <v>4.0010107812499998</v>
      </c>
      <c r="F618">
        <v>3.4532131714873295</v>
      </c>
      <c r="G618">
        <v>2.6026320948733059</v>
      </c>
      <c r="H618">
        <v>1.4649868151186638</v>
      </c>
      <c r="I618">
        <v>6.8302028212126356</v>
      </c>
      <c r="J618">
        <v>10.149932612028302</v>
      </c>
      <c r="K618">
        <v>8.8014823528321422</v>
      </c>
      <c r="L618">
        <v>7.4501220624631701</v>
      </c>
      <c r="M618">
        <v>7.0737934778786995</v>
      </c>
      <c r="N618">
        <v>16924371.209609628</v>
      </c>
      <c r="O618">
        <v>12963924.448046345</v>
      </c>
      <c r="P618">
        <v>1258.1980029900001</v>
      </c>
      <c r="Q618">
        <v>3430.1428571400002</v>
      </c>
      <c r="R618">
        <v>3392</v>
      </c>
      <c r="S618">
        <v>3392.2857142799999</v>
      </c>
      <c r="T618">
        <v>3394</v>
      </c>
      <c r="U618">
        <v>3413</v>
      </c>
      <c r="V618">
        <v>12.44455342</v>
      </c>
      <c r="W618">
        <v>6.3142498500000004</v>
      </c>
      <c r="X618">
        <v>1.79918614</v>
      </c>
      <c r="Y618">
        <v>5.94104542</v>
      </c>
      <c r="Z618">
        <v>8.5823231399999997</v>
      </c>
      <c r="AA618">
        <v>8.3473535699999992</v>
      </c>
      <c r="AB618">
        <v>8.7717930000000006</v>
      </c>
      <c r="AC618">
        <v>4.2916341400000002</v>
      </c>
      <c r="AD618">
        <v>28.282912140000001</v>
      </c>
      <c r="AE618">
        <v>81.382055570000006</v>
      </c>
      <c r="AF618">
        <v>68.732831709999999</v>
      </c>
      <c r="AG618">
        <v>69.099999999999994</v>
      </c>
      <c r="AH618">
        <v>71.028571420000006</v>
      </c>
      <c r="AI618">
        <v>83.984760570000006</v>
      </c>
      <c r="AJ618">
        <v>49.987204849999998</v>
      </c>
      <c r="AK618">
        <v>11.463214280000001</v>
      </c>
      <c r="AL618">
        <v>4.8127714199999998</v>
      </c>
      <c r="AM618">
        <v>12.82505714</v>
      </c>
      <c r="AN618">
        <v>8.6224428500000005</v>
      </c>
      <c r="AO618">
        <v>0.19777142</v>
      </c>
      <c r="AP618">
        <v>3946.6947974200002</v>
      </c>
      <c r="AQ618">
        <v>3300.4301725700002</v>
      </c>
      <c r="AR618">
        <v>3791.9184407100001</v>
      </c>
      <c r="AS618">
        <v>3671.4553997100002</v>
      </c>
      <c r="AT618">
        <v>3594.4972602799999</v>
      </c>
      <c r="AU618">
        <v>3537.5825490000002</v>
      </c>
      <c r="AV618">
        <v>3150.5545147100001</v>
      </c>
      <c r="AW618">
        <v>3375.0634104199999</v>
      </c>
      <c r="AX618">
        <v>3400.2489047099998</v>
      </c>
      <c r="AY618">
        <v>3580.6437504199998</v>
      </c>
      <c r="AZ618">
        <v>3.8508437099999999</v>
      </c>
      <c r="BA618">
        <v>94.245804140000004</v>
      </c>
      <c r="BB618">
        <v>32.371851829999997</v>
      </c>
      <c r="BC618">
        <v>48.429848</v>
      </c>
      <c r="BE618">
        <v>140.82714285</v>
      </c>
      <c r="BF618">
        <v>969.01232242000003</v>
      </c>
      <c r="BG618">
        <v>609.86509128</v>
      </c>
      <c r="BH618">
        <v>663.54848183000001</v>
      </c>
      <c r="BI618">
        <v>50859.64281343</v>
      </c>
      <c r="BJ618">
        <v>902.95289542</v>
      </c>
      <c r="BK618">
        <v>7907.7642196300003</v>
      </c>
      <c r="BL618">
        <v>9905.30116542</v>
      </c>
      <c r="BM618">
        <v>37.269841280000001</v>
      </c>
      <c r="BN618">
        <v>75.428571419999997</v>
      </c>
      <c r="BO618">
        <v>12.25</v>
      </c>
      <c r="BP618">
        <v>25.714285709999999</v>
      </c>
      <c r="BQ618">
        <v>17</v>
      </c>
      <c r="BR618">
        <v>23</v>
      </c>
      <c r="BS618">
        <v>18.428571420000001</v>
      </c>
      <c r="BT618">
        <v>19.857142849999999</v>
      </c>
      <c r="BU618">
        <v>14.14285714</v>
      </c>
      <c r="BV618">
        <v>16.857142849999999</v>
      </c>
      <c r="BW618">
        <v>15.857142850000001</v>
      </c>
      <c r="BX618">
        <v>15.14285714</v>
      </c>
      <c r="BY618">
        <v>10</v>
      </c>
      <c r="BZ618">
        <v>258.85714285</v>
      </c>
      <c r="CA618">
        <v>56339.494815710001</v>
      </c>
      <c r="CC618">
        <v>3200.42857142</v>
      </c>
      <c r="CD618">
        <v>297.66666665999998</v>
      </c>
      <c r="CE618">
        <v>2316.42857142</v>
      </c>
      <c r="CF618">
        <v>944</v>
      </c>
      <c r="CG618">
        <v>701.71428571000001</v>
      </c>
      <c r="CH618">
        <v>1349.33333333</v>
      </c>
      <c r="CI618">
        <v>8439.4204285699998</v>
      </c>
      <c r="CJ618">
        <v>49.47068857</v>
      </c>
      <c r="CK618">
        <v>6.2409020000000002</v>
      </c>
      <c r="CL618">
        <v>13.977929420000001</v>
      </c>
      <c r="CM618">
        <v>2.4652535000000002</v>
      </c>
      <c r="CN618">
        <v>2.9171269999999998</v>
      </c>
      <c r="CO618">
        <v>14.223483</v>
      </c>
      <c r="CP618">
        <v>2.7609626600000001</v>
      </c>
      <c r="CQ618">
        <v>4.5464010000000004</v>
      </c>
      <c r="CR618">
        <v>2.4294127099999998</v>
      </c>
      <c r="CS618">
        <v>2.9797965</v>
      </c>
      <c r="CT618">
        <v>206.71428571000001</v>
      </c>
      <c r="CU618">
        <v>2570.05979557</v>
      </c>
      <c r="CV618">
        <v>2085.2904812800002</v>
      </c>
      <c r="CW618">
        <v>2329.6339368499998</v>
      </c>
      <c r="CX618">
        <v>2251.20668785</v>
      </c>
      <c r="CY618">
        <v>2168.5507997099999</v>
      </c>
      <c r="CZ618">
        <v>4934.0135132799996</v>
      </c>
      <c r="DA618">
        <v>3779.4124000000002</v>
      </c>
      <c r="DB618">
        <v>1144.42475485</v>
      </c>
      <c r="DC618">
        <v>886.79405756999995</v>
      </c>
      <c r="DD618">
        <v>538.79260199999999</v>
      </c>
      <c r="DE618">
        <v>35.646202850000002</v>
      </c>
      <c r="DF618">
        <v>1.73907385</v>
      </c>
      <c r="DG618">
        <v>23.428571420000001</v>
      </c>
      <c r="DH618">
        <v>34.428571419999997</v>
      </c>
      <c r="DI618">
        <v>29.857142849999999</v>
      </c>
      <c r="DJ618">
        <v>25.285714280000001</v>
      </c>
      <c r="DK618">
        <v>24.14285714</v>
      </c>
      <c r="DL618">
        <v>9.1666666600000006</v>
      </c>
      <c r="DM618">
        <v>13.57142857</v>
      </c>
      <c r="DN618">
        <v>11.71428571</v>
      </c>
      <c r="DO618">
        <v>8.8333333300000003</v>
      </c>
      <c r="DP618">
        <v>5</v>
      </c>
      <c r="DQ618">
        <v>498.94517557</v>
      </c>
      <c r="DR618">
        <v>562.27647457</v>
      </c>
      <c r="DS618">
        <v>618.94400027999995</v>
      </c>
      <c r="DT618">
        <v>424.26274071</v>
      </c>
      <c r="DU618">
        <v>340.49743100000001</v>
      </c>
      <c r="DV618">
        <v>371.26145357000001</v>
      </c>
      <c r="DW618">
        <v>8.1075711399999992</v>
      </c>
      <c r="DX618">
        <v>119.56519285</v>
      </c>
      <c r="DY618">
        <v>18.659178570000002</v>
      </c>
      <c r="DZ618">
        <v>73.475754570000007</v>
      </c>
      <c r="EA618">
        <v>27.430264709999999</v>
      </c>
      <c r="EB618">
        <v>463.58264428000001</v>
      </c>
      <c r="EC618">
        <v>105.88693833000001</v>
      </c>
      <c r="ED618">
        <v>8302.2125551999998</v>
      </c>
      <c r="EE618">
        <v>4792.9306478500002</v>
      </c>
      <c r="EF618">
        <v>4539.0781261399998</v>
      </c>
      <c r="EG618">
        <v>7604.0614128300003</v>
      </c>
      <c r="EH618">
        <v>2754.0866409999999</v>
      </c>
      <c r="EI618">
        <v>27.90118528</v>
      </c>
      <c r="EJ618">
        <v>0.10265622000000001</v>
      </c>
      <c r="EK618">
        <v>0.13141157000000001</v>
      </c>
      <c r="EL618">
        <v>224.77142857000001</v>
      </c>
      <c r="EM618">
        <v>16.5</v>
      </c>
      <c r="EN618">
        <v>50.714285709999999</v>
      </c>
      <c r="EO618">
        <v>98.285714279999993</v>
      </c>
      <c r="EP618">
        <v>156.82640185</v>
      </c>
      <c r="EQ618">
        <v>96.443635420000007</v>
      </c>
      <c r="ER618">
        <v>355.24510757000002</v>
      </c>
      <c r="ES618">
        <v>2.7983628500000002</v>
      </c>
      <c r="ET618">
        <v>77.777777779999994</v>
      </c>
      <c r="EU618">
        <v>75</v>
      </c>
      <c r="EV618">
        <v>83.333333330000002</v>
      </c>
      <c r="EW618">
        <v>75</v>
      </c>
      <c r="EX618">
        <v>1159.9744307599999</v>
      </c>
      <c r="EY618">
        <v>1010.26482549</v>
      </c>
      <c r="EZ618">
        <v>88.75</v>
      </c>
      <c r="FA618">
        <v>69.75</v>
      </c>
      <c r="FB618">
        <v>20.164302660000001</v>
      </c>
      <c r="FC618">
        <v>4.15916029</v>
      </c>
      <c r="FD618">
        <v>4.85717175</v>
      </c>
      <c r="FE618">
        <v>51.816991739999999</v>
      </c>
      <c r="FF618">
        <v>14.577351050000001</v>
      </c>
      <c r="FG618">
        <v>16.191954280000001</v>
      </c>
      <c r="FH618">
        <v>1.17013915</v>
      </c>
      <c r="FI618">
        <v>95.75</v>
      </c>
      <c r="FJ618">
        <v>93.5</v>
      </c>
      <c r="FK618">
        <v>91.5</v>
      </c>
      <c r="FL618">
        <v>82.5</v>
      </c>
      <c r="FM618">
        <v>63.636363639999999</v>
      </c>
      <c r="FN618">
        <v>36.363636360000001</v>
      </c>
      <c r="FO618">
        <v>94.779800629999997</v>
      </c>
      <c r="FP618">
        <v>68.524832970000006</v>
      </c>
      <c r="FQ618">
        <v>76.30479751</v>
      </c>
      <c r="FR618">
        <v>21.293257499999999</v>
      </c>
      <c r="FS618">
        <v>0</v>
      </c>
      <c r="FT618">
        <v>54</v>
      </c>
      <c r="FU618">
        <v>48.5</v>
      </c>
      <c r="FV618">
        <v>93</v>
      </c>
      <c r="FW618">
        <v>83.333333330000002</v>
      </c>
      <c r="FX618">
        <v>46.371794870000002</v>
      </c>
      <c r="FY618">
        <v>10.243589740000001</v>
      </c>
      <c r="FZ618">
        <v>5.5</v>
      </c>
      <c r="GA618">
        <v>14.21794871</v>
      </c>
      <c r="GB618">
        <v>23.666666660000001</v>
      </c>
    </row>
    <row r="619" spans="1:184" x14ac:dyDescent="0.35">
      <c r="A619" t="s">
        <v>1734</v>
      </c>
      <c r="B619" t="s">
        <v>876</v>
      </c>
      <c r="C619">
        <v>619</v>
      </c>
      <c r="D619">
        <v>2.0151432076350311</v>
      </c>
      <c r="E619">
        <v>4.7869647266673825</v>
      </c>
      <c r="F619">
        <v>3.2976341740787802</v>
      </c>
      <c r="G619">
        <v>2.3852027417830515</v>
      </c>
      <c r="H619">
        <v>2.2178229605707127</v>
      </c>
      <c r="I619">
        <v>9.4682096335755261</v>
      </c>
      <c r="J619">
        <v>10.202985715819999</v>
      </c>
      <c r="K619">
        <v>9.9382828091910209</v>
      </c>
      <c r="L619">
        <v>9.2107829160978678</v>
      </c>
      <c r="M619">
        <v>8.5140586155736599</v>
      </c>
      <c r="N619">
        <v>34640867.794554822</v>
      </c>
      <c r="O619">
        <v>55465106.764519118</v>
      </c>
      <c r="P619">
        <v>2010.5473691299999</v>
      </c>
      <c r="Q619">
        <v>9641.2857142800003</v>
      </c>
      <c r="R619">
        <v>9311</v>
      </c>
      <c r="S619">
        <v>9444</v>
      </c>
      <c r="T619">
        <v>9523</v>
      </c>
      <c r="U619">
        <v>9597.5714285699996</v>
      </c>
      <c r="V619">
        <v>12.64422214</v>
      </c>
      <c r="W619">
        <v>8.5179215700000004</v>
      </c>
      <c r="X619">
        <v>1.9659088499999999</v>
      </c>
      <c r="Y619">
        <v>9.2889501400000007</v>
      </c>
      <c r="Z619">
        <v>9.0452701399999995</v>
      </c>
      <c r="AA619">
        <v>8.7421734200000003</v>
      </c>
      <c r="AB619">
        <v>8.6767512799999995</v>
      </c>
      <c r="AC619">
        <v>6.7617880000000001</v>
      </c>
      <c r="AD619">
        <v>28.327411420000001</v>
      </c>
      <c r="AE619">
        <v>80.899378569999996</v>
      </c>
      <c r="AF619">
        <v>68.593795569999997</v>
      </c>
      <c r="AG619">
        <v>68.071428569999995</v>
      </c>
      <c r="AH619">
        <v>69.542857139999995</v>
      </c>
      <c r="AI619">
        <v>84.36044871</v>
      </c>
      <c r="AJ619">
        <v>52.24514971</v>
      </c>
      <c r="AK619">
        <v>12.274699999999999</v>
      </c>
      <c r="AL619">
        <v>6.3350999999999997</v>
      </c>
      <c r="AM619">
        <v>5.4658857100000002</v>
      </c>
      <c r="AN619">
        <v>5.9603000000000002</v>
      </c>
      <c r="AO619">
        <v>9.2308571399999995</v>
      </c>
      <c r="AP619">
        <v>5466.2646219999997</v>
      </c>
      <c r="AQ619">
        <v>4420.4876922800004</v>
      </c>
      <c r="AR619">
        <v>4668.5212891399997</v>
      </c>
      <c r="AS619">
        <v>4929.3222599999999</v>
      </c>
      <c r="AT619">
        <v>5300.8869530000002</v>
      </c>
      <c r="AU619">
        <v>4857.527779</v>
      </c>
      <c r="AV619">
        <v>4173.0351514200001</v>
      </c>
      <c r="AW619">
        <v>4420.3581507099998</v>
      </c>
      <c r="AX619">
        <v>4637.79411385</v>
      </c>
      <c r="AY619">
        <v>4830.2062581399996</v>
      </c>
      <c r="AZ619">
        <v>21.24638457</v>
      </c>
      <c r="BA619">
        <v>93.990342709999993</v>
      </c>
      <c r="BB619">
        <v>31.214874139999999</v>
      </c>
      <c r="BC619">
        <v>48.57097357</v>
      </c>
      <c r="BE619">
        <v>410.65857141999999</v>
      </c>
      <c r="BF619">
        <v>1475.8130095700001</v>
      </c>
      <c r="BG619">
        <v>1072.13145257</v>
      </c>
      <c r="BH619">
        <v>1087.9733344900001</v>
      </c>
      <c r="BI619">
        <v>56305.170458870001</v>
      </c>
      <c r="BJ619">
        <v>1428.79394671</v>
      </c>
      <c r="BK619">
        <v>8184.1084139000004</v>
      </c>
      <c r="BL619">
        <v>10120.55567154</v>
      </c>
      <c r="BM619">
        <v>43.423227570000002</v>
      </c>
      <c r="BN619">
        <v>498.57142857000002</v>
      </c>
      <c r="BO619">
        <v>72.571428569999995</v>
      </c>
      <c r="BP619">
        <v>104.57142856999999</v>
      </c>
      <c r="BQ619">
        <v>81.571428569999995</v>
      </c>
      <c r="BR619">
        <v>97.714285709999999</v>
      </c>
      <c r="BS619">
        <v>84</v>
      </c>
      <c r="BT619">
        <v>88</v>
      </c>
      <c r="BU619">
        <v>80.714285709999999</v>
      </c>
      <c r="BV619">
        <v>74.428571419999997</v>
      </c>
      <c r="BW619">
        <v>69.428571419999997</v>
      </c>
      <c r="BX619">
        <v>62.857142850000002</v>
      </c>
      <c r="BY619">
        <v>33.571428570000002</v>
      </c>
      <c r="BZ619">
        <v>1348</v>
      </c>
      <c r="CA619">
        <v>61593.830174280003</v>
      </c>
      <c r="CC619">
        <v>12457</v>
      </c>
      <c r="CD619">
        <v>892.57142856999997</v>
      </c>
      <c r="CE619">
        <v>10027.714285710001</v>
      </c>
      <c r="CF619">
        <v>7411.2857142800003</v>
      </c>
      <c r="CG619">
        <v>2639</v>
      </c>
      <c r="CH619">
        <v>7341.1428571400002</v>
      </c>
      <c r="CI619">
        <v>40768.790999999997</v>
      </c>
      <c r="CJ619">
        <v>51.160678420000004</v>
      </c>
      <c r="CK619">
        <v>3.4910164199999998</v>
      </c>
      <c r="CL619">
        <v>12.124950569999999</v>
      </c>
      <c r="CM619">
        <v>2.7256324200000002</v>
      </c>
      <c r="CN619">
        <v>2.7963392800000002</v>
      </c>
      <c r="CO619">
        <v>16.91028657</v>
      </c>
      <c r="CP619">
        <v>2.68213342</v>
      </c>
      <c r="CQ619">
        <v>2.4920597099999999</v>
      </c>
      <c r="CR619">
        <v>2.89861016</v>
      </c>
      <c r="CS619">
        <v>1.9284334999999999</v>
      </c>
      <c r="CT619">
        <v>838.71428571000001</v>
      </c>
      <c r="CU619">
        <v>3038.8176962799998</v>
      </c>
      <c r="CV619">
        <v>2443.9319009999999</v>
      </c>
      <c r="CW619">
        <v>2576.3023870000002</v>
      </c>
      <c r="CX619">
        <v>2674.6210059999999</v>
      </c>
      <c r="CY619">
        <v>2847.8084520000002</v>
      </c>
      <c r="CZ619">
        <v>3592.9718111400002</v>
      </c>
      <c r="DA619">
        <v>5752.8745032799998</v>
      </c>
      <c r="DB619">
        <v>903.79187257000001</v>
      </c>
      <c r="DC619">
        <v>1462.096624</v>
      </c>
      <c r="DD619">
        <v>672.92351799999994</v>
      </c>
      <c r="DE619">
        <v>34.420380850000001</v>
      </c>
      <c r="DF619">
        <v>1.6326185</v>
      </c>
      <c r="DG619">
        <v>91.285714279999993</v>
      </c>
      <c r="DH619">
        <v>95</v>
      </c>
      <c r="DI619">
        <v>93.857142850000002</v>
      </c>
      <c r="DJ619">
        <v>87.714285709999999</v>
      </c>
      <c r="DK619">
        <v>81.714285709999999</v>
      </c>
      <c r="DL619">
        <v>19.428571420000001</v>
      </c>
      <c r="DM619">
        <v>44.571428570000002</v>
      </c>
      <c r="DN619">
        <v>31.14285714</v>
      </c>
      <c r="DO619">
        <v>22.714285709999999</v>
      </c>
      <c r="DP619">
        <v>21.285714280000001</v>
      </c>
      <c r="DQ619">
        <v>779.95850056999996</v>
      </c>
      <c r="DR619">
        <v>661.91859199999999</v>
      </c>
      <c r="DS619">
        <v>709.62881100000004</v>
      </c>
      <c r="DT619">
        <v>710.22871956999995</v>
      </c>
      <c r="DU619">
        <v>805.49194</v>
      </c>
      <c r="DV619">
        <v>416.38047856999998</v>
      </c>
      <c r="DW619">
        <v>4.61006714</v>
      </c>
      <c r="DX619">
        <v>358.96881285000001</v>
      </c>
      <c r="DY619">
        <v>229.92523370999999</v>
      </c>
      <c r="DZ619">
        <v>103.71628957</v>
      </c>
      <c r="EA619">
        <v>25.327293999999998</v>
      </c>
      <c r="EB619">
        <v>719.05619784999999</v>
      </c>
      <c r="EC619">
        <v>3058.1400151399998</v>
      </c>
      <c r="ED619">
        <v>3499.9510633300001</v>
      </c>
      <c r="EE619">
        <v>3712.5943961399998</v>
      </c>
      <c r="EF619">
        <v>3089.7489911600001</v>
      </c>
      <c r="EG619">
        <v>5106.5935438300003</v>
      </c>
      <c r="EH619">
        <v>4002.66053766</v>
      </c>
      <c r="EI619">
        <v>29.22477671</v>
      </c>
      <c r="EJ619">
        <v>0.36045554000000002</v>
      </c>
      <c r="EK619">
        <v>0.24470041000000001</v>
      </c>
      <c r="EL619">
        <v>227.40908565999999</v>
      </c>
      <c r="EM619">
        <v>42.857142850000002</v>
      </c>
      <c r="EN619">
        <v>162.85714285</v>
      </c>
      <c r="EO619">
        <v>374</v>
      </c>
      <c r="EP619">
        <v>405.54583442000001</v>
      </c>
      <c r="EQ619">
        <v>104.43955028000001</v>
      </c>
      <c r="ER619">
        <v>581.75342241999999</v>
      </c>
      <c r="ES619">
        <v>7.9496500000000001</v>
      </c>
      <c r="ET619">
        <v>78.190905189999995</v>
      </c>
      <c r="EU619">
        <v>79.191248389999998</v>
      </c>
      <c r="EV619">
        <v>77.692342339999996</v>
      </c>
      <c r="EW619">
        <v>77.689124840000005</v>
      </c>
      <c r="EX619">
        <v>1228.24087052</v>
      </c>
      <c r="EY619">
        <v>1468.8346453500001</v>
      </c>
      <c r="EZ619">
        <v>74.75</v>
      </c>
      <c r="FA619">
        <v>83.666666660000004</v>
      </c>
      <c r="FB619">
        <v>21.984704310000001</v>
      </c>
      <c r="FC619">
        <v>6.6761331200000003</v>
      </c>
      <c r="FD619">
        <v>6.43494528</v>
      </c>
      <c r="FE619">
        <v>50.973652889999997</v>
      </c>
      <c r="FF619">
        <v>19.77819427</v>
      </c>
      <c r="FG619">
        <v>15.22881662</v>
      </c>
      <c r="FH619">
        <v>2.48901094</v>
      </c>
      <c r="FI619">
        <v>96.5</v>
      </c>
      <c r="FJ619">
        <v>75</v>
      </c>
      <c r="FK619">
        <v>71</v>
      </c>
      <c r="FL619">
        <v>60</v>
      </c>
      <c r="FM619">
        <v>78.569468569999998</v>
      </c>
      <c r="FN619">
        <v>38.12743193</v>
      </c>
      <c r="FO619">
        <v>95.034214289999994</v>
      </c>
      <c r="FP619">
        <v>71.528391760000005</v>
      </c>
      <c r="FQ619">
        <v>73.513983249999995</v>
      </c>
      <c r="FR619">
        <v>19.822372619999999</v>
      </c>
      <c r="FS619">
        <v>6.75</v>
      </c>
      <c r="FT619">
        <v>47.5</v>
      </c>
      <c r="FU619">
        <v>39.75</v>
      </c>
      <c r="FV619">
        <v>94.5</v>
      </c>
      <c r="FW619">
        <v>84.757142849999994</v>
      </c>
      <c r="FX619">
        <v>30.406681469999999</v>
      </c>
      <c r="FY619">
        <v>13.77853477</v>
      </c>
      <c r="FZ619">
        <v>13.70419444</v>
      </c>
      <c r="GA619">
        <v>20.033105639999999</v>
      </c>
      <c r="GB619">
        <v>26.897097949999999</v>
      </c>
    </row>
    <row r="620" spans="1:184" x14ac:dyDescent="0.35">
      <c r="A620" t="s">
        <v>1735</v>
      </c>
      <c r="B620" t="s">
        <v>877</v>
      </c>
      <c r="C620">
        <v>620</v>
      </c>
      <c r="D620">
        <v>2.3569957217593993</v>
      </c>
      <c r="E620">
        <v>6.4017140879818228</v>
      </c>
      <c r="F620">
        <v>5.5370985603543748</v>
      </c>
      <c r="G620">
        <v>3.6071032186459488</v>
      </c>
      <c r="H620">
        <v>2.3967551603982304</v>
      </c>
      <c r="I620">
        <v>5.8627792735000206</v>
      </c>
      <c r="J620">
        <v>8.3875519291763947</v>
      </c>
      <c r="K620">
        <v>8.4638506533776301</v>
      </c>
      <c r="L620">
        <v>8.4826383351831307</v>
      </c>
      <c r="M620">
        <v>5.8470290763274342</v>
      </c>
      <c r="N620">
        <v>4041908.928302452</v>
      </c>
      <c r="O620">
        <v>6298086.0675551631</v>
      </c>
      <c r="P620">
        <v>1316.19896156</v>
      </c>
      <c r="Q620">
        <v>1803.1428571399999</v>
      </c>
      <c r="R620">
        <v>1822.42857142</v>
      </c>
      <c r="S620">
        <v>1806</v>
      </c>
      <c r="T620">
        <v>1802</v>
      </c>
      <c r="U620">
        <v>1808</v>
      </c>
      <c r="V620">
        <v>11.048338709999999</v>
      </c>
      <c r="W620">
        <v>5.9424072800000003</v>
      </c>
      <c r="X620">
        <v>2.10363671</v>
      </c>
      <c r="Y620">
        <v>5.0332964200000001</v>
      </c>
      <c r="Z620">
        <v>8.9019455700000005</v>
      </c>
      <c r="AA620">
        <v>7.4275071400000003</v>
      </c>
      <c r="AB620">
        <v>7.5418724199999998</v>
      </c>
      <c r="AC620">
        <v>3.6882252800000002</v>
      </c>
      <c r="AD620">
        <v>29.609304420000001</v>
      </c>
      <c r="AE620">
        <v>81.771458139999993</v>
      </c>
      <c r="AF620">
        <v>72.166711000000006</v>
      </c>
      <c r="AG620">
        <v>73.328571420000003</v>
      </c>
      <c r="AH620">
        <v>75.357142850000002</v>
      </c>
      <c r="AI620">
        <v>82.429046999999997</v>
      </c>
      <c r="AJ620">
        <v>42.03067214</v>
      </c>
      <c r="AK620">
        <v>7.4366428500000001</v>
      </c>
      <c r="AL620">
        <v>17.42568571</v>
      </c>
      <c r="AM620">
        <v>10.52224285</v>
      </c>
      <c r="AN620">
        <v>5.4249142800000003</v>
      </c>
      <c r="AO620">
        <v>0.70657141999999995</v>
      </c>
      <c r="AP620">
        <v>3348.8868417100002</v>
      </c>
      <c r="AQ620">
        <v>3178.2076695699998</v>
      </c>
      <c r="AR620">
        <v>3313.8724154199999</v>
      </c>
      <c r="AS620">
        <v>3170.1749422799999</v>
      </c>
      <c r="AT620">
        <v>3087.0137070000001</v>
      </c>
      <c r="AU620">
        <v>3123.77491057</v>
      </c>
      <c r="AV620">
        <v>2723.2008157099999</v>
      </c>
      <c r="AW620">
        <v>2992.4287760000002</v>
      </c>
      <c r="AX620">
        <v>3017.64016614</v>
      </c>
      <c r="AY620">
        <v>3072.73081228</v>
      </c>
      <c r="AZ620">
        <v>2.2389854200000001</v>
      </c>
      <c r="BA620">
        <v>89.098921140000002</v>
      </c>
      <c r="BB620">
        <v>52.380952000000001</v>
      </c>
      <c r="BC620">
        <v>58.015872999999999</v>
      </c>
      <c r="BE620">
        <v>78.234285709999995</v>
      </c>
      <c r="BF620">
        <v>843.12304314000005</v>
      </c>
      <c r="BG620">
        <v>484.93168285000002</v>
      </c>
      <c r="BH620">
        <v>547.66559549999999</v>
      </c>
      <c r="BI620">
        <v>41996.30710916</v>
      </c>
      <c r="BJ620">
        <v>793.62846471</v>
      </c>
      <c r="BK620">
        <v>7592.5895508399999</v>
      </c>
      <c r="BL620">
        <v>9861.1337934999992</v>
      </c>
      <c r="BM620">
        <v>25.25206485</v>
      </c>
      <c r="BN620">
        <v>53.285714280000001</v>
      </c>
      <c r="BO620">
        <v>10.4</v>
      </c>
      <c r="BP620">
        <v>18.714285709999999</v>
      </c>
      <c r="BQ620">
        <v>13.71428571</v>
      </c>
      <c r="BR620">
        <v>16.571428569999998</v>
      </c>
      <c r="BS620">
        <v>13.57142857</v>
      </c>
      <c r="BT620">
        <v>10.8</v>
      </c>
      <c r="BU620">
        <v>11.14285714</v>
      </c>
      <c r="BV620">
        <v>10.5</v>
      </c>
      <c r="BW620">
        <v>8.8571428500000007</v>
      </c>
      <c r="BX620">
        <v>9.2857142800000005</v>
      </c>
      <c r="BY620">
        <v>12</v>
      </c>
      <c r="BZ620">
        <v>183.28571428000001</v>
      </c>
      <c r="CA620">
        <v>41676.111369999999</v>
      </c>
      <c r="CC620">
        <v>2013.1428571399999</v>
      </c>
      <c r="CD620">
        <v>119</v>
      </c>
      <c r="CE620">
        <v>1426.1428571399999</v>
      </c>
      <c r="CF620">
        <v>600</v>
      </c>
      <c r="CG620">
        <v>152.28571428000001</v>
      </c>
      <c r="CH620">
        <v>423.85714285</v>
      </c>
      <c r="CI620">
        <v>4700.15342857</v>
      </c>
      <c r="CJ620">
        <v>45.99163042</v>
      </c>
      <c r="CK620">
        <v>4.2521944200000004</v>
      </c>
      <c r="CL620">
        <v>17.50327983</v>
      </c>
      <c r="CM620">
        <v>4.9702562500000003</v>
      </c>
      <c r="CN620">
        <v>4.0267334999999997</v>
      </c>
      <c r="CO620">
        <v>12.52318771</v>
      </c>
      <c r="CP620">
        <v>0.91954033000000002</v>
      </c>
      <c r="CQ620">
        <v>1.754386</v>
      </c>
      <c r="CR620">
        <v>5.7201183999999996</v>
      </c>
      <c r="CS620">
        <v>4.5802097499999999</v>
      </c>
      <c r="CT620">
        <v>128.14285713999999</v>
      </c>
      <c r="CU620">
        <v>1958.9886294200001</v>
      </c>
      <c r="CV620">
        <v>1909.9660831399999</v>
      </c>
      <c r="CW620">
        <v>1940.290508</v>
      </c>
      <c r="CX620">
        <v>1721.6973379999999</v>
      </c>
      <c r="CY620">
        <v>1736.6224360000001</v>
      </c>
      <c r="CZ620">
        <v>2241.5910709999998</v>
      </c>
      <c r="DA620">
        <v>3492.8380980000002</v>
      </c>
      <c r="DB620">
        <v>460.74603071000001</v>
      </c>
      <c r="DC620">
        <v>725.81847328000003</v>
      </c>
      <c r="DD620">
        <v>772.44426770999996</v>
      </c>
      <c r="DE620">
        <v>33.685803849999999</v>
      </c>
      <c r="DF620">
        <v>1.88755042</v>
      </c>
      <c r="DG620">
        <v>10.57142857</v>
      </c>
      <c r="DH620">
        <v>15.285714280000001</v>
      </c>
      <c r="DI620">
        <v>15.285714280000001</v>
      </c>
      <c r="DJ620">
        <v>15.285714280000001</v>
      </c>
      <c r="DK620">
        <v>10.57142857</v>
      </c>
      <c r="DL620">
        <v>4.25</v>
      </c>
      <c r="DM620">
        <v>11.666666660000001</v>
      </c>
      <c r="DN620">
        <v>10</v>
      </c>
      <c r="DO620">
        <v>6.5</v>
      </c>
      <c r="DP620">
        <v>4.3333333300000003</v>
      </c>
      <c r="DQ620">
        <v>600.53237641999999</v>
      </c>
      <c r="DR620">
        <v>467.20534414000002</v>
      </c>
      <c r="DS620">
        <v>490.14892771000001</v>
      </c>
      <c r="DT620">
        <v>478.46005385000001</v>
      </c>
      <c r="DU620">
        <v>445.78996241999999</v>
      </c>
      <c r="DV620">
        <v>350.74717442000002</v>
      </c>
      <c r="DW620">
        <v>35.057318850000001</v>
      </c>
      <c r="DX620">
        <v>214.70950428</v>
      </c>
      <c r="DY620">
        <v>33.010027999999998</v>
      </c>
      <c r="DZ620">
        <v>138.86846413999999</v>
      </c>
      <c r="EA620">
        <v>42.831017000000003</v>
      </c>
      <c r="EB620">
        <v>556.05779542000005</v>
      </c>
      <c r="EC620">
        <v>2204.3409494000002</v>
      </c>
      <c r="ED620">
        <v>6482.7478295999999</v>
      </c>
      <c r="EE620">
        <v>21067.469673200001</v>
      </c>
      <c r="EF620">
        <v>8216.9906069999997</v>
      </c>
      <c r="EG620">
        <v>13668.419644</v>
      </c>
      <c r="EH620">
        <v>5717.5396774999999</v>
      </c>
      <c r="EI620">
        <v>25.697134139999999</v>
      </c>
      <c r="EJ620">
        <v>0.13988318999999999</v>
      </c>
      <c r="EK620">
        <v>0.14763694999999999</v>
      </c>
      <c r="EL620">
        <v>266.45</v>
      </c>
      <c r="EM620">
        <v>9.8000000000000007</v>
      </c>
      <c r="EN620">
        <v>24.571428569999998</v>
      </c>
      <c r="EO620">
        <v>44.285714280000001</v>
      </c>
      <c r="EP620">
        <v>192.49083400000001</v>
      </c>
      <c r="EQ620">
        <v>76.804769140000005</v>
      </c>
      <c r="ER620">
        <v>522.57049685000004</v>
      </c>
      <c r="ES620">
        <v>0</v>
      </c>
      <c r="EX620">
        <v>1178.95073153</v>
      </c>
      <c r="EY620">
        <v>855.81204175000005</v>
      </c>
      <c r="EZ620">
        <v>82</v>
      </c>
      <c r="FA620">
        <v>90</v>
      </c>
      <c r="FB620">
        <v>13.635838120000001</v>
      </c>
      <c r="FC620">
        <v>3.8018209999999999</v>
      </c>
      <c r="FD620">
        <v>6.0828351999999999</v>
      </c>
      <c r="FE620">
        <v>53.145031449999998</v>
      </c>
      <c r="FF620">
        <v>18.725564980000001</v>
      </c>
      <c r="FG620">
        <v>14.633714640000001</v>
      </c>
      <c r="FH620">
        <v>0.59016911000000005</v>
      </c>
      <c r="FI620">
        <v>102.4</v>
      </c>
      <c r="FO620">
        <v>95.395369090000003</v>
      </c>
      <c r="FP620">
        <v>67.668997669999996</v>
      </c>
      <c r="FQ620">
        <v>74.762324669999998</v>
      </c>
      <c r="FR620">
        <v>16.684218550000001</v>
      </c>
      <c r="FT620">
        <v>43.8</v>
      </c>
      <c r="FU620">
        <v>34.6</v>
      </c>
      <c r="FW620">
        <v>71.428571419999997</v>
      </c>
      <c r="FX620">
        <v>34.577544570000001</v>
      </c>
      <c r="FY620">
        <v>6.4171864100000002</v>
      </c>
      <c r="FZ620">
        <v>26.93141859</v>
      </c>
      <c r="GA620">
        <v>8.8405071700000004</v>
      </c>
      <c r="GB620">
        <v>23.233343229999999</v>
      </c>
    </row>
    <row r="621" spans="1:184" x14ac:dyDescent="0.35">
      <c r="A621" t="s">
        <v>1736</v>
      </c>
      <c r="B621" t="s">
        <v>878</v>
      </c>
      <c r="C621">
        <v>621</v>
      </c>
      <c r="D621">
        <v>1.4041745724234056</v>
      </c>
      <c r="E621">
        <v>4.0221883353449615</v>
      </c>
      <c r="F621">
        <v>2.8908917287794158</v>
      </c>
      <c r="G621">
        <v>2.4740291697122316</v>
      </c>
      <c r="H621">
        <v>1.8610579980884288</v>
      </c>
      <c r="I621">
        <v>4.8450347877323496</v>
      </c>
      <c r="J621">
        <v>6.7758403500638833</v>
      </c>
      <c r="K621">
        <v>5.9125930381833154</v>
      </c>
      <c r="L621">
        <v>5.8806766657637635</v>
      </c>
      <c r="M621">
        <v>5.4811982146604157</v>
      </c>
      <c r="N621">
        <v>20766208.387803581</v>
      </c>
      <c r="O621">
        <v>33320132.636408709</v>
      </c>
      <c r="P621">
        <v>906.11371112999996</v>
      </c>
      <c r="Q621">
        <v>11292.85714285</v>
      </c>
      <c r="R621">
        <v>10773.57142857</v>
      </c>
      <c r="S621">
        <v>10921</v>
      </c>
      <c r="T621">
        <v>11028.85714285</v>
      </c>
      <c r="U621">
        <v>11207.142857139999</v>
      </c>
      <c r="V621">
        <v>7.4276784200000003</v>
      </c>
      <c r="W621">
        <v>3.8423877100000001</v>
      </c>
      <c r="X621">
        <v>1.58915428</v>
      </c>
      <c r="Y621">
        <v>3.2909235699999999</v>
      </c>
      <c r="Z621">
        <v>6.8421455699999996</v>
      </c>
      <c r="AA621">
        <v>6.4234260000000001</v>
      </c>
      <c r="AB621">
        <v>6.29161371</v>
      </c>
      <c r="AC621">
        <v>3.6231704200000001</v>
      </c>
      <c r="AD621">
        <v>21.899002710000001</v>
      </c>
      <c r="AE621">
        <v>90.675185139999996</v>
      </c>
      <c r="AF621">
        <v>82.271964420000003</v>
      </c>
      <c r="AG621">
        <v>79.057142850000005</v>
      </c>
      <c r="AH621">
        <v>81.928571419999997</v>
      </c>
      <c r="AI621">
        <v>83.92264342</v>
      </c>
      <c r="AJ621">
        <v>61.726078280000003</v>
      </c>
      <c r="AK621">
        <v>-6.6994714200000001</v>
      </c>
      <c r="AL621">
        <v>-8.8432999999999993</v>
      </c>
      <c r="AM621">
        <v>-7.3480142800000001</v>
      </c>
      <c r="AN621">
        <v>-5.5579714200000003</v>
      </c>
      <c r="AO621">
        <v>-6.0595857100000003</v>
      </c>
      <c r="AP621">
        <v>3008.4968641400001</v>
      </c>
      <c r="AQ621">
        <v>2719.3166980000001</v>
      </c>
      <c r="AR621">
        <v>2769.4797592800001</v>
      </c>
      <c r="AS621">
        <v>2907.4390910000002</v>
      </c>
      <c r="AT621">
        <v>2983.45921314</v>
      </c>
      <c r="AU621">
        <v>3220.3205651399999</v>
      </c>
      <c r="AV621">
        <v>2981.0673238499999</v>
      </c>
      <c r="AW621">
        <v>3005.745316</v>
      </c>
      <c r="AX621">
        <v>3090.3666397100001</v>
      </c>
      <c r="AY621">
        <v>3179.7981662799998</v>
      </c>
      <c r="AZ621">
        <v>-10.48250342</v>
      </c>
      <c r="BA621">
        <v>91.935794279999996</v>
      </c>
      <c r="BB621">
        <v>24.879855419999998</v>
      </c>
      <c r="BC621">
        <v>48.043950850000002</v>
      </c>
      <c r="BD621">
        <v>26.984127000000001</v>
      </c>
      <c r="BE621">
        <v>383.24</v>
      </c>
      <c r="BF621">
        <v>666.53111514</v>
      </c>
      <c r="BG621">
        <v>418.22520957</v>
      </c>
      <c r="BH621">
        <v>475.11107390000001</v>
      </c>
      <c r="BI621">
        <v>56181.597521310003</v>
      </c>
      <c r="BJ621">
        <v>636.06012141999997</v>
      </c>
      <c r="BK621">
        <v>8451.7589508799992</v>
      </c>
      <c r="BL621">
        <v>10921.637281269999</v>
      </c>
      <c r="BM621">
        <v>36.536864999999999</v>
      </c>
      <c r="BN621">
        <v>227.71428571000001</v>
      </c>
      <c r="BO621">
        <v>35</v>
      </c>
      <c r="BP621">
        <v>58.428571419999997</v>
      </c>
      <c r="BQ621">
        <v>49.571428570000002</v>
      </c>
      <c r="BR621">
        <v>60.714285709999999</v>
      </c>
      <c r="BS621">
        <v>52.285714280000001</v>
      </c>
      <c r="BT621">
        <v>42.714285709999999</v>
      </c>
      <c r="BU621">
        <v>40</v>
      </c>
      <c r="BV621">
        <v>34</v>
      </c>
      <c r="BW621">
        <v>35.571428570000002</v>
      </c>
      <c r="BX621">
        <v>28.14285714</v>
      </c>
      <c r="BY621">
        <v>19.571428569999998</v>
      </c>
      <c r="BZ621">
        <v>683.71428571000001</v>
      </c>
      <c r="CA621">
        <v>58755.922714280001</v>
      </c>
      <c r="CB621">
        <v>21</v>
      </c>
      <c r="CC621">
        <v>7698.2857142800003</v>
      </c>
      <c r="CD621">
        <v>684</v>
      </c>
      <c r="CE621">
        <v>5116.7142857099998</v>
      </c>
      <c r="CF621">
        <v>3756.8571428499999</v>
      </c>
      <c r="CG621">
        <v>667.42857142000003</v>
      </c>
      <c r="CH621">
        <v>4116.7142857099998</v>
      </c>
      <c r="CI621">
        <v>21944.634285709999</v>
      </c>
      <c r="CJ621">
        <v>37.310886709999998</v>
      </c>
      <c r="CK621">
        <v>15.210443</v>
      </c>
      <c r="CL621">
        <v>16.97547514</v>
      </c>
      <c r="CM621">
        <v>3.15760628</v>
      </c>
      <c r="CN621">
        <v>1.9852981599999999</v>
      </c>
      <c r="CO621">
        <v>12.418781709999999</v>
      </c>
      <c r="CP621">
        <v>2.1317505699999999</v>
      </c>
      <c r="CQ621">
        <v>2.05651633</v>
      </c>
      <c r="CR621">
        <v>3.9876714999999998</v>
      </c>
      <c r="CS621">
        <v>5.0195694199999998</v>
      </c>
      <c r="CT621">
        <v>469.85714285</v>
      </c>
      <c r="CU621">
        <v>1640.4046284200001</v>
      </c>
      <c r="CV621">
        <v>1498.709292</v>
      </c>
      <c r="CW621">
        <v>1487.46826771</v>
      </c>
      <c r="CX621">
        <v>1584.4095315699999</v>
      </c>
      <c r="CY621">
        <v>1630.2138697099999</v>
      </c>
      <c r="CZ621">
        <v>1838.87993314</v>
      </c>
      <c r="DA621">
        <v>2950.5493795699999</v>
      </c>
      <c r="DB621">
        <v>466.14801199999999</v>
      </c>
      <c r="DC621">
        <v>722.47887271000002</v>
      </c>
      <c r="DD621">
        <v>451.77872614</v>
      </c>
      <c r="DE621">
        <v>28.309906999999999</v>
      </c>
      <c r="DF621">
        <v>1.11340642</v>
      </c>
      <c r="DG621">
        <v>54.714285709999999</v>
      </c>
      <c r="DH621">
        <v>73</v>
      </c>
      <c r="DI621">
        <v>64.571428569999995</v>
      </c>
      <c r="DJ621">
        <v>64.857142850000002</v>
      </c>
      <c r="DK621">
        <v>61.428571419999997</v>
      </c>
      <c r="DL621">
        <v>15.857142850000001</v>
      </c>
      <c r="DM621">
        <v>43.333333330000002</v>
      </c>
      <c r="DN621">
        <v>31.571428569999998</v>
      </c>
      <c r="DO621">
        <v>27.285714280000001</v>
      </c>
      <c r="DP621">
        <v>20.857142849999999</v>
      </c>
      <c r="DQ621">
        <v>675.25519770999995</v>
      </c>
      <c r="DR621">
        <v>624.11233342000003</v>
      </c>
      <c r="DS621">
        <v>670.08317527999998</v>
      </c>
      <c r="DT621">
        <v>649.70858970999996</v>
      </c>
      <c r="DU621">
        <v>694.46325285</v>
      </c>
      <c r="DV621">
        <v>308.98356927999998</v>
      </c>
      <c r="DW621">
        <v>5.9685771399999998</v>
      </c>
      <c r="DX621">
        <v>360.28073570999999</v>
      </c>
      <c r="DY621">
        <v>221.20299857000001</v>
      </c>
      <c r="DZ621">
        <v>68.468142279999995</v>
      </c>
      <c r="EA621">
        <v>70.60959957</v>
      </c>
      <c r="EB621">
        <v>608.17500757000005</v>
      </c>
      <c r="EC621">
        <v>1779.3995458500001</v>
      </c>
      <c r="ED621">
        <v>9093.9042900000004</v>
      </c>
      <c r="EE621">
        <v>4762.0924789999999</v>
      </c>
      <c r="EF621">
        <v>4262.15461271</v>
      </c>
      <c r="EG621">
        <v>6596.8596825699997</v>
      </c>
      <c r="EH621">
        <v>5942.9447651999999</v>
      </c>
      <c r="EI621">
        <v>32.495908999999997</v>
      </c>
      <c r="EJ621">
        <v>0.24358745000000001</v>
      </c>
      <c r="EK621">
        <v>8.4946629999999995E-2</v>
      </c>
      <c r="EL621">
        <v>220.16853093</v>
      </c>
      <c r="EM621">
        <v>44.285714280000001</v>
      </c>
      <c r="EN621">
        <v>158.57142856999999</v>
      </c>
      <c r="EO621">
        <v>398.28571427999998</v>
      </c>
      <c r="EP621">
        <v>197.16099113999999</v>
      </c>
      <c r="EQ621">
        <v>93.066412709999994</v>
      </c>
      <c r="ER621">
        <v>270.05358970999998</v>
      </c>
      <c r="ES621">
        <v>0.88106857000000005</v>
      </c>
      <c r="ET621">
        <v>75.627777780000002</v>
      </c>
      <c r="EU621">
        <v>76.841666669999995</v>
      </c>
      <c r="EV621">
        <v>80.2</v>
      </c>
      <c r="EW621">
        <v>69.841666669999995</v>
      </c>
      <c r="EX621">
        <v>1075.5337684000001</v>
      </c>
      <c r="EY621">
        <v>758.07863202999999</v>
      </c>
      <c r="EZ621">
        <v>79.599999999999994</v>
      </c>
      <c r="FA621">
        <v>89</v>
      </c>
      <c r="FB621">
        <v>19.668853469999998</v>
      </c>
      <c r="FC621">
        <v>2.7925779300000002</v>
      </c>
      <c r="FD621">
        <v>3.1273235700000002</v>
      </c>
      <c r="FE621">
        <v>48.822898780000003</v>
      </c>
      <c r="FF621">
        <v>16.4793442</v>
      </c>
      <c r="FG621">
        <v>17.2340822</v>
      </c>
      <c r="FH621">
        <v>0.87182165</v>
      </c>
      <c r="FI621">
        <v>100</v>
      </c>
      <c r="FJ621">
        <v>100</v>
      </c>
      <c r="FK621">
        <v>62.5</v>
      </c>
      <c r="FL621">
        <v>95</v>
      </c>
      <c r="FM621">
        <v>80.810169169999995</v>
      </c>
      <c r="FN621">
        <v>41.555871869999997</v>
      </c>
      <c r="FO621">
        <v>96.381463600000004</v>
      </c>
      <c r="FP621">
        <v>72.930427289999997</v>
      </c>
      <c r="FQ621">
        <v>82.635146789999993</v>
      </c>
      <c r="FR621">
        <v>26.38890585</v>
      </c>
      <c r="FS621">
        <v>9.1</v>
      </c>
      <c r="FT621">
        <v>46.166666659999997</v>
      </c>
      <c r="FU621">
        <v>39.333333330000002</v>
      </c>
      <c r="FV621">
        <v>92</v>
      </c>
      <c r="FW621">
        <v>86.428571419999997</v>
      </c>
      <c r="FX621">
        <v>39.375222899999997</v>
      </c>
      <c r="FY621">
        <v>13.4365998</v>
      </c>
      <c r="FZ621">
        <v>15.12555384</v>
      </c>
      <c r="GA621">
        <v>12.0954221</v>
      </c>
      <c r="GB621">
        <v>19.967201339999999</v>
      </c>
    </row>
    <row r="622" spans="1:184" x14ac:dyDescent="0.35">
      <c r="A622" t="s">
        <v>1737</v>
      </c>
      <c r="B622" t="s">
        <v>879</v>
      </c>
      <c r="C622">
        <v>622</v>
      </c>
      <c r="D622">
        <v>1.6437891874258601</v>
      </c>
      <c r="E622">
        <v>3.2197102253797159</v>
      </c>
      <c r="F622">
        <v>2.5072190612647685</v>
      </c>
      <c r="G622">
        <v>2.1469547585127411</v>
      </c>
      <c r="H622">
        <v>1.8199135959457839</v>
      </c>
      <c r="I622">
        <v>5.456702253855279</v>
      </c>
      <c r="J622">
        <v>6.4919157275845176</v>
      </c>
      <c r="K622">
        <v>6.0691992457645885</v>
      </c>
      <c r="L622">
        <v>6.2175809826246615</v>
      </c>
      <c r="M622">
        <v>5.7488859400638672</v>
      </c>
      <c r="N622">
        <v>28816490.953469999</v>
      </c>
      <c r="O622">
        <v>32745000.4201455</v>
      </c>
      <c r="P622">
        <v>1485.36595242</v>
      </c>
      <c r="Q622">
        <v>8430</v>
      </c>
      <c r="R622">
        <v>8164</v>
      </c>
      <c r="S622">
        <v>8261.8571428499999</v>
      </c>
      <c r="T622">
        <v>8317.4285714199996</v>
      </c>
      <c r="U622">
        <v>8399.1428571399993</v>
      </c>
      <c r="V622">
        <v>10.670925</v>
      </c>
      <c r="W622">
        <v>5.3388780000000002</v>
      </c>
      <c r="X622">
        <v>2.0927150000000001</v>
      </c>
      <c r="Y622">
        <v>4.9542987099999998</v>
      </c>
      <c r="Z622">
        <v>7.9482878499999998</v>
      </c>
      <c r="AA622">
        <v>7.5870850000000001</v>
      </c>
      <c r="AB622">
        <v>7.8765805699999998</v>
      </c>
      <c r="AC622">
        <v>4.2740985699999996</v>
      </c>
      <c r="AD622">
        <v>28.509350569999999</v>
      </c>
      <c r="AE622">
        <v>82.330471709999998</v>
      </c>
      <c r="AF622">
        <v>72.125019570000006</v>
      </c>
      <c r="AG622">
        <v>70.8</v>
      </c>
      <c r="AH622">
        <v>72.900000000000006</v>
      </c>
      <c r="AI622">
        <v>82.38220785</v>
      </c>
      <c r="AJ622">
        <v>52.841771139999999</v>
      </c>
      <c r="AK622">
        <v>9.0720714200000003</v>
      </c>
      <c r="AL622">
        <v>2.8393857100000002</v>
      </c>
      <c r="AM622">
        <v>3.4010428500000001</v>
      </c>
      <c r="AN622">
        <v>7.6063714200000003</v>
      </c>
      <c r="AO622">
        <v>12.289</v>
      </c>
      <c r="AP622">
        <v>4085.2096029999998</v>
      </c>
      <c r="AQ622">
        <v>3429.2419952800001</v>
      </c>
      <c r="AR622">
        <v>3530.9143041399998</v>
      </c>
      <c r="AS622">
        <v>3781.806153</v>
      </c>
      <c r="AT622">
        <v>4085.8909197100002</v>
      </c>
      <c r="AU622">
        <v>3753.4754240000002</v>
      </c>
      <c r="AV622">
        <v>3345.6271655700002</v>
      </c>
      <c r="AW622">
        <v>3426.0500427100001</v>
      </c>
      <c r="AX622">
        <v>3520.1984182800002</v>
      </c>
      <c r="AY622">
        <v>3644.2731650000001</v>
      </c>
      <c r="AZ622">
        <v>11.380062000000001</v>
      </c>
      <c r="BA622">
        <v>93.951625280000002</v>
      </c>
      <c r="BB622">
        <v>28.966592850000001</v>
      </c>
      <c r="BC622">
        <v>45.232087999999997</v>
      </c>
      <c r="BE622">
        <v>370.44571428</v>
      </c>
      <c r="BF622">
        <v>1053.0995961399999</v>
      </c>
      <c r="BG622">
        <v>688.57946614000002</v>
      </c>
      <c r="BH622">
        <v>731.47197169000003</v>
      </c>
      <c r="BI622">
        <v>55114.501119400004</v>
      </c>
      <c r="BJ622">
        <v>1009.02963057</v>
      </c>
      <c r="BK622">
        <v>8086.1722994900001</v>
      </c>
      <c r="BL622">
        <v>10456.303368270001</v>
      </c>
      <c r="BM622">
        <v>41.957777280000002</v>
      </c>
      <c r="BN622">
        <v>253</v>
      </c>
      <c r="BO622">
        <v>33.571428570000002</v>
      </c>
      <c r="BP622">
        <v>65.142857140000004</v>
      </c>
      <c r="BQ622">
        <v>49.714285709999999</v>
      </c>
      <c r="BR622">
        <v>55.714285709999999</v>
      </c>
      <c r="BS622">
        <v>51.857142850000002</v>
      </c>
      <c r="BT622">
        <v>47.857142850000002</v>
      </c>
      <c r="BU622">
        <v>45.285714280000001</v>
      </c>
      <c r="BV622">
        <v>47.857142850000002</v>
      </c>
      <c r="BW622">
        <v>46.428571419999997</v>
      </c>
      <c r="BX622">
        <v>36</v>
      </c>
      <c r="BY622">
        <v>23.428571420000001</v>
      </c>
      <c r="BZ622">
        <v>755.85714284999995</v>
      </c>
      <c r="CA622">
        <v>60270.956890000001</v>
      </c>
      <c r="CB622">
        <v>6</v>
      </c>
      <c r="CC622">
        <v>8588.2857142800003</v>
      </c>
      <c r="CD622">
        <v>804.85714284999995</v>
      </c>
      <c r="CE622">
        <v>6366.2857142800003</v>
      </c>
      <c r="CF622">
        <v>3768.1428571400002</v>
      </c>
      <c r="CG622">
        <v>1050.71428571</v>
      </c>
      <c r="CH622">
        <v>4014.7142857099998</v>
      </c>
      <c r="CI622">
        <v>24593.793142850001</v>
      </c>
      <c r="CJ622">
        <v>45.794403279999997</v>
      </c>
      <c r="CK622">
        <v>4.9305251400000003</v>
      </c>
      <c r="CL622">
        <v>15.72337385</v>
      </c>
      <c r="CM622">
        <v>4.0460155699999998</v>
      </c>
      <c r="CN622">
        <v>2.40598242</v>
      </c>
      <c r="CO622">
        <v>14.726742420000001</v>
      </c>
      <c r="CP622">
        <v>1.90371516</v>
      </c>
      <c r="CQ622">
        <v>2.1808102800000002</v>
      </c>
      <c r="CR622">
        <v>2.4751788499999998</v>
      </c>
      <c r="CS622">
        <v>5.2928966600000003</v>
      </c>
      <c r="CT622">
        <v>536.57142856999997</v>
      </c>
      <c r="CU622">
        <v>2401.83492957</v>
      </c>
      <c r="CV622">
        <v>1901.8949004200001</v>
      </c>
      <c r="CW622">
        <v>2006.7309769999999</v>
      </c>
      <c r="CX622">
        <v>2102.78861985</v>
      </c>
      <c r="CY622">
        <v>2322.9935241399999</v>
      </c>
      <c r="CZ622">
        <v>3418.326329</v>
      </c>
      <c r="DA622">
        <v>3884.3416868499999</v>
      </c>
      <c r="DB622">
        <v>829.36699970999996</v>
      </c>
      <c r="DC622">
        <v>935.95728699999995</v>
      </c>
      <c r="DD622">
        <v>636.51558041999999</v>
      </c>
      <c r="DE622">
        <v>34.805285849999997</v>
      </c>
      <c r="DF622">
        <v>1.4730282800000001</v>
      </c>
      <c r="DG622">
        <v>46</v>
      </c>
      <c r="DH622">
        <v>53</v>
      </c>
      <c r="DI622">
        <v>50.142857139999997</v>
      </c>
      <c r="DJ622">
        <v>51.714285709999999</v>
      </c>
      <c r="DK622">
        <v>48.285714280000001</v>
      </c>
      <c r="DL622">
        <v>13.857142850000001</v>
      </c>
      <c r="DM622">
        <v>26.285714280000001</v>
      </c>
      <c r="DN622">
        <v>20.714285709999999</v>
      </c>
      <c r="DO622">
        <v>17.857142849999999</v>
      </c>
      <c r="DP622">
        <v>15.285714280000001</v>
      </c>
      <c r="DQ622">
        <v>626.16133871</v>
      </c>
      <c r="DR622">
        <v>582.36008785000001</v>
      </c>
      <c r="DS622">
        <v>559.44328499999995</v>
      </c>
      <c r="DT622">
        <v>593.34742157000005</v>
      </c>
      <c r="DU622">
        <v>613.50402413999996</v>
      </c>
      <c r="DV622">
        <v>250.06208914000001</v>
      </c>
      <c r="DW622">
        <v>8.7849424200000001</v>
      </c>
      <c r="DX622">
        <v>367.32304570999997</v>
      </c>
      <c r="DY622">
        <v>204.73268542</v>
      </c>
      <c r="DZ622">
        <v>88.943335140000002</v>
      </c>
      <c r="EA622">
        <v>73.647029000000003</v>
      </c>
      <c r="EB622">
        <v>565.03914699999996</v>
      </c>
      <c r="EC622">
        <v>1385.65662542</v>
      </c>
      <c r="ED622">
        <v>5678.5327721599997</v>
      </c>
      <c r="EE622">
        <v>22928.215087140001</v>
      </c>
      <c r="EF622">
        <v>3745.48631871</v>
      </c>
      <c r="EG622">
        <v>3680.9693098500002</v>
      </c>
      <c r="EH622">
        <v>4017.0284214200001</v>
      </c>
      <c r="EI622">
        <v>25.531444140000001</v>
      </c>
      <c r="EJ622">
        <v>0.28896789000000001</v>
      </c>
      <c r="EK622">
        <v>9.4179609999999997E-2</v>
      </c>
      <c r="EL622">
        <v>184.52521507</v>
      </c>
      <c r="EM622">
        <v>47.285714280000001</v>
      </c>
      <c r="EN622">
        <v>89.285714279999993</v>
      </c>
      <c r="EO622">
        <v>170.28571428000001</v>
      </c>
      <c r="EP622">
        <v>132.66965841999999</v>
      </c>
      <c r="EQ622">
        <v>133.69496613999999</v>
      </c>
      <c r="ER622">
        <v>476.33632184999999</v>
      </c>
      <c r="ES622">
        <v>2.1356742799999999</v>
      </c>
      <c r="ET622">
        <v>80.5</v>
      </c>
      <c r="EU622">
        <v>80.166666660000004</v>
      </c>
      <c r="EV622">
        <v>81.208333330000002</v>
      </c>
      <c r="EW622">
        <v>80.125</v>
      </c>
      <c r="EX622">
        <v>1244.27609014</v>
      </c>
      <c r="EY622">
        <v>1014.09464053</v>
      </c>
      <c r="EZ622">
        <v>78.599999999999994</v>
      </c>
      <c r="FA622">
        <v>81.75</v>
      </c>
      <c r="FB622">
        <v>21.266546999999999</v>
      </c>
      <c r="FC622">
        <v>4.1182736699999998</v>
      </c>
      <c r="FD622">
        <v>4.22384571</v>
      </c>
      <c r="FE622">
        <v>45.420058750000003</v>
      </c>
      <c r="FF622">
        <v>14.937554909999999</v>
      </c>
      <c r="FG622">
        <v>15.114998979999999</v>
      </c>
      <c r="FH622">
        <v>1.44140797</v>
      </c>
      <c r="FI622">
        <v>93.5</v>
      </c>
      <c r="FJ622">
        <v>84.5</v>
      </c>
      <c r="FK622">
        <v>70</v>
      </c>
      <c r="FL622">
        <v>92</v>
      </c>
      <c r="FM622">
        <v>82.885168890000003</v>
      </c>
      <c r="FN622">
        <v>40.132815460000003</v>
      </c>
      <c r="FO622">
        <v>96.112667419999994</v>
      </c>
      <c r="FP622">
        <v>75.648609429999993</v>
      </c>
      <c r="FQ622">
        <v>79.55847636</v>
      </c>
      <c r="FR622">
        <v>22.693129769999999</v>
      </c>
      <c r="FT622">
        <v>60.5</v>
      </c>
      <c r="FU622">
        <v>46.5</v>
      </c>
      <c r="FV622">
        <v>79.25</v>
      </c>
      <c r="FW622">
        <v>69.92</v>
      </c>
      <c r="FX622">
        <v>29.894206520000001</v>
      </c>
      <c r="FY622">
        <v>8.1546929299999995</v>
      </c>
      <c r="FZ622">
        <v>17.84479473</v>
      </c>
      <c r="GA622">
        <v>20.05054668</v>
      </c>
      <c r="GB622">
        <v>24.055759120000001</v>
      </c>
    </row>
    <row r="623" spans="1:184" x14ac:dyDescent="0.35">
      <c r="A623" t="s">
        <v>1738</v>
      </c>
      <c r="B623" t="s">
        <v>880</v>
      </c>
      <c r="C623">
        <v>623</v>
      </c>
      <c r="D623">
        <v>2.9620134752579803</v>
      </c>
      <c r="E623">
        <v>6.0919458805040829</v>
      </c>
      <c r="F623">
        <v>4.4876851606657819</v>
      </c>
      <c r="G623">
        <v>3.4587569430178529</v>
      </c>
      <c r="H623">
        <v>2.8908411448454099</v>
      </c>
      <c r="I623">
        <v>7.3790511155236382</v>
      </c>
      <c r="J623">
        <v>9.6869023160105598</v>
      </c>
      <c r="K623">
        <v>8.4319396962106623</v>
      </c>
      <c r="L623">
        <v>8.0354959293225718</v>
      </c>
      <c r="M623">
        <v>7.1390202899001638</v>
      </c>
      <c r="N623">
        <v>31169504.909270264</v>
      </c>
      <c r="O623">
        <v>32836562.102680203</v>
      </c>
      <c r="P623">
        <v>1478.53047599</v>
      </c>
      <c r="Q623">
        <v>8247.2857142800003</v>
      </c>
      <c r="R623">
        <v>8066.8571428499999</v>
      </c>
      <c r="S623">
        <v>8149.2857142800003</v>
      </c>
      <c r="T623">
        <v>8178</v>
      </c>
      <c r="U623">
        <v>8244.4285714199996</v>
      </c>
      <c r="V623">
        <v>11.371675420000001</v>
      </c>
      <c r="W623">
        <v>6.21630957</v>
      </c>
      <c r="X623">
        <v>2.10710642</v>
      </c>
      <c r="Y623">
        <v>6.7355035699999997</v>
      </c>
      <c r="Z623">
        <v>8.04193085</v>
      </c>
      <c r="AA623">
        <v>8.0654217100000007</v>
      </c>
      <c r="AB623">
        <v>8.6448811400000007</v>
      </c>
      <c r="AC623">
        <v>4.8473308499999996</v>
      </c>
      <c r="AD623">
        <v>23.019579419999999</v>
      </c>
      <c r="AE623">
        <v>83.296597000000006</v>
      </c>
      <c r="AF623">
        <v>69.994506999999999</v>
      </c>
      <c r="AG623">
        <v>65.857142850000002</v>
      </c>
      <c r="AH623">
        <v>70.099999999999994</v>
      </c>
      <c r="AI623">
        <v>81.266917570000004</v>
      </c>
      <c r="AJ623">
        <v>53.285401999999998</v>
      </c>
      <c r="AK623">
        <v>6.8472142800000002</v>
      </c>
      <c r="AL623">
        <v>5.4464285700000001</v>
      </c>
      <c r="AM623">
        <v>3.2851857099999999</v>
      </c>
      <c r="AN623">
        <v>5.0868571400000002</v>
      </c>
      <c r="AO623">
        <v>8.5291142799999999</v>
      </c>
      <c r="AP623">
        <v>4388.9586437099997</v>
      </c>
      <c r="AQ623">
        <v>3696.1320834200001</v>
      </c>
      <c r="AR623">
        <v>3833.77399642</v>
      </c>
      <c r="AS623">
        <v>4032.78609585</v>
      </c>
      <c r="AT623">
        <v>4335.9522798500002</v>
      </c>
      <c r="AU623">
        <v>4101.4708015699998</v>
      </c>
      <c r="AV623">
        <v>3499.7272208499999</v>
      </c>
      <c r="AW623">
        <v>3712.75089342</v>
      </c>
      <c r="AX623">
        <v>3836.603928</v>
      </c>
      <c r="AY623">
        <v>3998.6137081400002</v>
      </c>
      <c r="AZ623">
        <v>8.9912715700000003</v>
      </c>
      <c r="BA623">
        <v>97.111560850000004</v>
      </c>
      <c r="BB623">
        <v>28.609735570000002</v>
      </c>
      <c r="BC623">
        <v>52.284757849999998</v>
      </c>
      <c r="BE623">
        <v>393.14714285000002</v>
      </c>
      <c r="BF623">
        <v>1108.5116250000001</v>
      </c>
      <c r="BG623">
        <v>759.20206714000005</v>
      </c>
      <c r="BH623">
        <v>850.77398616999994</v>
      </c>
      <c r="BI623">
        <v>53167.906233109999</v>
      </c>
      <c r="BJ623">
        <v>1028.17700771</v>
      </c>
      <c r="BK623">
        <v>7790.1611784699999</v>
      </c>
      <c r="BL623">
        <v>8582.6147014199996</v>
      </c>
      <c r="BM623">
        <v>41.675485139999999</v>
      </c>
      <c r="BN623">
        <v>321</v>
      </c>
      <c r="BO623">
        <v>48.142857139999997</v>
      </c>
      <c r="BP623">
        <v>85.714285709999999</v>
      </c>
      <c r="BQ623">
        <v>55.571428570000002</v>
      </c>
      <c r="BR623">
        <v>65.857142850000002</v>
      </c>
      <c r="BS623">
        <v>63.285714280000001</v>
      </c>
      <c r="BT623">
        <v>62.285714280000001</v>
      </c>
      <c r="BU623">
        <v>58.571428570000002</v>
      </c>
      <c r="BV623">
        <v>52</v>
      </c>
      <c r="BW623">
        <v>53.428571419999997</v>
      </c>
      <c r="BX623">
        <v>38.571428570000002</v>
      </c>
      <c r="BY623">
        <v>27.857142849999999</v>
      </c>
      <c r="BZ623">
        <v>932.28571427999998</v>
      </c>
      <c r="CA623">
        <v>55820.243974279998</v>
      </c>
      <c r="CB623">
        <v>21.333333329999999</v>
      </c>
      <c r="CC623">
        <v>9790.8571428499999</v>
      </c>
      <c r="CD623">
        <v>1062.42857142</v>
      </c>
      <c r="CE623">
        <v>7126</v>
      </c>
      <c r="CF623">
        <v>4185.2857142800003</v>
      </c>
      <c r="CG623">
        <v>1226.5714285700001</v>
      </c>
      <c r="CH623">
        <v>4465.5714285699996</v>
      </c>
      <c r="CI623">
        <v>27865.740571419999</v>
      </c>
      <c r="CJ623">
        <v>50.131652709999997</v>
      </c>
      <c r="CK623">
        <v>4.1942207099999997</v>
      </c>
      <c r="CL623">
        <v>14.185036</v>
      </c>
      <c r="CM623">
        <v>2.5000047099999998</v>
      </c>
      <c r="CN623">
        <v>1.98307342</v>
      </c>
      <c r="CO623">
        <v>15.88082642</v>
      </c>
      <c r="CP623">
        <v>2.0004402799999998</v>
      </c>
      <c r="CQ623">
        <v>2.2069178300000001</v>
      </c>
      <c r="CR623">
        <v>2.8456931600000002</v>
      </c>
      <c r="CS623">
        <v>3.9720234200000002</v>
      </c>
      <c r="CT623">
        <v>656.85714284999995</v>
      </c>
      <c r="CU623">
        <v>2521.4159154200001</v>
      </c>
      <c r="CV623">
        <v>2149.1104245699999</v>
      </c>
      <c r="CW623">
        <v>2166.31986757</v>
      </c>
      <c r="CX623">
        <v>2252.0209650000002</v>
      </c>
      <c r="CY623">
        <v>2423.2353618500001</v>
      </c>
      <c r="CZ623">
        <v>3779.3652347100001</v>
      </c>
      <c r="DA623">
        <v>3981.4992762799998</v>
      </c>
      <c r="DB623">
        <v>908.30915471000003</v>
      </c>
      <c r="DC623">
        <v>951.32285200000001</v>
      </c>
      <c r="DD623">
        <v>661.75045114</v>
      </c>
      <c r="DE623">
        <v>30.17668385</v>
      </c>
      <c r="DF623">
        <v>1.3881232800000001</v>
      </c>
      <c r="DG623">
        <v>60.857142850000002</v>
      </c>
      <c r="DH623">
        <v>78.142857140000004</v>
      </c>
      <c r="DI623">
        <v>68.714285709999999</v>
      </c>
      <c r="DJ623">
        <v>65.714285709999999</v>
      </c>
      <c r="DK623">
        <v>58.857142850000002</v>
      </c>
      <c r="DL623">
        <v>24.428571420000001</v>
      </c>
      <c r="DM623">
        <v>49.142857139999997</v>
      </c>
      <c r="DN623">
        <v>36.571428570000002</v>
      </c>
      <c r="DO623">
        <v>28.285714280000001</v>
      </c>
      <c r="DP623">
        <v>23.833333329999999</v>
      </c>
      <c r="DQ623">
        <v>668.94066441999996</v>
      </c>
      <c r="DR623">
        <v>578.57328328000006</v>
      </c>
      <c r="DS623">
        <v>578.55228570999998</v>
      </c>
      <c r="DT623">
        <v>615.38159900000005</v>
      </c>
      <c r="DU623">
        <v>664.67726814000002</v>
      </c>
      <c r="DV623">
        <v>331.28610514000002</v>
      </c>
      <c r="DW623">
        <v>8.6581411399999997</v>
      </c>
      <c r="DX623">
        <v>329.00432000000001</v>
      </c>
      <c r="DY623">
        <v>80.201503419999995</v>
      </c>
      <c r="DZ623">
        <v>180.69253857000001</v>
      </c>
      <c r="EA623">
        <v>68.110282280000007</v>
      </c>
      <c r="EB623">
        <v>625.76394342000003</v>
      </c>
      <c r="EC623">
        <v>1467.3979374999999</v>
      </c>
      <c r="ED623">
        <v>9035.77341566</v>
      </c>
      <c r="EE623">
        <v>3317.8280359999999</v>
      </c>
      <c r="EF623">
        <v>4380.0609831600004</v>
      </c>
      <c r="EG623">
        <v>4712.0953238499997</v>
      </c>
      <c r="EH623">
        <v>5813.8836629999996</v>
      </c>
      <c r="EI623">
        <v>18.875712279999998</v>
      </c>
      <c r="EJ623">
        <v>0.21151606000000001</v>
      </c>
      <c r="EK623">
        <v>0.11156155</v>
      </c>
      <c r="EL623">
        <v>133.48965608</v>
      </c>
      <c r="EM623">
        <v>42.833333330000002</v>
      </c>
      <c r="EN623">
        <v>107.85714285</v>
      </c>
      <c r="EO623">
        <v>202.85714285</v>
      </c>
      <c r="EP623">
        <v>297.81234228</v>
      </c>
      <c r="EQ623">
        <v>84.778153849999995</v>
      </c>
      <c r="ER623">
        <v>450.35346828000002</v>
      </c>
      <c r="ES623">
        <v>3.8610885700000002</v>
      </c>
      <c r="ET623">
        <v>83.638888890000004</v>
      </c>
      <c r="EU623">
        <v>80.666666669999998</v>
      </c>
      <c r="EV623">
        <v>88.5</v>
      </c>
      <c r="EW623">
        <v>81.75</v>
      </c>
      <c r="EX623">
        <v>1189.1375055399999</v>
      </c>
      <c r="EY623">
        <v>1091.5711314600001</v>
      </c>
      <c r="EZ623">
        <v>86.166666660000004</v>
      </c>
      <c r="FA623">
        <v>66</v>
      </c>
      <c r="FB623">
        <v>19.155233379999999</v>
      </c>
      <c r="FC623">
        <v>5.3348512100000001</v>
      </c>
      <c r="FD623">
        <v>5.6063762800000001</v>
      </c>
      <c r="FE623">
        <v>57.066414940000001</v>
      </c>
      <c r="FF623">
        <v>13.106759630000001</v>
      </c>
      <c r="FG623">
        <v>16.603848320000001</v>
      </c>
      <c r="FH623">
        <v>1.78349011</v>
      </c>
      <c r="FI623">
        <v>92.6</v>
      </c>
      <c r="FJ623">
        <v>90</v>
      </c>
      <c r="FK623">
        <v>75</v>
      </c>
      <c r="FL623">
        <v>82.333333330000002</v>
      </c>
      <c r="FM623">
        <v>71.382831359999997</v>
      </c>
      <c r="FN623">
        <v>27.275362309999998</v>
      </c>
      <c r="FO623">
        <v>94.86155162</v>
      </c>
      <c r="FP623">
        <v>73.39086494</v>
      </c>
      <c r="FQ623">
        <v>78.442826769999996</v>
      </c>
      <c r="FR623">
        <v>22.691929309999999</v>
      </c>
      <c r="FT623">
        <v>53.8</v>
      </c>
      <c r="FU623">
        <v>40.799999999999997</v>
      </c>
      <c r="FV623">
        <v>88</v>
      </c>
      <c r="FW623">
        <v>80.959999999999994</v>
      </c>
      <c r="FX623">
        <v>32.660063000000001</v>
      </c>
      <c r="FY623">
        <v>7.92922438</v>
      </c>
      <c r="FZ623">
        <v>13.877560949999999</v>
      </c>
      <c r="GA623">
        <v>24.64200147</v>
      </c>
      <c r="GB623">
        <v>20.89115018</v>
      </c>
    </row>
    <row r="624" spans="1:184" x14ac:dyDescent="0.35">
      <c r="A624" t="s">
        <v>1739</v>
      </c>
      <c r="B624" t="s">
        <v>881</v>
      </c>
      <c r="C624">
        <v>624</v>
      </c>
      <c r="D624">
        <v>3.0971754253364407</v>
      </c>
      <c r="E624">
        <v>3.9682708278569145</v>
      </c>
      <c r="F624">
        <v>3.7036262495299308</v>
      </c>
      <c r="G624">
        <v>3.4160045211775656</v>
      </c>
      <c r="H624">
        <v>3.3336227938750111</v>
      </c>
      <c r="I624">
        <v>7.1923754221205112</v>
      </c>
      <c r="J624">
        <v>7.1420377537223017</v>
      </c>
      <c r="K624">
        <v>7.0705592036480507</v>
      </c>
      <c r="L624">
        <v>6.8444762124738192</v>
      </c>
      <c r="M624">
        <v>7.6417633947954959</v>
      </c>
      <c r="N624">
        <v>144546589.30857792</v>
      </c>
      <c r="O624">
        <v>149876386.27984354</v>
      </c>
      <c r="P624">
        <v>2290.3874014200001</v>
      </c>
      <c r="Q624">
        <v>34639.85714285</v>
      </c>
      <c r="R624">
        <v>33623.85714285</v>
      </c>
      <c r="S624">
        <v>34155.714285709997</v>
      </c>
      <c r="T624">
        <v>34376</v>
      </c>
      <c r="U624">
        <v>34547</v>
      </c>
      <c r="V624">
        <v>10.83868685</v>
      </c>
      <c r="W624">
        <v>7.84573828</v>
      </c>
      <c r="X624">
        <v>2.0589141400000002</v>
      </c>
      <c r="Y624">
        <v>9.1160518499999998</v>
      </c>
      <c r="Z624">
        <v>7.4612508499999999</v>
      </c>
      <c r="AA624">
        <v>7.3034081400000002</v>
      </c>
      <c r="AB624">
        <v>7.1690230000000001</v>
      </c>
      <c r="AC624">
        <v>6.3878998500000002</v>
      </c>
      <c r="AD624">
        <v>31.38681085</v>
      </c>
      <c r="AE624">
        <v>84.273885280000002</v>
      </c>
      <c r="AF624">
        <v>72.49332914</v>
      </c>
      <c r="AG624">
        <v>69.65714285</v>
      </c>
      <c r="AH624">
        <v>71.842857140000007</v>
      </c>
      <c r="AI624">
        <v>83.688487280000004</v>
      </c>
      <c r="AJ624">
        <v>56.585387849999996</v>
      </c>
      <c r="AK624">
        <v>7.9053571399999996</v>
      </c>
      <c r="AL624">
        <v>4.2571571400000003</v>
      </c>
      <c r="AM624">
        <v>7.6054285699999999</v>
      </c>
      <c r="AN624">
        <v>8.5941428500000008</v>
      </c>
      <c r="AO624">
        <v>8.4818428499999996</v>
      </c>
      <c r="AP624">
        <v>5620.0521541400003</v>
      </c>
      <c r="AQ624">
        <v>4940.7545890000001</v>
      </c>
      <c r="AR624">
        <v>5109.8645691399997</v>
      </c>
      <c r="AS624">
        <v>5319.1175635700001</v>
      </c>
      <c r="AT624">
        <v>5538.0151592800003</v>
      </c>
      <c r="AU624">
        <v>5212.2328525700004</v>
      </c>
      <c r="AV624">
        <v>4739.3711785699998</v>
      </c>
      <c r="AW624">
        <v>4749.7684310000004</v>
      </c>
      <c r="AX624">
        <v>4899.0781071399997</v>
      </c>
      <c r="AY624">
        <v>5108.9231901399999</v>
      </c>
      <c r="AZ624">
        <v>54.081468139999998</v>
      </c>
      <c r="BA624">
        <v>93.31101314</v>
      </c>
      <c r="BB624">
        <v>31.877311280000001</v>
      </c>
      <c r="BC624">
        <v>45.667571279999997</v>
      </c>
      <c r="BD624">
        <v>22.45511728</v>
      </c>
      <c r="BE624">
        <v>1569.5942857099999</v>
      </c>
      <c r="BF624">
        <v>1614.3565867100001</v>
      </c>
      <c r="BG624">
        <v>1198.7189370000001</v>
      </c>
      <c r="BH624">
        <v>1296.8191251400001</v>
      </c>
      <c r="BI624">
        <v>62027.163731770001</v>
      </c>
      <c r="BJ624">
        <v>1526.2415811400001</v>
      </c>
      <c r="BK624">
        <v>8295.0976483199993</v>
      </c>
      <c r="BL624">
        <v>8992.1815900599995</v>
      </c>
      <c r="BM624">
        <v>48.169030999999997</v>
      </c>
      <c r="BN624">
        <v>1772.42857142</v>
      </c>
      <c r="BO624">
        <v>251.85714285</v>
      </c>
      <c r="BP624">
        <v>358.42857142000003</v>
      </c>
      <c r="BQ624">
        <v>303.85714285</v>
      </c>
      <c r="BR624">
        <v>359.28571427999998</v>
      </c>
      <c r="BS624">
        <v>355.42857142000003</v>
      </c>
      <c r="BT624">
        <v>340</v>
      </c>
      <c r="BU624">
        <v>320.71428571000001</v>
      </c>
      <c r="BV624">
        <v>311</v>
      </c>
      <c r="BW624">
        <v>308.85714285</v>
      </c>
      <c r="BX624">
        <v>261.14285713999999</v>
      </c>
      <c r="BY624">
        <v>147.28571428000001</v>
      </c>
      <c r="BZ624">
        <v>5090.2857142800003</v>
      </c>
      <c r="CA624">
        <v>65007.096005710002</v>
      </c>
      <c r="CB624">
        <v>29.333333329999999</v>
      </c>
      <c r="CC624">
        <v>57457.571428570001</v>
      </c>
      <c r="CD624">
        <v>4718.7142857099998</v>
      </c>
      <c r="CE624">
        <v>45257</v>
      </c>
      <c r="CF624">
        <v>29125.714285710001</v>
      </c>
      <c r="CG624">
        <v>11288</v>
      </c>
      <c r="CH624">
        <v>32346.714285710001</v>
      </c>
      <c r="CI624">
        <v>180205.97214284999</v>
      </c>
      <c r="CJ624">
        <v>50.405419999999999</v>
      </c>
      <c r="CK624">
        <v>3.7180848499999999</v>
      </c>
      <c r="CL624">
        <v>10.76730957</v>
      </c>
      <c r="CM624">
        <v>3.07814728</v>
      </c>
      <c r="CN624">
        <v>2.43304842</v>
      </c>
      <c r="CO624">
        <v>18.618651849999999</v>
      </c>
      <c r="CP624">
        <v>1.9859295699999999</v>
      </c>
      <c r="CQ624">
        <v>2.3699305700000002</v>
      </c>
      <c r="CR624">
        <v>2.87728114</v>
      </c>
      <c r="CS624">
        <v>3.40252</v>
      </c>
      <c r="CT624">
        <v>3437.42857142</v>
      </c>
      <c r="CU624">
        <v>2967.10186914</v>
      </c>
      <c r="CV624">
        <v>2438.74305714</v>
      </c>
      <c r="CW624">
        <v>2491.1735142799998</v>
      </c>
      <c r="CX624">
        <v>2634.5982631400002</v>
      </c>
      <c r="CY624">
        <v>2781.233878</v>
      </c>
      <c r="CZ624">
        <v>4172.8402260000003</v>
      </c>
      <c r="DA624">
        <v>4326.7033597099999</v>
      </c>
      <c r="DB624">
        <v>1023.94727171</v>
      </c>
      <c r="DC624">
        <v>1064.0743752799999</v>
      </c>
      <c r="DD624">
        <v>879.09157614000003</v>
      </c>
      <c r="DE624">
        <v>37.506442710000002</v>
      </c>
      <c r="DF624">
        <v>1.3349357100000001</v>
      </c>
      <c r="DG624">
        <v>249.14285713999999</v>
      </c>
      <c r="DH624">
        <v>240.14285713999999</v>
      </c>
      <c r="DI624">
        <v>241.5</v>
      </c>
      <c r="DJ624">
        <v>235.28571428000001</v>
      </c>
      <c r="DK624">
        <v>264</v>
      </c>
      <c r="DL624">
        <v>107.28571427999999</v>
      </c>
      <c r="DM624">
        <v>133.42857142</v>
      </c>
      <c r="DN624">
        <v>126.5</v>
      </c>
      <c r="DO624">
        <v>117.42857142</v>
      </c>
      <c r="DP624">
        <v>115.16666666</v>
      </c>
      <c r="DQ624">
        <v>1107.04817914</v>
      </c>
      <c r="DR624">
        <v>922.98381842000003</v>
      </c>
      <c r="DS624">
        <v>999.46982542000001</v>
      </c>
      <c r="DT624">
        <v>1078.8560085700001</v>
      </c>
      <c r="DU624">
        <v>1135.0501577099999</v>
      </c>
      <c r="DV624">
        <v>356.46028242</v>
      </c>
      <c r="DW624">
        <v>16.364388569999999</v>
      </c>
      <c r="DX624">
        <v>734.22431571000004</v>
      </c>
      <c r="DY624">
        <v>448.12570427999998</v>
      </c>
      <c r="DZ624">
        <v>227.15416884999999</v>
      </c>
      <c r="EA624">
        <v>58.944446139999997</v>
      </c>
      <c r="EB624">
        <v>972.02830785000003</v>
      </c>
      <c r="EC624">
        <v>1420.40556466</v>
      </c>
      <c r="ED624">
        <v>3988.2448663300001</v>
      </c>
      <c r="EE624">
        <v>3222.1099564199999</v>
      </c>
      <c r="EF624">
        <v>3400.5221933299999</v>
      </c>
      <c r="EG624">
        <v>3500.0623587099999</v>
      </c>
      <c r="EH624">
        <v>3724.6008848299998</v>
      </c>
      <c r="EI624">
        <v>29.47060214</v>
      </c>
      <c r="EJ624">
        <v>0.73813227000000003</v>
      </c>
      <c r="EK624">
        <v>0.14792114000000001</v>
      </c>
      <c r="EL624">
        <v>222.23163049999999</v>
      </c>
      <c r="EM624">
        <v>142.5</v>
      </c>
      <c r="EN624">
        <v>489.57142857000002</v>
      </c>
      <c r="EO624">
        <v>963.14285714000005</v>
      </c>
      <c r="EP624">
        <v>276.42466314000001</v>
      </c>
      <c r="EQ624">
        <v>91.949231420000004</v>
      </c>
      <c r="ER624">
        <v>764.14582027999995</v>
      </c>
      <c r="ES624">
        <v>7.5006057100000003</v>
      </c>
      <c r="ET624">
        <v>80.145897039999994</v>
      </c>
      <c r="EU624">
        <v>80.088111620000006</v>
      </c>
      <c r="EV624">
        <v>81.91647553</v>
      </c>
      <c r="EW624">
        <v>78.433103970000005</v>
      </c>
      <c r="EX624">
        <v>1312.82918909</v>
      </c>
      <c r="EY624">
        <v>1452.1979692899999</v>
      </c>
      <c r="EZ624">
        <v>72.319999999999993</v>
      </c>
      <c r="FA624">
        <v>84.8</v>
      </c>
      <c r="FB624">
        <v>28.284797829999999</v>
      </c>
      <c r="FC624">
        <v>6.8136576499999997</v>
      </c>
      <c r="FD624">
        <v>4.8039019999999999</v>
      </c>
      <c r="FE624">
        <v>56.367478040000002</v>
      </c>
      <c r="FF624">
        <v>16.571717240000002</v>
      </c>
      <c r="FG624">
        <v>14.43879358</v>
      </c>
      <c r="FH624">
        <v>3.12808295</v>
      </c>
      <c r="FI624">
        <v>93.2</v>
      </c>
      <c r="FL624">
        <v>86</v>
      </c>
      <c r="FM624">
        <v>81.536861130000005</v>
      </c>
      <c r="FN624">
        <v>38.445057929999997</v>
      </c>
      <c r="FO624">
        <v>95.275730980000006</v>
      </c>
      <c r="FP624">
        <v>78.718421550000002</v>
      </c>
      <c r="FQ624">
        <v>79.491550230000001</v>
      </c>
      <c r="FR624">
        <v>28.46711307</v>
      </c>
      <c r="FT624">
        <v>49.2</v>
      </c>
      <c r="FU624">
        <v>35.799999999999997</v>
      </c>
      <c r="FV624">
        <v>68</v>
      </c>
      <c r="FW624">
        <v>88.816666659999996</v>
      </c>
      <c r="FX624">
        <v>25.0894379</v>
      </c>
      <c r="FY624">
        <v>11.764211850000001</v>
      </c>
      <c r="FZ624">
        <v>16.615102520000001</v>
      </c>
      <c r="GA624">
        <v>26.884590559999999</v>
      </c>
      <c r="GB624">
        <v>19.64665716</v>
      </c>
    </row>
    <row r="625" spans="1:184" x14ac:dyDescent="0.35">
      <c r="A625" t="s">
        <v>1740</v>
      </c>
      <c r="B625" t="s">
        <v>882</v>
      </c>
      <c r="C625">
        <v>625</v>
      </c>
      <c r="D625">
        <v>2.2871137657036602</v>
      </c>
      <c r="E625">
        <v>4.5693319971045607</v>
      </c>
      <c r="F625">
        <v>4.00291120784168</v>
      </c>
      <c r="G625">
        <v>3.1810713110752249</v>
      </c>
      <c r="H625">
        <v>2.8660947501619649</v>
      </c>
      <c r="I625">
        <v>6.5438665826114564</v>
      </c>
      <c r="J625">
        <v>6.7287644526306067</v>
      </c>
      <c r="K625">
        <v>6.883149059741708</v>
      </c>
      <c r="L625">
        <v>6.3687150834057906</v>
      </c>
      <c r="M625">
        <v>6.7353226634505798</v>
      </c>
      <c r="N625">
        <v>73021106.251721576</v>
      </c>
      <c r="O625">
        <v>75393560.231546</v>
      </c>
      <c r="P625">
        <v>1505.90634056</v>
      </c>
      <c r="Q625">
        <v>22049</v>
      </c>
      <c r="R625">
        <v>21103.428571420001</v>
      </c>
      <c r="S625">
        <v>21526</v>
      </c>
      <c r="T625">
        <v>21735.714285710001</v>
      </c>
      <c r="U625">
        <v>21931.285714279999</v>
      </c>
      <c r="V625">
        <v>8.5369480000000006</v>
      </c>
      <c r="W625">
        <v>5.5851741400000003</v>
      </c>
      <c r="X625">
        <v>1.6763628500000001</v>
      </c>
      <c r="Y625">
        <v>6.46638571</v>
      </c>
      <c r="Z625">
        <v>7.32220242</v>
      </c>
      <c r="AA625">
        <v>6.8767317099999996</v>
      </c>
      <c r="AB625">
        <v>6.6632445699999998</v>
      </c>
      <c r="AC625">
        <v>5.1998951399999997</v>
      </c>
      <c r="AD625">
        <v>25.864941000000002</v>
      </c>
      <c r="AE625">
        <v>86.275889280000001</v>
      </c>
      <c r="AF625">
        <v>76.157774419999996</v>
      </c>
      <c r="AG625">
        <v>69.914285710000001</v>
      </c>
      <c r="AH625">
        <v>75.285714279999993</v>
      </c>
      <c r="AI625">
        <v>83.368703569999994</v>
      </c>
      <c r="AJ625">
        <v>59.657655419999998</v>
      </c>
      <c r="AK625">
        <v>-8.7032571399999998</v>
      </c>
      <c r="AL625">
        <v>-10.79641428</v>
      </c>
      <c r="AM625">
        <v>-9.4174428500000005</v>
      </c>
      <c r="AN625">
        <v>-8.5816857100000004</v>
      </c>
      <c r="AO625">
        <v>-9.1026285700000003</v>
      </c>
      <c r="AP625">
        <v>4122.7340560000002</v>
      </c>
      <c r="AQ625">
        <v>3586.47932214</v>
      </c>
      <c r="AR625">
        <v>3746.6075828500002</v>
      </c>
      <c r="AS625">
        <v>3918.9352439999998</v>
      </c>
      <c r="AT625">
        <v>4023.7670022799998</v>
      </c>
      <c r="AU625">
        <v>4488.9315428500004</v>
      </c>
      <c r="AV625">
        <v>3989.6749671399998</v>
      </c>
      <c r="AW625">
        <v>4119.9361351400003</v>
      </c>
      <c r="AX625">
        <v>4266.7258401400004</v>
      </c>
      <c r="AY625">
        <v>4403.6852167099996</v>
      </c>
      <c r="AZ625">
        <v>-37.352483419999999</v>
      </c>
      <c r="BA625">
        <v>91.745271849999995</v>
      </c>
      <c r="BB625">
        <v>30.52999771</v>
      </c>
      <c r="BC625">
        <v>46.430427569999999</v>
      </c>
      <c r="BD625">
        <v>20.775623</v>
      </c>
      <c r="BE625">
        <v>774.66857142000003</v>
      </c>
      <c r="BF625">
        <v>1168.98638314</v>
      </c>
      <c r="BG625">
        <v>832.68886170999997</v>
      </c>
      <c r="BH625">
        <v>871.73833448000005</v>
      </c>
      <c r="BI625">
        <v>61188.542704120002</v>
      </c>
      <c r="BJ625">
        <v>1126.8686188500001</v>
      </c>
      <c r="BK625">
        <v>8611.4336150500003</v>
      </c>
      <c r="BL625">
        <v>9675.8827985499993</v>
      </c>
      <c r="BM625">
        <v>43.32806428</v>
      </c>
      <c r="BN625">
        <v>765.14285714000005</v>
      </c>
      <c r="BO625">
        <v>111.42857142</v>
      </c>
      <c r="BP625">
        <v>182.42857142</v>
      </c>
      <c r="BQ625">
        <v>164</v>
      </c>
      <c r="BR625">
        <v>187.85714285</v>
      </c>
      <c r="BS625">
        <v>180.28571428000001</v>
      </c>
      <c r="BT625">
        <v>168</v>
      </c>
      <c r="BU625">
        <v>143.14285713999999</v>
      </c>
      <c r="BV625">
        <v>132.14285713999999</v>
      </c>
      <c r="BW625">
        <v>127.28571427999999</v>
      </c>
      <c r="BX625">
        <v>103.14285714</v>
      </c>
      <c r="BY625">
        <v>71.571428569999995</v>
      </c>
      <c r="BZ625">
        <v>2336.42857142</v>
      </c>
      <c r="CA625">
        <v>64086.862781420001</v>
      </c>
      <c r="CB625">
        <v>58.333333330000002</v>
      </c>
      <c r="CC625">
        <v>30435.428571420001</v>
      </c>
      <c r="CD625">
        <v>1950.42857142</v>
      </c>
      <c r="CE625">
        <v>21770.571428570001</v>
      </c>
      <c r="CF625">
        <v>13919.85714285</v>
      </c>
      <c r="CG625">
        <v>4044.7142857099998</v>
      </c>
      <c r="CH625">
        <v>13899.85714285</v>
      </c>
      <c r="CI625">
        <v>86045.125857139996</v>
      </c>
      <c r="CJ625">
        <v>42.20715328</v>
      </c>
      <c r="CK625">
        <v>6.9880181400000003</v>
      </c>
      <c r="CL625">
        <v>14.260140570000001</v>
      </c>
      <c r="CM625">
        <v>3.7060102800000001</v>
      </c>
      <c r="CN625">
        <v>1.3750448500000001</v>
      </c>
      <c r="CO625">
        <v>19.680439</v>
      </c>
      <c r="CP625">
        <v>1.9956661600000001</v>
      </c>
      <c r="CQ625">
        <v>2.1647727099999998</v>
      </c>
      <c r="CR625">
        <v>2.6420938299999999</v>
      </c>
      <c r="CS625">
        <v>5.2689718499999998</v>
      </c>
      <c r="CT625">
        <v>1595.71428571</v>
      </c>
      <c r="CU625">
        <v>2042.5490701399999</v>
      </c>
      <c r="CV625">
        <v>1761.5224927100001</v>
      </c>
      <c r="CW625">
        <v>1876.80568885</v>
      </c>
      <c r="CX625">
        <v>1901.0758835700001</v>
      </c>
      <c r="CY625">
        <v>1956.6336284199999</v>
      </c>
      <c r="CZ625">
        <v>3311.7649894199999</v>
      </c>
      <c r="DA625">
        <v>3419.3641539999999</v>
      </c>
      <c r="DB625">
        <v>753.10837614000002</v>
      </c>
      <c r="DC625">
        <v>797.39692600000001</v>
      </c>
      <c r="DD625">
        <v>492.04873056999998</v>
      </c>
      <c r="DE625">
        <v>30.91807</v>
      </c>
      <c r="DF625">
        <v>1.14418457</v>
      </c>
      <c r="DG625">
        <v>144.28571428000001</v>
      </c>
      <c r="DH625">
        <v>142</v>
      </c>
      <c r="DI625">
        <v>148.16666666</v>
      </c>
      <c r="DJ625">
        <v>138.42857142</v>
      </c>
      <c r="DK625">
        <v>147.71428571000001</v>
      </c>
      <c r="DL625">
        <v>50.428571419999997</v>
      </c>
      <c r="DM625">
        <v>96.428571419999997</v>
      </c>
      <c r="DN625">
        <v>86.166666660000004</v>
      </c>
      <c r="DO625">
        <v>69.142857140000004</v>
      </c>
      <c r="DP625">
        <v>62.857142850000002</v>
      </c>
      <c r="DQ625">
        <v>776.47354442000005</v>
      </c>
      <c r="DR625">
        <v>704.44426456999997</v>
      </c>
      <c r="DS625">
        <v>706.24068670999998</v>
      </c>
      <c r="DT625">
        <v>741.67516042</v>
      </c>
      <c r="DU625">
        <v>718.91349971</v>
      </c>
      <c r="DV625">
        <v>376.71785027999999</v>
      </c>
      <c r="DW625">
        <v>10.62250457</v>
      </c>
      <c r="DX625">
        <v>389.13583</v>
      </c>
      <c r="DY625">
        <v>253.97249156999999</v>
      </c>
      <c r="DZ625">
        <v>99.652533849999998</v>
      </c>
      <c r="EA625">
        <v>35.510809999999999</v>
      </c>
      <c r="EB625">
        <v>722.81126528000004</v>
      </c>
      <c r="EC625">
        <v>2200.3015298300002</v>
      </c>
      <c r="ED625">
        <v>5556.0139712800001</v>
      </c>
      <c r="EE625">
        <v>3434.7928691400002</v>
      </c>
      <c r="EF625">
        <v>4618.5925345699998</v>
      </c>
      <c r="EG625">
        <v>4645.1194291600004</v>
      </c>
      <c r="EH625">
        <v>5013.6971363299999</v>
      </c>
      <c r="EI625">
        <v>21.399301139999999</v>
      </c>
      <c r="EJ625">
        <v>0.29150901000000001</v>
      </c>
      <c r="EK625">
        <v>0.14095261000000001</v>
      </c>
      <c r="EL625">
        <v>198.42266756000001</v>
      </c>
      <c r="EM625">
        <v>95.142857140000004</v>
      </c>
      <c r="EN625">
        <v>363.28571427999998</v>
      </c>
      <c r="EO625">
        <v>826</v>
      </c>
      <c r="EP625">
        <v>298.52727141999998</v>
      </c>
      <c r="EQ625">
        <v>108.703616</v>
      </c>
      <c r="ER625">
        <v>379.03772171000003</v>
      </c>
      <c r="ES625">
        <v>4.78128142</v>
      </c>
      <c r="ET625">
        <v>82.098708389999999</v>
      </c>
      <c r="EU625">
        <v>81.472564419999998</v>
      </c>
      <c r="EV625">
        <v>83.515663009999997</v>
      </c>
      <c r="EW625">
        <v>81.307897749999995</v>
      </c>
      <c r="EX625">
        <v>1113.7492171900001</v>
      </c>
      <c r="EY625">
        <v>1235.4027224700001</v>
      </c>
      <c r="EZ625">
        <v>75.400000000000006</v>
      </c>
      <c r="FA625">
        <v>82</v>
      </c>
      <c r="FB625">
        <v>23.97090395</v>
      </c>
      <c r="FC625">
        <v>4.2873901500000002</v>
      </c>
      <c r="FD625">
        <v>3.4652620000000001</v>
      </c>
      <c r="FE625">
        <v>57.086493089999998</v>
      </c>
      <c r="FF625">
        <v>14.336253689999999</v>
      </c>
      <c r="FG625">
        <v>14.278804790000001</v>
      </c>
      <c r="FH625">
        <v>1.83898279</v>
      </c>
      <c r="FI625">
        <v>98.8</v>
      </c>
      <c r="FJ625">
        <v>86</v>
      </c>
      <c r="FK625">
        <v>58</v>
      </c>
      <c r="FL625">
        <v>91</v>
      </c>
      <c r="FM625">
        <v>79.541334559999996</v>
      </c>
      <c r="FN625">
        <v>38.24565269</v>
      </c>
      <c r="FO625">
        <v>95.714420759999996</v>
      </c>
      <c r="FP625">
        <v>75.228508480000002</v>
      </c>
      <c r="FQ625">
        <v>81.262649949999997</v>
      </c>
      <c r="FR625">
        <v>30.119514720000002</v>
      </c>
      <c r="FS625">
        <v>6.7666666600000003</v>
      </c>
      <c r="FT625">
        <v>56.8</v>
      </c>
      <c r="FU625">
        <v>43.6</v>
      </c>
      <c r="FV625">
        <v>89</v>
      </c>
      <c r="FW625">
        <v>95.057142850000005</v>
      </c>
      <c r="FX625">
        <v>31.332701289999999</v>
      </c>
      <c r="FY625">
        <v>9.1714737399999997</v>
      </c>
      <c r="FZ625">
        <v>9.9784214599999999</v>
      </c>
      <c r="GA625">
        <v>19.493228259999999</v>
      </c>
      <c r="GB625">
        <v>38.277075809999999</v>
      </c>
    </row>
    <row r="626" spans="1:184" x14ac:dyDescent="0.35">
      <c r="A626" t="s">
        <v>1741</v>
      </c>
      <c r="B626" t="s">
        <v>883</v>
      </c>
      <c r="C626">
        <v>626</v>
      </c>
      <c r="D626">
        <v>4.3252352197967996</v>
      </c>
      <c r="E626">
        <v>9.552872490418812</v>
      </c>
      <c r="F626">
        <v>6.1578021383220429</v>
      </c>
      <c r="G626">
        <v>6.0637560637812769</v>
      </c>
      <c r="H626">
        <v>7.2775159412354826</v>
      </c>
      <c r="I626">
        <v>13.598277392296577</v>
      </c>
      <c r="J626">
        <v>14.240856217384534</v>
      </c>
      <c r="K626">
        <v>15.15766680202349</v>
      </c>
      <c r="L626">
        <v>11.157311157357549</v>
      </c>
      <c r="M626">
        <v>11.644025505976771</v>
      </c>
      <c r="N626">
        <v>5611515.188251025</v>
      </c>
      <c r="O626">
        <v>7827092.5294644367</v>
      </c>
      <c r="P626">
        <v>1568.8659258499999</v>
      </c>
      <c r="Q626">
        <v>1017.28571428</v>
      </c>
      <c r="R626">
        <v>1076.71428571</v>
      </c>
      <c r="S626">
        <v>1055.5714285700001</v>
      </c>
      <c r="T626">
        <v>1030.71428571</v>
      </c>
      <c r="U626">
        <v>1030.5714285700001</v>
      </c>
      <c r="V626">
        <v>10.78928528</v>
      </c>
      <c r="W626">
        <v>7.1316402800000001</v>
      </c>
      <c r="X626">
        <v>2.41726814</v>
      </c>
      <c r="Y626">
        <v>6.4914565700000004</v>
      </c>
      <c r="Z626">
        <v>8.6114232800000003</v>
      </c>
      <c r="AA626">
        <v>7.7763831400000001</v>
      </c>
      <c r="AB626">
        <v>8.1241591399999997</v>
      </c>
      <c r="AC626">
        <v>4.3803084200000004</v>
      </c>
      <c r="AD626">
        <v>34.322205850000003</v>
      </c>
      <c r="AE626">
        <v>85.684906139999995</v>
      </c>
      <c r="AF626">
        <v>78.049377829999997</v>
      </c>
      <c r="AG626">
        <v>67.58</v>
      </c>
      <c r="AH626">
        <v>68.842857140000007</v>
      </c>
      <c r="AI626">
        <v>83.111396420000005</v>
      </c>
      <c r="AJ626">
        <v>41.16402128</v>
      </c>
      <c r="AK626">
        <v>33.467142850000002</v>
      </c>
      <c r="AL626">
        <v>8.0497857100000001</v>
      </c>
      <c r="AM626">
        <v>13.75931428</v>
      </c>
      <c r="AN626">
        <v>15.78342857</v>
      </c>
      <c r="AO626">
        <v>18.980371420000001</v>
      </c>
      <c r="AP626">
        <v>4859.4659499999998</v>
      </c>
      <c r="AQ626">
        <v>3373.7140302799999</v>
      </c>
      <c r="AR626">
        <v>4165.85033742</v>
      </c>
      <c r="AS626">
        <v>4270.4407678500002</v>
      </c>
      <c r="AT626">
        <v>4484.7850479999997</v>
      </c>
      <c r="AU626">
        <v>3646.5182595699998</v>
      </c>
      <c r="AV626">
        <v>3148.3385349999999</v>
      </c>
      <c r="AW626">
        <v>3673.2832328499999</v>
      </c>
      <c r="AX626">
        <v>3680.9118831400001</v>
      </c>
      <c r="AY626">
        <v>3759.7228804199999</v>
      </c>
      <c r="AZ626">
        <v>6.6547768500000002</v>
      </c>
      <c r="BA626">
        <v>96.409271000000004</v>
      </c>
      <c r="BC626">
        <v>65</v>
      </c>
      <c r="BE626">
        <v>51.508571420000003</v>
      </c>
      <c r="BF626">
        <v>1035.0234125699999</v>
      </c>
      <c r="BG626">
        <v>621.52695728000003</v>
      </c>
      <c r="BH626">
        <v>660.02349671000002</v>
      </c>
      <c r="BI626">
        <v>41196.091059990002</v>
      </c>
      <c r="BJ626">
        <v>947.84750013999997</v>
      </c>
      <c r="BK626">
        <v>7116.1472138299996</v>
      </c>
      <c r="BL626">
        <v>7687.1743909899997</v>
      </c>
      <c r="BM626">
        <v>26.36792157</v>
      </c>
      <c r="BN626">
        <v>47.571428570000002</v>
      </c>
      <c r="BO626">
        <v>10.25</v>
      </c>
      <c r="BP626">
        <v>18.285714280000001</v>
      </c>
      <c r="BQ626">
        <v>9.8571428500000007</v>
      </c>
      <c r="BR626">
        <v>11.857142850000001</v>
      </c>
      <c r="BS626">
        <v>9.6666666600000006</v>
      </c>
      <c r="BT626">
        <v>10.199999999999999</v>
      </c>
      <c r="BU626">
        <v>9.6666666600000006</v>
      </c>
      <c r="BV626">
        <v>7.1666666599999997</v>
      </c>
      <c r="BW626">
        <v>8.5</v>
      </c>
      <c r="BX626">
        <v>6.5</v>
      </c>
      <c r="BY626">
        <v>6</v>
      </c>
      <c r="BZ626">
        <v>142.57142856999999</v>
      </c>
      <c r="CA626">
        <v>42484.023142849997</v>
      </c>
      <c r="CC626">
        <v>1379.1428571399999</v>
      </c>
      <c r="CD626">
        <v>157</v>
      </c>
      <c r="CE626">
        <v>759.28571427999998</v>
      </c>
      <c r="CF626">
        <v>646.71428571000001</v>
      </c>
      <c r="CG626">
        <v>173.5</v>
      </c>
      <c r="CH626">
        <v>377.14285713999999</v>
      </c>
      <c r="CI626">
        <v>3468.30357142</v>
      </c>
      <c r="CJ626">
        <v>44.883999709999998</v>
      </c>
      <c r="CK626">
        <v>10.5020308</v>
      </c>
      <c r="CL626">
        <v>10.662632159999999</v>
      </c>
      <c r="CM626">
        <v>7.4736760000000002</v>
      </c>
      <c r="CN626">
        <v>4.4164512499999997</v>
      </c>
      <c r="CO626">
        <v>11.358015399999999</v>
      </c>
      <c r="CP626">
        <v>0</v>
      </c>
      <c r="CQ626">
        <v>5.5907916599999998</v>
      </c>
      <c r="CR626">
        <v>6.0343403999999996</v>
      </c>
      <c r="CS626">
        <v>7.15107085</v>
      </c>
      <c r="CT626">
        <v>91.857142850000002</v>
      </c>
      <c r="CU626">
        <v>3239.6073601399999</v>
      </c>
      <c r="CV626">
        <v>2090.0726970000001</v>
      </c>
      <c r="CW626">
        <v>2862.52210457</v>
      </c>
      <c r="CX626">
        <v>2629.8711328499999</v>
      </c>
      <c r="CY626">
        <v>2982.76135342</v>
      </c>
      <c r="CZ626">
        <v>5516.16434742</v>
      </c>
      <c r="DA626">
        <v>7694.0946084200004</v>
      </c>
      <c r="DB626">
        <v>1091.9032267099999</v>
      </c>
      <c r="DC626">
        <v>1556.94513985</v>
      </c>
      <c r="DD626">
        <v>590.88383427999997</v>
      </c>
      <c r="DE626">
        <v>39.788774850000003</v>
      </c>
      <c r="DF626">
        <v>1.98980885</v>
      </c>
      <c r="DG626">
        <v>13.83333333</v>
      </c>
      <c r="DH626">
        <v>15.33333333</v>
      </c>
      <c r="DI626">
        <v>16</v>
      </c>
      <c r="DJ626">
        <v>11.5</v>
      </c>
      <c r="DK626">
        <v>12</v>
      </c>
      <c r="DL626">
        <v>4.4000000000000004</v>
      </c>
      <c r="DM626">
        <v>10.285714280000001</v>
      </c>
      <c r="DN626">
        <v>6.5</v>
      </c>
      <c r="DO626">
        <v>6.25</v>
      </c>
      <c r="DP626">
        <v>7.5</v>
      </c>
      <c r="DQ626">
        <v>666.10815571000001</v>
      </c>
      <c r="DR626">
        <v>455.19733771</v>
      </c>
      <c r="DS626">
        <v>534.56019685000001</v>
      </c>
      <c r="DT626">
        <v>599.36891471000001</v>
      </c>
      <c r="DU626">
        <v>491.80243257000001</v>
      </c>
      <c r="DV626">
        <v>472.72523257</v>
      </c>
      <c r="DW626">
        <v>2.3682498500000002</v>
      </c>
      <c r="DX626">
        <v>190.92474713999999</v>
      </c>
      <c r="DY626">
        <v>35.838734279999997</v>
      </c>
      <c r="DZ626">
        <v>119.44985242</v>
      </c>
      <c r="EA626">
        <v>35.63616571</v>
      </c>
      <c r="EB626">
        <v>624.23586913999998</v>
      </c>
      <c r="EC626">
        <v>5081.1713385000003</v>
      </c>
      <c r="ED626">
        <v>4793.7812290000002</v>
      </c>
      <c r="EE626">
        <v>4602.6754718000002</v>
      </c>
      <c r="EF626">
        <v>5888.2596679999997</v>
      </c>
      <c r="EG626">
        <v>6089.4070401999998</v>
      </c>
      <c r="EH626">
        <v>10836.70412</v>
      </c>
      <c r="EI626">
        <v>36.519678849999998</v>
      </c>
      <c r="EJ626">
        <v>3.7119579999999999E-2</v>
      </c>
      <c r="EK626">
        <v>0.30376494999999998</v>
      </c>
      <c r="EM626">
        <v>7.6</v>
      </c>
      <c r="EN626">
        <v>18.714285709999999</v>
      </c>
      <c r="EO626">
        <v>32.857142850000002</v>
      </c>
      <c r="EP626">
        <v>393.74257057</v>
      </c>
      <c r="EQ626">
        <v>80.854463710000005</v>
      </c>
      <c r="ER626">
        <v>621.01842570999997</v>
      </c>
      <c r="ES626">
        <v>1.90959857</v>
      </c>
      <c r="ET626">
        <v>76.833333330000002</v>
      </c>
      <c r="EU626">
        <v>77.125</v>
      </c>
      <c r="EV626">
        <v>77.916666660000004</v>
      </c>
      <c r="EW626">
        <v>75.458333330000002</v>
      </c>
      <c r="EX626">
        <v>1275.6193755199999</v>
      </c>
      <c r="EY626">
        <v>938.87163893000002</v>
      </c>
      <c r="EZ626">
        <v>76.666666660000004</v>
      </c>
      <c r="FA626">
        <v>87</v>
      </c>
      <c r="FB626">
        <v>16.187717939999999</v>
      </c>
      <c r="FC626">
        <v>5.6234660500000002</v>
      </c>
      <c r="FD626">
        <v>10.38305575</v>
      </c>
      <c r="FE626">
        <v>49.857618350000003</v>
      </c>
      <c r="FF626">
        <v>22.88203343</v>
      </c>
      <c r="FG626">
        <v>13.292117230000001</v>
      </c>
      <c r="FH626">
        <v>1.5177871999999999</v>
      </c>
      <c r="FI626">
        <v>115.42857142</v>
      </c>
      <c r="FL626">
        <v>87.5</v>
      </c>
      <c r="FN626">
        <v>30.24475524</v>
      </c>
      <c r="FO626">
        <v>93.307352010000002</v>
      </c>
      <c r="FP626">
        <v>61.290322580000002</v>
      </c>
      <c r="FQ626">
        <v>72.563731720000007</v>
      </c>
      <c r="FR626">
        <v>11.33483375</v>
      </c>
      <c r="FT626">
        <v>66.599999999999994</v>
      </c>
      <c r="FU626">
        <v>49.2</v>
      </c>
      <c r="FV626">
        <v>88</v>
      </c>
      <c r="FW626">
        <v>70</v>
      </c>
      <c r="FX626">
        <v>21.002506260000001</v>
      </c>
      <c r="FY626">
        <v>13.25814536</v>
      </c>
      <c r="FZ626">
        <v>8.8345864600000006</v>
      </c>
      <c r="GA626">
        <v>54.837092730000002</v>
      </c>
      <c r="GB626">
        <v>7.5187969900000002</v>
      </c>
    </row>
    <row r="627" spans="1:184" x14ac:dyDescent="0.35">
      <c r="A627" t="s">
        <v>1742</v>
      </c>
      <c r="B627" t="s">
        <v>884</v>
      </c>
      <c r="C627">
        <v>627</v>
      </c>
      <c r="D627">
        <v>0.96198293373597765</v>
      </c>
      <c r="E627">
        <v>4.0108756429981423</v>
      </c>
      <c r="F627">
        <v>2.2103237360204342</v>
      </c>
      <c r="G627">
        <v>1.8259629095588168</v>
      </c>
      <c r="H627">
        <v>0.92496460594707408</v>
      </c>
      <c r="I627">
        <v>5.0285471554683214</v>
      </c>
      <c r="J627">
        <v>6.5176729200407078</v>
      </c>
      <c r="K627">
        <v>6.364207998518598</v>
      </c>
      <c r="L627">
        <v>6.1055634797942595</v>
      </c>
      <c r="M627">
        <v>5.058990088914638</v>
      </c>
      <c r="N627">
        <v>13634893.312155705</v>
      </c>
      <c r="O627">
        <v>20305600.376207441</v>
      </c>
      <c r="P627">
        <v>886.62278399000002</v>
      </c>
      <c r="Q627">
        <v>7623.1428571400002</v>
      </c>
      <c r="R627">
        <v>7408.4285714199996</v>
      </c>
      <c r="S627">
        <v>7497.2857142800003</v>
      </c>
      <c r="T627">
        <v>7510.7142857099998</v>
      </c>
      <c r="U627">
        <v>7567.8571428499999</v>
      </c>
      <c r="V627">
        <v>8.88270114</v>
      </c>
      <c r="W627">
        <v>4.0643247100000002</v>
      </c>
      <c r="X627">
        <v>1.24437771</v>
      </c>
      <c r="Y627">
        <v>3.6998708499999999</v>
      </c>
      <c r="Z627">
        <v>7.7164025699999996</v>
      </c>
      <c r="AA627">
        <v>7.3336695699999996</v>
      </c>
      <c r="AB627">
        <v>7.5484400000000003</v>
      </c>
      <c r="AC627">
        <v>3.4485095700000001</v>
      </c>
      <c r="AD627">
        <v>22.99661042</v>
      </c>
      <c r="AE627">
        <v>89.113665420000004</v>
      </c>
      <c r="AF627">
        <v>80.283620709999994</v>
      </c>
      <c r="AG627">
        <v>76.900000000000006</v>
      </c>
      <c r="AH627">
        <v>79.900000000000006</v>
      </c>
      <c r="AI627">
        <v>83.474100570000004</v>
      </c>
      <c r="AJ627">
        <v>59.091101139999999</v>
      </c>
      <c r="AK627">
        <v>-6.8567</v>
      </c>
      <c r="AL627">
        <v>-0.78010000000000002</v>
      </c>
      <c r="AM627">
        <v>-3.7837999999999998</v>
      </c>
      <c r="AN627">
        <v>-3.7513714199999999</v>
      </c>
      <c r="AO627">
        <v>-5.5537142800000003</v>
      </c>
      <c r="AP627">
        <v>2902.4570377099999</v>
      </c>
      <c r="AQ627">
        <v>2912.86694842</v>
      </c>
      <c r="AR627">
        <v>2790.58711971</v>
      </c>
      <c r="AS627">
        <v>2862.5697315699999</v>
      </c>
      <c r="AT627">
        <v>2896.4337394200002</v>
      </c>
      <c r="AU627">
        <v>3111.3832514199999</v>
      </c>
      <c r="AV627">
        <v>2939.50559557</v>
      </c>
      <c r="AW627">
        <v>2890.5671305699998</v>
      </c>
      <c r="AX627">
        <v>2966.85820014</v>
      </c>
      <c r="AY627">
        <v>3060.39721328</v>
      </c>
      <c r="AZ627">
        <v>-6.5323454200000004</v>
      </c>
      <c r="BA627">
        <v>92.694387140000003</v>
      </c>
      <c r="BB627">
        <v>30.38985242</v>
      </c>
      <c r="BC627">
        <v>44.393144419999999</v>
      </c>
      <c r="BD627">
        <v>29.457363999999998</v>
      </c>
      <c r="BE627">
        <v>215.67857142</v>
      </c>
      <c r="BF627">
        <v>701.77181556999994</v>
      </c>
      <c r="BG627">
        <v>480.77788757000002</v>
      </c>
      <c r="BH627">
        <v>514.17197914999997</v>
      </c>
      <c r="BI627">
        <v>57606.535045210003</v>
      </c>
      <c r="BJ627">
        <v>663.27329470999996</v>
      </c>
      <c r="BK627">
        <v>8474.8450291499994</v>
      </c>
      <c r="BL627">
        <v>9793.4553101199999</v>
      </c>
      <c r="BM627">
        <v>39.539153710000001</v>
      </c>
      <c r="BN627">
        <v>149.14285713999999</v>
      </c>
      <c r="BO627">
        <v>26.833333329999999</v>
      </c>
      <c r="BP627">
        <v>42.571428570000002</v>
      </c>
      <c r="BQ627">
        <v>27.714285709999999</v>
      </c>
      <c r="BR627">
        <v>35.714285709999999</v>
      </c>
      <c r="BS627">
        <v>33.285714280000001</v>
      </c>
      <c r="BT627">
        <v>31.714285709999999</v>
      </c>
      <c r="BU627">
        <v>27.571428569999998</v>
      </c>
      <c r="BV627">
        <v>28.14285714</v>
      </c>
      <c r="BW627">
        <v>26</v>
      </c>
      <c r="BX627">
        <v>20.14285714</v>
      </c>
      <c r="BY627">
        <v>13</v>
      </c>
      <c r="BZ627">
        <v>456.85714285</v>
      </c>
      <c r="CA627">
        <v>62142.417615710001</v>
      </c>
      <c r="CC627">
        <v>5100.5714285699996</v>
      </c>
      <c r="CD627">
        <v>546.66666666000003</v>
      </c>
      <c r="CE627">
        <v>3832.5714285700001</v>
      </c>
      <c r="CF627">
        <v>2817.5</v>
      </c>
      <c r="CG627">
        <v>1102</v>
      </c>
      <c r="CH627">
        <v>3258.5</v>
      </c>
      <c r="CI627">
        <v>15711.926428569999</v>
      </c>
      <c r="CJ627">
        <v>37.113713140000002</v>
      </c>
      <c r="CK627">
        <v>15.92874116</v>
      </c>
      <c r="CL627">
        <v>18.79990742</v>
      </c>
      <c r="CM627">
        <v>4.4501189999999999</v>
      </c>
      <c r="CN627">
        <v>2.1551963299999999</v>
      </c>
      <c r="CO627">
        <v>13.46866771</v>
      </c>
      <c r="CP627">
        <v>2.2125834000000002</v>
      </c>
      <c r="CQ627">
        <v>2.2524523300000001</v>
      </c>
      <c r="CR627">
        <v>3.4392874999999998</v>
      </c>
      <c r="CS627">
        <v>3.5093696599999999</v>
      </c>
      <c r="CT627">
        <v>303.85714285</v>
      </c>
      <c r="CU627">
        <v>1684.26810071</v>
      </c>
      <c r="CV627">
        <v>1705.3879690000001</v>
      </c>
      <c r="CW627">
        <v>1625.65767742</v>
      </c>
      <c r="CX627">
        <v>1606.86445028</v>
      </c>
      <c r="CY627">
        <v>1603.14799685</v>
      </c>
      <c r="CZ627">
        <v>1788.61836485</v>
      </c>
      <c r="DA627">
        <v>2663.67832228</v>
      </c>
      <c r="DB627">
        <v>466.21878842000001</v>
      </c>
      <c r="DC627">
        <v>699.45078228</v>
      </c>
      <c r="DD627">
        <v>518.54387013999997</v>
      </c>
      <c r="DE627">
        <v>28.551848140000001</v>
      </c>
      <c r="DF627">
        <v>1.3779272</v>
      </c>
      <c r="DG627">
        <v>38.333333330000002</v>
      </c>
      <c r="DH627">
        <v>48.285714280000001</v>
      </c>
      <c r="DI627">
        <v>47.714285709999999</v>
      </c>
      <c r="DJ627">
        <v>45.857142850000002</v>
      </c>
      <c r="DK627">
        <v>38.285714280000001</v>
      </c>
      <c r="DL627">
        <v>7.3333333300000003</v>
      </c>
      <c r="DM627">
        <v>29.714285709999999</v>
      </c>
      <c r="DN627">
        <v>16.571428569999998</v>
      </c>
      <c r="DO627">
        <v>13.71428571</v>
      </c>
      <c r="DP627">
        <v>7</v>
      </c>
      <c r="DQ627">
        <v>438.33434070999999</v>
      </c>
      <c r="DR627">
        <v>454.73389614000001</v>
      </c>
      <c r="DS627">
        <v>470.55018827999999</v>
      </c>
      <c r="DT627">
        <v>536.44224813999995</v>
      </c>
      <c r="DU627">
        <v>536.21852913999999</v>
      </c>
      <c r="DV627">
        <v>238.17799941999999</v>
      </c>
      <c r="DW627">
        <v>9.1517544199999996</v>
      </c>
      <c r="DX627">
        <v>190.98100714</v>
      </c>
      <c r="DY627">
        <v>74.955027849999993</v>
      </c>
      <c r="DZ627">
        <v>78.458231139999995</v>
      </c>
      <c r="EA627">
        <v>37.567752280000001</v>
      </c>
      <c r="EB627">
        <v>376.18596214000002</v>
      </c>
      <c r="EC627">
        <v>3914.7993975700001</v>
      </c>
      <c r="ED627">
        <v>5808.9691777500002</v>
      </c>
      <c r="EE627">
        <v>6799.2044008499997</v>
      </c>
      <c r="EF627">
        <v>4808.1691405700003</v>
      </c>
      <c r="EG627">
        <v>5378.1112059999996</v>
      </c>
      <c r="EH627">
        <v>7547.7634507499997</v>
      </c>
      <c r="EI627">
        <v>30.479274849999999</v>
      </c>
      <c r="EJ627">
        <v>0.22337257999999999</v>
      </c>
      <c r="EK627">
        <v>0.14747537999999999</v>
      </c>
      <c r="EL627">
        <v>170.01623931</v>
      </c>
      <c r="EM627">
        <v>28.571428569999998</v>
      </c>
      <c r="EN627">
        <v>99.142857140000004</v>
      </c>
      <c r="EO627">
        <v>255.42857142</v>
      </c>
      <c r="EP627">
        <v>203.67398213999999</v>
      </c>
      <c r="EQ627">
        <v>80.957786139999996</v>
      </c>
      <c r="ER627">
        <v>223.34948928</v>
      </c>
      <c r="ES627">
        <v>1.06749428</v>
      </c>
      <c r="ET627">
        <v>81.425729790000005</v>
      </c>
      <c r="EU627">
        <v>82.559180789999999</v>
      </c>
      <c r="EV627">
        <v>84.171539539999998</v>
      </c>
      <c r="EW627">
        <v>77.546469040000005</v>
      </c>
      <c r="EX627">
        <v>1130.1015403900001</v>
      </c>
      <c r="EY627">
        <v>758.57740461000003</v>
      </c>
      <c r="EZ627">
        <v>80.333333330000002</v>
      </c>
      <c r="FA627">
        <v>88.4</v>
      </c>
      <c r="FB627">
        <v>20.689614899999999</v>
      </c>
      <c r="FC627">
        <v>2.6062886500000002</v>
      </c>
      <c r="FD627">
        <v>3.6006371599999998</v>
      </c>
      <c r="FE627">
        <v>53.943981999999998</v>
      </c>
      <c r="FF627">
        <v>15.32363316</v>
      </c>
      <c r="FG627">
        <v>18.47852112</v>
      </c>
      <c r="FH627">
        <v>0.92315842999999997</v>
      </c>
      <c r="FI627">
        <v>103.28571427999999</v>
      </c>
      <c r="FJ627">
        <v>94.5</v>
      </c>
      <c r="FK627">
        <v>77.5</v>
      </c>
      <c r="FL627">
        <v>100</v>
      </c>
      <c r="FM627">
        <v>85.891722169999994</v>
      </c>
      <c r="FN627">
        <v>38.019323669999999</v>
      </c>
      <c r="FO627">
        <v>96.717061830000006</v>
      </c>
      <c r="FP627">
        <v>81.059150489999993</v>
      </c>
      <c r="FQ627">
        <v>81.274069420000004</v>
      </c>
      <c r="FR627">
        <v>23.948816140000002</v>
      </c>
      <c r="FS627">
        <v>4.3</v>
      </c>
      <c r="FT627">
        <v>50.285714280000001</v>
      </c>
      <c r="FU627">
        <v>38.714285709999999</v>
      </c>
      <c r="FV627">
        <v>81.5</v>
      </c>
      <c r="FW627">
        <v>79.942857140000001</v>
      </c>
      <c r="FX627">
        <v>23.534898099999999</v>
      </c>
      <c r="FY627">
        <v>8.5400756500000004</v>
      </c>
      <c r="FZ627">
        <v>23.029296280000001</v>
      </c>
      <c r="GA627">
        <v>31.645453100000001</v>
      </c>
      <c r="GB627">
        <v>13.250276850000001</v>
      </c>
    </row>
    <row r="628" spans="1:184" x14ac:dyDescent="0.35">
      <c r="A628" t="s">
        <v>1743</v>
      </c>
      <c r="B628" t="s">
        <v>885</v>
      </c>
      <c r="C628">
        <v>628</v>
      </c>
      <c r="D628">
        <v>4.1059312759921669</v>
      </c>
      <c r="E628">
        <v>7.3317622414436547</v>
      </c>
      <c r="F628">
        <v>6.1575820632396452</v>
      </c>
      <c r="G628">
        <v>4.5851717267949583</v>
      </c>
      <c r="H628">
        <v>4.0004629810391092</v>
      </c>
      <c r="I628">
        <v>12.869336835199331</v>
      </c>
      <c r="J628">
        <v>15.88548485646125</v>
      </c>
      <c r="K628">
        <v>13.269155716178663</v>
      </c>
      <c r="L628">
        <v>12.630850418294242</v>
      </c>
      <c r="M628">
        <v>12.543947218217014</v>
      </c>
      <c r="N628">
        <v>14441932.973070815</v>
      </c>
      <c r="O628">
        <v>23657312.567258202</v>
      </c>
      <c r="P628">
        <v>1938.9329739999998</v>
      </c>
      <c r="Q628">
        <v>3263.5714285700001</v>
      </c>
      <c r="R628">
        <v>3273.42857142</v>
      </c>
      <c r="S628">
        <v>3294.42857142</v>
      </c>
      <c r="T628">
        <v>3302.5714285700001</v>
      </c>
      <c r="U628">
        <v>3291.2857142799999</v>
      </c>
      <c r="V628">
        <v>15.34281871</v>
      </c>
      <c r="W628">
        <v>10.87413742</v>
      </c>
      <c r="X628">
        <v>2.7585974200000001</v>
      </c>
      <c r="Y628">
        <v>11.72935828</v>
      </c>
      <c r="Z628">
        <v>10.754757850000001</v>
      </c>
      <c r="AA628">
        <v>10.40320642</v>
      </c>
      <c r="AB628">
        <v>10.91691028</v>
      </c>
      <c r="AC628">
        <v>6.7195391400000002</v>
      </c>
      <c r="AD628">
        <v>27.076975139999998</v>
      </c>
      <c r="AE628">
        <v>79.721540570000002</v>
      </c>
      <c r="AF628">
        <v>65.100224280000006</v>
      </c>
      <c r="AG628">
        <v>54</v>
      </c>
      <c r="AH628">
        <v>56.571428570000002</v>
      </c>
      <c r="AI628">
        <v>82.105424709999994</v>
      </c>
      <c r="AJ628">
        <v>40.774873569999997</v>
      </c>
      <c r="AK628">
        <v>3.2777428500000001</v>
      </c>
      <c r="AL628">
        <v>23.664814280000002</v>
      </c>
      <c r="AM628">
        <v>-2.44814285</v>
      </c>
      <c r="AN628">
        <v>-0.02</v>
      </c>
      <c r="AO628">
        <v>-1.0393428499999999</v>
      </c>
      <c r="AP628">
        <v>5020.28732657</v>
      </c>
      <c r="AQ628">
        <v>4588.36061642</v>
      </c>
      <c r="AR628">
        <v>4451.9817812800002</v>
      </c>
      <c r="AS628">
        <v>4727.71009228</v>
      </c>
      <c r="AT628">
        <v>4931.8902399999997</v>
      </c>
      <c r="AU628">
        <v>4857.8086184200001</v>
      </c>
      <c r="AV628">
        <v>3703.11037442</v>
      </c>
      <c r="AW628">
        <v>4545.6165207100003</v>
      </c>
      <c r="AX628">
        <v>4734.8952477100001</v>
      </c>
      <c r="AY628">
        <v>4981.7261592799996</v>
      </c>
      <c r="AZ628">
        <v>3.3200184199999998</v>
      </c>
      <c r="BA628">
        <v>94.758232849999999</v>
      </c>
      <c r="BB628">
        <v>32.787493660000003</v>
      </c>
      <c r="BC628">
        <v>42.475708660000002</v>
      </c>
      <c r="BE628">
        <v>133.37857141999999</v>
      </c>
      <c r="BF628">
        <v>1353.3600648500001</v>
      </c>
      <c r="BG628">
        <v>968.86190841999996</v>
      </c>
      <c r="BH628">
        <v>1044.8836861499999</v>
      </c>
      <c r="BI628">
        <v>52617.602299270002</v>
      </c>
      <c r="BJ628">
        <v>1239.6781679999999</v>
      </c>
      <c r="BK628">
        <v>8025.0964935000002</v>
      </c>
      <c r="BL628">
        <v>9834.50720129</v>
      </c>
      <c r="BM628">
        <v>39.346282000000002</v>
      </c>
      <c r="BN628">
        <v>194.85714285</v>
      </c>
      <c r="BO628">
        <v>29</v>
      </c>
      <c r="BP628">
        <v>42.833333330000002</v>
      </c>
      <c r="BQ628">
        <v>33</v>
      </c>
      <c r="BR628">
        <v>37.714285709999999</v>
      </c>
      <c r="BS628">
        <v>31.285714280000001</v>
      </c>
      <c r="BT628">
        <v>34.857142850000002</v>
      </c>
      <c r="BU628">
        <v>32.714285709999999</v>
      </c>
      <c r="BV628">
        <v>25</v>
      </c>
      <c r="BW628">
        <v>26.857142849999999</v>
      </c>
      <c r="BX628">
        <v>19.571428569999998</v>
      </c>
      <c r="BY628">
        <v>12</v>
      </c>
      <c r="BZ628">
        <v>509.42857142000003</v>
      </c>
      <c r="CA628">
        <v>56244.199738570002</v>
      </c>
      <c r="CC628">
        <v>4642.7142857099998</v>
      </c>
      <c r="CD628">
        <v>505</v>
      </c>
      <c r="CE628">
        <v>3042</v>
      </c>
      <c r="CF628">
        <v>2444.8571428499999</v>
      </c>
      <c r="CG628">
        <v>611.14285714000005</v>
      </c>
      <c r="CH628">
        <v>3041.2857142799999</v>
      </c>
      <c r="CI628">
        <v>14286.75114285</v>
      </c>
      <c r="CJ628">
        <v>57.64054342</v>
      </c>
      <c r="CK628">
        <v>3.9578445699999998</v>
      </c>
      <c r="CL628">
        <v>10.980915570000001</v>
      </c>
      <c r="CM628">
        <v>2.4351061600000001</v>
      </c>
      <c r="CN628">
        <v>1.71920714</v>
      </c>
      <c r="CO628">
        <v>11.168251</v>
      </c>
      <c r="CP628">
        <v>2.3390733300000002</v>
      </c>
      <c r="CQ628">
        <v>2.6866763300000001</v>
      </c>
      <c r="CR628">
        <v>3.5120520000000002</v>
      </c>
      <c r="CS628">
        <v>4.3100963300000004</v>
      </c>
      <c r="CT628">
        <v>336.85714285</v>
      </c>
      <c r="CU628">
        <v>3178.2562357100001</v>
      </c>
      <c r="CV628">
        <v>3004.9420467099999</v>
      </c>
      <c r="CW628">
        <v>2884.7002197100001</v>
      </c>
      <c r="CX628">
        <v>3157.28044314</v>
      </c>
      <c r="CY628">
        <v>3165.2027675700001</v>
      </c>
      <c r="CZ628">
        <v>4425.1928567100003</v>
      </c>
      <c r="DA628">
        <v>7248.9029534199999</v>
      </c>
      <c r="DB628">
        <v>1007.46366228</v>
      </c>
      <c r="DC628">
        <v>1714.0369582799999</v>
      </c>
      <c r="DD628">
        <v>457.25784757000002</v>
      </c>
      <c r="DE628">
        <v>35.140032570000002</v>
      </c>
      <c r="DF628">
        <v>1.9747413300000001</v>
      </c>
      <c r="DG628">
        <v>42</v>
      </c>
      <c r="DH628">
        <v>52</v>
      </c>
      <c r="DI628">
        <v>43.714285709999999</v>
      </c>
      <c r="DJ628">
        <v>41.714285709999999</v>
      </c>
      <c r="DK628">
        <v>41.285714280000001</v>
      </c>
      <c r="DL628">
        <v>13.4</v>
      </c>
      <c r="DM628">
        <v>24</v>
      </c>
      <c r="DN628">
        <v>20.285714280000001</v>
      </c>
      <c r="DO628">
        <v>15.14285714</v>
      </c>
      <c r="DP628">
        <v>13.166666660000001</v>
      </c>
      <c r="DQ628">
        <v>698.56155813999999</v>
      </c>
      <c r="DR628">
        <v>795.71223784999995</v>
      </c>
      <c r="DS628">
        <v>689.89580870999998</v>
      </c>
      <c r="DT628">
        <v>596.79513013999997</v>
      </c>
      <c r="DU628">
        <v>652.09607442000004</v>
      </c>
      <c r="DV628">
        <v>443.78258456999998</v>
      </c>
      <c r="DW628">
        <v>24.65760285</v>
      </c>
      <c r="DX628">
        <v>230.12358570999999</v>
      </c>
      <c r="DY628">
        <v>88.81891057</v>
      </c>
      <c r="DZ628">
        <v>89.323115709999996</v>
      </c>
      <c r="EA628">
        <v>51.981566710000003</v>
      </c>
      <c r="EB628">
        <v>648.19652771000005</v>
      </c>
      <c r="EC628">
        <v>496.7991275</v>
      </c>
      <c r="ED628">
        <v>5785.3222388499998</v>
      </c>
      <c r="EE628">
        <v>5182.9474957100001</v>
      </c>
      <c r="EF628">
        <v>4989.6632232800002</v>
      </c>
      <c r="EG628">
        <v>32456.658383850001</v>
      </c>
      <c r="EH628">
        <v>4647.2829295000001</v>
      </c>
      <c r="EI628">
        <v>16.360258139999999</v>
      </c>
      <c r="EJ628">
        <v>0.14589149000000001</v>
      </c>
      <c r="EK628">
        <v>0.16106999</v>
      </c>
      <c r="EL628">
        <v>215.32255638999999</v>
      </c>
      <c r="EM628">
        <v>21.14285714</v>
      </c>
      <c r="EN628">
        <v>45.571428570000002</v>
      </c>
      <c r="EO628">
        <v>79.714285709999999</v>
      </c>
      <c r="EP628">
        <v>261.94042142000001</v>
      </c>
      <c r="EQ628">
        <v>110.11973971</v>
      </c>
      <c r="ER628">
        <v>699.25480600000003</v>
      </c>
      <c r="ES628">
        <v>3.4969000000000001</v>
      </c>
      <c r="EX628">
        <v>1029.8477629500001</v>
      </c>
      <c r="EY628">
        <v>1520.6877973000001</v>
      </c>
      <c r="EZ628">
        <v>84.428571419999997</v>
      </c>
      <c r="FA628">
        <v>87.666666660000004</v>
      </c>
      <c r="FB628">
        <v>19.952868540000001</v>
      </c>
      <c r="FC628">
        <v>8.5427380700000004</v>
      </c>
      <c r="FD628">
        <v>7.6126259999999997</v>
      </c>
      <c r="FE628">
        <v>43.839221899999998</v>
      </c>
      <c r="FF628">
        <v>16.240981600000001</v>
      </c>
      <c r="FG628">
        <v>12.306984890000001</v>
      </c>
      <c r="FH628">
        <v>2.9491645800000001</v>
      </c>
      <c r="FI628">
        <v>98</v>
      </c>
      <c r="FJ628">
        <v>100</v>
      </c>
      <c r="FK628">
        <v>80</v>
      </c>
      <c r="FL628">
        <v>96.333333330000002</v>
      </c>
      <c r="FM628">
        <v>70.720108690000004</v>
      </c>
      <c r="FN628">
        <v>45.454545449999998</v>
      </c>
      <c r="FO628">
        <v>93.572057009999995</v>
      </c>
      <c r="FP628">
        <v>72.597259780000002</v>
      </c>
      <c r="FQ628">
        <v>71.172493410000001</v>
      </c>
      <c r="FR628">
        <v>21.829418459999999</v>
      </c>
      <c r="FT628">
        <v>45.857142850000002</v>
      </c>
      <c r="FU628">
        <v>36.714285709999999</v>
      </c>
      <c r="FV628">
        <v>100</v>
      </c>
      <c r="FW628">
        <v>59.716666660000001</v>
      </c>
      <c r="FX628">
        <v>42.34541772</v>
      </c>
      <c r="FY628">
        <v>7.8553256500000002</v>
      </c>
      <c r="FZ628">
        <v>9.1839426300000007</v>
      </c>
      <c r="GA628">
        <v>30.214748019999998</v>
      </c>
      <c r="GB628">
        <v>10.40056596</v>
      </c>
    </row>
    <row r="629" spans="1:184" x14ac:dyDescent="0.35">
      <c r="A629" t="s">
        <v>1744</v>
      </c>
      <c r="B629" t="s">
        <v>886</v>
      </c>
      <c r="C629">
        <v>629</v>
      </c>
      <c r="D629">
        <v>4.8078328218687831</v>
      </c>
      <c r="E629">
        <v>5.8936306149467228</v>
      </c>
      <c r="F629">
        <v>3.7310781039069454</v>
      </c>
      <c r="G629">
        <v>4.5287901660686609</v>
      </c>
      <c r="H629">
        <v>4.1816870915826172</v>
      </c>
      <c r="I629">
        <v>11.422865213373406</v>
      </c>
      <c r="J629">
        <v>9.1599801136446786</v>
      </c>
      <c r="K629">
        <v>9.4520645298975943</v>
      </c>
      <c r="L629">
        <v>9.9920925850334026</v>
      </c>
      <c r="M629">
        <v>9.2285508262836125</v>
      </c>
      <c r="N629">
        <v>13580563.262384584</v>
      </c>
      <c r="O629">
        <v>9945361.9115833323</v>
      </c>
      <c r="P629">
        <v>1766.0104656999999</v>
      </c>
      <c r="Q629">
        <v>1955.1428571399999</v>
      </c>
      <c r="R629">
        <v>2011.8571428499999</v>
      </c>
      <c r="S629">
        <v>2010.1428571399999</v>
      </c>
      <c r="T629">
        <v>1987.2857142800001</v>
      </c>
      <c r="U629">
        <v>1981.42857142</v>
      </c>
      <c r="V629">
        <v>12.001326280000001</v>
      </c>
      <c r="W629">
        <v>6.7623562799999997</v>
      </c>
      <c r="X629">
        <v>2.6643138500000001</v>
      </c>
      <c r="Y629">
        <v>7.4674538500000001</v>
      </c>
      <c r="Z629">
        <v>9.6580111399999993</v>
      </c>
      <c r="AA629">
        <v>10.125312709999999</v>
      </c>
      <c r="AB629">
        <v>10.275281140000001</v>
      </c>
      <c r="AC629">
        <v>4.9761189999999997</v>
      </c>
      <c r="AD629">
        <v>42.543813280000002</v>
      </c>
      <c r="AE629">
        <v>86.627920570000001</v>
      </c>
      <c r="AF629">
        <v>76.848562849999993</v>
      </c>
      <c r="AG629">
        <v>74.557142850000005</v>
      </c>
      <c r="AH629">
        <v>75.714285709999999</v>
      </c>
      <c r="AI629">
        <v>76.991131280000005</v>
      </c>
      <c r="AJ629">
        <v>45.569235710000001</v>
      </c>
      <c r="AK629">
        <v>38.391914280000002</v>
      </c>
      <c r="AL629">
        <v>9.8851285699999991</v>
      </c>
      <c r="AM629">
        <v>10.85872857</v>
      </c>
      <c r="AN629">
        <v>20.828385709999999</v>
      </c>
      <c r="AO629">
        <v>33.185085710000003</v>
      </c>
      <c r="AP629">
        <v>5385.3565578500002</v>
      </c>
      <c r="AQ629">
        <v>3610.7916757100002</v>
      </c>
      <c r="AR629">
        <v>4139.5646187100001</v>
      </c>
      <c r="AS629">
        <v>4540.5491085699996</v>
      </c>
      <c r="AT629">
        <v>5223.36954728</v>
      </c>
      <c r="AU629">
        <v>3893.9090110000002</v>
      </c>
      <c r="AV629">
        <v>3342.7876967100001</v>
      </c>
      <c r="AW629">
        <v>3724.7370012800002</v>
      </c>
      <c r="AX629">
        <v>3755.6242114199999</v>
      </c>
      <c r="AY629">
        <v>3928.303461</v>
      </c>
      <c r="AZ629">
        <v>11.76498185</v>
      </c>
      <c r="BA629">
        <v>91.439603849999997</v>
      </c>
      <c r="BB629">
        <v>37.564102499999997</v>
      </c>
      <c r="BC629">
        <v>47.229548000000001</v>
      </c>
      <c r="BE629">
        <v>93.171428570000003</v>
      </c>
      <c r="BF629">
        <v>1273.34514642</v>
      </c>
      <c r="BG629">
        <v>814.44951042000002</v>
      </c>
      <c r="BH629">
        <v>836.55921857999999</v>
      </c>
      <c r="BI629">
        <v>45590.520946210003</v>
      </c>
      <c r="BJ629">
        <v>1206.52089428</v>
      </c>
      <c r="BK629">
        <v>7402.5872969299999</v>
      </c>
      <c r="BL629">
        <v>9012.1706683499997</v>
      </c>
      <c r="BM629">
        <v>34.961012570000001</v>
      </c>
      <c r="BN629">
        <v>90</v>
      </c>
      <c r="BO629">
        <v>13.428571420000001</v>
      </c>
      <c r="BP629">
        <v>28.14285714</v>
      </c>
      <c r="BQ629">
        <v>17.285714280000001</v>
      </c>
      <c r="BR629">
        <v>22.285714280000001</v>
      </c>
      <c r="BS629">
        <v>17.428571420000001</v>
      </c>
      <c r="BT629">
        <v>15.857142850000001</v>
      </c>
      <c r="BU629">
        <v>15</v>
      </c>
      <c r="BV629">
        <v>14.57142857</v>
      </c>
      <c r="BW629">
        <v>14.71428571</v>
      </c>
      <c r="BX629">
        <v>9.7142857100000004</v>
      </c>
      <c r="BY629">
        <v>6.8571428499999998</v>
      </c>
      <c r="BZ629">
        <v>265.28571427999998</v>
      </c>
      <c r="CA629">
        <v>49189.46765857</v>
      </c>
      <c r="CB629">
        <v>25</v>
      </c>
      <c r="CC629">
        <v>2541.7142857099998</v>
      </c>
      <c r="CD629">
        <v>165.28571428000001</v>
      </c>
      <c r="CE629">
        <v>1785.5714285700001</v>
      </c>
      <c r="CF629">
        <v>1131.8571428499999</v>
      </c>
      <c r="CG629">
        <v>298.57142857000002</v>
      </c>
      <c r="CH629">
        <v>1199</v>
      </c>
      <c r="CI629">
        <v>7125.2588571400001</v>
      </c>
      <c r="CJ629">
        <v>52.217877999999999</v>
      </c>
      <c r="CK629">
        <v>3.6249135699999999</v>
      </c>
      <c r="CL629">
        <v>12.912222570000001</v>
      </c>
      <c r="CM629">
        <v>2.1825396600000002</v>
      </c>
      <c r="CN629">
        <v>4.6125590000000001</v>
      </c>
      <c r="CO629">
        <v>11.82007557</v>
      </c>
      <c r="CP629">
        <v>2.9127862499999999</v>
      </c>
      <c r="CQ629">
        <v>4.0030644999999998</v>
      </c>
      <c r="CR629">
        <v>3.4535241999999999</v>
      </c>
      <c r="CS629">
        <v>8.3149578000000002</v>
      </c>
      <c r="CT629">
        <v>187.14285713999999</v>
      </c>
      <c r="CU629">
        <v>3166.81057014</v>
      </c>
      <c r="CV629">
        <v>2404.9900120000002</v>
      </c>
      <c r="CW629">
        <v>2605.9389172800002</v>
      </c>
      <c r="CX629">
        <v>2510.46348442</v>
      </c>
      <c r="CY629">
        <v>3037.4367240000001</v>
      </c>
      <c r="CZ629">
        <v>6946.0721055699996</v>
      </c>
      <c r="DA629">
        <v>5086.7699387100001</v>
      </c>
      <c r="DB629">
        <v>1557.2670169999999</v>
      </c>
      <c r="DC629">
        <v>1128.20933814</v>
      </c>
      <c r="DD629">
        <v>481.35450157000002</v>
      </c>
      <c r="DE629">
        <v>47.603908709999999</v>
      </c>
      <c r="DF629">
        <v>2.1507056599999999</v>
      </c>
      <c r="DG629">
        <v>22.333333329999999</v>
      </c>
      <c r="DH629">
        <v>18.428571420000001</v>
      </c>
      <c r="DI629">
        <v>19</v>
      </c>
      <c r="DJ629">
        <v>19.857142849999999</v>
      </c>
      <c r="DK629">
        <v>18.285714280000001</v>
      </c>
      <c r="DL629">
        <v>9.4</v>
      </c>
      <c r="DM629">
        <v>11.857142850000001</v>
      </c>
      <c r="DN629">
        <v>7.5</v>
      </c>
      <c r="DO629">
        <v>9</v>
      </c>
      <c r="DP629">
        <v>8.2857142800000005</v>
      </c>
      <c r="DQ629">
        <v>1142.4756845700001</v>
      </c>
      <c r="DR629">
        <v>570.66169585</v>
      </c>
      <c r="DS629">
        <v>737.70408699999996</v>
      </c>
      <c r="DT629">
        <v>842.25132957000005</v>
      </c>
      <c r="DU629">
        <v>1033.40512528</v>
      </c>
      <c r="DV629">
        <v>687.67306814000005</v>
      </c>
      <c r="DW629">
        <v>14.86333342</v>
      </c>
      <c r="DX629">
        <v>439.89870571</v>
      </c>
      <c r="DY629">
        <v>129.82078670999999</v>
      </c>
      <c r="DZ629">
        <v>230.93021827999999</v>
      </c>
      <c r="EA629">
        <v>79.147705000000002</v>
      </c>
      <c r="EB629">
        <v>1070.26223557</v>
      </c>
      <c r="EC629">
        <v>467.53432420000001</v>
      </c>
      <c r="ED629">
        <v>6565.471254</v>
      </c>
      <c r="EE629">
        <v>15768.741575</v>
      </c>
      <c r="EF629">
        <v>8121.224346</v>
      </c>
      <c r="EG629">
        <v>8387.9441978499999</v>
      </c>
      <c r="EH629">
        <v>6380.3862445000004</v>
      </c>
      <c r="EI629">
        <v>27.665340709999999</v>
      </c>
      <c r="EJ629">
        <v>0.39172993</v>
      </c>
      <c r="EK629">
        <v>0.20053148000000001</v>
      </c>
      <c r="EL629">
        <v>220.39750000000001</v>
      </c>
      <c r="EM629">
        <v>18.5</v>
      </c>
      <c r="EN629">
        <v>35.285714280000001</v>
      </c>
      <c r="EO629">
        <v>70.285714279999993</v>
      </c>
      <c r="EP629">
        <v>221.81146770999999</v>
      </c>
      <c r="EQ629">
        <v>58.673862139999997</v>
      </c>
      <c r="ER629">
        <v>559.48957141999995</v>
      </c>
      <c r="ES629">
        <v>1.50581857</v>
      </c>
      <c r="EX629">
        <v>1414.42711022</v>
      </c>
      <c r="EY629">
        <v>1132.43454159</v>
      </c>
      <c r="EZ629">
        <v>77.5</v>
      </c>
      <c r="FA629">
        <v>95</v>
      </c>
      <c r="FB629">
        <v>17.1791701</v>
      </c>
      <c r="FC629">
        <v>5.9976867699999996</v>
      </c>
      <c r="FD629">
        <v>8.0382540000000002</v>
      </c>
      <c r="FE629">
        <v>54.689289680000002</v>
      </c>
      <c r="FF629">
        <v>17.491909329999999</v>
      </c>
      <c r="FG629">
        <v>13.461152</v>
      </c>
      <c r="FH629">
        <v>1.9530457999999999</v>
      </c>
      <c r="FI629">
        <v>102.66666666</v>
      </c>
      <c r="FJ629">
        <v>75</v>
      </c>
      <c r="FK629">
        <v>80</v>
      </c>
      <c r="FL629">
        <v>89</v>
      </c>
      <c r="FO629">
        <v>94.505571130000007</v>
      </c>
      <c r="FP629">
        <v>68.880905299999995</v>
      </c>
      <c r="FQ629">
        <v>74.294287030000007</v>
      </c>
      <c r="FR629">
        <v>20.93798125</v>
      </c>
      <c r="FT629">
        <v>58</v>
      </c>
      <c r="FU629">
        <v>61</v>
      </c>
      <c r="FV629">
        <v>92.5</v>
      </c>
      <c r="FW629">
        <v>49.785714280000001</v>
      </c>
      <c r="FX629">
        <v>34.670958890000001</v>
      </c>
      <c r="FY629">
        <v>7.04305863</v>
      </c>
      <c r="FZ629">
        <v>20.223163570000001</v>
      </c>
      <c r="GA629">
        <v>23.99359776</v>
      </c>
      <c r="GB629">
        <v>14.06922114</v>
      </c>
    </row>
    <row r="630" spans="1:184" x14ac:dyDescent="0.35">
      <c r="A630" t="s">
        <v>1745</v>
      </c>
      <c r="B630" t="s">
        <v>887</v>
      </c>
      <c r="C630">
        <v>630</v>
      </c>
      <c r="D630">
        <v>2.5964626588886746</v>
      </c>
      <c r="E630">
        <v>4.8487138292359706</v>
      </c>
      <c r="F630">
        <v>6.3506960727477244</v>
      </c>
      <c r="G630">
        <v>4.2274458794055816</v>
      </c>
      <c r="H630">
        <v>2.9797196620504969</v>
      </c>
      <c r="I630">
        <v>7.373230196776924</v>
      </c>
      <c r="J630">
        <v>7.934258996901705</v>
      </c>
      <c r="K630">
        <v>8.3059596414984629</v>
      </c>
      <c r="L630">
        <v>8.6407135552435559</v>
      </c>
      <c r="M630">
        <v>7.5253124140427348</v>
      </c>
      <c r="N630">
        <v>8499529.9229120221</v>
      </c>
      <c r="O630">
        <v>12673467.900549106</v>
      </c>
      <c r="P630">
        <v>1167.0857561299999</v>
      </c>
      <c r="Q630">
        <v>3158.1428571400002</v>
      </c>
      <c r="R630">
        <v>3024.8571428499999</v>
      </c>
      <c r="S630">
        <v>3044.2857142799999</v>
      </c>
      <c r="T630">
        <v>3075.1428571400002</v>
      </c>
      <c r="U630">
        <v>3132.2857142799999</v>
      </c>
      <c r="V630">
        <v>9.3291027100000008</v>
      </c>
      <c r="W630">
        <v>4.4858317100000002</v>
      </c>
      <c r="X630">
        <v>1.5410997099999999</v>
      </c>
      <c r="Y630">
        <v>4.3274908500000002</v>
      </c>
      <c r="Z630">
        <v>7.8992627100000004</v>
      </c>
      <c r="AA630">
        <v>7.9918641399999997</v>
      </c>
      <c r="AB630">
        <v>7.4746432799999996</v>
      </c>
      <c r="AC630">
        <v>3.3237197100000002</v>
      </c>
      <c r="AD630">
        <v>33.28032571</v>
      </c>
      <c r="AE630">
        <v>88.374885570000004</v>
      </c>
      <c r="AF630">
        <v>78.855622569999994</v>
      </c>
      <c r="AG630">
        <v>74.728571419999994</v>
      </c>
      <c r="AH630">
        <v>77.814285709999993</v>
      </c>
      <c r="AI630">
        <v>82.915955139999994</v>
      </c>
      <c r="AJ630">
        <v>50.142412280000002</v>
      </c>
      <c r="AK630">
        <v>32.8001</v>
      </c>
      <c r="AL630">
        <v>23.880585709999998</v>
      </c>
      <c r="AM630">
        <v>38.923914279999998</v>
      </c>
      <c r="AN630">
        <v>40.92011428</v>
      </c>
      <c r="AO630">
        <v>33.956071420000001</v>
      </c>
      <c r="AP630">
        <v>3838.2742428500001</v>
      </c>
      <c r="AQ630">
        <v>3436.7734828500002</v>
      </c>
      <c r="AR630">
        <v>3734.2701362799999</v>
      </c>
      <c r="AS630">
        <v>3882.93622542</v>
      </c>
      <c r="AT630">
        <v>3822.3156844199998</v>
      </c>
      <c r="AU630">
        <v>2892.4036618499999</v>
      </c>
      <c r="AV630">
        <v>2786.06970271</v>
      </c>
      <c r="AW630">
        <v>2698.7781247100002</v>
      </c>
      <c r="AX630">
        <v>2759.4359917100001</v>
      </c>
      <c r="AY630">
        <v>2861.4177788500001</v>
      </c>
      <c r="AZ630">
        <v>12.114618139999999</v>
      </c>
      <c r="BA630">
        <v>94.067615570000001</v>
      </c>
      <c r="BB630">
        <v>38.124986749999998</v>
      </c>
      <c r="BC630">
        <v>51.969725830000002</v>
      </c>
      <c r="BE630">
        <v>108.50142857</v>
      </c>
      <c r="BF630">
        <v>809.13834213999996</v>
      </c>
      <c r="BG630">
        <v>532.26138457000002</v>
      </c>
      <c r="BH630">
        <v>569.41813227</v>
      </c>
      <c r="BI630">
        <v>49449.470596380001</v>
      </c>
      <c r="BJ630">
        <v>766.80227128000001</v>
      </c>
      <c r="BK630">
        <v>7871.9154729600004</v>
      </c>
      <c r="BL630">
        <v>9142.1558395400007</v>
      </c>
      <c r="BM630">
        <v>34.606202420000002</v>
      </c>
      <c r="BN630">
        <v>85.285714279999993</v>
      </c>
      <c r="BO630">
        <v>14.71428571</v>
      </c>
      <c r="BP630">
        <v>20.857142849999999</v>
      </c>
      <c r="BQ630">
        <v>18</v>
      </c>
      <c r="BR630">
        <v>19.14285714</v>
      </c>
      <c r="BS630">
        <v>18.714285709999999</v>
      </c>
      <c r="BT630">
        <v>17.285714280000001</v>
      </c>
      <c r="BU630">
        <v>15.428571420000001</v>
      </c>
      <c r="BV630">
        <v>10.285714280000001</v>
      </c>
      <c r="BW630">
        <v>13.57142857</v>
      </c>
      <c r="BX630">
        <v>10.166666660000001</v>
      </c>
      <c r="BY630">
        <v>10</v>
      </c>
      <c r="BZ630">
        <v>251.57142856999999</v>
      </c>
      <c r="CA630">
        <v>52829.042912850004</v>
      </c>
      <c r="CB630">
        <v>22</v>
      </c>
      <c r="CC630">
        <v>2748.42857142</v>
      </c>
      <c r="CD630">
        <v>244.85714285</v>
      </c>
      <c r="CE630">
        <v>1704.71428571</v>
      </c>
      <c r="CF630">
        <v>1219.42857142</v>
      </c>
      <c r="CG630">
        <v>300.42857142000003</v>
      </c>
      <c r="CH630">
        <v>1001.28571428</v>
      </c>
      <c r="CI630">
        <v>7222.3935714199997</v>
      </c>
      <c r="CJ630">
        <v>45.50949585</v>
      </c>
      <c r="CK630">
        <v>9.0562749999999994</v>
      </c>
      <c r="CL630">
        <v>14.79688666</v>
      </c>
      <c r="CM630">
        <v>3.1799442</v>
      </c>
      <c r="CN630">
        <v>2.7864627500000001</v>
      </c>
      <c r="CO630">
        <v>11.879928570000001</v>
      </c>
      <c r="CP630">
        <v>2.5812335000000002</v>
      </c>
      <c r="CQ630">
        <v>4.3816685</v>
      </c>
      <c r="CR630">
        <v>5.2031878000000003</v>
      </c>
      <c r="CS630">
        <v>5.3271537499999999</v>
      </c>
      <c r="CT630">
        <v>172.28571428000001</v>
      </c>
      <c r="CU630">
        <v>2415.9063348499999</v>
      </c>
      <c r="CV630">
        <v>1888.0524812799999</v>
      </c>
      <c r="CW630">
        <v>2180.36294185</v>
      </c>
      <c r="CX630">
        <v>2173.4578464199999</v>
      </c>
      <c r="CY630">
        <v>2220.0161811399998</v>
      </c>
      <c r="CZ630">
        <v>2691.3063491399998</v>
      </c>
      <c r="DA630">
        <v>4012.9495320000001</v>
      </c>
      <c r="DB630">
        <v>678.20437342000002</v>
      </c>
      <c r="DC630">
        <v>1010.533485</v>
      </c>
      <c r="DD630">
        <v>727.17576384999995</v>
      </c>
      <c r="DE630">
        <v>40.681801280000002</v>
      </c>
      <c r="DF630">
        <v>1.34783557</v>
      </c>
      <c r="DG630">
        <v>23.285714280000001</v>
      </c>
      <c r="DH630">
        <v>24</v>
      </c>
      <c r="DI630">
        <v>25.285714280000001</v>
      </c>
      <c r="DJ630">
        <v>26.571428569999998</v>
      </c>
      <c r="DK630">
        <v>23.571428569999998</v>
      </c>
      <c r="DL630">
        <v>8.1999999999999993</v>
      </c>
      <c r="DM630">
        <v>14.666666660000001</v>
      </c>
      <c r="DN630">
        <v>19.333333329999999</v>
      </c>
      <c r="DO630">
        <v>13</v>
      </c>
      <c r="DP630">
        <v>9.3333333300000003</v>
      </c>
      <c r="DQ630">
        <v>658.52030042000001</v>
      </c>
      <c r="DR630">
        <v>776.27256456999999</v>
      </c>
      <c r="DS630">
        <v>785.31036214000005</v>
      </c>
      <c r="DT630">
        <v>783.48956399999997</v>
      </c>
      <c r="DU630">
        <v>623.74859757000002</v>
      </c>
      <c r="DV630">
        <v>274.95457299999998</v>
      </c>
      <c r="DW630">
        <v>38.582269279999998</v>
      </c>
      <c r="DX630">
        <v>344.97792714000002</v>
      </c>
      <c r="DY630">
        <v>155.595136</v>
      </c>
      <c r="DZ630">
        <v>102.75973414000001</v>
      </c>
      <c r="EA630">
        <v>86.623062709999999</v>
      </c>
      <c r="EB630">
        <v>570.37377571000002</v>
      </c>
      <c r="EC630">
        <v>3602.26221283</v>
      </c>
      <c r="ED630">
        <v>5117.3727015000004</v>
      </c>
      <c r="EE630">
        <v>5639.4722905999997</v>
      </c>
      <c r="EF630">
        <v>5913.400858</v>
      </c>
      <c r="EG630">
        <v>4473.7005643299999</v>
      </c>
      <c r="EH630">
        <v>6112.2849778</v>
      </c>
      <c r="EI630">
        <v>26.68612714</v>
      </c>
      <c r="EJ630">
        <v>0.13315615</v>
      </c>
      <c r="EK630">
        <v>0.14705568999999999</v>
      </c>
      <c r="EL630">
        <v>201.55</v>
      </c>
      <c r="EM630">
        <v>11.285714280000001</v>
      </c>
      <c r="EN630">
        <v>34.142857139999997</v>
      </c>
      <c r="EO630">
        <v>64.285714279999993</v>
      </c>
      <c r="EP630">
        <v>222.85636</v>
      </c>
      <c r="EQ630">
        <v>107.57594885</v>
      </c>
      <c r="ER630">
        <v>400.28348484999998</v>
      </c>
      <c r="ES630">
        <v>0.91976000000000002</v>
      </c>
      <c r="ET630">
        <v>74.236111109999996</v>
      </c>
      <c r="EU630">
        <v>73.625</v>
      </c>
      <c r="EV630">
        <v>77.166666669999998</v>
      </c>
      <c r="EW630">
        <v>71.916666660000004</v>
      </c>
      <c r="EX630">
        <v>1396.0435859700001</v>
      </c>
      <c r="EY630">
        <v>698.69786937000003</v>
      </c>
      <c r="EZ630">
        <v>79.599999999999994</v>
      </c>
      <c r="FA630">
        <v>90</v>
      </c>
      <c r="FB630">
        <v>19.28469089</v>
      </c>
      <c r="FC630">
        <v>3.4432803199999999</v>
      </c>
      <c r="FD630">
        <v>4.8134071399999998</v>
      </c>
      <c r="FE630">
        <v>55.564930070000003</v>
      </c>
      <c r="FF630">
        <v>19.226188430000001</v>
      </c>
      <c r="FG630">
        <v>13.60207138</v>
      </c>
      <c r="FH630">
        <v>0.99721643000000004</v>
      </c>
      <c r="FI630">
        <v>113.6</v>
      </c>
      <c r="FO630">
        <v>94.813901770000001</v>
      </c>
      <c r="FP630">
        <v>72.046249149999994</v>
      </c>
      <c r="FQ630">
        <v>80.410382799999994</v>
      </c>
      <c r="FR630">
        <v>19.435814499999999</v>
      </c>
      <c r="FS630">
        <v>0</v>
      </c>
      <c r="FT630">
        <v>57</v>
      </c>
      <c r="FU630">
        <v>51</v>
      </c>
      <c r="FW630">
        <v>82.166666660000004</v>
      </c>
      <c r="FX630">
        <v>36.280098270000003</v>
      </c>
      <c r="FY630">
        <v>11.35772785</v>
      </c>
      <c r="FZ630">
        <v>13.91997192</v>
      </c>
      <c r="GA630">
        <v>23.522815019999999</v>
      </c>
      <c r="GB630">
        <v>14.919386920000001</v>
      </c>
    </row>
    <row r="631" spans="1:184" x14ac:dyDescent="0.35">
      <c r="A631" t="s">
        <v>1746</v>
      </c>
      <c r="B631" t="s">
        <v>888</v>
      </c>
      <c r="C631">
        <v>631</v>
      </c>
      <c r="D631">
        <v>5.2867932216940812</v>
      </c>
      <c r="E631">
        <v>6.5544197228019634</v>
      </c>
      <c r="F631">
        <v>4.6889089257758538</v>
      </c>
      <c r="G631">
        <v>4.9246108943426403</v>
      </c>
      <c r="H631">
        <v>4.6386718719510736</v>
      </c>
      <c r="I631">
        <v>10.042865887354695</v>
      </c>
      <c r="J631">
        <v>10.523150932069495</v>
      </c>
      <c r="K631">
        <v>11.481815446990618</v>
      </c>
      <c r="L631">
        <v>11.308365758167515</v>
      </c>
      <c r="M631">
        <v>10.253906250006258</v>
      </c>
      <c r="N631">
        <v>12469374.348902978</v>
      </c>
      <c r="O631">
        <v>12529594.029980008</v>
      </c>
      <c r="P631">
        <v>1665.2931881299999</v>
      </c>
      <c r="Q631">
        <v>2332.8571428499999</v>
      </c>
      <c r="R631">
        <v>2375.7142857099998</v>
      </c>
      <c r="S631">
        <v>2376.42857142</v>
      </c>
      <c r="T631">
        <v>2349.7142857099998</v>
      </c>
      <c r="U631">
        <v>2340.5714285700001</v>
      </c>
      <c r="V631">
        <v>11.491396419999999</v>
      </c>
      <c r="W631">
        <v>6.2557155699999996</v>
      </c>
      <c r="X631">
        <v>2.7929782799999998</v>
      </c>
      <c r="Y631">
        <v>7.1601772800000001</v>
      </c>
      <c r="Z631">
        <v>10.421851419999999</v>
      </c>
      <c r="AA631">
        <v>9.5323810000000009</v>
      </c>
      <c r="AB631">
        <v>9.6632657099999992</v>
      </c>
      <c r="AC631">
        <v>4.7671082800000004</v>
      </c>
      <c r="AD631">
        <v>33.04103885</v>
      </c>
      <c r="AE631">
        <v>84.119874280000005</v>
      </c>
      <c r="AF631">
        <v>72.747276279999994</v>
      </c>
      <c r="AG631">
        <v>70.785714279999993</v>
      </c>
      <c r="AH631">
        <v>72.614285710000004</v>
      </c>
      <c r="AI631">
        <v>75.780681849999993</v>
      </c>
      <c r="AJ631">
        <v>45.670513569999997</v>
      </c>
      <c r="AK631">
        <v>16.786671420000001</v>
      </c>
      <c r="AL631">
        <v>2.8466142799999998</v>
      </c>
      <c r="AM631">
        <v>9.2485285699999995</v>
      </c>
      <c r="AN631">
        <v>10.922599999999999</v>
      </c>
      <c r="AO631">
        <v>15.161799999999999</v>
      </c>
      <c r="AP631">
        <v>4592.0649450000001</v>
      </c>
      <c r="AQ631">
        <v>3597.9924794200001</v>
      </c>
      <c r="AR631">
        <v>4097.6960617100003</v>
      </c>
      <c r="AS631">
        <v>4252.6872957100004</v>
      </c>
      <c r="AT631">
        <v>4567.7589694199996</v>
      </c>
      <c r="AU631">
        <v>3931.13368171</v>
      </c>
      <c r="AV631">
        <v>3498.00827342</v>
      </c>
      <c r="AW631">
        <v>3744.8801594199999</v>
      </c>
      <c r="AX631">
        <v>3838.9968261399999</v>
      </c>
      <c r="AY631">
        <v>3951.8528767100001</v>
      </c>
      <c r="AZ631">
        <v>6.5585401399999999</v>
      </c>
      <c r="BA631">
        <v>92.396215999999995</v>
      </c>
      <c r="BB631">
        <v>40.713869500000001</v>
      </c>
      <c r="BC631">
        <v>45.793456999999997</v>
      </c>
      <c r="BE631">
        <v>113.12285713999999</v>
      </c>
      <c r="BF631">
        <v>1148.7002665699999</v>
      </c>
      <c r="BG631">
        <v>766.42004813999995</v>
      </c>
      <c r="BH631">
        <v>872.85171764999996</v>
      </c>
      <c r="BI631">
        <v>49710.290385430002</v>
      </c>
      <c r="BJ631">
        <v>1079.1105844199999</v>
      </c>
      <c r="BK631">
        <v>7761.0136887099998</v>
      </c>
      <c r="BL631">
        <v>7928.7454064900003</v>
      </c>
      <c r="BM631">
        <v>37.45541214</v>
      </c>
      <c r="BN631">
        <v>85.285714279999993</v>
      </c>
      <c r="BO631">
        <v>13.71428571</v>
      </c>
      <c r="BP631">
        <v>29.428571420000001</v>
      </c>
      <c r="BQ631">
        <v>21.428571420000001</v>
      </c>
      <c r="BR631">
        <v>24.714285709999999</v>
      </c>
      <c r="BS631">
        <v>17.14285714</v>
      </c>
      <c r="BT631">
        <v>17</v>
      </c>
      <c r="BU631">
        <v>19.571428569999998</v>
      </c>
      <c r="BV631">
        <v>19.857142849999999</v>
      </c>
      <c r="BW631">
        <v>13.57142857</v>
      </c>
      <c r="BX631">
        <v>12.57142857</v>
      </c>
      <c r="BY631">
        <v>9.5714285700000001</v>
      </c>
      <c r="BZ631">
        <v>283.85714285</v>
      </c>
      <c r="CA631">
        <v>53712.41613428</v>
      </c>
      <c r="CB631">
        <v>13</v>
      </c>
      <c r="CC631">
        <v>3542</v>
      </c>
      <c r="CD631">
        <v>232.28571428000001</v>
      </c>
      <c r="CE631">
        <v>2459</v>
      </c>
      <c r="CF631">
        <v>1343.1428571399999</v>
      </c>
      <c r="CG631">
        <v>324.57142857000002</v>
      </c>
      <c r="CH631">
        <v>1209.8571428499999</v>
      </c>
      <c r="CI631">
        <v>9112.6128571400004</v>
      </c>
      <c r="CJ631">
        <v>49.705043420000003</v>
      </c>
      <c r="CK631">
        <v>4.28835766</v>
      </c>
      <c r="CL631">
        <v>13.933525850000001</v>
      </c>
      <c r="CM631">
        <v>4.5033922000000004</v>
      </c>
      <c r="CN631">
        <v>3.6645574999999999</v>
      </c>
      <c r="CO631">
        <v>11.300460660000001</v>
      </c>
      <c r="CP631">
        <v>1.376873</v>
      </c>
      <c r="CQ631">
        <v>2.8286463300000002</v>
      </c>
      <c r="CR631">
        <v>5.0764810000000002</v>
      </c>
      <c r="CS631">
        <v>10.0661738</v>
      </c>
      <c r="CT631">
        <v>219.57142856999999</v>
      </c>
      <c r="CU631">
        <v>2947.80326371</v>
      </c>
      <c r="CV631">
        <v>2199.3082899999999</v>
      </c>
      <c r="CW631">
        <v>2558.2008367100002</v>
      </c>
      <c r="CX631">
        <v>2578.6628237099999</v>
      </c>
      <c r="CY631">
        <v>2857.4658801400001</v>
      </c>
      <c r="CZ631">
        <v>5345.1084165700004</v>
      </c>
      <c r="DA631">
        <v>5370.9221194199999</v>
      </c>
      <c r="DB631">
        <v>1199.06541085</v>
      </c>
      <c r="DC631">
        <v>1175.9054011400001</v>
      </c>
      <c r="DD631">
        <v>572.81682670999999</v>
      </c>
      <c r="DE631">
        <v>40.28502357</v>
      </c>
      <c r="DF631">
        <v>2.0800201399999998</v>
      </c>
      <c r="DG631">
        <v>23.428571420000001</v>
      </c>
      <c r="DH631">
        <v>25</v>
      </c>
      <c r="DI631">
        <v>27.285714280000001</v>
      </c>
      <c r="DJ631">
        <v>26.571428569999998</v>
      </c>
      <c r="DK631">
        <v>24</v>
      </c>
      <c r="DL631">
        <v>12.33333333</v>
      </c>
      <c r="DM631">
        <v>15.57142857</v>
      </c>
      <c r="DN631">
        <v>11.14285714</v>
      </c>
      <c r="DO631">
        <v>11.57142857</v>
      </c>
      <c r="DP631">
        <v>10.857142850000001</v>
      </c>
      <c r="DQ631">
        <v>798.48151370999994</v>
      </c>
      <c r="DR631">
        <v>536.20907970999997</v>
      </c>
      <c r="DS631">
        <v>618.67114000000004</v>
      </c>
      <c r="DT631">
        <v>639.96042141999999</v>
      </c>
      <c r="DU631">
        <v>857.56675985000004</v>
      </c>
      <c r="DV631">
        <v>568.15223071000003</v>
      </c>
      <c r="DW631">
        <v>7.9783629999999999</v>
      </c>
      <c r="DX631">
        <v>222.33528999999999</v>
      </c>
      <c r="DY631">
        <v>15.010911849999999</v>
      </c>
      <c r="DZ631">
        <v>181.76641028</v>
      </c>
      <c r="EA631">
        <v>25.557973140000001</v>
      </c>
      <c r="EB631">
        <v>748.68984984999997</v>
      </c>
      <c r="EC631">
        <v>286.32409180000002</v>
      </c>
      <c r="ED631">
        <v>7114.6502864000004</v>
      </c>
      <c r="EE631">
        <v>4170.2543624199998</v>
      </c>
      <c r="EF631">
        <v>5827.7108749999998</v>
      </c>
      <c r="EG631">
        <v>6377.8407881399999</v>
      </c>
      <c r="EH631">
        <v>4363.5238636000004</v>
      </c>
      <c r="EI631">
        <v>27.642690850000001</v>
      </c>
      <c r="EJ631">
        <v>7.4338630000000003E-2</v>
      </c>
      <c r="EK631">
        <v>0.21890710999999999</v>
      </c>
      <c r="EL631">
        <v>358.8</v>
      </c>
      <c r="EM631">
        <v>13.666666660000001</v>
      </c>
      <c r="EN631">
        <v>35.428571419999997</v>
      </c>
      <c r="EO631">
        <v>69.571428569999995</v>
      </c>
      <c r="EP631">
        <v>125.51866613999999</v>
      </c>
      <c r="EQ631">
        <v>80.073515279999995</v>
      </c>
      <c r="ER631">
        <v>586.18260370999997</v>
      </c>
      <c r="ES631">
        <v>4.0096671400000004</v>
      </c>
      <c r="EX631">
        <v>1273.97249104</v>
      </c>
      <c r="EY631">
        <v>1090.5093193600001</v>
      </c>
      <c r="EZ631">
        <v>80</v>
      </c>
      <c r="FA631">
        <v>98</v>
      </c>
      <c r="FB631">
        <v>19.7367721</v>
      </c>
      <c r="FC631">
        <v>4.9224566599999999</v>
      </c>
      <c r="FD631">
        <v>6.5504175699999996</v>
      </c>
      <c r="FE631">
        <v>53.303622269999998</v>
      </c>
      <c r="FF631">
        <v>16.545632730000001</v>
      </c>
      <c r="FG631">
        <v>12.649087679999999</v>
      </c>
      <c r="FH631">
        <v>1.6238173600000001</v>
      </c>
      <c r="FI631">
        <v>117.33333333</v>
      </c>
      <c r="FM631">
        <v>84.61538462</v>
      </c>
      <c r="FN631">
        <v>39.538043479999999</v>
      </c>
      <c r="FO631">
        <v>94.753891539999998</v>
      </c>
      <c r="FP631">
        <v>67.647479720000007</v>
      </c>
      <c r="FQ631">
        <v>73.442212699999999</v>
      </c>
      <c r="FR631">
        <v>23.589475490000002</v>
      </c>
      <c r="FS631">
        <v>14.3</v>
      </c>
      <c r="FT631">
        <v>108.66666666</v>
      </c>
      <c r="FU631">
        <v>100.33333333</v>
      </c>
      <c r="FV631">
        <v>85</v>
      </c>
      <c r="FW631">
        <v>52.385714280000002</v>
      </c>
      <c r="FX631">
        <v>29.795958890000001</v>
      </c>
      <c r="FY631">
        <v>9.2065201600000002</v>
      </c>
      <c r="FZ631">
        <v>15.79047126</v>
      </c>
      <c r="GA631">
        <v>24.20513622</v>
      </c>
      <c r="GB631">
        <v>21.00191345</v>
      </c>
    </row>
    <row r="632" spans="1:184" x14ac:dyDescent="0.35">
      <c r="A632" t="s">
        <v>1747</v>
      </c>
      <c r="B632" t="s">
        <v>889</v>
      </c>
      <c r="C632">
        <v>632</v>
      </c>
      <c r="D632">
        <v>3.7953544845908609</v>
      </c>
      <c r="E632">
        <v>12.306355868013492</v>
      </c>
      <c r="F632">
        <v>6.9618388094989863</v>
      </c>
      <c r="G632">
        <v>2.0951810835110671</v>
      </c>
      <c r="H632">
        <v>3.4914459539285865</v>
      </c>
      <c r="I632">
        <v>15.727948990435708</v>
      </c>
      <c r="J632">
        <v>11.003329947926755</v>
      </c>
      <c r="K632">
        <v>11.050537788435319</v>
      </c>
      <c r="L632">
        <v>12.122119124531761</v>
      </c>
      <c r="M632">
        <v>13.442066932575679</v>
      </c>
      <c r="N632">
        <v>5246012.1407953706</v>
      </c>
      <c r="O632">
        <v>6019024.2701692199</v>
      </c>
      <c r="P632">
        <v>1175.9634871399999</v>
      </c>
      <c r="Q632">
        <v>941</v>
      </c>
      <c r="R632">
        <v>986.71428571000001</v>
      </c>
      <c r="S632">
        <v>969.57142856999997</v>
      </c>
      <c r="T632">
        <v>954.57142856999997</v>
      </c>
      <c r="U632">
        <v>954.71428571000001</v>
      </c>
      <c r="V632">
        <v>10.224117420000001</v>
      </c>
      <c r="W632">
        <v>5.6437551399999997</v>
      </c>
      <c r="X632">
        <v>2.5478711399999998</v>
      </c>
      <c r="Y632">
        <v>5.6162919999999996</v>
      </c>
      <c r="Z632">
        <v>7.4458564200000001</v>
      </c>
      <c r="AA632">
        <v>7.1822439999999999</v>
      </c>
      <c r="AB632">
        <v>7.18098014</v>
      </c>
      <c r="AC632">
        <v>4.2381804199999999</v>
      </c>
      <c r="AD632">
        <v>29.700717709999999</v>
      </c>
      <c r="AE632">
        <v>84.290152000000006</v>
      </c>
      <c r="AF632">
        <v>75.578323159999997</v>
      </c>
      <c r="AG632">
        <v>61.36666666</v>
      </c>
      <c r="AH632">
        <v>67.5</v>
      </c>
      <c r="AI632">
        <v>77.426897420000003</v>
      </c>
      <c r="AJ632">
        <v>40.035924280000003</v>
      </c>
      <c r="AK632">
        <v>24.319157140000002</v>
      </c>
      <c r="AL632">
        <v>5.3214428500000004</v>
      </c>
      <c r="AM632">
        <v>-6.1164714199999999</v>
      </c>
      <c r="AN632">
        <v>-3.50871428</v>
      </c>
      <c r="AO632">
        <v>-1.1655</v>
      </c>
      <c r="AP632">
        <v>4308.6532684200001</v>
      </c>
      <c r="AQ632">
        <v>3347.77021014</v>
      </c>
      <c r="AR632">
        <v>3366.20726857</v>
      </c>
      <c r="AS632">
        <v>3418.15165828</v>
      </c>
      <c r="AT632">
        <v>3561.4348942800002</v>
      </c>
      <c r="AU632">
        <v>3444.5008465699998</v>
      </c>
      <c r="AV632">
        <v>3206.15123171</v>
      </c>
      <c r="AW632">
        <v>3539.0834338499999</v>
      </c>
      <c r="AX632">
        <v>3516.1914231400001</v>
      </c>
      <c r="AY632">
        <v>3549.7654769999999</v>
      </c>
      <c r="AZ632">
        <v>4.9231078500000001</v>
      </c>
      <c r="BA632">
        <v>91.796693570000002</v>
      </c>
      <c r="BC632">
        <v>52.631579000000002</v>
      </c>
      <c r="BE632">
        <v>49.485714280000003</v>
      </c>
      <c r="BF632">
        <v>865.10805985000002</v>
      </c>
      <c r="BG632">
        <v>492.51213057000001</v>
      </c>
      <c r="BH632">
        <v>491.28974733000001</v>
      </c>
      <c r="BI632">
        <v>36168.988953890002</v>
      </c>
      <c r="BJ632">
        <v>788.21534799999995</v>
      </c>
      <c r="BK632">
        <v>6983.5205391</v>
      </c>
      <c r="BL632">
        <v>6925.58687276</v>
      </c>
      <c r="BM632">
        <v>23.939743830000001</v>
      </c>
      <c r="BN632">
        <v>30.428571420000001</v>
      </c>
      <c r="BO632">
        <v>8</v>
      </c>
      <c r="BP632">
        <v>11.666666660000001</v>
      </c>
      <c r="BQ632">
        <v>8.7142857100000004</v>
      </c>
      <c r="BR632">
        <v>9.5</v>
      </c>
      <c r="BS632">
        <v>9</v>
      </c>
      <c r="BT632">
        <v>7</v>
      </c>
      <c r="BU632">
        <v>6.75</v>
      </c>
      <c r="BV632">
        <v>6.4</v>
      </c>
      <c r="BW632">
        <v>7.8</v>
      </c>
      <c r="BX632">
        <v>6</v>
      </c>
      <c r="BY632">
        <v>6.2</v>
      </c>
      <c r="BZ632">
        <v>100.42857142</v>
      </c>
      <c r="CA632">
        <v>38949.838662850001</v>
      </c>
      <c r="CC632">
        <v>997.57142856999997</v>
      </c>
      <c r="CD632">
        <v>58</v>
      </c>
      <c r="CE632">
        <v>577.57142856999997</v>
      </c>
      <c r="CF632">
        <v>347.5</v>
      </c>
      <c r="CG632">
        <v>171</v>
      </c>
      <c r="CH632">
        <v>321.83333333000002</v>
      </c>
      <c r="CI632">
        <v>2304.3595714200001</v>
      </c>
      <c r="CJ632">
        <v>43.192014569999998</v>
      </c>
      <c r="CK632">
        <v>11.3508905</v>
      </c>
      <c r="CL632">
        <v>12.699183</v>
      </c>
      <c r="CM632">
        <v>3.4482759999999999</v>
      </c>
      <c r="CN632">
        <v>2.9636253300000002</v>
      </c>
      <c r="CO632">
        <v>10.289281000000001</v>
      </c>
      <c r="CP632">
        <v>0.96153849999999996</v>
      </c>
      <c r="CQ632">
        <v>2.3255815000000002</v>
      </c>
      <c r="CR632">
        <v>2.5641026600000001</v>
      </c>
      <c r="CS632">
        <v>6.9885106600000002</v>
      </c>
      <c r="CT632">
        <v>73.142857140000004</v>
      </c>
      <c r="CU632">
        <v>2899.8873847099999</v>
      </c>
      <c r="CV632">
        <v>1806.5386301399999</v>
      </c>
      <c r="CW632">
        <v>2005.1049252800001</v>
      </c>
      <c r="CX632">
        <v>2041.67115571</v>
      </c>
      <c r="CY632">
        <v>2146.4582517099998</v>
      </c>
      <c r="CZ632">
        <v>5574.9331995700004</v>
      </c>
      <c r="DA632">
        <v>6396.41261442</v>
      </c>
      <c r="DB632">
        <v>1133.9619698500001</v>
      </c>
      <c r="DC632">
        <v>1282.82061142</v>
      </c>
      <c r="DD632">
        <v>483.03241571000001</v>
      </c>
      <c r="DE632">
        <v>37.440897</v>
      </c>
      <c r="DF632">
        <v>2.0068239999999999</v>
      </c>
      <c r="DG632">
        <v>14.8</v>
      </c>
      <c r="DH632">
        <v>10.857142850000001</v>
      </c>
      <c r="DI632">
        <v>10.71428571</v>
      </c>
      <c r="DJ632">
        <v>11.57142857</v>
      </c>
      <c r="DK632">
        <v>12.83333333</v>
      </c>
      <c r="DL632">
        <v>3.5714285700000001</v>
      </c>
      <c r="DM632">
        <v>12.14285714</v>
      </c>
      <c r="DN632">
        <v>6.75</v>
      </c>
      <c r="DO632">
        <v>2</v>
      </c>
      <c r="DP632">
        <v>3.3333333299999999</v>
      </c>
      <c r="DQ632">
        <v>668.67182814</v>
      </c>
      <c r="DR632">
        <v>503.68752627999999</v>
      </c>
      <c r="DS632">
        <v>543.16252641999995</v>
      </c>
      <c r="DT632">
        <v>508.90018957000001</v>
      </c>
      <c r="DU632">
        <v>674.09834057</v>
      </c>
      <c r="DV632">
        <v>417.22917371</v>
      </c>
      <c r="DW632">
        <v>56.572690850000001</v>
      </c>
      <c r="DX632">
        <v>194.62822714000001</v>
      </c>
      <c r="DY632">
        <v>34.992778850000001</v>
      </c>
      <c r="DZ632">
        <v>102.38456600000001</v>
      </c>
      <c r="EA632">
        <v>57.250887849999998</v>
      </c>
      <c r="EB632">
        <v>619.12636041999997</v>
      </c>
      <c r="EC632">
        <v>381.15717860000001</v>
      </c>
      <c r="ED632">
        <v>2871.8512260000002</v>
      </c>
      <c r="EE632">
        <v>7921.56949128</v>
      </c>
      <c r="EF632">
        <v>5283.0109272500003</v>
      </c>
      <c r="EG632">
        <v>5013.9122065000001</v>
      </c>
      <c r="EH632">
        <v>5533.7651623299998</v>
      </c>
      <c r="EI632">
        <v>32.953000000000003</v>
      </c>
      <c r="EJ632">
        <v>0.25341915999999998</v>
      </c>
      <c r="EK632">
        <v>0.31986846000000002</v>
      </c>
      <c r="EL632">
        <v>196.25</v>
      </c>
      <c r="EM632">
        <v>5.5</v>
      </c>
      <c r="EN632">
        <v>15</v>
      </c>
      <c r="EO632">
        <v>24</v>
      </c>
      <c r="EP632">
        <v>251.89312899999999</v>
      </c>
      <c r="EQ632">
        <v>75.996615000000006</v>
      </c>
      <c r="ER632">
        <v>387.74813913999998</v>
      </c>
      <c r="ES632">
        <v>0</v>
      </c>
      <c r="ET632">
        <v>71.416666669999998</v>
      </c>
      <c r="EU632">
        <v>69</v>
      </c>
      <c r="EV632">
        <v>73.833333330000002</v>
      </c>
      <c r="EW632">
        <v>71.416666669999998</v>
      </c>
      <c r="EX632">
        <v>1061.8279285399999</v>
      </c>
      <c r="EY632">
        <v>914.64979301000005</v>
      </c>
      <c r="EZ632">
        <v>50.25</v>
      </c>
      <c r="FB632">
        <v>11.375943060000001</v>
      </c>
      <c r="FC632">
        <v>3.7262061200000001</v>
      </c>
      <c r="FD632">
        <v>6.3296236600000002</v>
      </c>
      <c r="FE632">
        <v>39.824260109999997</v>
      </c>
      <c r="FF632">
        <v>19.962003889999998</v>
      </c>
      <c r="FG632">
        <v>10.89425645</v>
      </c>
      <c r="FH632">
        <v>0.58591758999999999</v>
      </c>
      <c r="FI632">
        <v>118</v>
      </c>
      <c r="FN632">
        <v>42.30769231</v>
      </c>
      <c r="FO632">
        <v>93.674141939999998</v>
      </c>
      <c r="FP632">
        <v>65.469790059999994</v>
      </c>
      <c r="FQ632">
        <v>72.317187219999994</v>
      </c>
      <c r="FR632">
        <v>12.3229749</v>
      </c>
      <c r="FT632">
        <v>55</v>
      </c>
      <c r="FU632">
        <v>36.333333330000002</v>
      </c>
      <c r="FW632">
        <v>73.083333330000002</v>
      </c>
      <c r="FX632">
        <v>58.25396825</v>
      </c>
      <c r="FY632">
        <v>7.9365079300000003</v>
      </c>
      <c r="FZ632">
        <v>6.8253968199999999</v>
      </c>
      <c r="GA632">
        <v>19.047619040000001</v>
      </c>
      <c r="GB632">
        <v>7.9365079300000003</v>
      </c>
    </row>
    <row r="633" spans="1:184" x14ac:dyDescent="0.35">
      <c r="A633" t="s">
        <v>1748</v>
      </c>
      <c r="B633" t="s">
        <v>890</v>
      </c>
      <c r="C633">
        <v>633</v>
      </c>
      <c r="D633">
        <v>3.6948925730456432</v>
      </c>
      <c r="E633">
        <v>5.4624775437241588</v>
      </c>
      <c r="F633">
        <v>4.99100884216484</v>
      </c>
      <c r="G633">
        <v>4.0912609174082997</v>
      </c>
      <c r="H633">
        <v>4.1406336648335538</v>
      </c>
      <c r="I633">
        <v>13.976656009600754</v>
      </c>
      <c r="J633">
        <v>13.381236938827637</v>
      </c>
      <c r="K633">
        <v>12.99130243276413</v>
      </c>
      <c r="L633">
        <v>13.416387158625588</v>
      </c>
      <c r="M633">
        <v>13.0503900306947</v>
      </c>
      <c r="N633">
        <v>19368972.58761248</v>
      </c>
      <c r="O633">
        <v>24953941.73402698</v>
      </c>
      <c r="P633">
        <v>2077.9322017</v>
      </c>
      <c r="Q633">
        <v>3843.1428571400002</v>
      </c>
      <c r="R633">
        <v>3896.7142857099998</v>
      </c>
      <c r="S633">
        <v>3892.7142857099998</v>
      </c>
      <c r="T633">
        <v>3875.8571428499999</v>
      </c>
      <c r="U633">
        <v>3864.1428571400002</v>
      </c>
      <c r="V633">
        <v>13.358471420000001</v>
      </c>
      <c r="W633">
        <v>9.0317614200000005</v>
      </c>
      <c r="X633">
        <v>2.69067714</v>
      </c>
      <c r="Y633">
        <v>10.645144999999999</v>
      </c>
      <c r="Z633">
        <v>10.670450280000001</v>
      </c>
      <c r="AA633">
        <v>10.310696849999999</v>
      </c>
      <c r="AB633">
        <v>10.43819957</v>
      </c>
      <c r="AC633">
        <v>6.7047952799999999</v>
      </c>
      <c r="AD633">
        <v>20.990184280000001</v>
      </c>
      <c r="AE633">
        <v>79.309672140000004</v>
      </c>
      <c r="AF633">
        <v>65.272709140000003</v>
      </c>
      <c r="AG633">
        <v>57.528571419999999</v>
      </c>
      <c r="AH633">
        <v>62.442857140000001</v>
      </c>
      <c r="AI633">
        <v>82.443634849999995</v>
      </c>
      <c r="AJ633">
        <v>43.608598710000003</v>
      </c>
      <c r="AK633">
        <v>7.3091142800000002</v>
      </c>
      <c r="AL633">
        <v>14.561614280000001</v>
      </c>
      <c r="AM633">
        <v>-4.0120428500000003</v>
      </c>
      <c r="AN633">
        <v>-0.25405714000000001</v>
      </c>
      <c r="AO633">
        <v>2.2107571400000001</v>
      </c>
      <c r="AP633">
        <v>5179.9524051400003</v>
      </c>
      <c r="AQ633">
        <v>4277.5978648500004</v>
      </c>
      <c r="AR633">
        <v>4357.0960657100004</v>
      </c>
      <c r="AS633">
        <v>4687.0676274199996</v>
      </c>
      <c r="AT633">
        <v>4892.1667767099998</v>
      </c>
      <c r="AU633">
        <v>4828.6500522799997</v>
      </c>
      <c r="AV633">
        <v>3704.9512178499999</v>
      </c>
      <c r="AW633">
        <v>4542.7360324199999</v>
      </c>
      <c r="AX633">
        <v>4702.3898382799998</v>
      </c>
      <c r="AY633">
        <v>4791.5938968500004</v>
      </c>
      <c r="AZ633">
        <v>8.4708232799999994</v>
      </c>
      <c r="BA633">
        <v>94.698173999999995</v>
      </c>
      <c r="BB633">
        <v>28.625880800000001</v>
      </c>
      <c r="BC633">
        <v>48.34106328</v>
      </c>
      <c r="BE633">
        <v>214.60857142</v>
      </c>
      <c r="BF633">
        <v>1505.31705442</v>
      </c>
      <c r="BG633">
        <v>1046.708699</v>
      </c>
      <c r="BH633">
        <v>1066.47858056</v>
      </c>
      <c r="BI633">
        <v>52316.52738888</v>
      </c>
      <c r="BJ633">
        <v>1410.77138128</v>
      </c>
      <c r="BK633">
        <v>7807.62140507</v>
      </c>
      <c r="BL633">
        <v>7634.4840483300004</v>
      </c>
      <c r="BM633">
        <v>39.592880139999998</v>
      </c>
      <c r="BN633">
        <v>219.57142856999999</v>
      </c>
      <c r="BO633">
        <v>36.166666659999997</v>
      </c>
      <c r="BP633">
        <v>48.857142850000002</v>
      </c>
      <c r="BQ633">
        <v>38.571428570000002</v>
      </c>
      <c r="BR633">
        <v>46.857142850000002</v>
      </c>
      <c r="BS633">
        <v>39.142857139999997</v>
      </c>
      <c r="BT633">
        <v>47.5</v>
      </c>
      <c r="BU633">
        <v>43.333333330000002</v>
      </c>
      <c r="BV633">
        <v>30.857142849999999</v>
      </c>
      <c r="BW633">
        <v>29.666666660000001</v>
      </c>
      <c r="BX633">
        <v>21</v>
      </c>
      <c r="BY633">
        <v>15.5</v>
      </c>
      <c r="BZ633">
        <v>597.42857142000003</v>
      </c>
      <c r="CA633">
        <v>55752.676381420002</v>
      </c>
      <c r="CC633">
        <v>6084.5714285699996</v>
      </c>
      <c r="CD633">
        <v>815</v>
      </c>
      <c r="CE633">
        <v>3872.7142857099998</v>
      </c>
      <c r="CF633">
        <v>3044.2857142799999</v>
      </c>
      <c r="CG633">
        <v>801.5</v>
      </c>
      <c r="CH633">
        <v>3406.5714285700001</v>
      </c>
      <c r="CI633">
        <v>17909.981</v>
      </c>
      <c r="CJ633">
        <v>52.092274709999998</v>
      </c>
      <c r="CK633">
        <v>2.4146162499999999</v>
      </c>
      <c r="CL633">
        <v>14.63593114</v>
      </c>
      <c r="CM633">
        <v>2.5731048300000001</v>
      </c>
      <c r="CN633">
        <v>1.6285155</v>
      </c>
      <c r="CO633">
        <v>15.18800942</v>
      </c>
      <c r="CP633">
        <v>2.2572990000000002</v>
      </c>
      <c r="CQ633">
        <v>2.9188988299999998</v>
      </c>
      <c r="CR633">
        <v>2.4680404999999999</v>
      </c>
      <c r="CS633">
        <v>4.4517345700000002</v>
      </c>
      <c r="CT633">
        <v>380</v>
      </c>
      <c r="CU633">
        <v>3208.0120047099999</v>
      </c>
      <c r="CV633">
        <v>2634.9774684200002</v>
      </c>
      <c r="CW633">
        <v>2749.4221241400001</v>
      </c>
      <c r="CX633">
        <v>3002.4726708500002</v>
      </c>
      <c r="CY633">
        <v>3027.2128385699998</v>
      </c>
      <c r="CZ633">
        <v>5039.8783775700003</v>
      </c>
      <c r="DA633">
        <v>6493.10802685</v>
      </c>
      <c r="DB633">
        <v>1139.4495528499999</v>
      </c>
      <c r="DC633">
        <v>1499.0159328499999</v>
      </c>
      <c r="DD633">
        <v>570.03041585000005</v>
      </c>
      <c r="DE633">
        <v>27.322117850000001</v>
      </c>
      <c r="DF633">
        <v>2.2107674199999998</v>
      </c>
      <c r="DG633">
        <v>53.714285709999999</v>
      </c>
      <c r="DH633">
        <v>52.142857139999997</v>
      </c>
      <c r="DI633">
        <v>50.571428570000002</v>
      </c>
      <c r="DJ633">
        <v>52</v>
      </c>
      <c r="DK633">
        <v>50.428571419999997</v>
      </c>
      <c r="DL633">
        <v>14.2</v>
      </c>
      <c r="DM633">
        <v>21.285714280000001</v>
      </c>
      <c r="DN633">
        <v>19.428571420000001</v>
      </c>
      <c r="DO633">
        <v>15.857142850000001</v>
      </c>
      <c r="DP633">
        <v>16</v>
      </c>
      <c r="DQ633">
        <v>690.58238142000005</v>
      </c>
      <c r="DR633">
        <v>696.68446214000005</v>
      </c>
      <c r="DS633">
        <v>633.51242071000001</v>
      </c>
      <c r="DT633">
        <v>626.07566099999997</v>
      </c>
      <c r="DU633">
        <v>627.21577242000001</v>
      </c>
      <c r="DV633">
        <v>372.29545414</v>
      </c>
      <c r="DW633">
        <v>4.3883570000000001</v>
      </c>
      <c r="DX633">
        <v>314.00126427999999</v>
      </c>
      <c r="DY633">
        <v>105.74517328</v>
      </c>
      <c r="DZ633">
        <v>148.04382885000001</v>
      </c>
      <c r="EA633">
        <v>60.212267850000003</v>
      </c>
      <c r="EB633">
        <v>639.06129284999997</v>
      </c>
      <c r="EC633">
        <v>1112.9504124</v>
      </c>
      <c r="ED633">
        <v>41474.616304709998</v>
      </c>
      <c r="EE633">
        <v>6092.6937799999996</v>
      </c>
      <c r="EF633">
        <v>9114.2044050000004</v>
      </c>
      <c r="EG633">
        <v>6149.9024145699996</v>
      </c>
      <c r="EH633">
        <v>7419.0774883300001</v>
      </c>
      <c r="EI633">
        <v>15.98624628</v>
      </c>
      <c r="EJ633">
        <v>0.14697863</v>
      </c>
      <c r="EK633">
        <v>0.13189756</v>
      </c>
      <c r="EL633">
        <v>261.32017543000001</v>
      </c>
      <c r="EM633">
        <v>36.285714280000001</v>
      </c>
      <c r="EN633">
        <v>58.428571419999997</v>
      </c>
      <c r="EO633">
        <v>117.57142856999999</v>
      </c>
      <c r="EP633">
        <v>142.58339371</v>
      </c>
      <c r="EQ633">
        <v>126.22155557000001</v>
      </c>
      <c r="ER633">
        <v>667.16082042000005</v>
      </c>
      <c r="ES633">
        <v>4.8769799999999996</v>
      </c>
      <c r="ET633">
        <v>74.916666669999998</v>
      </c>
      <c r="EU633">
        <v>77.333333330000002</v>
      </c>
      <c r="EV633">
        <v>74.333333330000002</v>
      </c>
      <c r="EW633">
        <v>73.083333330000002</v>
      </c>
      <c r="EX633">
        <v>1243.5952544199999</v>
      </c>
      <c r="EY633">
        <v>1425.90785056</v>
      </c>
      <c r="EZ633">
        <v>84.2</v>
      </c>
      <c r="FA633">
        <v>85.333333330000002</v>
      </c>
      <c r="FB633">
        <v>19.544580199999999</v>
      </c>
      <c r="FC633">
        <v>7.4390664800000001</v>
      </c>
      <c r="FD633">
        <v>8.4335596600000002</v>
      </c>
      <c r="FE633">
        <v>53.175554140000003</v>
      </c>
      <c r="FF633">
        <v>18.559056340000001</v>
      </c>
      <c r="FG633">
        <v>13.00145539</v>
      </c>
      <c r="FH633">
        <v>2.93140818</v>
      </c>
      <c r="FI633">
        <v>111.4</v>
      </c>
      <c r="FJ633">
        <v>90</v>
      </c>
      <c r="FK633">
        <v>70</v>
      </c>
      <c r="FL633">
        <v>88</v>
      </c>
      <c r="FM633">
        <v>78.675072659999998</v>
      </c>
      <c r="FN633">
        <v>43.439223149999997</v>
      </c>
      <c r="FO633">
        <v>93.758644419999996</v>
      </c>
      <c r="FP633">
        <v>69.510991619999999</v>
      </c>
      <c r="FQ633">
        <v>72.246533850000006</v>
      </c>
      <c r="FR633">
        <v>20.424538720000001</v>
      </c>
      <c r="FS633">
        <v>13.9</v>
      </c>
      <c r="FT633">
        <v>53.6</v>
      </c>
      <c r="FU633">
        <v>38.799999999999997</v>
      </c>
      <c r="FV633">
        <v>100</v>
      </c>
      <c r="FW633">
        <v>62.05</v>
      </c>
      <c r="FX633">
        <v>22.92906666</v>
      </c>
      <c r="FY633">
        <v>12.175982830000001</v>
      </c>
      <c r="FZ633">
        <v>10.65702881</v>
      </c>
      <c r="GA633">
        <v>37.845582370000002</v>
      </c>
      <c r="GB633">
        <v>16.392339320000001</v>
      </c>
    </row>
    <row r="634" spans="1:184" x14ac:dyDescent="0.35">
      <c r="A634" t="s">
        <v>1749</v>
      </c>
      <c r="B634" t="s">
        <v>891</v>
      </c>
      <c r="C634">
        <v>634</v>
      </c>
      <c r="D634">
        <v>3.3266448410708414</v>
      </c>
      <c r="E634">
        <v>7.4959955353585004</v>
      </c>
      <c r="F634">
        <v>3.9370078740157481</v>
      </c>
      <c r="G634">
        <v>3.366463610142246</v>
      </c>
      <c r="H634">
        <v>2.8746290801186944</v>
      </c>
      <c r="I634">
        <v>8.0261907260788661</v>
      </c>
      <c r="J634">
        <v>11.230495112065306</v>
      </c>
      <c r="K634">
        <v>9.1595693363329591</v>
      </c>
      <c r="L634">
        <v>9.1909800144571676</v>
      </c>
      <c r="M634">
        <v>8.107248831602373</v>
      </c>
      <c r="N634">
        <v>10815430.244891543</v>
      </c>
      <c r="O634">
        <v>10516296.759084962</v>
      </c>
      <c r="P634">
        <v>1415.8532719899999</v>
      </c>
      <c r="Q634">
        <v>2705.42857142</v>
      </c>
      <c r="R634">
        <v>2645.8571428499999</v>
      </c>
      <c r="S634">
        <v>2667</v>
      </c>
      <c r="T634">
        <v>2673.42857142</v>
      </c>
      <c r="U634">
        <v>2696</v>
      </c>
      <c r="V634">
        <v>11.29492685</v>
      </c>
      <c r="W634">
        <v>6.2120497099999996</v>
      </c>
      <c r="X634">
        <v>2.0941015699999999</v>
      </c>
      <c r="Y634">
        <v>4.6145074199999998</v>
      </c>
      <c r="Z634">
        <v>8.6086032800000005</v>
      </c>
      <c r="AA634">
        <v>8.4155725700000001</v>
      </c>
      <c r="AB634">
        <v>8.6927125699999994</v>
      </c>
      <c r="AC634">
        <v>4.0676319999999997</v>
      </c>
      <c r="AD634">
        <v>36.816275849999997</v>
      </c>
      <c r="AE634">
        <v>82.315675999999996</v>
      </c>
      <c r="AF634">
        <v>70.802563710000001</v>
      </c>
      <c r="AG634">
        <v>72.042857139999995</v>
      </c>
      <c r="AH634">
        <v>73.742857139999998</v>
      </c>
      <c r="AI634">
        <v>83.835065279999995</v>
      </c>
      <c r="AJ634">
        <v>46.074951419999998</v>
      </c>
      <c r="AK634">
        <v>11.841385710000001</v>
      </c>
      <c r="AL634">
        <v>8.0784000000000002</v>
      </c>
      <c r="AM634">
        <v>5.1538000000000004</v>
      </c>
      <c r="AN634">
        <v>4.6722428499999999</v>
      </c>
      <c r="AO634">
        <v>9.3859142799999997</v>
      </c>
      <c r="AP634">
        <v>3815.6044061399998</v>
      </c>
      <c r="AQ634">
        <v>3263.78075485</v>
      </c>
      <c r="AR634">
        <v>3378.8613101400001</v>
      </c>
      <c r="AS634">
        <v>3456.62697785</v>
      </c>
      <c r="AT634">
        <v>3657.3908288500002</v>
      </c>
      <c r="AU634">
        <v>3415.0411794199999</v>
      </c>
      <c r="AV634">
        <v>3047.30658885</v>
      </c>
      <c r="AW634">
        <v>3214.1976289999998</v>
      </c>
      <c r="AX634">
        <v>3319.2213014200001</v>
      </c>
      <c r="AY634">
        <v>3358.7447542800001</v>
      </c>
      <c r="AZ634">
        <v>3.9252884199999998</v>
      </c>
      <c r="BA634">
        <v>92.409222569999997</v>
      </c>
      <c r="BB634">
        <v>27.35171266</v>
      </c>
      <c r="BC634">
        <v>51.565719829999999</v>
      </c>
      <c r="BE634">
        <v>120.75714284999999</v>
      </c>
      <c r="BF634">
        <v>922.14432656999998</v>
      </c>
      <c r="BG634">
        <v>590.54673157000002</v>
      </c>
      <c r="BH634">
        <v>630.16192187000001</v>
      </c>
      <c r="BI634">
        <v>46082.712714490001</v>
      </c>
      <c r="BJ634">
        <v>883.87734341999999</v>
      </c>
      <c r="BK634">
        <v>7399.1813845500001</v>
      </c>
      <c r="BL634">
        <v>9990.5382445300002</v>
      </c>
      <c r="BM634">
        <v>34.406357849999999</v>
      </c>
      <c r="BN634">
        <v>75.428571419999997</v>
      </c>
      <c r="BO634">
        <v>12.285714280000001</v>
      </c>
      <c r="BP634">
        <v>22.571428569999998</v>
      </c>
      <c r="BQ634">
        <v>18.714285709999999</v>
      </c>
      <c r="BR634">
        <v>21.571428569999998</v>
      </c>
      <c r="BS634">
        <v>17.285714280000001</v>
      </c>
      <c r="BT634">
        <v>16.14285714</v>
      </c>
      <c r="BU634">
        <v>12.285714280000001</v>
      </c>
      <c r="BV634">
        <v>13.857142850000001</v>
      </c>
      <c r="BW634">
        <v>15.14285714</v>
      </c>
      <c r="BX634">
        <v>9.4285714200000008</v>
      </c>
      <c r="BY634">
        <v>8.4285714200000008</v>
      </c>
      <c r="BZ634">
        <v>243.14285713999999</v>
      </c>
      <c r="CA634">
        <v>52130.268984280003</v>
      </c>
      <c r="CC634">
        <v>2803.7142857099998</v>
      </c>
      <c r="CD634">
        <v>167.66666666</v>
      </c>
      <c r="CE634">
        <v>1789.71428571</v>
      </c>
      <c r="CF634">
        <v>1158.1428571399999</v>
      </c>
      <c r="CG634">
        <v>288.71428571000001</v>
      </c>
      <c r="CH634">
        <v>926.57142856999997</v>
      </c>
      <c r="CI634">
        <v>7110.36342857</v>
      </c>
      <c r="CJ634">
        <v>48.237694279999999</v>
      </c>
      <c r="CK634">
        <v>4.8313411400000001</v>
      </c>
      <c r="CL634">
        <v>14.26986071</v>
      </c>
      <c r="CM634">
        <v>2.4913226599999998</v>
      </c>
      <c r="CN634">
        <v>3.2031095000000001</v>
      </c>
      <c r="CO634">
        <v>14.47776857</v>
      </c>
      <c r="CP634">
        <v>2.9035148</v>
      </c>
      <c r="CQ634">
        <v>2.9115394000000001</v>
      </c>
      <c r="CR634">
        <v>3.8410526599999999</v>
      </c>
      <c r="CS634">
        <v>5.6210027499999997</v>
      </c>
      <c r="CT634">
        <v>176.28571428000001</v>
      </c>
      <c r="CU634">
        <v>2311.9934939999998</v>
      </c>
      <c r="CV634">
        <v>1920.2372304200001</v>
      </c>
      <c r="CW634">
        <v>1974.35729685</v>
      </c>
      <c r="CX634">
        <v>1947.10338028</v>
      </c>
      <c r="CY634">
        <v>2093.1939092799998</v>
      </c>
      <c r="CZ634">
        <v>3997.67724757</v>
      </c>
      <c r="DA634">
        <v>3887.1093734199999</v>
      </c>
      <c r="DB634">
        <v>956.33916170999998</v>
      </c>
      <c r="DC634">
        <v>895.97705499999995</v>
      </c>
      <c r="DD634">
        <v>460.62138356999998</v>
      </c>
      <c r="DE634">
        <v>41.747337139999999</v>
      </c>
      <c r="DF634">
        <v>1.6055159999999999</v>
      </c>
      <c r="DG634">
        <v>21.714285709999999</v>
      </c>
      <c r="DH634">
        <v>29.714285709999999</v>
      </c>
      <c r="DI634">
        <v>24.428571420000001</v>
      </c>
      <c r="DJ634">
        <v>24.571428569999998</v>
      </c>
      <c r="DK634">
        <v>21.857142849999999</v>
      </c>
      <c r="DL634">
        <v>9</v>
      </c>
      <c r="DM634">
        <v>19.833333329999999</v>
      </c>
      <c r="DN634">
        <v>10.5</v>
      </c>
      <c r="DO634">
        <v>9</v>
      </c>
      <c r="DP634">
        <v>7.75</v>
      </c>
      <c r="DQ634">
        <v>566.05981985000005</v>
      </c>
      <c r="DR634">
        <v>705.15304742000001</v>
      </c>
      <c r="DS634">
        <v>639.47015213999998</v>
      </c>
      <c r="DT634">
        <v>652.01371471000004</v>
      </c>
      <c r="DU634">
        <v>609.00946370999998</v>
      </c>
      <c r="DV634">
        <v>302.27794784999998</v>
      </c>
      <c r="DW634">
        <v>2.6218020000000002</v>
      </c>
      <c r="DX634">
        <v>262.09252285000002</v>
      </c>
      <c r="DY634">
        <v>122.23793814</v>
      </c>
      <c r="DZ634">
        <v>85.362624420000003</v>
      </c>
      <c r="EA634">
        <v>54.491966570000002</v>
      </c>
      <c r="EB634">
        <v>526.26309428000002</v>
      </c>
      <c r="EC634">
        <v>1091.87667928</v>
      </c>
      <c r="ED634">
        <v>5425.7163196600004</v>
      </c>
      <c r="EE634">
        <v>6436.3788018499999</v>
      </c>
      <c r="EF634">
        <v>5907.6607147100003</v>
      </c>
      <c r="EG634">
        <v>6247.6192561400003</v>
      </c>
      <c r="EH634">
        <v>5036.4874284999996</v>
      </c>
      <c r="EI634">
        <v>28.611040710000001</v>
      </c>
      <c r="EJ634">
        <v>0.37320842999999998</v>
      </c>
      <c r="EK634">
        <v>0.11000011</v>
      </c>
      <c r="EL634">
        <v>196.58077922000001</v>
      </c>
      <c r="EM634">
        <v>17.714285709999999</v>
      </c>
      <c r="EN634">
        <v>26.714285709999999</v>
      </c>
      <c r="EO634">
        <v>44.285714280000001</v>
      </c>
      <c r="EP634">
        <v>210.60669584999999</v>
      </c>
      <c r="EQ634">
        <v>77.735289570000006</v>
      </c>
      <c r="ER634">
        <v>531.97592856999995</v>
      </c>
      <c r="ES634">
        <v>1.9750742800000001</v>
      </c>
      <c r="ET634">
        <v>77.75</v>
      </c>
      <c r="EU634">
        <v>80.25</v>
      </c>
      <c r="EV634">
        <v>82.166666669999998</v>
      </c>
      <c r="EW634">
        <v>70.833333330000002</v>
      </c>
      <c r="EX634">
        <v>1325.9605898100001</v>
      </c>
      <c r="EY634">
        <v>874.46276367999997</v>
      </c>
      <c r="EZ634">
        <v>76</v>
      </c>
      <c r="FA634">
        <v>73</v>
      </c>
      <c r="FB634">
        <v>15.147503</v>
      </c>
      <c r="FC634">
        <v>4.0730875299999996</v>
      </c>
      <c r="FD634">
        <v>5.0323739999999999</v>
      </c>
      <c r="FE634">
        <v>50.862000369999997</v>
      </c>
      <c r="FF634">
        <v>18.759086750000002</v>
      </c>
      <c r="FG634">
        <v>15.580944410000001</v>
      </c>
      <c r="FH634">
        <v>0.86358385000000004</v>
      </c>
      <c r="FI634">
        <v>98.666666660000004</v>
      </c>
      <c r="FJ634">
        <v>100</v>
      </c>
      <c r="FK634">
        <v>66.5</v>
      </c>
      <c r="FL634">
        <v>93.5</v>
      </c>
      <c r="FM634">
        <v>63.636363639999999</v>
      </c>
      <c r="FN634">
        <v>36.363636360000001</v>
      </c>
      <c r="FO634">
        <v>95.830089189999995</v>
      </c>
      <c r="FP634">
        <v>74.645866960000006</v>
      </c>
      <c r="FQ634">
        <v>75.464365549999997</v>
      </c>
      <c r="FR634">
        <v>16.677415369999999</v>
      </c>
      <c r="FT634">
        <v>67.5</v>
      </c>
      <c r="FU634">
        <v>53</v>
      </c>
      <c r="FV634">
        <v>86.666666660000004</v>
      </c>
      <c r="FW634">
        <v>60</v>
      </c>
      <c r="FX634">
        <v>32.584414840000001</v>
      </c>
      <c r="FY634">
        <v>15.77574757</v>
      </c>
      <c r="FZ634">
        <v>7.1129958499999999</v>
      </c>
      <c r="GA634">
        <v>8.5211748600000004</v>
      </c>
      <c r="GB634">
        <v>36.005666869999999</v>
      </c>
    </row>
    <row r="635" spans="1:184" x14ac:dyDescent="0.35">
      <c r="A635" t="s">
        <v>1750</v>
      </c>
      <c r="B635" t="s">
        <v>892</v>
      </c>
      <c r="C635">
        <v>635</v>
      </c>
      <c r="D635">
        <v>2.9516371502973278</v>
      </c>
      <c r="E635">
        <v>5.3795355038233206</v>
      </c>
      <c r="F635">
        <v>3.5429583691385131</v>
      </c>
      <c r="G635">
        <v>3.7557993957623053</v>
      </c>
      <c r="H635">
        <v>2.8229945739854903</v>
      </c>
      <c r="I635">
        <v>10.00989990100833</v>
      </c>
      <c r="J635">
        <v>12.020479333684062</v>
      </c>
      <c r="K635">
        <v>11.477708884727409</v>
      </c>
      <c r="L635">
        <v>10.862360997876349</v>
      </c>
      <c r="M635">
        <v>10.448746149365906</v>
      </c>
      <c r="N635">
        <v>16521499.77341141</v>
      </c>
      <c r="O635">
        <v>22485318.757584915</v>
      </c>
      <c r="P635">
        <v>1662.8365189900001</v>
      </c>
      <c r="Q635">
        <v>3896.1428571400002</v>
      </c>
      <c r="R635">
        <v>3850.5714285700001</v>
      </c>
      <c r="S635">
        <v>3870.8571428499999</v>
      </c>
      <c r="T635">
        <v>3879.7142857099998</v>
      </c>
      <c r="U635">
        <v>3896.5714285700001</v>
      </c>
      <c r="V635">
        <v>12.83211157</v>
      </c>
      <c r="W635">
        <v>7.4412458499999996</v>
      </c>
      <c r="X635">
        <v>2.71948714</v>
      </c>
      <c r="Y635">
        <v>7.7804992799999999</v>
      </c>
      <c r="Z635">
        <v>9.9669525700000001</v>
      </c>
      <c r="AA635">
        <v>9.6162341399999995</v>
      </c>
      <c r="AB635">
        <v>9.8489244199999995</v>
      </c>
      <c r="AC635">
        <v>5.2168717100000004</v>
      </c>
      <c r="AD635">
        <v>20.862731140000001</v>
      </c>
      <c r="AE635">
        <v>76.748078849999999</v>
      </c>
      <c r="AF635">
        <v>63.958790999999998</v>
      </c>
      <c r="AG635">
        <v>65.028571420000006</v>
      </c>
      <c r="AH635">
        <v>68.771428569999998</v>
      </c>
      <c r="AI635">
        <v>81.481829570000002</v>
      </c>
      <c r="AJ635">
        <v>42.997153279999999</v>
      </c>
      <c r="AK635">
        <v>9.7632714200000006</v>
      </c>
      <c r="AL635">
        <v>25.244728569999999</v>
      </c>
      <c r="AM635">
        <v>9.5575142799999995</v>
      </c>
      <c r="AN635">
        <v>8.2236714200000005</v>
      </c>
      <c r="AO635">
        <v>10.83297142</v>
      </c>
      <c r="AP635">
        <v>4735.8119958500001</v>
      </c>
      <c r="AQ635">
        <v>4368.4945989999997</v>
      </c>
      <c r="AR635">
        <v>4371.9140825699997</v>
      </c>
      <c r="AS635">
        <v>4428.0966388500001</v>
      </c>
      <c r="AT635">
        <v>4674.8794878500003</v>
      </c>
      <c r="AU635">
        <v>4313.5465844199998</v>
      </c>
      <c r="AV635">
        <v>3461.1573804200002</v>
      </c>
      <c r="AW635">
        <v>3981.0690975699999</v>
      </c>
      <c r="AX635">
        <v>4087.5878611399999</v>
      </c>
      <c r="AY635">
        <v>4237.0575922799999</v>
      </c>
      <c r="AZ635">
        <v>7.1399332800000002</v>
      </c>
      <c r="BA635">
        <v>92.208787419999993</v>
      </c>
      <c r="BB635">
        <v>29.031633280000001</v>
      </c>
      <c r="BC635">
        <v>50.538953419999999</v>
      </c>
      <c r="BE635">
        <v>197.09428571000001</v>
      </c>
      <c r="BF635">
        <v>1137.5679741399999</v>
      </c>
      <c r="BG635">
        <v>803.78280842000004</v>
      </c>
      <c r="BH635">
        <v>913.77365182999995</v>
      </c>
      <c r="BI635">
        <v>51874.346465559996</v>
      </c>
      <c r="BJ635">
        <v>1081.3683658499999</v>
      </c>
      <c r="BK635">
        <v>7963.1443451300001</v>
      </c>
      <c r="BL635">
        <v>8122.1886960399997</v>
      </c>
      <c r="BM635">
        <v>35.888548</v>
      </c>
      <c r="BN635">
        <v>163.85714285</v>
      </c>
      <c r="BO635">
        <v>24</v>
      </c>
      <c r="BP635">
        <v>43</v>
      </c>
      <c r="BQ635">
        <v>31</v>
      </c>
      <c r="BR635">
        <v>36.142857139999997</v>
      </c>
      <c r="BS635">
        <v>31.857142849999999</v>
      </c>
      <c r="BT635">
        <v>32.142857139999997</v>
      </c>
      <c r="BU635">
        <v>29.714285709999999</v>
      </c>
      <c r="BV635">
        <v>26</v>
      </c>
      <c r="BW635">
        <v>22.857142849999999</v>
      </c>
      <c r="BX635">
        <v>18.714285709999999</v>
      </c>
      <c r="BY635">
        <v>13.14285714</v>
      </c>
      <c r="BZ635">
        <v>472.42857142000003</v>
      </c>
      <c r="CA635">
        <v>53150.469842849998</v>
      </c>
      <c r="CB635">
        <v>0</v>
      </c>
      <c r="CC635">
        <v>5043.7142857099998</v>
      </c>
      <c r="CD635">
        <v>391.57142857000002</v>
      </c>
      <c r="CE635">
        <v>3483.7142857099998</v>
      </c>
      <c r="CF635">
        <v>2096.5714285700001</v>
      </c>
      <c r="CG635">
        <v>498.14285713999999</v>
      </c>
      <c r="CH635">
        <v>2125.7142857099998</v>
      </c>
      <c r="CI635">
        <v>13638.929714280001</v>
      </c>
      <c r="CJ635">
        <v>48.643722709999999</v>
      </c>
      <c r="CK635">
        <v>3.3310581400000001</v>
      </c>
      <c r="CL635">
        <v>15.87388857</v>
      </c>
      <c r="CM635">
        <v>2.8486361599999999</v>
      </c>
      <c r="CN635">
        <v>2.0914826</v>
      </c>
      <c r="CO635">
        <v>14.441613569999999</v>
      </c>
      <c r="CP635">
        <v>3.250912</v>
      </c>
      <c r="CQ635">
        <v>2.4765185700000001</v>
      </c>
      <c r="CR635">
        <v>3.2782116000000001</v>
      </c>
      <c r="CS635">
        <v>4.7790407100000003</v>
      </c>
      <c r="CT635">
        <v>340.85714285</v>
      </c>
      <c r="CU635">
        <v>3016.3717762800002</v>
      </c>
      <c r="CV635">
        <v>2656.4639332800002</v>
      </c>
      <c r="CW635">
        <v>2545.1547344199998</v>
      </c>
      <c r="CX635">
        <v>2566.6589755700002</v>
      </c>
      <c r="CY635">
        <v>2718.9515689999998</v>
      </c>
      <c r="CZ635">
        <v>4240.4758704200003</v>
      </c>
      <c r="DA635">
        <v>5771.1741027099997</v>
      </c>
      <c r="DB635">
        <v>1002.31191914</v>
      </c>
      <c r="DC635">
        <v>1349.82728028</v>
      </c>
      <c r="DD635">
        <v>664.23407813999995</v>
      </c>
      <c r="DE635">
        <v>26.410866850000001</v>
      </c>
      <c r="DF635">
        <v>1.80432671</v>
      </c>
      <c r="DG635">
        <v>39</v>
      </c>
      <c r="DH635">
        <v>46.285714280000001</v>
      </c>
      <c r="DI635">
        <v>44.428571419999997</v>
      </c>
      <c r="DJ635">
        <v>42.142857139999997</v>
      </c>
      <c r="DK635">
        <v>40.714285709999999</v>
      </c>
      <c r="DL635">
        <v>11.5</v>
      </c>
      <c r="DM635">
        <v>20.714285709999999</v>
      </c>
      <c r="DN635">
        <v>13.71428571</v>
      </c>
      <c r="DO635">
        <v>14.57142857</v>
      </c>
      <c r="DP635">
        <v>11</v>
      </c>
      <c r="DQ635">
        <v>625.43167542000003</v>
      </c>
      <c r="DR635">
        <v>687.91920571000003</v>
      </c>
      <c r="DS635">
        <v>646.99420999999995</v>
      </c>
      <c r="DT635">
        <v>511.70240713999999</v>
      </c>
      <c r="DU635">
        <v>674.82974171000001</v>
      </c>
      <c r="DV635">
        <v>254.47673842</v>
      </c>
      <c r="DW635">
        <v>52.695966140000003</v>
      </c>
      <c r="DX635">
        <v>318.23262713999998</v>
      </c>
      <c r="DY635">
        <v>53.996875279999998</v>
      </c>
      <c r="DZ635">
        <v>174.24818257000001</v>
      </c>
      <c r="EA635">
        <v>89.987574140000007</v>
      </c>
      <c r="EB635">
        <v>592.13905370999998</v>
      </c>
      <c r="EC635">
        <v>488.67762479999999</v>
      </c>
      <c r="ED635">
        <v>6260.58606633</v>
      </c>
      <c r="EE635">
        <v>3953.21993471</v>
      </c>
      <c r="EF635">
        <v>5474.3632666000003</v>
      </c>
      <c r="EG635">
        <v>5650.3116275000002</v>
      </c>
      <c r="EH635">
        <v>5945.08566625</v>
      </c>
      <c r="EI635">
        <v>16.680026420000001</v>
      </c>
      <c r="EJ635">
        <v>0.21646816999999999</v>
      </c>
      <c r="EK635">
        <v>8.3260970000000004E-2</v>
      </c>
      <c r="EL635">
        <v>244.88541666</v>
      </c>
      <c r="EM635">
        <v>28</v>
      </c>
      <c r="EN635">
        <v>52.714285709999999</v>
      </c>
      <c r="EO635">
        <v>100</v>
      </c>
      <c r="EP635">
        <v>234.340079</v>
      </c>
      <c r="EQ635">
        <v>90.694317999999996</v>
      </c>
      <c r="ER635">
        <v>581.46815314000003</v>
      </c>
      <c r="ES635">
        <v>0</v>
      </c>
      <c r="ET635">
        <v>81.944444439999998</v>
      </c>
      <c r="EU635">
        <v>83.458333330000002</v>
      </c>
      <c r="EV635">
        <v>83.5</v>
      </c>
      <c r="EW635">
        <v>78.875</v>
      </c>
      <c r="EX635">
        <v>1228.28465231</v>
      </c>
      <c r="EY635">
        <v>1210.3966700799999</v>
      </c>
      <c r="EZ635">
        <v>82.666666660000004</v>
      </c>
      <c r="FA635">
        <v>100</v>
      </c>
      <c r="FB635">
        <v>19.95220496</v>
      </c>
      <c r="FC635">
        <v>5.9129644800000003</v>
      </c>
      <c r="FD635">
        <v>5.8580332799999999</v>
      </c>
      <c r="FE635">
        <v>49.69742325</v>
      </c>
      <c r="FF635">
        <v>20.140649580000002</v>
      </c>
      <c r="FG635">
        <v>16.277705739999998</v>
      </c>
      <c r="FH635">
        <v>2.0334307200000001</v>
      </c>
      <c r="FI635">
        <v>99.428571419999997</v>
      </c>
      <c r="FJ635">
        <v>62</v>
      </c>
      <c r="FK635">
        <v>43</v>
      </c>
      <c r="FL635">
        <v>92</v>
      </c>
      <c r="FM635">
        <v>68.914956009999997</v>
      </c>
      <c r="FO635">
        <v>94.501410440000001</v>
      </c>
      <c r="FP635">
        <v>71.240594509999994</v>
      </c>
      <c r="FQ635">
        <v>74.233538539999998</v>
      </c>
      <c r="FR635">
        <v>23.026938220000002</v>
      </c>
      <c r="FT635">
        <v>53.333333330000002</v>
      </c>
      <c r="FU635">
        <v>46.833333330000002</v>
      </c>
      <c r="FV635">
        <v>92.5</v>
      </c>
      <c r="FW635">
        <v>52.62</v>
      </c>
      <c r="FX635">
        <v>35.311833849999999</v>
      </c>
      <c r="FY635">
        <v>11.437248690000001</v>
      </c>
      <c r="FZ635">
        <v>23.374064570000002</v>
      </c>
      <c r="GA635">
        <v>21.791348190000001</v>
      </c>
      <c r="GB635">
        <v>16.960657569999999</v>
      </c>
    </row>
    <row r="636" spans="1:184" x14ac:dyDescent="0.35">
      <c r="A636" t="s">
        <v>1751</v>
      </c>
      <c r="B636" t="s">
        <v>893</v>
      </c>
      <c r="C636">
        <v>636</v>
      </c>
      <c r="D636">
        <v>1.9827781534703988</v>
      </c>
      <c r="E636">
        <v>6.9537533470290791</v>
      </c>
      <c r="F636">
        <v>6.0131379484790735</v>
      </c>
      <c r="G636">
        <v>2.3718763236037539</v>
      </c>
      <c r="H636">
        <v>1.7781541066922577</v>
      </c>
      <c r="I636">
        <v>5.6934058455229328</v>
      </c>
      <c r="J636">
        <v>9.048257367642508</v>
      </c>
      <c r="K636">
        <v>9.0955027741589873</v>
      </c>
      <c r="L636">
        <v>8.4709868666250117</v>
      </c>
      <c r="M636">
        <v>6.2658763751164539</v>
      </c>
      <c r="N636">
        <v>4987600.2105942769</v>
      </c>
      <c r="O636">
        <v>5868680.0844715685</v>
      </c>
      <c r="P636">
        <v>1272.7593988399999</v>
      </c>
      <c r="Q636">
        <v>1681.1428571399999</v>
      </c>
      <c r="R636">
        <v>1705.1428571399999</v>
      </c>
      <c r="S636">
        <v>1696.2857142800001</v>
      </c>
      <c r="T636">
        <v>1686.42857142</v>
      </c>
      <c r="U636">
        <v>1687.1428571399999</v>
      </c>
      <c r="V636">
        <v>11.336135710000001</v>
      </c>
      <c r="W636">
        <v>5.42984928</v>
      </c>
      <c r="X636">
        <v>2.3976297099999999</v>
      </c>
      <c r="Y636">
        <v>4.7864428500000002</v>
      </c>
      <c r="Z636">
        <v>7.5569057099999997</v>
      </c>
      <c r="AA636">
        <v>7.5270288499999998</v>
      </c>
      <c r="AB636">
        <v>7.8605999999999998</v>
      </c>
      <c r="AC636">
        <v>3.354473</v>
      </c>
      <c r="AD636">
        <v>26.125880420000001</v>
      </c>
      <c r="AE636">
        <v>86.692322419999996</v>
      </c>
      <c r="AF636">
        <v>76.128127570000004</v>
      </c>
      <c r="AG636">
        <v>73.485714279999996</v>
      </c>
      <c r="AH636">
        <v>75.514285709999996</v>
      </c>
      <c r="AI636">
        <v>81.092908280000003</v>
      </c>
      <c r="AJ636">
        <v>48.358548570000004</v>
      </c>
      <c r="AK636">
        <v>6.8857139999999997E-2</v>
      </c>
      <c r="AL636">
        <v>12.8781</v>
      </c>
      <c r="AM636">
        <v>7.5750000000000002</v>
      </c>
      <c r="AN636">
        <v>2.6930285700000001</v>
      </c>
      <c r="AO636">
        <v>-2.0414571399999999</v>
      </c>
      <c r="AP636">
        <v>3222.9641665700001</v>
      </c>
      <c r="AQ636">
        <v>3219.6221310000001</v>
      </c>
      <c r="AR636">
        <v>3264.0436110000001</v>
      </c>
      <c r="AS636">
        <v>3155.2287807100001</v>
      </c>
      <c r="AT636">
        <v>3125.43893557</v>
      </c>
      <c r="AU636">
        <v>3216.4008945700002</v>
      </c>
      <c r="AV636">
        <v>2840.425992</v>
      </c>
      <c r="AW636">
        <v>3030.6921691399998</v>
      </c>
      <c r="AX636">
        <v>3073.5825307099999</v>
      </c>
      <c r="AY636">
        <v>3183.5165544199999</v>
      </c>
      <c r="AZ636">
        <v>0.41639599999999999</v>
      </c>
      <c r="BA636">
        <v>91.65623257</v>
      </c>
      <c r="BC636">
        <v>55.793650659999997</v>
      </c>
      <c r="BE636">
        <v>76.095714279999996</v>
      </c>
      <c r="BF636">
        <v>781.14348342000005</v>
      </c>
      <c r="BG636">
        <v>473.52697284999999</v>
      </c>
      <c r="BH636">
        <v>544.53250675000004</v>
      </c>
      <c r="BI636">
        <v>40808.030589139998</v>
      </c>
      <c r="BJ636">
        <v>723.92647241999998</v>
      </c>
      <c r="BK636">
        <v>7202.1061154400004</v>
      </c>
      <c r="BL636">
        <v>7053.5745446600004</v>
      </c>
      <c r="BM636">
        <v>30.31197942</v>
      </c>
      <c r="BN636">
        <v>34.285714280000001</v>
      </c>
      <c r="BO636">
        <v>7.4</v>
      </c>
      <c r="BP636">
        <v>16.285714280000001</v>
      </c>
      <c r="BQ636">
        <v>10.285714280000001</v>
      </c>
      <c r="BR636">
        <v>14.285714280000001</v>
      </c>
      <c r="BS636">
        <v>11.857142850000001</v>
      </c>
      <c r="BT636">
        <v>14.33333333</v>
      </c>
      <c r="BU636">
        <v>10.166666660000001</v>
      </c>
      <c r="BV636">
        <v>10</v>
      </c>
      <c r="BW636">
        <v>7.8571428499999998</v>
      </c>
      <c r="BX636">
        <v>9.4</v>
      </c>
      <c r="BY636">
        <v>7.3333333300000003</v>
      </c>
      <c r="BZ636">
        <v>139.57142856999999</v>
      </c>
      <c r="CA636">
        <v>46977.853775709998</v>
      </c>
      <c r="CB636">
        <v>22</v>
      </c>
      <c r="CC636">
        <v>1721.5714285700001</v>
      </c>
      <c r="CD636">
        <v>128</v>
      </c>
      <c r="CE636">
        <v>1351.42857142</v>
      </c>
      <c r="CF636">
        <v>432</v>
      </c>
      <c r="CG636">
        <v>370.28571427999998</v>
      </c>
      <c r="CH636">
        <v>483.5</v>
      </c>
      <c r="CI636">
        <v>4322.6604285699996</v>
      </c>
      <c r="CJ636">
        <v>42.89832157</v>
      </c>
      <c r="CK636">
        <v>7.5235056599999997</v>
      </c>
      <c r="CL636">
        <v>16.74626142</v>
      </c>
      <c r="CM636">
        <v>5.6102662499999996</v>
      </c>
      <c r="CN636">
        <v>6.0469355</v>
      </c>
      <c r="CO636">
        <v>8.3578782799999995</v>
      </c>
      <c r="CP636">
        <v>5.0505050000000002</v>
      </c>
      <c r="CQ636">
        <v>3.3760075000000001</v>
      </c>
      <c r="CR636">
        <v>5.3500024000000002</v>
      </c>
      <c r="CS636">
        <v>5.0016486000000002</v>
      </c>
      <c r="CT636">
        <v>119.42857142</v>
      </c>
      <c r="CU636">
        <v>1895.05765157</v>
      </c>
      <c r="CV636">
        <v>1953.7915061399999</v>
      </c>
      <c r="CW636">
        <v>2036.6882908499999</v>
      </c>
      <c r="CX636">
        <v>1849.72077614</v>
      </c>
      <c r="CY636">
        <v>1828.9362699999999</v>
      </c>
      <c r="CZ636">
        <v>2966.7914237099999</v>
      </c>
      <c r="DA636">
        <v>3490.8872018500001</v>
      </c>
      <c r="DB636">
        <v>647.35691370999996</v>
      </c>
      <c r="DC636">
        <v>749.49166342000001</v>
      </c>
      <c r="DD636">
        <v>498.19504441999999</v>
      </c>
      <c r="DE636">
        <v>31.591957000000001</v>
      </c>
      <c r="DF636">
        <v>1.4081344200000001</v>
      </c>
      <c r="DG636">
        <v>9.5714285700000001</v>
      </c>
      <c r="DH636">
        <v>15.428571420000001</v>
      </c>
      <c r="DI636">
        <v>15.428571420000001</v>
      </c>
      <c r="DJ636">
        <v>14.285714280000001</v>
      </c>
      <c r="DK636">
        <v>10.57142857</v>
      </c>
      <c r="DL636">
        <v>3.3333333299999999</v>
      </c>
      <c r="DM636">
        <v>11.857142850000001</v>
      </c>
      <c r="DN636">
        <v>10.199999999999999</v>
      </c>
      <c r="DO636">
        <v>4</v>
      </c>
      <c r="DP636">
        <v>3</v>
      </c>
      <c r="DQ636">
        <v>580.03046314000005</v>
      </c>
      <c r="DR636">
        <v>479.82911042000001</v>
      </c>
      <c r="DS636">
        <v>401.86605585000001</v>
      </c>
      <c r="DT636">
        <v>451.91414228000002</v>
      </c>
      <c r="DU636">
        <v>496.76204541999999</v>
      </c>
      <c r="DV636">
        <v>260.50421599999999</v>
      </c>
      <c r="DW636">
        <v>12.57018085</v>
      </c>
      <c r="DX636">
        <v>306.93220000000002</v>
      </c>
      <c r="DY636">
        <v>115.74905671</v>
      </c>
      <c r="DZ636">
        <v>162.91139085</v>
      </c>
      <c r="EA636">
        <v>28.271758139999999</v>
      </c>
      <c r="EB636">
        <v>521.46373057000005</v>
      </c>
      <c r="EC636">
        <v>60632.497651199999</v>
      </c>
      <c r="ED636">
        <v>10218.48369766</v>
      </c>
      <c r="EE636">
        <v>5076.9792011999998</v>
      </c>
      <c r="EF636">
        <v>5681.1642424199999</v>
      </c>
      <c r="EG636">
        <v>5190.2899718299996</v>
      </c>
      <c r="EH636">
        <v>4049.3096650000002</v>
      </c>
      <c r="EI636">
        <v>28.95558857</v>
      </c>
      <c r="EJ636">
        <v>8.3050789999999999E-2</v>
      </c>
      <c r="EK636">
        <v>0.15119036999999999</v>
      </c>
      <c r="EL636">
        <v>248.5</v>
      </c>
      <c r="EM636">
        <v>12</v>
      </c>
      <c r="EN636">
        <v>16.285714280000001</v>
      </c>
      <c r="EO636">
        <v>29.285714280000001</v>
      </c>
      <c r="EP636">
        <v>285.56768799999998</v>
      </c>
      <c r="EQ636">
        <v>89.848963710000007</v>
      </c>
      <c r="ER636">
        <v>548.83292642000004</v>
      </c>
      <c r="ES636">
        <v>0</v>
      </c>
      <c r="ET636">
        <v>70.751633990000002</v>
      </c>
      <c r="EU636">
        <v>75.490196080000004</v>
      </c>
      <c r="EV636">
        <v>74.509803919999996</v>
      </c>
      <c r="EW636">
        <v>62.254901959999998</v>
      </c>
      <c r="EX636">
        <v>1075.47080164</v>
      </c>
      <c r="EY636">
        <v>836.15211299999999</v>
      </c>
      <c r="EZ636">
        <v>87</v>
      </c>
      <c r="FB636">
        <v>13.416317400000001</v>
      </c>
      <c r="FC636">
        <v>3.30399083</v>
      </c>
      <c r="FD636">
        <v>5.0220479999999998</v>
      </c>
      <c r="FE636">
        <v>49.458283379999997</v>
      </c>
      <c r="FF636">
        <v>20.824057539999998</v>
      </c>
      <c r="FG636">
        <v>15.810382580000001</v>
      </c>
      <c r="FH636">
        <v>0.80789003999999998</v>
      </c>
      <c r="FI636">
        <v>94.2</v>
      </c>
      <c r="FL636">
        <v>83</v>
      </c>
      <c r="FO636">
        <v>95.133564699999994</v>
      </c>
      <c r="FP636">
        <v>67.255504349999995</v>
      </c>
      <c r="FQ636">
        <v>75.159179649999999</v>
      </c>
      <c r="FR636">
        <v>16.974358970000001</v>
      </c>
      <c r="FT636">
        <v>32.4</v>
      </c>
      <c r="FU636">
        <v>29.6</v>
      </c>
      <c r="FW636">
        <v>57.142857139999997</v>
      </c>
      <c r="FX636">
        <v>22.609842740000001</v>
      </c>
      <c r="FY636">
        <v>10.52845046</v>
      </c>
      <c r="FZ636">
        <v>24.860250199999999</v>
      </c>
      <c r="GA636">
        <v>14.153041930000001</v>
      </c>
      <c r="GB636">
        <v>27.848414649999999</v>
      </c>
    </row>
    <row r="637" spans="1:184" x14ac:dyDescent="0.35">
      <c r="A637" t="s">
        <v>1752</v>
      </c>
      <c r="B637" t="s">
        <v>894</v>
      </c>
      <c r="C637">
        <v>637</v>
      </c>
      <c r="D637">
        <v>4.3668122251505057</v>
      </c>
      <c r="E637">
        <v>7.0563018597028604</v>
      </c>
      <c r="F637">
        <v>6.8562401263953046</v>
      </c>
      <c r="G637">
        <v>4.4362760631274938</v>
      </c>
      <c r="H637">
        <v>4.0909573873205449</v>
      </c>
      <c r="I637">
        <v>12.458258410616786</v>
      </c>
      <c r="J637">
        <v>11.587190424688314</v>
      </c>
      <c r="K637">
        <v>11.627172193386974</v>
      </c>
      <c r="L637">
        <v>11.608255695559423</v>
      </c>
      <c r="M637">
        <v>11.858463499544518</v>
      </c>
      <c r="N637">
        <v>11145513.538114581</v>
      </c>
      <c r="O637">
        <v>15100433.096961759</v>
      </c>
      <c r="P637">
        <v>2047.9272695599998</v>
      </c>
      <c r="Q637">
        <v>2224.5714285700001</v>
      </c>
      <c r="R637">
        <v>2243.8571428499999</v>
      </c>
      <c r="S637">
        <v>2260.7142857099998</v>
      </c>
      <c r="T637">
        <v>2254.1428571400002</v>
      </c>
      <c r="U637">
        <v>2240.7142857099998</v>
      </c>
      <c r="V637">
        <v>13.53256257</v>
      </c>
      <c r="W637">
        <v>8.7000032800000007</v>
      </c>
      <c r="X637">
        <v>2.5664927099999999</v>
      </c>
      <c r="Y637">
        <v>10.397929570000001</v>
      </c>
      <c r="Z637">
        <v>9.9402461399999993</v>
      </c>
      <c r="AA637">
        <v>9.3577822800000003</v>
      </c>
      <c r="AB637">
        <v>9.7546700000000008</v>
      </c>
      <c r="AC637">
        <v>5.9751717099999997</v>
      </c>
      <c r="AD637">
        <v>33.75288742</v>
      </c>
      <c r="AE637">
        <v>83.116313140000003</v>
      </c>
      <c r="AF637">
        <v>67.155441710000005</v>
      </c>
      <c r="AG637">
        <v>64.114285710000004</v>
      </c>
      <c r="AH637">
        <v>66.585714280000005</v>
      </c>
      <c r="AI637">
        <v>78.164588850000001</v>
      </c>
      <c r="AJ637">
        <v>40.219560850000001</v>
      </c>
      <c r="AK637">
        <v>18.944914279999999</v>
      </c>
      <c r="AL637">
        <v>11.857628569999999</v>
      </c>
      <c r="AM637">
        <v>14.393571420000001</v>
      </c>
      <c r="AN637">
        <v>15.019785710000001</v>
      </c>
      <c r="AO637">
        <v>19.000642849999998</v>
      </c>
      <c r="AP637">
        <v>5543.2607627099997</v>
      </c>
      <c r="AQ637">
        <v>4231.0764011399997</v>
      </c>
      <c r="AR637">
        <v>4970.7629244199998</v>
      </c>
      <c r="AS637">
        <v>5120.6047737099998</v>
      </c>
      <c r="AT637">
        <v>5586.4622422800003</v>
      </c>
      <c r="AU637">
        <v>4654.7570841400002</v>
      </c>
      <c r="AV637">
        <v>3766.7119939999998</v>
      </c>
      <c r="AW637">
        <v>4339.9339362800001</v>
      </c>
      <c r="AX637">
        <v>4457.6636711399997</v>
      </c>
      <c r="AY637">
        <v>4688.6926555700002</v>
      </c>
      <c r="AZ637">
        <v>8.2760312799999998</v>
      </c>
      <c r="BA637">
        <v>87.276476279999997</v>
      </c>
      <c r="BB637">
        <v>34.724122199999996</v>
      </c>
      <c r="BC637">
        <v>49.697195999999998</v>
      </c>
      <c r="BE637">
        <v>115.64571428000001</v>
      </c>
      <c r="BF637">
        <v>1538.99388228</v>
      </c>
      <c r="BG637">
        <v>1003.99804571</v>
      </c>
      <c r="BH637">
        <v>1090.7601229899999</v>
      </c>
      <c r="BI637">
        <v>47437.858457399998</v>
      </c>
      <c r="BJ637">
        <v>1413.1643987099999</v>
      </c>
      <c r="BK637">
        <v>7854.7646049699997</v>
      </c>
      <c r="BL637">
        <v>7610.8743129900004</v>
      </c>
      <c r="BM637">
        <v>34.701108849999997</v>
      </c>
      <c r="BN637">
        <v>139.57142856999999</v>
      </c>
      <c r="BO637">
        <v>21.666666660000001</v>
      </c>
      <c r="BP637">
        <v>31.428571420000001</v>
      </c>
      <c r="BQ637">
        <v>26.14285714</v>
      </c>
      <c r="BR637">
        <v>33.571428570000002</v>
      </c>
      <c r="BS637">
        <v>26.428571420000001</v>
      </c>
      <c r="BT637">
        <v>23.714285709999999</v>
      </c>
      <c r="BU637">
        <v>23.714285709999999</v>
      </c>
      <c r="BV637">
        <v>20.571428569999998</v>
      </c>
      <c r="BW637">
        <v>19.14285714</v>
      </c>
      <c r="BX637">
        <v>13.71428571</v>
      </c>
      <c r="BY637">
        <v>13.5</v>
      </c>
      <c r="BZ637">
        <v>389.85714285</v>
      </c>
      <c r="CA637">
        <v>52283.068872850003</v>
      </c>
      <c r="CC637">
        <v>3939.8571428499999</v>
      </c>
      <c r="CD637">
        <v>212.14285713999999</v>
      </c>
      <c r="CE637">
        <v>2211.1428571400002</v>
      </c>
      <c r="CF637">
        <v>1735.8571428499999</v>
      </c>
      <c r="CG637">
        <v>453</v>
      </c>
      <c r="CH637">
        <v>1964.71428571</v>
      </c>
      <c r="CI637">
        <v>10517.00971428</v>
      </c>
      <c r="CJ637">
        <v>55.687443139999999</v>
      </c>
      <c r="CK637">
        <v>2.0755477500000001</v>
      </c>
      <c r="CL637">
        <v>11.46809485</v>
      </c>
      <c r="CM637">
        <v>3.4642179999999998</v>
      </c>
      <c r="CN637">
        <v>3.77561466</v>
      </c>
      <c r="CO637">
        <v>10.844767279999999</v>
      </c>
      <c r="CP637">
        <v>3.6055480000000002</v>
      </c>
      <c r="CQ637">
        <v>3.1630642500000001</v>
      </c>
      <c r="CR637">
        <v>4.2120912800000001</v>
      </c>
      <c r="CS637">
        <v>4.6676349999999998</v>
      </c>
      <c r="CT637">
        <v>272.57142857000002</v>
      </c>
      <c r="CU637">
        <v>3101.72171514</v>
      </c>
      <c r="CV637">
        <v>2143.8542144200001</v>
      </c>
      <c r="CW637">
        <v>2640.0552195700002</v>
      </c>
      <c r="CX637">
        <v>2539.3803941400001</v>
      </c>
      <c r="CY637">
        <v>2958.6001285699999</v>
      </c>
      <c r="CZ637">
        <v>5010.1846112800004</v>
      </c>
      <c r="DA637">
        <v>6788.0189878499996</v>
      </c>
      <c r="DB637">
        <v>1088.65435585</v>
      </c>
      <c r="DC637">
        <v>1469.6879705700001</v>
      </c>
      <c r="DD637">
        <v>543.39482441999996</v>
      </c>
      <c r="DE637">
        <v>42.787123710000003</v>
      </c>
      <c r="DF637">
        <v>2.4281724200000001</v>
      </c>
      <c r="DG637">
        <v>27.714285709999999</v>
      </c>
      <c r="DH637">
        <v>26</v>
      </c>
      <c r="DI637">
        <v>26.285714280000001</v>
      </c>
      <c r="DJ637">
        <v>26.166666660000001</v>
      </c>
      <c r="DK637">
        <v>26.571428569999998</v>
      </c>
      <c r="DL637">
        <v>9.7142857100000004</v>
      </c>
      <c r="DM637">
        <v>15.83333333</v>
      </c>
      <c r="DN637">
        <v>15.5</v>
      </c>
      <c r="DO637">
        <v>10</v>
      </c>
      <c r="DP637">
        <v>9.1666666600000006</v>
      </c>
      <c r="DQ637">
        <v>1155.0117092800001</v>
      </c>
      <c r="DR637">
        <v>820.37953585000002</v>
      </c>
      <c r="DS637">
        <v>866.33261242000003</v>
      </c>
      <c r="DT637">
        <v>953.29997928</v>
      </c>
      <c r="DU637">
        <v>1052.49262785</v>
      </c>
      <c r="DV637">
        <v>652.16596628000002</v>
      </c>
      <c r="DW637">
        <v>68.768778850000004</v>
      </c>
      <c r="DX637">
        <v>434.12814857000001</v>
      </c>
      <c r="DY637">
        <v>60.259032419999997</v>
      </c>
      <c r="DZ637">
        <v>287.49409557000001</v>
      </c>
      <c r="EA637">
        <v>86.375026000000005</v>
      </c>
      <c r="EB637">
        <v>1051.1153067099999</v>
      </c>
      <c r="EC637">
        <v>255.02034882999999</v>
      </c>
      <c r="ED637">
        <v>5190.8271403299996</v>
      </c>
      <c r="EE637">
        <v>6208.3899158300001</v>
      </c>
      <c r="EF637">
        <v>16345.790658829999</v>
      </c>
      <c r="EG637">
        <v>7829.5228767099998</v>
      </c>
      <c r="EH637">
        <v>5322.3787030000003</v>
      </c>
      <c r="EI637">
        <v>29.541567709999999</v>
      </c>
      <c r="EJ637">
        <v>0.45378448999999998</v>
      </c>
      <c r="EK637">
        <v>0.36351575000000003</v>
      </c>
      <c r="EL637">
        <v>241.35146705</v>
      </c>
      <c r="EM637">
        <v>25.857142849999999</v>
      </c>
      <c r="EN637">
        <v>34.571428570000002</v>
      </c>
      <c r="EO637">
        <v>63.142857139999997</v>
      </c>
      <c r="EP637">
        <v>134.83555656999999</v>
      </c>
      <c r="EQ637">
        <v>109.30877384999999</v>
      </c>
      <c r="ER637">
        <v>634.76287085000001</v>
      </c>
      <c r="ES637">
        <v>8.1983999999999995</v>
      </c>
      <c r="ET637">
        <v>71.435185180000005</v>
      </c>
      <c r="EU637">
        <v>75.222222220000006</v>
      </c>
      <c r="EV637">
        <v>73.416666660000004</v>
      </c>
      <c r="EW637">
        <v>65.666666660000004</v>
      </c>
      <c r="EX637">
        <v>1351.0452605200001</v>
      </c>
      <c r="EY637">
        <v>1326.0279844199999</v>
      </c>
      <c r="EZ637">
        <v>81.96</v>
      </c>
      <c r="FA637">
        <v>83.5</v>
      </c>
      <c r="FB637">
        <v>18.19952778</v>
      </c>
      <c r="FC637">
        <v>8.8626884199999996</v>
      </c>
      <c r="FD637">
        <v>8.3912868300000003</v>
      </c>
      <c r="FE637">
        <v>51.374525599999998</v>
      </c>
      <c r="FF637">
        <v>18.40140864</v>
      </c>
      <c r="FG637">
        <v>17.252271879999999</v>
      </c>
      <c r="FH637">
        <v>3.2704435699999999</v>
      </c>
      <c r="FI637">
        <v>97.4</v>
      </c>
      <c r="FJ637">
        <v>100</v>
      </c>
      <c r="FK637">
        <v>40</v>
      </c>
      <c r="FL637">
        <v>88</v>
      </c>
      <c r="FN637">
        <v>50.738916260000003</v>
      </c>
      <c r="FO637">
        <v>93.745885090000002</v>
      </c>
      <c r="FP637">
        <v>71.220185110000003</v>
      </c>
      <c r="FQ637">
        <v>70.216611409999999</v>
      </c>
      <c r="FR637">
        <v>21.865546429999998</v>
      </c>
      <c r="FT637">
        <v>65.260000000000005</v>
      </c>
      <c r="FU637">
        <v>46.9</v>
      </c>
      <c r="FW637">
        <v>30.55</v>
      </c>
      <c r="FX637">
        <v>22.547124440000001</v>
      </c>
      <c r="FY637">
        <v>11.486516569999999</v>
      </c>
      <c r="FZ637">
        <v>12.23996827</v>
      </c>
      <c r="GA637">
        <v>24.28709405</v>
      </c>
      <c r="GB637">
        <v>29.439296630000001</v>
      </c>
    </row>
    <row r="638" spans="1:184" x14ac:dyDescent="0.35">
      <c r="A638" t="s">
        <v>1753</v>
      </c>
      <c r="B638" t="s">
        <v>895</v>
      </c>
      <c r="C638">
        <v>638</v>
      </c>
      <c r="D638">
        <v>6.3167773606927407</v>
      </c>
      <c r="E638">
        <v>8.1117302631250965</v>
      </c>
      <c r="F638">
        <v>5.5229751021180071</v>
      </c>
      <c r="G638">
        <v>5.0771681972108604</v>
      </c>
      <c r="H638">
        <v>5.1314945449581559</v>
      </c>
      <c r="I638">
        <v>10.612185965963803</v>
      </c>
      <c r="J638">
        <v>9.6635395351898516</v>
      </c>
      <c r="K638">
        <v>9.5386137186799225</v>
      </c>
      <c r="L638">
        <v>9.4884782764192988</v>
      </c>
      <c r="M638">
        <v>8.9801154586657255</v>
      </c>
      <c r="N638">
        <v>14074036.324829461</v>
      </c>
      <c r="O638">
        <v>9198926.1651573442</v>
      </c>
      <c r="P638">
        <v>1920.2386841299999</v>
      </c>
      <c r="Q638">
        <v>1978.8571428499999</v>
      </c>
      <c r="R638">
        <v>2025.2857142800001</v>
      </c>
      <c r="S638">
        <v>2021.8571428499999</v>
      </c>
      <c r="T638">
        <v>2002.42857142</v>
      </c>
      <c r="U638">
        <v>2004.42857142</v>
      </c>
      <c r="V638">
        <v>12.22389871</v>
      </c>
      <c r="W638">
        <v>6.7646594200000001</v>
      </c>
      <c r="X638">
        <v>2.6097865699999998</v>
      </c>
      <c r="Y638">
        <v>6.8729041400000002</v>
      </c>
      <c r="Z638">
        <v>10.30291457</v>
      </c>
      <c r="AA638">
        <v>10.01865742</v>
      </c>
      <c r="AB638">
        <v>10.254356420000001</v>
      </c>
      <c r="AC638">
        <v>5.0747837100000002</v>
      </c>
      <c r="AD638">
        <v>40.121172850000001</v>
      </c>
      <c r="AE638">
        <v>84.750631139999996</v>
      </c>
      <c r="AF638">
        <v>74.46761042</v>
      </c>
      <c r="AG638">
        <v>73.65714285</v>
      </c>
      <c r="AH638">
        <v>74.571428569999995</v>
      </c>
      <c r="AI638">
        <v>76.315384280000004</v>
      </c>
      <c r="AJ638">
        <v>43.631379420000002</v>
      </c>
      <c r="AK638">
        <v>33.953685710000002</v>
      </c>
      <c r="AL638">
        <v>10.65997142</v>
      </c>
      <c r="AM638">
        <v>6.1199000000000003</v>
      </c>
      <c r="AN638">
        <v>12.95415714</v>
      </c>
      <c r="AO638">
        <v>25.111371420000001</v>
      </c>
      <c r="AP638">
        <v>5209.6140815700001</v>
      </c>
      <c r="AQ638">
        <v>3622.0308964199999</v>
      </c>
      <c r="AR638">
        <v>3940.5607562800001</v>
      </c>
      <c r="AS638">
        <v>4288.08249471</v>
      </c>
      <c r="AT638">
        <v>4892.1665232799996</v>
      </c>
      <c r="AU638">
        <v>3890.86552342</v>
      </c>
      <c r="AV638">
        <v>3323.1420412799998</v>
      </c>
      <c r="AW638">
        <v>3706.14571742</v>
      </c>
      <c r="AX638">
        <v>3807.4300602799999</v>
      </c>
      <c r="AY638">
        <v>3908.8275178499998</v>
      </c>
      <c r="AZ638">
        <v>10.355918279999999</v>
      </c>
      <c r="BA638">
        <v>91.742443850000001</v>
      </c>
      <c r="BB638">
        <v>29.69697</v>
      </c>
      <c r="BC638">
        <v>48.877899710000001</v>
      </c>
      <c r="BE638">
        <v>89.142857140000004</v>
      </c>
      <c r="BF638">
        <v>1251.6755515699999</v>
      </c>
      <c r="BG638">
        <v>779.77379056999996</v>
      </c>
      <c r="BH638">
        <v>859.08384746000002</v>
      </c>
      <c r="BI638">
        <v>46135.646082970001</v>
      </c>
      <c r="BJ638">
        <v>1175.1580492799999</v>
      </c>
      <c r="BK638">
        <v>7509.9184456700004</v>
      </c>
      <c r="BL638">
        <v>8524.6891583300003</v>
      </c>
      <c r="BM638">
        <v>34.631753000000003</v>
      </c>
      <c r="BN638">
        <v>88.428571419999997</v>
      </c>
      <c r="BO638">
        <v>14</v>
      </c>
      <c r="BP638">
        <v>29.14285714</v>
      </c>
      <c r="BQ638">
        <v>17.857142849999999</v>
      </c>
      <c r="BR638">
        <v>23.571428569999998</v>
      </c>
      <c r="BS638">
        <v>17.428571420000001</v>
      </c>
      <c r="BT638">
        <v>17.571428569999998</v>
      </c>
      <c r="BU638">
        <v>16</v>
      </c>
      <c r="BV638">
        <v>15.71428571</v>
      </c>
      <c r="BW638">
        <v>14.71428571</v>
      </c>
      <c r="BX638">
        <v>9.5714285700000001</v>
      </c>
      <c r="BY638">
        <v>8.1428571400000003</v>
      </c>
      <c r="BZ638">
        <v>272.14285713999999</v>
      </c>
      <c r="CA638">
        <v>49543.630047140003</v>
      </c>
      <c r="CB638">
        <v>25</v>
      </c>
      <c r="CC638">
        <v>2790.5714285700001</v>
      </c>
      <c r="CD638">
        <v>163.28571428000001</v>
      </c>
      <c r="CE638">
        <v>1937</v>
      </c>
      <c r="CF638">
        <v>1159.71428571</v>
      </c>
      <c r="CG638">
        <v>290.14285713999999</v>
      </c>
      <c r="CH638">
        <v>1187.2857142800001</v>
      </c>
      <c r="CI638">
        <v>7531.4867142800003</v>
      </c>
      <c r="CJ638">
        <v>51.288499710000004</v>
      </c>
      <c r="CK638">
        <v>3.2464840000000001</v>
      </c>
      <c r="CL638">
        <v>13.784937709999999</v>
      </c>
      <c r="CM638">
        <v>4.0433217499999996</v>
      </c>
      <c r="CN638">
        <v>4.6125590000000001</v>
      </c>
      <c r="CO638">
        <v>12.72567557</v>
      </c>
      <c r="CP638">
        <v>2.9127862499999999</v>
      </c>
      <c r="CQ638">
        <v>4.0030644999999998</v>
      </c>
      <c r="CR638">
        <v>4.9558083999999996</v>
      </c>
      <c r="CS638">
        <v>4.5652676000000003</v>
      </c>
      <c r="CT638">
        <v>192.28571428000001</v>
      </c>
      <c r="CU638">
        <v>3141.6694670000002</v>
      </c>
      <c r="CV638">
        <v>2389.9029512799998</v>
      </c>
      <c r="CW638">
        <v>2454.3885118500002</v>
      </c>
      <c r="CX638">
        <v>2376.83972171</v>
      </c>
      <c r="CY638">
        <v>2859.60188814</v>
      </c>
      <c r="CZ638">
        <v>7112.2043224199997</v>
      </c>
      <c r="DA638">
        <v>4648.6054834200004</v>
      </c>
      <c r="DB638">
        <v>1582.6261340000001</v>
      </c>
      <c r="DC638">
        <v>1026.3135050000001</v>
      </c>
      <c r="DD638">
        <v>532.73448971000005</v>
      </c>
      <c r="DE638">
        <v>48.285478419999997</v>
      </c>
      <c r="DF638">
        <v>2.2503359999999999</v>
      </c>
      <c r="DG638">
        <v>21</v>
      </c>
      <c r="DH638">
        <v>19.571428569999998</v>
      </c>
      <c r="DI638">
        <v>19.285714280000001</v>
      </c>
      <c r="DJ638">
        <v>19</v>
      </c>
      <c r="DK638">
        <v>18</v>
      </c>
      <c r="DL638">
        <v>12.5</v>
      </c>
      <c r="DM638">
        <v>16.428571420000001</v>
      </c>
      <c r="DN638">
        <v>11.166666660000001</v>
      </c>
      <c r="DO638">
        <v>10.166666660000001</v>
      </c>
      <c r="DP638">
        <v>10.285714280000001</v>
      </c>
      <c r="DQ638">
        <v>1029.5278498499999</v>
      </c>
      <c r="DR638">
        <v>547.10944171000006</v>
      </c>
      <c r="DS638">
        <v>705.60520828000006</v>
      </c>
      <c r="DT638">
        <v>773.17749328000002</v>
      </c>
      <c r="DU638">
        <v>886.15894885</v>
      </c>
      <c r="DV638">
        <v>608.50957585000003</v>
      </c>
      <c r="DW638">
        <v>14.86333342</v>
      </c>
      <c r="DX638">
        <v>406.09873857000002</v>
      </c>
      <c r="DY638">
        <v>136.68005457000001</v>
      </c>
      <c r="DZ638">
        <v>177.80242813999999</v>
      </c>
      <c r="EA638">
        <v>91.616260139999994</v>
      </c>
      <c r="EB638">
        <v>972.65652870999998</v>
      </c>
      <c r="EC638">
        <v>516.47523839999997</v>
      </c>
      <c r="ED638">
        <v>6538.1061407999996</v>
      </c>
      <c r="EE638">
        <v>15730.737191570001</v>
      </c>
      <c r="EF638">
        <v>7960.8908523299997</v>
      </c>
      <c r="EG638">
        <v>7212.3346444199997</v>
      </c>
      <c r="EH638">
        <v>6053.8259137499999</v>
      </c>
      <c r="EI638">
        <v>31.751407140000001</v>
      </c>
      <c r="EJ638">
        <v>0.45561399000000002</v>
      </c>
      <c r="EK638">
        <v>0.18520192999999999</v>
      </c>
      <c r="EL638">
        <v>266.53166665999998</v>
      </c>
      <c r="EM638">
        <v>17</v>
      </c>
      <c r="EN638">
        <v>34.428571419999997</v>
      </c>
      <c r="EO638">
        <v>64.142857140000004</v>
      </c>
      <c r="EP638">
        <v>222.39766957000001</v>
      </c>
      <c r="EQ638">
        <v>75.861879569999999</v>
      </c>
      <c r="ER638">
        <v>745.08063485000002</v>
      </c>
      <c r="ES638">
        <v>1.50581857</v>
      </c>
      <c r="EX638">
        <v>1409.73094629</v>
      </c>
      <c r="EY638">
        <v>1086.4150085399999</v>
      </c>
      <c r="EZ638">
        <v>77.5</v>
      </c>
      <c r="FA638">
        <v>95</v>
      </c>
      <c r="FB638">
        <v>16.83456894</v>
      </c>
      <c r="FC638">
        <v>5.7118933099999998</v>
      </c>
      <c r="FD638">
        <v>8.3328338500000001</v>
      </c>
      <c r="FE638">
        <v>53.914098279999997</v>
      </c>
      <c r="FF638">
        <v>16.85258048</v>
      </c>
      <c r="FG638">
        <v>15.36725704</v>
      </c>
      <c r="FH638">
        <v>1.75596408</v>
      </c>
      <c r="FI638">
        <v>102.66666666</v>
      </c>
      <c r="FJ638">
        <v>75</v>
      </c>
      <c r="FK638">
        <v>80</v>
      </c>
      <c r="FL638">
        <v>89</v>
      </c>
      <c r="FM638">
        <v>84.61538462</v>
      </c>
      <c r="FN638">
        <v>31.25</v>
      </c>
      <c r="FO638">
        <v>94.939559099999997</v>
      </c>
      <c r="FP638">
        <v>68.587695420000003</v>
      </c>
      <c r="FQ638">
        <v>74.243115149999994</v>
      </c>
      <c r="FR638">
        <v>24.192198300000001</v>
      </c>
      <c r="FT638">
        <v>58</v>
      </c>
      <c r="FU638">
        <v>61</v>
      </c>
      <c r="FV638">
        <v>92.5</v>
      </c>
      <c r="FW638">
        <v>52.171428570000003</v>
      </c>
      <c r="FX638">
        <v>27.501841240000001</v>
      </c>
      <c r="FY638">
        <v>6.2653436899999999</v>
      </c>
      <c r="FZ638">
        <v>19.643412439999999</v>
      </c>
      <c r="GA638">
        <v>26.793371520000001</v>
      </c>
      <c r="GB638">
        <v>19.79603109</v>
      </c>
    </row>
    <row r="639" spans="1:184" x14ac:dyDescent="0.35">
      <c r="A639" t="s">
        <v>1754</v>
      </c>
      <c r="B639" t="s">
        <v>896</v>
      </c>
      <c r="C639">
        <v>639</v>
      </c>
      <c r="D639">
        <v>1.093618555462347</v>
      </c>
      <c r="E639">
        <v>3.5995186756949167</v>
      </c>
      <c r="F639">
        <v>2.2949646500184571</v>
      </c>
      <c r="G639">
        <v>1.7646842561987055</v>
      </c>
      <c r="H639">
        <v>1.3419735468004652</v>
      </c>
      <c r="I639">
        <v>4.927292392622264</v>
      </c>
      <c r="J639">
        <v>6.9075783504279098</v>
      </c>
      <c r="K639">
        <v>5.9101508993561538</v>
      </c>
      <c r="L639">
        <v>5.9435546128140304</v>
      </c>
      <c r="M639">
        <v>5.4283434482701498</v>
      </c>
      <c r="N639">
        <v>24772847.181626644</v>
      </c>
      <c r="O639">
        <v>38875518.290439054</v>
      </c>
      <c r="P639">
        <v>984.93971198999998</v>
      </c>
      <c r="Q639">
        <v>11887.142857139999</v>
      </c>
      <c r="R639">
        <v>11436.714285710001</v>
      </c>
      <c r="S639">
        <v>11578.142857139999</v>
      </c>
      <c r="T639">
        <v>11657.28571428</v>
      </c>
      <c r="U639">
        <v>11816.28571428</v>
      </c>
      <c r="V639">
        <v>8.1535561399999992</v>
      </c>
      <c r="W639">
        <v>4.0499238499999999</v>
      </c>
      <c r="X639">
        <v>1.4637530000000001</v>
      </c>
      <c r="Y639">
        <v>3.5219784199999999</v>
      </c>
      <c r="Z639">
        <v>7.0684928500000002</v>
      </c>
      <c r="AA639">
        <v>6.5762487099999998</v>
      </c>
      <c r="AB639">
        <v>6.91273757</v>
      </c>
      <c r="AC639">
        <v>3.7164317100000002</v>
      </c>
      <c r="AD639">
        <v>23.09672814</v>
      </c>
      <c r="AE639">
        <v>89.893804709999998</v>
      </c>
      <c r="AF639">
        <v>81.801295569999994</v>
      </c>
      <c r="AG639">
        <v>78.071428569999995</v>
      </c>
      <c r="AH639">
        <v>81.571428569999995</v>
      </c>
      <c r="AI639">
        <v>84.311095280000004</v>
      </c>
      <c r="AJ639">
        <v>61.469833280000003</v>
      </c>
      <c r="AK639">
        <v>-3.63328571</v>
      </c>
      <c r="AL639">
        <v>2.1483714200000001</v>
      </c>
      <c r="AM639">
        <v>-0.1225</v>
      </c>
      <c r="AN639">
        <v>-0.96354284999999995</v>
      </c>
      <c r="AO639">
        <v>-3.8340857100000001</v>
      </c>
      <c r="AP639">
        <v>3293.8482974200001</v>
      </c>
      <c r="AQ639">
        <v>3122.68683685</v>
      </c>
      <c r="AR639">
        <v>3154.97667671</v>
      </c>
      <c r="AS639">
        <v>3216.34523971</v>
      </c>
      <c r="AT639">
        <v>3222.9744167099998</v>
      </c>
      <c r="AU639">
        <v>3379.7886467100002</v>
      </c>
      <c r="AV639">
        <v>3052.1479435699998</v>
      </c>
      <c r="AW639">
        <v>3139.01194042</v>
      </c>
      <c r="AX639">
        <v>3224.1057981399999</v>
      </c>
      <c r="AY639">
        <v>3325.9685004200001</v>
      </c>
      <c r="AZ639">
        <v>-4.6936142800000002</v>
      </c>
      <c r="BA639">
        <v>93.151528420000005</v>
      </c>
      <c r="BB639">
        <v>28.121044569999999</v>
      </c>
      <c r="BC639">
        <v>45.074395420000002</v>
      </c>
      <c r="BE639">
        <v>404.02571427999999</v>
      </c>
      <c r="BF639">
        <v>704.66578800000002</v>
      </c>
      <c r="BG639">
        <v>452.08560570999998</v>
      </c>
      <c r="BH639">
        <v>498.65912116999999</v>
      </c>
      <c r="BI639">
        <v>56105.51249727</v>
      </c>
      <c r="BJ639">
        <v>677.07124456999998</v>
      </c>
      <c r="BK639">
        <v>8374.5013400700009</v>
      </c>
      <c r="BL639">
        <v>10333.29819645</v>
      </c>
      <c r="BM639">
        <v>37.736795139999998</v>
      </c>
      <c r="BN639">
        <v>247.71428571000001</v>
      </c>
      <c r="BO639">
        <v>38.428571419999997</v>
      </c>
      <c r="BP639">
        <v>65.285714279999993</v>
      </c>
      <c r="BQ639">
        <v>54.714285709999999</v>
      </c>
      <c r="BR639">
        <v>65</v>
      </c>
      <c r="BS639">
        <v>54</v>
      </c>
      <c r="BT639">
        <v>46.428571419999997</v>
      </c>
      <c r="BU639">
        <v>45</v>
      </c>
      <c r="BV639">
        <v>39.857142850000002</v>
      </c>
      <c r="BW639">
        <v>39</v>
      </c>
      <c r="BX639">
        <v>28.571428569999998</v>
      </c>
      <c r="BY639">
        <v>18.571428569999998</v>
      </c>
      <c r="BZ639">
        <v>742.57142856999997</v>
      </c>
      <c r="CA639">
        <v>58220.578368570001</v>
      </c>
      <c r="CB639">
        <v>21</v>
      </c>
      <c r="CC639">
        <v>8411.8571428499999</v>
      </c>
      <c r="CD639">
        <v>794</v>
      </c>
      <c r="CE639">
        <v>6280.7142857099998</v>
      </c>
      <c r="CF639">
        <v>3903.8571428499999</v>
      </c>
      <c r="CG639">
        <v>679.57142856999997</v>
      </c>
      <c r="CH639">
        <v>3899.1428571400002</v>
      </c>
      <c r="CI639">
        <v>23858.30314285</v>
      </c>
      <c r="CJ639">
        <v>37.673802569999999</v>
      </c>
      <c r="CK639">
        <v>15.38226942</v>
      </c>
      <c r="CL639">
        <v>17.70039457</v>
      </c>
      <c r="CM639">
        <v>3.5647447099999998</v>
      </c>
      <c r="CN639">
        <v>1.8538395000000001</v>
      </c>
      <c r="CO639">
        <v>12.72713085</v>
      </c>
      <c r="CP639">
        <v>1.9562342800000001</v>
      </c>
      <c r="CQ639">
        <v>1.82103583</v>
      </c>
      <c r="CR639">
        <v>3.05546366</v>
      </c>
      <c r="CS639">
        <v>4.257612</v>
      </c>
      <c r="CT639">
        <v>513.85714284999995</v>
      </c>
      <c r="CU639">
        <v>1864.659253</v>
      </c>
      <c r="CV639">
        <v>1765.43515342</v>
      </c>
      <c r="CW639">
        <v>1821.6518715699999</v>
      </c>
      <c r="CX639">
        <v>1836.1508175700001</v>
      </c>
      <c r="CY639">
        <v>1782.289182</v>
      </c>
      <c r="CZ639">
        <v>2084.0034884199999</v>
      </c>
      <c r="DA639">
        <v>3270.3837042800001</v>
      </c>
      <c r="DB639">
        <v>523.07676814000001</v>
      </c>
      <c r="DC639">
        <v>820.69682856999998</v>
      </c>
      <c r="DD639">
        <v>520.89134970999999</v>
      </c>
      <c r="DE639">
        <v>30.046976709999999</v>
      </c>
      <c r="DF639">
        <v>0.91350885000000004</v>
      </c>
      <c r="DG639">
        <v>58.571428570000002</v>
      </c>
      <c r="DH639">
        <v>79</v>
      </c>
      <c r="DI639">
        <v>68.428571419999997</v>
      </c>
      <c r="DJ639">
        <v>69.285714279999993</v>
      </c>
      <c r="DK639">
        <v>64.142857140000004</v>
      </c>
      <c r="DL639">
        <v>13</v>
      </c>
      <c r="DM639">
        <v>41.166666659999997</v>
      </c>
      <c r="DN639">
        <v>26.571428569999998</v>
      </c>
      <c r="DO639">
        <v>20.571428569999998</v>
      </c>
      <c r="DP639">
        <v>15.857142850000001</v>
      </c>
      <c r="DQ639">
        <v>634.25086899999997</v>
      </c>
      <c r="DR639">
        <v>631.52446713999996</v>
      </c>
      <c r="DS639">
        <v>632.99885800000004</v>
      </c>
      <c r="DT639">
        <v>598.76080185000001</v>
      </c>
      <c r="DU639">
        <v>670.11425499999996</v>
      </c>
      <c r="DV639">
        <v>239.06677156999999</v>
      </c>
      <c r="DW639">
        <v>9.9349681400000005</v>
      </c>
      <c r="DX639">
        <v>385.24337428000001</v>
      </c>
      <c r="DY639">
        <v>221.69768757</v>
      </c>
      <c r="DZ639">
        <v>115.16944985000001</v>
      </c>
      <c r="EA639">
        <v>48.376241569999998</v>
      </c>
      <c r="EB639">
        <v>585.99200484999994</v>
      </c>
      <c r="EC639">
        <v>1789.0154655700001</v>
      </c>
      <c r="ED639">
        <v>4245.26900166</v>
      </c>
      <c r="EE639">
        <v>4025.1648991400002</v>
      </c>
      <c r="EF639">
        <v>3576.6371192800002</v>
      </c>
      <c r="EG639">
        <v>4095.4226914199999</v>
      </c>
      <c r="EH639">
        <v>4360.5557283300004</v>
      </c>
      <c r="EI639">
        <v>34.094859280000001</v>
      </c>
      <c r="EJ639">
        <v>0.25201804</v>
      </c>
      <c r="EK639">
        <v>0.12998370000000001</v>
      </c>
      <c r="EL639">
        <v>198.43127428</v>
      </c>
      <c r="EM639">
        <v>51.142857139999997</v>
      </c>
      <c r="EN639">
        <v>193.85714285</v>
      </c>
      <c r="EO639">
        <v>492.71428571000001</v>
      </c>
      <c r="EP639">
        <v>217.04380441999999</v>
      </c>
      <c r="EQ639">
        <v>109.90046728</v>
      </c>
      <c r="ER639">
        <v>307.86846742</v>
      </c>
      <c r="ES639">
        <v>1.48875142</v>
      </c>
      <c r="ET639">
        <v>79.494444439999995</v>
      </c>
      <c r="EU639">
        <v>79.962500000000006</v>
      </c>
      <c r="EV639">
        <v>80.933333329999996</v>
      </c>
      <c r="EW639">
        <v>77.587500000000006</v>
      </c>
      <c r="EX639">
        <v>1024.6696407500001</v>
      </c>
      <c r="EY639">
        <v>818.98936024</v>
      </c>
      <c r="EZ639">
        <v>84.5</v>
      </c>
      <c r="FA639">
        <v>90.5</v>
      </c>
      <c r="FB639">
        <v>19.272652470000001</v>
      </c>
      <c r="FC639">
        <v>2.8516257500000002</v>
      </c>
      <c r="FD639">
        <v>3.1976132800000001</v>
      </c>
      <c r="FE639">
        <v>42.347589710000001</v>
      </c>
      <c r="FF639">
        <v>13.5980322</v>
      </c>
      <c r="FG639">
        <v>15.64209698</v>
      </c>
      <c r="FH639">
        <v>0.86823802999999999</v>
      </c>
      <c r="FI639">
        <v>107.2</v>
      </c>
      <c r="FJ639">
        <v>100</v>
      </c>
      <c r="FK639">
        <v>56</v>
      </c>
      <c r="FL639">
        <v>95.333333330000002</v>
      </c>
      <c r="FM639">
        <v>79.620632389999997</v>
      </c>
      <c r="FN639">
        <v>37.527174969999997</v>
      </c>
      <c r="FO639">
        <v>96.355079270000004</v>
      </c>
      <c r="FP639">
        <v>75.778031299999995</v>
      </c>
      <c r="FQ639">
        <v>81.589178799999999</v>
      </c>
      <c r="FR639">
        <v>26.17201674</v>
      </c>
      <c r="FS639">
        <v>11.133333329999999</v>
      </c>
      <c r="FT639">
        <v>56.4</v>
      </c>
      <c r="FU639">
        <v>50.2</v>
      </c>
      <c r="FV639">
        <v>79.333333330000002</v>
      </c>
      <c r="FW639">
        <v>74.814285709999993</v>
      </c>
      <c r="FX639">
        <v>39.450693950000002</v>
      </c>
      <c r="FY639">
        <v>12.461774309999999</v>
      </c>
      <c r="FZ639">
        <v>17.483229850000001</v>
      </c>
      <c r="GA639">
        <v>16.154774410000002</v>
      </c>
      <c r="GB639">
        <v>14.449527460000001</v>
      </c>
    </row>
    <row r="640" spans="1:184" x14ac:dyDescent="0.35">
      <c r="A640" t="s">
        <v>1755</v>
      </c>
      <c r="B640" t="s">
        <v>897</v>
      </c>
      <c r="C640">
        <v>640</v>
      </c>
      <c r="D640">
        <v>0.32305704264400675</v>
      </c>
      <c r="E640">
        <v>4.3959808175482893</v>
      </c>
      <c r="F640">
        <v>4.1097437055513719</v>
      </c>
      <c r="G640">
        <v>2.1030494216614088</v>
      </c>
      <c r="H640">
        <v>0.77769136762610735</v>
      </c>
      <c r="I640">
        <v>4.0489815994152467</v>
      </c>
      <c r="J640">
        <v>4.8717363157605353</v>
      </c>
      <c r="K640">
        <v>4.3280267938811647</v>
      </c>
      <c r="L640">
        <v>4.1685443874868557</v>
      </c>
      <c r="M640">
        <v>3.7032922253096707</v>
      </c>
      <c r="N640">
        <v>8042249.6435884451</v>
      </c>
      <c r="O640">
        <v>7407741.4755112026</v>
      </c>
      <c r="P640">
        <v>963.84962857000005</v>
      </c>
      <c r="Q640">
        <v>3869.2857142799999</v>
      </c>
      <c r="R640">
        <v>3753.42857142</v>
      </c>
      <c r="S640">
        <v>3795.8571428499999</v>
      </c>
      <c r="T640">
        <v>3804</v>
      </c>
      <c r="U640">
        <v>3857.5714285700001</v>
      </c>
      <c r="V640">
        <v>7.3521551399999998</v>
      </c>
      <c r="W640">
        <v>3.4015072800000001</v>
      </c>
      <c r="X640">
        <v>1.24840028</v>
      </c>
      <c r="Y640">
        <v>2.9758017099999998</v>
      </c>
      <c r="Z640">
        <v>7.4120901400000001</v>
      </c>
      <c r="AA640">
        <v>6.9480552800000002</v>
      </c>
      <c r="AB640">
        <v>6.9356235699999997</v>
      </c>
      <c r="AC640">
        <v>2.9616259999999999</v>
      </c>
      <c r="AD640">
        <v>18.849328419999999</v>
      </c>
      <c r="AE640">
        <v>90.736190710000002</v>
      </c>
      <c r="AF640">
        <v>83.926989280000001</v>
      </c>
      <c r="AG640">
        <v>83.15714285</v>
      </c>
      <c r="AH640">
        <v>83.6</v>
      </c>
      <c r="AI640">
        <v>82.863968999999997</v>
      </c>
      <c r="AJ640">
        <v>58.83816771</v>
      </c>
      <c r="AK640">
        <v>9.7285571399999995</v>
      </c>
      <c r="AL640">
        <v>-3.6481428500000002</v>
      </c>
      <c r="AM640">
        <v>5.6878714199999996</v>
      </c>
      <c r="AN640">
        <v>4.6268285699999998</v>
      </c>
      <c r="AO640">
        <v>1.50442857</v>
      </c>
      <c r="AP640">
        <v>2810.1106774199998</v>
      </c>
      <c r="AQ640">
        <v>2466.7031705700001</v>
      </c>
      <c r="AR640">
        <v>2532.71024528</v>
      </c>
      <c r="AS640">
        <v>2562.7998538500001</v>
      </c>
      <c r="AT640">
        <v>2523.8190587099998</v>
      </c>
      <c r="AU640">
        <v>2522.4486078499999</v>
      </c>
      <c r="AV640">
        <v>2535.8767767099998</v>
      </c>
      <c r="AW640">
        <v>2378.15967271</v>
      </c>
      <c r="AX640">
        <v>2447.1177899999998</v>
      </c>
      <c r="AY640">
        <v>2479.98829428</v>
      </c>
      <c r="AZ640">
        <v>4.17104857</v>
      </c>
      <c r="BA640">
        <v>92.177204279999998</v>
      </c>
      <c r="BB640">
        <v>40.29245925</v>
      </c>
      <c r="BC640">
        <v>50.562910000000002</v>
      </c>
      <c r="BE640">
        <v>118.61714284999999</v>
      </c>
      <c r="BF640">
        <v>651.17375414000003</v>
      </c>
      <c r="BG640">
        <v>409.04095570999999</v>
      </c>
      <c r="BH640">
        <v>441.841182</v>
      </c>
      <c r="BI640">
        <v>51972.37243766</v>
      </c>
      <c r="BJ640">
        <v>628.77359200000001</v>
      </c>
      <c r="BK640">
        <v>8326.6418305299994</v>
      </c>
      <c r="BL640">
        <v>10460.516694219999</v>
      </c>
      <c r="BM640">
        <v>32.687229420000001</v>
      </c>
      <c r="BN640">
        <v>71.714285709999999</v>
      </c>
      <c r="BO640">
        <v>14.166666660000001</v>
      </c>
      <c r="BP640">
        <v>23.857142849999999</v>
      </c>
      <c r="BQ640">
        <v>18.571428569999998</v>
      </c>
      <c r="BR640">
        <v>16.428571420000001</v>
      </c>
      <c r="BS640">
        <v>18.14285714</v>
      </c>
      <c r="BT640">
        <v>14.5</v>
      </c>
      <c r="BU640">
        <v>14.33333333</v>
      </c>
      <c r="BV640">
        <v>12.857142850000001</v>
      </c>
      <c r="BW640">
        <v>13.57142857</v>
      </c>
      <c r="BX640">
        <v>9</v>
      </c>
      <c r="BY640">
        <v>6.6666666599999997</v>
      </c>
      <c r="BZ640">
        <v>227.28571428000001</v>
      </c>
      <c r="CA640">
        <v>51771.298198570003</v>
      </c>
      <c r="CC640">
        <v>2677</v>
      </c>
      <c r="CD640">
        <v>197.71428571000001</v>
      </c>
      <c r="CE640">
        <v>1651.1428571399999</v>
      </c>
      <c r="CF640">
        <v>1321</v>
      </c>
      <c r="CG640">
        <v>278.33333333000002</v>
      </c>
      <c r="CH640">
        <v>988.57142856999997</v>
      </c>
      <c r="CI640">
        <v>7074.4345714199999</v>
      </c>
      <c r="CJ640">
        <v>39.795977000000001</v>
      </c>
      <c r="CK640">
        <v>12.623694329999999</v>
      </c>
      <c r="CL640">
        <v>18.629447280000001</v>
      </c>
      <c r="CM640">
        <v>5.17429016</v>
      </c>
      <c r="CN640">
        <v>2.7619885000000002</v>
      </c>
      <c r="CO640">
        <v>7.8644342800000002</v>
      </c>
      <c r="CP640">
        <v>1.1591929999999999</v>
      </c>
      <c r="CQ640">
        <v>3.1746029999999998</v>
      </c>
      <c r="CR640">
        <v>5.4020555999999997</v>
      </c>
      <c r="CS640">
        <v>6.2893607500000002</v>
      </c>
      <c r="CT640">
        <v>142.14285713999999</v>
      </c>
      <c r="CU640">
        <v>1527.2885492800001</v>
      </c>
      <c r="CV640">
        <v>1600.27953471</v>
      </c>
      <c r="CW640">
        <v>1568.3939297100001</v>
      </c>
      <c r="CX640">
        <v>1531.3785667100001</v>
      </c>
      <c r="CY640">
        <v>1434.5320557099999</v>
      </c>
      <c r="CZ640">
        <v>2078.4843088500002</v>
      </c>
      <c r="DA640">
        <v>1914.498443</v>
      </c>
      <c r="DB640">
        <v>482.49134271000003</v>
      </c>
      <c r="DC640">
        <v>492.20241413999997</v>
      </c>
      <c r="DD640">
        <v>552.59042956999997</v>
      </c>
      <c r="DE640">
        <v>24.290490139999999</v>
      </c>
      <c r="DF640">
        <v>0.76110633000000005</v>
      </c>
      <c r="DG640">
        <v>15.666666660000001</v>
      </c>
      <c r="DH640">
        <v>18.285714280000001</v>
      </c>
      <c r="DI640">
        <v>16.428571420000001</v>
      </c>
      <c r="DJ640">
        <v>15.857142850000001</v>
      </c>
      <c r="DK640">
        <v>14.285714280000001</v>
      </c>
      <c r="DL640">
        <v>1.25</v>
      </c>
      <c r="DM640">
        <v>16.5</v>
      </c>
      <c r="DN640">
        <v>15.6</v>
      </c>
      <c r="DO640">
        <v>8</v>
      </c>
      <c r="DP640">
        <v>3</v>
      </c>
      <c r="DQ640">
        <v>485.08679741999998</v>
      </c>
      <c r="DR640">
        <v>283.94899013999998</v>
      </c>
      <c r="DS640">
        <v>315.48367042000001</v>
      </c>
      <c r="DT640">
        <v>308.733724</v>
      </c>
      <c r="DU640">
        <v>324.48403400000001</v>
      </c>
      <c r="DV640">
        <v>267.72413570999998</v>
      </c>
      <c r="DW640">
        <v>5.1128658500000004</v>
      </c>
      <c r="DX640">
        <v>212.23205428</v>
      </c>
      <c r="DY640">
        <v>84.522215419999995</v>
      </c>
      <c r="DZ640">
        <v>110.73911013999999</v>
      </c>
      <c r="EA640">
        <v>16.970733280000001</v>
      </c>
      <c r="EB640">
        <v>450.94316400000002</v>
      </c>
      <c r="EC640">
        <v>2651.5405996</v>
      </c>
      <c r="ED640">
        <v>5450.8037292500003</v>
      </c>
      <c r="EE640">
        <v>5618.3574064200002</v>
      </c>
      <c r="EF640">
        <v>4322.3819344000003</v>
      </c>
      <c r="EG640">
        <v>38223.497835399998</v>
      </c>
      <c r="EH640">
        <v>4469.4071613300002</v>
      </c>
      <c r="EI640">
        <v>26.493697999999998</v>
      </c>
      <c r="EJ640">
        <v>0.15074335999999999</v>
      </c>
      <c r="EK640">
        <v>8.4074319999999994E-2</v>
      </c>
      <c r="EL640">
        <v>216.09333333000001</v>
      </c>
      <c r="EM640">
        <v>15.166666660000001</v>
      </c>
      <c r="EN640">
        <v>45.428571419999997</v>
      </c>
      <c r="EO640">
        <v>92.142857140000004</v>
      </c>
      <c r="EP640">
        <v>185.25258013999999</v>
      </c>
      <c r="EQ640">
        <v>128.36967385</v>
      </c>
      <c r="ER640">
        <v>335.07603656999999</v>
      </c>
      <c r="ES640">
        <v>4.0998185700000001</v>
      </c>
      <c r="ET640">
        <v>77.298628809999997</v>
      </c>
      <c r="EU640">
        <v>78.855580689999996</v>
      </c>
      <c r="EV640">
        <v>79.320652170000002</v>
      </c>
      <c r="EW640">
        <v>73.719653570000006</v>
      </c>
      <c r="EX640">
        <v>1434.9296419</v>
      </c>
      <c r="EY640">
        <v>600.38374707000003</v>
      </c>
      <c r="EZ640">
        <v>84</v>
      </c>
      <c r="FA640">
        <v>80.5</v>
      </c>
      <c r="FB640">
        <v>16.490090299999999</v>
      </c>
      <c r="FC640">
        <v>1.65856435</v>
      </c>
      <c r="FD640">
        <v>4.5393394999999996</v>
      </c>
      <c r="FE640">
        <v>56.187550190000003</v>
      </c>
      <c r="FF640">
        <v>14.99366425</v>
      </c>
      <c r="FG640">
        <v>14.369264360000001</v>
      </c>
      <c r="FH640">
        <v>0.61667536000000001</v>
      </c>
      <c r="FI640">
        <v>73.239999999999995</v>
      </c>
      <c r="FL640">
        <v>90</v>
      </c>
      <c r="FO640">
        <v>96.945374189999995</v>
      </c>
      <c r="FP640">
        <v>75.643092100000004</v>
      </c>
      <c r="FQ640">
        <v>80.885691519999995</v>
      </c>
      <c r="FR640">
        <v>22.04784798</v>
      </c>
      <c r="FS640">
        <v>3.45</v>
      </c>
      <c r="FT640">
        <v>21.66</v>
      </c>
      <c r="FU640">
        <v>18</v>
      </c>
      <c r="FV640">
        <v>100</v>
      </c>
      <c r="FW640">
        <v>74.819999999999993</v>
      </c>
      <c r="FX640">
        <v>44.91872506</v>
      </c>
      <c r="FY640">
        <v>8.9667685200000005</v>
      </c>
      <c r="FZ640">
        <v>5.3518376999999999</v>
      </c>
      <c r="GA640">
        <v>3.6764705900000001</v>
      </c>
      <c r="GB640">
        <v>38.311688310000001</v>
      </c>
    </row>
    <row r="641" spans="1:184" x14ac:dyDescent="0.35">
      <c r="A641" t="s">
        <v>1756</v>
      </c>
      <c r="B641" t="s">
        <v>898</v>
      </c>
      <c r="C641">
        <v>641</v>
      </c>
      <c r="D641">
        <v>1.9910294278634231</v>
      </c>
      <c r="E641">
        <v>9.4073377182274722</v>
      </c>
      <c r="F641">
        <v>4.8512971936351521</v>
      </c>
      <c r="G641">
        <v>6.0111635895556637</v>
      </c>
      <c r="H641">
        <v>0</v>
      </c>
      <c r="I641">
        <v>11.267913791769324</v>
      </c>
      <c r="J641">
        <v>10.870701364098059</v>
      </c>
      <c r="K641">
        <v>9.3862054387359048</v>
      </c>
      <c r="L641">
        <v>9.660798620704492</v>
      </c>
      <c r="M641">
        <v>10.546706844665604</v>
      </c>
      <c r="N641">
        <v>6370517.3224170264</v>
      </c>
      <c r="O641">
        <v>11062197.27096813</v>
      </c>
      <c r="P641">
        <v>1553.3195789900001</v>
      </c>
      <c r="Q641">
        <v>1305.8571428499999</v>
      </c>
      <c r="R641">
        <v>1366.71428571</v>
      </c>
      <c r="S641">
        <v>1354.5714285700001</v>
      </c>
      <c r="T641">
        <v>1330.8571428499999</v>
      </c>
      <c r="U641">
        <v>1327.42857142</v>
      </c>
      <c r="V641">
        <v>11.523835569999999</v>
      </c>
      <c r="W641">
        <v>7.7822570000000004</v>
      </c>
      <c r="X641">
        <v>2.6061251400000001</v>
      </c>
      <c r="Y641">
        <v>7.11019471</v>
      </c>
      <c r="Z641">
        <v>7.9615785700000004</v>
      </c>
      <c r="AA641">
        <v>6.8281559999999999</v>
      </c>
      <c r="AB641">
        <v>7.4165065700000001</v>
      </c>
      <c r="AC641">
        <v>4.2637002800000001</v>
      </c>
      <c r="AD641">
        <v>35.18055914</v>
      </c>
      <c r="AE641">
        <v>85.574540420000005</v>
      </c>
      <c r="AF641">
        <v>78.861326570000003</v>
      </c>
      <c r="AG641">
        <v>68.316666659999996</v>
      </c>
      <c r="AH641">
        <v>73.557142850000005</v>
      </c>
      <c r="AI641">
        <v>81.418102709999999</v>
      </c>
      <c r="AJ641">
        <v>42.687429999999999</v>
      </c>
      <c r="AK641">
        <v>45.777900000000002</v>
      </c>
      <c r="AL641">
        <v>16.935257140000001</v>
      </c>
      <c r="AM641">
        <v>21.36768571</v>
      </c>
      <c r="AN641">
        <v>21.19195714</v>
      </c>
      <c r="AO641">
        <v>27.993142850000002</v>
      </c>
      <c r="AP641">
        <v>5243.5809271400003</v>
      </c>
      <c r="AQ641">
        <v>3567.5096825700002</v>
      </c>
      <c r="AR641">
        <v>4196.2485445700004</v>
      </c>
      <c r="AS641">
        <v>4224.9227308500003</v>
      </c>
      <c r="AT641">
        <v>4615.5563077099996</v>
      </c>
      <c r="AU641">
        <v>3595.6508928500002</v>
      </c>
      <c r="AV641">
        <v>3078.4509815699998</v>
      </c>
      <c r="AW641">
        <v>3466.6246908500002</v>
      </c>
      <c r="AX641">
        <v>3505.5518688500001</v>
      </c>
      <c r="AY641">
        <v>3643.0504609999998</v>
      </c>
      <c r="AZ641">
        <v>8.8687705700000006</v>
      </c>
      <c r="BA641">
        <v>95.819492830000002</v>
      </c>
      <c r="BB641">
        <v>33.333333000000003</v>
      </c>
      <c r="BC641">
        <v>56.30648566</v>
      </c>
      <c r="BE641">
        <v>64.05285714</v>
      </c>
      <c r="BF641">
        <v>1036.4738724199999</v>
      </c>
      <c r="BG641">
        <v>635.05078000000003</v>
      </c>
      <c r="BH641">
        <v>686.56063032999998</v>
      </c>
      <c r="BI641">
        <v>43183.810061459997</v>
      </c>
      <c r="BJ641">
        <v>937.19089656999995</v>
      </c>
      <c r="BK641">
        <v>7403.6179624099996</v>
      </c>
      <c r="BL641">
        <v>9443.9402589900001</v>
      </c>
      <c r="BM641">
        <v>27.997131710000001</v>
      </c>
      <c r="BN641">
        <v>59.714285709999999</v>
      </c>
      <c r="BO641">
        <v>9.6666666600000006</v>
      </c>
      <c r="BP641">
        <v>17.428571420000001</v>
      </c>
      <c r="BQ641">
        <v>10.14285714</v>
      </c>
      <c r="BR641">
        <v>10.285714280000001</v>
      </c>
      <c r="BS641">
        <v>11</v>
      </c>
      <c r="BT641">
        <v>12.4</v>
      </c>
      <c r="BU641">
        <v>10.857142850000001</v>
      </c>
      <c r="BV641">
        <v>6.8571428499999998</v>
      </c>
      <c r="BW641">
        <v>12</v>
      </c>
      <c r="BX641">
        <v>9</v>
      </c>
      <c r="BY641">
        <v>6.6</v>
      </c>
      <c r="BZ641">
        <v>165.71428571000001</v>
      </c>
      <c r="CA641">
        <v>45196.978698569998</v>
      </c>
      <c r="CB641">
        <v>81</v>
      </c>
      <c r="CC641">
        <v>1430.5714285700001</v>
      </c>
      <c r="CD641">
        <v>140.71428571000001</v>
      </c>
      <c r="CE641">
        <v>893.71428571000001</v>
      </c>
      <c r="CF641">
        <v>584.71428571000001</v>
      </c>
      <c r="CG641">
        <v>211.83333332999999</v>
      </c>
      <c r="CH641">
        <v>713.42857142000003</v>
      </c>
      <c r="CI641">
        <v>3956.4701428499998</v>
      </c>
      <c r="CJ641">
        <v>45.180884140000003</v>
      </c>
      <c r="CK641">
        <v>7.1171446600000001</v>
      </c>
      <c r="CL641">
        <v>13.048036659999999</v>
      </c>
      <c r="CM641">
        <v>8.7270673300000006</v>
      </c>
      <c r="CN641">
        <v>3.8247865000000001</v>
      </c>
      <c r="CO641">
        <v>8.7004064999999997</v>
      </c>
      <c r="CP641">
        <v>2.6058037500000002</v>
      </c>
      <c r="CQ641">
        <v>5.0263928</v>
      </c>
      <c r="CR641">
        <v>5.2212761600000004</v>
      </c>
      <c r="CS641">
        <v>6.17036228</v>
      </c>
      <c r="CT641">
        <v>112.14285714</v>
      </c>
      <c r="CU641">
        <v>3516.8637855699999</v>
      </c>
      <c r="CV641">
        <v>1976.82670014</v>
      </c>
      <c r="CW641">
        <v>2248.5708119999999</v>
      </c>
      <c r="CX641">
        <v>2228.04579014</v>
      </c>
      <c r="CY641">
        <v>2985.7827927100002</v>
      </c>
      <c r="CZ641">
        <v>4878.4182537099996</v>
      </c>
      <c r="DA641">
        <v>8471.2155012799994</v>
      </c>
      <c r="DB641">
        <v>1014.47628385</v>
      </c>
      <c r="DC641">
        <v>1779.4929588499999</v>
      </c>
      <c r="DD641">
        <v>722.66015685000002</v>
      </c>
      <c r="DE641">
        <v>39.168201279999998</v>
      </c>
      <c r="DF641">
        <v>2.0318575700000001</v>
      </c>
      <c r="DG641">
        <v>14.71428571</v>
      </c>
      <c r="DH641">
        <v>14.857142850000001</v>
      </c>
      <c r="DI641">
        <v>12.71428571</v>
      </c>
      <c r="DJ641">
        <v>12.857142850000001</v>
      </c>
      <c r="DK641">
        <v>14</v>
      </c>
      <c r="DL641">
        <v>2.6</v>
      </c>
      <c r="DM641">
        <v>12.857142850000001</v>
      </c>
      <c r="DN641">
        <v>6.5714285700000001</v>
      </c>
      <c r="DO641">
        <v>8</v>
      </c>
      <c r="DP641">
        <v>0</v>
      </c>
      <c r="DQ641">
        <v>824.40328827999997</v>
      </c>
      <c r="DR641">
        <v>573.91225999999995</v>
      </c>
      <c r="DS641">
        <v>641.20442185000002</v>
      </c>
      <c r="DT641">
        <v>690.54182228000002</v>
      </c>
      <c r="DU641">
        <v>496.88611485000001</v>
      </c>
      <c r="DV641">
        <v>576.86315328000001</v>
      </c>
      <c r="DW641">
        <v>19.436266710000002</v>
      </c>
      <c r="DX641">
        <v>228.03267714</v>
      </c>
      <c r="DY641">
        <v>33.727534849999998</v>
      </c>
      <c r="DZ641">
        <v>173.86046628</v>
      </c>
      <c r="EA641">
        <v>20.444678849999999</v>
      </c>
      <c r="EB641">
        <v>767.88794628000005</v>
      </c>
      <c r="EC641">
        <v>967.55266800000004</v>
      </c>
      <c r="ED641">
        <v>7942.8421043300004</v>
      </c>
      <c r="EE641">
        <v>5506.6251861999999</v>
      </c>
      <c r="EF641">
        <v>6918.8459401600003</v>
      </c>
      <c r="EG641">
        <v>4712.6760690000001</v>
      </c>
      <c r="EH641">
        <v>4226.3479520000001</v>
      </c>
      <c r="EI641">
        <v>42.85454257</v>
      </c>
      <c r="EJ641">
        <v>0.26150295000000001</v>
      </c>
      <c r="EK641">
        <v>0.22463445000000001</v>
      </c>
      <c r="EL641">
        <v>326.66666666999998</v>
      </c>
      <c r="EM641">
        <v>10.199999999999999</v>
      </c>
      <c r="EN641">
        <v>15.857142850000001</v>
      </c>
      <c r="EO641">
        <v>29.14285714</v>
      </c>
      <c r="EP641">
        <v>360.45550157000002</v>
      </c>
      <c r="EQ641">
        <v>86.270972999999998</v>
      </c>
      <c r="ER641">
        <v>616.12868242000002</v>
      </c>
      <c r="ES641">
        <v>0</v>
      </c>
      <c r="ET641">
        <v>80.055555549999994</v>
      </c>
      <c r="EU641">
        <v>80.944444439999998</v>
      </c>
      <c r="EV641">
        <v>81.472222220000006</v>
      </c>
      <c r="EW641">
        <v>77.75</v>
      </c>
      <c r="EX641">
        <v>1285.58677846</v>
      </c>
      <c r="EY641">
        <v>937.30120521000003</v>
      </c>
      <c r="EZ641">
        <v>80.2</v>
      </c>
      <c r="FA641">
        <v>79.5</v>
      </c>
      <c r="FB641">
        <v>15.09726156</v>
      </c>
      <c r="FC641">
        <v>6.3074405899999997</v>
      </c>
      <c r="FD641">
        <v>8.4428113299999996</v>
      </c>
      <c r="FE641">
        <v>53.530539539999999</v>
      </c>
      <c r="FF641">
        <v>17.474291040000001</v>
      </c>
      <c r="FG641">
        <v>13.92861257</v>
      </c>
      <c r="FH641">
        <v>1.4288272</v>
      </c>
      <c r="FI641">
        <v>113.5</v>
      </c>
      <c r="FL641">
        <v>100</v>
      </c>
      <c r="FN641">
        <v>42.30769231</v>
      </c>
      <c r="FO641">
        <v>93.225239079999994</v>
      </c>
      <c r="FP641">
        <v>82.476190470000006</v>
      </c>
      <c r="FQ641">
        <v>73.44318681</v>
      </c>
      <c r="FR641">
        <v>12.01923077</v>
      </c>
      <c r="FT641">
        <v>48.666666659999997</v>
      </c>
      <c r="FU641">
        <v>34.333333330000002</v>
      </c>
      <c r="FV641">
        <v>88</v>
      </c>
      <c r="FW641">
        <v>71.428571419999997</v>
      </c>
      <c r="FX641">
        <v>31.31868132</v>
      </c>
      <c r="FY641">
        <v>13.302808300000001</v>
      </c>
      <c r="FZ641">
        <v>17.191697189999999</v>
      </c>
      <c r="GA641">
        <v>27.7045177</v>
      </c>
      <c r="GB641">
        <v>10.482295479999999</v>
      </c>
    </row>
    <row r="642" spans="1:184" x14ac:dyDescent="0.35">
      <c r="A642" t="s">
        <v>1757</v>
      </c>
      <c r="B642" t="s">
        <v>899</v>
      </c>
      <c r="C642">
        <v>642</v>
      </c>
      <c r="D642">
        <v>2.8670197843345817</v>
      </c>
      <c r="E642">
        <v>4.5423720137853127</v>
      </c>
      <c r="F642">
        <v>4.1110271266901828</v>
      </c>
      <c r="G642">
        <v>3.5108323543816686</v>
      </c>
      <c r="H642">
        <v>3.1981868198404744</v>
      </c>
      <c r="I642">
        <v>7.5450060226403881</v>
      </c>
      <c r="J642">
        <v>7.7838769250493929</v>
      </c>
      <c r="K642">
        <v>7.8315276725455618</v>
      </c>
      <c r="L642">
        <v>7.4631216838668299</v>
      </c>
      <c r="M642">
        <v>8.2563463371730137</v>
      </c>
      <c r="N642">
        <v>138918985.52799413</v>
      </c>
      <c r="O642">
        <v>151130597.61944157</v>
      </c>
      <c r="P642">
        <v>2282.0303487000001</v>
      </c>
      <c r="Q642">
        <v>34630.285714279999</v>
      </c>
      <c r="R642">
        <v>33494.142857140003</v>
      </c>
      <c r="S642">
        <v>34020</v>
      </c>
      <c r="T642">
        <v>34302</v>
      </c>
      <c r="U642">
        <v>34498.714285709997</v>
      </c>
      <c r="V642">
        <v>10.90076957</v>
      </c>
      <c r="W642">
        <v>7.8502697100000001</v>
      </c>
      <c r="X642">
        <v>2.0484808499999998</v>
      </c>
      <c r="Y642">
        <v>9.10941957</v>
      </c>
      <c r="Z642">
        <v>7.6077761400000004</v>
      </c>
      <c r="AA642">
        <v>7.3970560000000001</v>
      </c>
      <c r="AB642">
        <v>7.4126282799999998</v>
      </c>
      <c r="AC642">
        <v>6.4871444199999999</v>
      </c>
      <c r="AD642">
        <v>30.553284139999999</v>
      </c>
      <c r="AE642">
        <v>84.820356000000004</v>
      </c>
      <c r="AF642">
        <v>73.102945570000003</v>
      </c>
      <c r="AG642">
        <v>70.585714280000005</v>
      </c>
      <c r="AH642">
        <v>72.442857140000001</v>
      </c>
      <c r="AI642">
        <v>84.271802710000003</v>
      </c>
      <c r="AJ642">
        <v>56.814280420000003</v>
      </c>
      <c r="AK642">
        <v>7.5201571400000002</v>
      </c>
      <c r="AL642">
        <v>5.3374857100000002</v>
      </c>
      <c r="AM642">
        <v>10.59948571</v>
      </c>
      <c r="AN642">
        <v>10.30024285</v>
      </c>
      <c r="AO642">
        <v>8.7347571399999993</v>
      </c>
      <c r="AP642">
        <v>5594.7163502800004</v>
      </c>
      <c r="AQ642">
        <v>5054.7217857100004</v>
      </c>
      <c r="AR642">
        <v>5249.0885798500003</v>
      </c>
      <c r="AS642">
        <v>5405.1512381399998</v>
      </c>
      <c r="AT642">
        <v>5546.4209031399996</v>
      </c>
      <c r="AU642">
        <v>5207.9980092799997</v>
      </c>
      <c r="AV642">
        <v>4791.8131088500004</v>
      </c>
      <c r="AW642">
        <v>4743.9620137100001</v>
      </c>
      <c r="AX642">
        <v>4898.976189</v>
      </c>
      <c r="AY642">
        <v>5104.4037472800001</v>
      </c>
      <c r="AZ642">
        <v>50.767722710000001</v>
      </c>
      <c r="BA642">
        <v>93.456961000000007</v>
      </c>
      <c r="BB642">
        <v>30.69125142</v>
      </c>
      <c r="BC642">
        <v>46.493580280000003</v>
      </c>
      <c r="BD642">
        <v>22.815168280000002</v>
      </c>
      <c r="BE642">
        <v>1481.1628571399999</v>
      </c>
      <c r="BF642">
        <v>1622.7021451400001</v>
      </c>
      <c r="BG642">
        <v>1211.1236421399999</v>
      </c>
      <c r="BH642">
        <v>1327.09518658</v>
      </c>
      <c r="BI642">
        <v>63728.657666560001</v>
      </c>
      <c r="BJ642">
        <v>1532.27463128</v>
      </c>
      <c r="BK642">
        <v>8433.0599470800007</v>
      </c>
      <c r="BL642">
        <v>8926.0391721300002</v>
      </c>
      <c r="BM642">
        <v>48.879137710000002</v>
      </c>
      <c r="BN642">
        <v>1785.42857142</v>
      </c>
      <c r="BO642">
        <v>255</v>
      </c>
      <c r="BP642">
        <v>358.14285713999999</v>
      </c>
      <c r="BQ642">
        <v>299.85714285</v>
      </c>
      <c r="BR642">
        <v>354</v>
      </c>
      <c r="BS642">
        <v>351.57142857000002</v>
      </c>
      <c r="BT642">
        <v>338.42857142000003</v>
      </c>
      <c r="BU642">
        <v>325.57142857000002</v>
      </c>
      <c r="BV642">
        <v>312.14285713999999</v>
      </c>
      <c r="BW642">
        <v>311</v>
      </c>
      <c r="BX642">
        <v>267.57142857000002</v>
      </c>
      <c r="BY642">
        <v>149.14285713999999</v>
      </c>
      <c r="BZ642">
        <v>5107.8571428499999</v>
      </c>
      <c r="CA642">
        <v>66466.605124280002</v>
      </c>
      <c r="CB642">
        <v>60.666666659999997</v>
      </c>
      <c r="CC642">
        <v>57142.142857140003</v>
      </c>
      <c r="CD642">
        <v>4646.8571428499999</v>
      </c>
      <c r="CE642">
        <v>45738.285714279999</v>
      </c>
      <c r="CF642">
        <v>30026.571428570001</v>
      </c>
      <c r="CG642">
        <v>11980.85714285</v>
      </c>
      <c r="CH642">
        <v>34201.285714279999</v>
      </c>
      <c r="CI642">
        <v>183761.75399999999</v>
      </c>
      <c r="CJ642">
        <v>50.630782850000003</v>
      </c>
      <c r="CK642">
        <v>3.7856574200000002</v>
      </c>
      <c r="CL642">
        <v>10.971482140000001</v>
      </c>
      <c r="CM642">
        <v>2.9357721400000001</v>
      </c>
      <c r="CN642">
        <v>2.5833358500000001</v>
      </c>
      <c r="CO642">
        <v>18.062884140000001</v>
      </c>
      <c r="CP642">
        <v>2.00534642</v>
      </c>
      <c r="CQ642">
        <v>2.4710165700000002</v>
      </c>
      <c r="CR642">
        <v>3.02256657</v>
      </c>
      <c r="CS642">
        <v>3.2570981400000001</v>
      </c>
      <c r="CT642">
        <v>3443.7142857099998</v>
      </c>
      <c r="CU642">
        <v>2886.9026155699999</v>
      </c>
      <c r="CV642">
        <v>2416.0513047099998</v>
      </c>
      <c r="CW642">
        <v>2522.27710514</v>
      </c>
      <c r="CX642">
        <v>2682.3128065699998</v>
      </c>
      <c r="CY642">
        <v>2765.1280461400002</v>
      </c>
      <c r="CZ642">
        <v>4011.4882872799999</v>
      </c>
      <c r="DA642">
        <v>4364.11639414</v>
      </c>
      <c r="DB642">
        <v>983.23017600000003</v>
      </c>
      <c r="DC642">
        <v>1072.55474985</v>
      </c>
      <c r="DD642">
        <v>831.12994742000001</v>
      </c>
      <c r="DE642">
        <v>36.562767569999998</v>
      </c>
      <c r="DF642">
        <v>1.2730555699999999</v>
      </c>
      <c r="DG642">
        <v>261.28571427999998</v>
      </c>
      <c r="DH642">
        <v>260.71428571000001</v>
      </c>
      <c r="DI642">
        <v>266.42857142000003</v>
      </c>
      <c r="DJ642">
        <v>256</v>
      </c>
      <c r="DK642">
        <v>284.83333333000002</v>
      </c>
      <c r="DL642">
        <v>99.285714279999993</v>
      </c>
      <c r="DM642">
        <v>152.14285713999999</v>
      </c>
      <c r="DN642">
        <v>139.85714285</v>
      </c>
      <c r="DO642">
        <v>120.42857142</v>
      </c>
      <c r="DP642">
        <v>110.33333333</v>
      </c>
      <c r="DQ642">
        <v>1145.31656871</v>
      </c>
      <c r="DR642">
        <v>1036.41341128</v>
      </c>
      <c r="DS642">
        <v>1061.47396957</v>
      </c>
      <c r="DT642">
        <v>1117.7936311399999</v>
      </c>
      <c r="DU642">
        <v>1177.32108614</v>
      </c>
      <c r="DV642">
        <v>354.12650271000001</v>
      </c>
      <c r="DW642">
        <v>9.7943832799999999</v>
      </c>
      <c r="DX642">
        <v>781.39829427999996</v>
      </c>
      <c r="DY642">
        <v>493.97636985000003</v>
      </c>
      <c r="DZ642">
        <v>232.52225827999999</v>
      </c>
      <c r="EA642">
        <v>54.899670139999998</v>
      </c>
      <c r="EB642">
        <v>1007.07218885</v>
      </c>
      <c r="EC642">
        <v>1546.5190889999999</v>
      </c>
      <c r="ED642">
        <v>4156.14578016</v>
      </c>
      <c r="EE642">
        <v>3287.59636585</v>
      </c>
      <c r="EF642">
        <v>3425.9057809999999</v>
      </c>
      <c r="EG642">
        <v>3580.7635808499999</v>
      </c>
      <c r="EH642">
        <v>3859.7301742</v>
      </c>
      <c r="EI642">
        <v>26.844066569999999</v>
      </c>
      <c r="EJ642">
        <v>0.74289897000000005</v>
      </c>
      <c r="EK642">
        <v>0.14109031</v>
      </c>
      <c r="EL642">
        <v>235.85420228000001</v>
      </c>
      <c r="EM642">
        <v>150.33333332999999</v>
      </c>
      <c r="EN642">
        <v>507.71428571000001</v>
      </c>
      <c r="EO642">
        <v>1004.42857142</v>
      </c>
      <c r="EP642">
        <v>306.36601228000001</v>
      </c>
      <c r="EQ642">
        <v>100.43968685</v>
      </c>
      <c r="ER642">
        <v>749.75571742</v>
      </c>
      <c r="ES642">
        <v>7.4968714199999997</v>
      </c>
      <c r="ET642">
        <v>79.438939849999997</v>
      </c>
      <c r="EU642">
        <v>79.287155960000007</v>
      </c>
      <c r="EV642">
        <v>80.79984709</v>
      </c>
      <c r="EW642">
        <v>78.229816510000006</v>
      </c>
      <c r="EX642">
        <v>1321.6307956799999</v>
      </c>
      <c r="EY642">
        <v>1447.7407524499999</v>
      </c>
      <c r="EZ642">
        <v>72.52</v>
      </c>
      <c r="FA642">
        <v>85.25</v>
      </c>
      <c r="FB642">
        <v>29.081264900000001</v>
      </c>
      <c r="FC642">
        <v>6.8449111900000004</v>
      </c>
      <c r="FD642">
        <v>4.9874071400000002</v>
      </c>
      <c r="FE642">
        <v>58.413822889999999</v>
      </c>
      <c r="FF642">
        <v>16.232107710000001</v>
      </c>
      <c r="FG642">
        <v>12.81656574</v>
      </c>
      <c r="FH642">
        <v>3.2016951100000002</v>
      </c>
      <c r="FI642">
        <v>94</v>
      </c>
      <c r="FL642">
        <v>86</v>
      </c>
      <c r="FM642">
        <v>80.67698489</v>
      </c>
      <c r="FN642">
        <v>38.270491960000001</v>
      </c>
      <c r="FO642">
        <v>95.173834909999997</v>
      </c>
      <c r="FP642">
        <v>78.928075019999994</v>
      </c>
      <c r="FQ642">
        <v>78.542059390000006</v>
      </c>
      <c r="FR642">
        <v>27.86021641</v>
      </c>
      <c r="FT642">
        <v>57.8</v>
      </c>
      <c r="FU642">
        <v>46</v>
      </c>
      <c r="FV642">
        <v>68</v>
      </c>
      <c r="FW642">
        <v>78.216666660000001</v>
      </c>
      <c r="FX642">
        <v>24.210502250000001</v>
      </c>
      <c r="FY642">
        <v>11.046884950000001</v>
      </c>
      <c r="FZ642">
        <v>16.75615985</v>
      </c>
      <c r="GA642">
        <v>29.32366811</v>
      </c>
      <c r="GB642">
        <v>18.662784819999999</v>
      </c>
    </row>
    <row r="643" spans="1:184" x14ac:dyDescent="0.35">
      <c r="A643" t="s">
        <v>1758</v>
      </c>
      <c r="B643" t="s">
        <v>900</v>
      </c>
      <c r="C643">
        <v>643</v>
      </c>
      <c r="D643">
        <v>4.2500248802678406</v>
      </c>
      <c r="E643">
        <v>7.7772500576057402</v>
      </c>
      <c r="F643">
        <v>7.4573863636496052</v>
      </c>
      <c r="G643">
        <v>5.539727760581493</v>
      </c>
      <c r="H643">
        <v>4.6393277708795067</v>
      </c>
      <c r="I643">
        <v>12.899372944177843</v>
      </c>
      <c r="J643">
        <v>15.257658511672423</v>
      </c>
      <c r="K643">
        <v>13.612689391004286</v>
      </c>
      <c r="L643">
        <v>14.126305793014382</v>
      </c>
      <c r="M643">
        <v>13.432747496317452</v>
      </c>
      <c r="N643">
        <v>11481078.671782568</v>
      </c>
      <c r="O643">
        <v>17623446.267668653</v>
      </c>
      <c r="P643">
        <v>2017.5611664200001</v>
      </c>
      <c r="Q643">
        <v>2392.1428571400002</v>
      </c>
      <c r="R643">
        <v>2406.2857142799999</v>
      </c>
      <c r="S643">
        <v>2413.7142857099998</v>
      </c>
      <c r="T643">
        <v>2406.8571428499999</v>
      </c>
      <c r="U643">
        <v>2414.1428571400002</v>
      </c>
      <c r="V643">
        <v>12.73008542</v>
      </c>
      <c r="W643">
        <v>7.9589802799999996</v>
      </c>
      <c r="X643">
        <v>2.2667315700000001</v>
      </c>
      <c r="Y643">
        <v>10.34919942</v>
      </c>
      <c r="Z643">
        <v>10.15844371</v>
      </c>
      <c r="AA643">
        <v>9.66707085</v>
      </c>
      <c r="AB643">
        <v>9.5627379999999995</v>
      </c>
      <c r="AC643">
        <v>6.2155009999999997</v>
      </c>
      <c r="AD643">
        <v>34.751327709999998</v>
      </c>
      <c r="AE643">
        <v>80.359108000000006</v>
      </c>
      <c r="AF643">
        <v>67.449870570000002</v>
      </c>
      <c r="AG643">
        <v>60.685714279999999</v>
      </c>
      <c r="AH643">
        <v>64.12857142</v>
      </c>
      <c r="AI643">
        <v>77.377448279999996</v>
      </c>
      <c r="AJ643">
        <v>40.426633850000002</v>
      </c>
      <c r="AK643">
        <v>26.331914279999999</v>
      </c>
      <c r="AL643">
        <v>21.809614280000002</v>
      </c>
      <c r="AM643">
        <v>34.799500000000002</v>
      </c>
      <c r="AN643">
        <v>26.24481428</v>
      </c>
      <c r="AO643">
        <v>21.400142850000002</v>
      </c>
      <c r="AP643">
        <v>5851.4621775699998</v>
      </c>
      <c r="AQ643">
        <v>4748.4974364199998</v>
      </c>
      <c r="AR643">
        <v>5693.4304602800003</v>
      </c>
      <c r="AS643">
        <v>5494.6194554200001</v>
      </c>
      <c r="AT643">
        <v>5637.1362161400002</v>
      </c>
      <c r="AU643">
        <v>4626.1949681400001</v>
      </c>
      <c r="AV643">
        <v>3869.6908275699998</v>
      </c>
      <c r="AW643">
        <v>4227.7066281400002</v>
      </c>
      <c r="AX643">
        <v>4353.4147380000004</v>
      </c>
      <c r="AY643">
        <v>4639.4651352800001</v>
      </c>
      <c r="AZ643">
        <v>11.70827242</v>
      </c>
      <c r="BA643">
        <v>89.455272140000005</v>
      </c>
      <c r="BB643">
        <v>35.189709399999998</v>
      </c>
      <c r="BC643">
        <v>44.142048000000003</v>
      </c>
      <c r="BE643">
        <v>113.96571428</v>
      </c>
      <c r="BF643">
        <v>1626.83214142</v>
      </c>
      <c r="BG643">
        <v>1123.98304171</v>
      </c>
      <c r="BH643">
        <v>1186.68790752</v>
      </c>
      <c r="BI643">
        <v>50335.376478040002</v>
      </c>
      <c r="BJ643">
        <v>1515.0488844199999</v>
      </c>
      <c r="BK643">
        <v>7748.5265753200001</v>
      </c>
      <c r="BL643">
        <v>8321.5212414399994</v>
      </c>
      <c r="BM643">
        <v>35.181290279999999</v>
      </c>
      <c r="BN643">
        <v>166.28571428000001</v>
      </c>
      <c r="BO643">
        <v>20.714285709999999</v>
      </c>
      <c r="BP643">
        <v>40</v>
      </c>
      <c r="BQ643">
        <v>30</v>
      </c>
      <c r="BR643">
        <v>37.428571419999997</v>
      </c>
      <c r="BS643">
        <v>30.714285709999999</v>
      </c>
      <c r="BT643">
        <v>25.428571420000001</v>
      </c>
      <c r="BU643">
        <v>25.428571420000001</v>
      </c>
      <c r="BV643">
        <v>24</v>
      </c>
      <c r="BW643">
        <v>22.14285714</v>
      </c>
      <c r="BX643">
        <v>14.71428571</v>
      </c>
      <c r="BY643">
        <v>13.14285714</v>
      </c>
      <c r="BZ643">
        <v>450</v>
      </c>
      <c r="CA643">
        <v>52803.56308</v>
      </c>
      <c r="CC643">
        <v>4260.5714285699996</v>
      </c>
      <c r="CD643">
        <v>292.42857142000003</v>
      </c>
      <c r="CE643">
        <v>2617</v>
      </c>
      <c r="CF643">
        <v>2207.42857142</v>
      </c>
      <c r="CG643">
        <v>449.85714285</v>
      </c>
      <c r="CH643">
        <v>2183.8571428499999</v>
      </c>
      <c r="CI643">
        <v>12011.445</v>
      </c>
      <c r="CJ643">
        <v>56.778492139999997</v>
      </c>
      <c r="CK643">
        <v>1.2406173300000001</v>
      </c>
      <c r="CL643">
        <v>15.811425849999999</v>
      </c>
      <c r="CM643">
        <v>2.5002778000000001</v>
      </c>
      <c r="CN643">
        <v>3.0284705000000001</v>
      </c>
      <c r="CO643">
        <v>6.13357828</v>
      </c>
      <c r="CP643">
        <v>3.54992916</v>
      </c>
      <c r="CQ643">
        <v>3.6534949999999999</v>
      </c>
      <c r="CR643">
        <v>4.3742361599999997</v>
      </c>
      <c r="CS643">
        <v>4.2475241600000002</v>
      </c>
      <c r="CT643">
        <v>288.28571427999998</v>
      </c>
      <c r="CU643">
        <v>3298.05456985</v>
      </c>
      <c r="CV643">
        <v>2904.3601902800001</v>
      </c>
      <c r="CW643">
        <v>3060.7583688499999</v>
      </c>
      <c r="CX643">
        <v>2859.9017690000001</v>
      </c>
      <c r="CY643">
        <v>3013.36823542</v>
      </c>
      <c r="CZ643">
        <v>4799.4954137100003</v>
      </c>
      <c r="DA643">
        <v>7367.2214914200003</v>
      </c>
      <c r="DB643">
        <v>1060.60263128</v>
      </c>
      <c r="DC643">
        <v>1655.6529631400001</v>
      </c>
      <c r="DD643">
        <v>581.78883113999996</v>
      </c>
      <c r="DE643">
        <v>41.703569139999999</v>
      </c>
      <c r="DF643">
        <v>2.1893178500000001</v>
      </c>
      <c r="DG643">
        <v>30.857142849999999</v>
      </c>
      <c r="DH643">
        <v>36.714285709999999</v>
      </c>
      <c r="DI643">
        <v>32.857142850000002</v>
      </c>
      <c r="DJ643">
        <v>34</v>
      </c>
      <c r="DK643">
        <v>32.428571419999997</v>
      </c>
      <c r="DL643">
        <v>10.166666660000001</v>
      </c>
      <c r="DM643">
        <v>18.714285709999999</v>
      </c>
      <c r="DN643">
        <v>18</v>
      </c>
      <c r="DO643">
        <v>13.33333333</v>
      </c>
      <c r="DP643">
        <v>11.2</v>
      </c>
      <c r="DQ643">
        <v>1113.95762257</v>
      </c>
      <c r="DR643">
        <v>849.37558328</v>
      </c>
      <c r="DS643">
        <v>1126.62559885</v>
      </c>
      <c r="DT643">
        <v>1041.6670075699999</v>
      </c>
      <c r="DU643">
        <v>989.35641141999997</v>
      </c>
      <c r="DV643">
        <v>577.74501813999996</v>
      </c>
      <c r="DW643">
        <v>46.723984999999999</v>
      </c>
      <c r="DX643">
        <v>489.49860142</v>
      </c>
      <c r="DY643">
        <v>144.90031870999999</v>
      </c>
      <c r="DZ643">
        <v>292.24722328000001</v>
      </c>
      <c r="EA643">
        <v>52.351062419999998</v>
      </c>
      <c r="EB643">
        <v>1035.7020669999999</v>
      </c>
      <c r="EC643">
        <v>3004.0242594199999</v>
      </c>
      <c r="ED643">
        <v>4593.8142157499997</v>
      </c>
      <c r="EE643">
        <v>3652.5862696600002</v>
      </c>
      <c r="EF643">
        <v>5013.0857668299996</v>
      </c>
      <c r="EG643">
        <v>4239.1188668499999</v>
      </c>
      <c r="EH643">
        <v>7676.7959739999997</v>
      </c>
      <c r="EI643">
        <v>29.114927569999999</v>
      </c>
      <c r="EJ643">
        <v>0.51850214999999999</v>
      </c>
      <c r="EK643">
        <v>0.35513749999999999</v>
      </c>
      <c r="EL643">
        <v>267.03448773000002</v>
      </c>
      <c r="EM643">
        <v>29.285714280000001</v>
      </c>
      <c r="EN643">
        <v>38.142857139999997</v>
      </c>
      <c r="EO643">
        <v>68.571428569999995</v>
      </c>
      <c r="EP643">
        <v>243.75111756999999</v>
      </c>
      <c r="EQ643">
        <v>69.878384420000003</v>
      </c>
      <c r="ER643">
        <v>502.51228200000003</v>
      </c>
      <c r="ES643">
        <v>2.0287871399999999</v>
      </c>
      <c r="ET643">
        <v>75.152777779999994</v>
      </c>
      <c r="EU643">
        <v>75.625</v>
      </c>
      <c r="EV643">
        <v>77.291666660000004</v>
      </c>
      <c r="EW643">
        <v>72.541666660000004</v>
      </c>
      <c r="EX643">
        <v>1452.3538318999999</v>
      </c>
      <c r="EY643">
        <v>1317.0200006299999</v>
      </c>
      <c r="EZ643">
        <v>79.75</v>
      </c>
      <c r="FA643">
        <v>83.5</v>
      </c>
      <c r="FB643">
        <v>17.904500559999999</v>
      </c>
      <c r="FC643">
        <v>8.8331950999999993</v>
      </c>
      <c r="FD643">
        <v>9.8281069999999993</v>
      </c>
      <c r="FE643">
        <v>55.080091019999998</v>
      </c>
      <c r="FF643">
        <v>16.041143959999999</v>
      </c>
      <c r="FG643">
        <v>13.5594477</v>
      </c>
      <c r="FH643">
        <v>3.04901182</v>
      </c>
      <c r="FI643">
        <v>94.5</v>
      </c>
      <c r="FJ643">
        <v>100</v>
      </c>
      <c r="FK643">
        <v>40</v>
      </c>
      <c r="FL643">
        <v>88</v>
      </c>
      <c r="FM643">
        <v>62.962962959999999</v>
      </c>
      <c r="FN643">
        <v>42.159277500000002</v>
      </c>
      <c r="FO643">
        <v>93.758923960000004</v>
      </c>
      <c r="FP643">
        <v>75.581988440000003</v>
      </c>
      <c r="FQ643">
        <v>70.284296589999997</v>
      </c>
      <c r="FR643">
        <v>18.56227629</v>
      </c>
      <c r="FS643">
        <v>8.3000000000000007</v>
      </c>
      <c r="FT643">
        <v>58.75</v>
      </c>
      <c r="FU643">
        <v>44</v>
      </c>
      <c r="FW643">
        <v>39.371428569999999</v>
      </c>
      <c r="FX643">
        <v>22.349677379999999</v>
      </c>
      <c r="FY643">
        <v>14.50049666</v>
      </c>
      <c r="FZ643">
        <v>11.839151790000001</v>
      </c>
      <c r="GA643">
        <v>26.073969699999999</v>
      </c>
      <c r="GB643">
        <v>25.23670444</v>
      </c>
    </row>
    <row r="644" spans="1:184" x14ac:dyDescent="0.35">
      <c r="A644" t="s">
        <v>1759</v>
      </c>
      <c r="B644" t="s">
        <v>901</v>
      </c>
      <c r="C644">
        <v>644</v>
      </c>
      <c r="D644">
        <v>4.5027286120418957</v>
      </c>
      <c r="E644">
        <v>5.7723120016365232</v>
      </c>
      <c r="F644">
        <v>5.7117658172864907</v>
      </c>
      <c r="G644">
        <v>5.6200170340988622</v>
      </c>
      <c r="H644">
        <v>4.4898044021936574</v>
      </c>
      <c r="I644">
        <v>6.805967671346548</v>
      </c>
      <c r="J644">
        <v>7.7671551201713722</v>
      </c>
      <c r="K644">
        <v>7.5386909135675433</v>
      </c>
      <c r="L644">
        <v>7.1594130044424116</v>
      </c>
      <c r="M644">
        <v>6.8802095241058101</v>
      </c>
      <c r="N644">
        <v>56871634.840082899</v>
      </c>
      <c r="O644">
        <v>53208721.590865172</v>
      </c>
      <c r="P644">
        <v>1545.4952914199998</v>
      </c>
      <c r="Q644">
        <v>13769.42857142</v>
      </c>
      <c r="R644">
        <v>13463.28571428</v>
      </c>
      <c r="S644">
        <v>13606</v>
      </c>
      <c r="T644">
        <v>13641.714285710001</v>
      </c>
      <c r="U644">
        <v>13745.42857142</v>
      </c>
      <c r="V644">
        <v>8.7343122799999993</v>
      </c>
      <c r="W644">
        <v>4.9711575699999999</v>
      </c>
      <c r="X644">
        <v>1.74469242</v>
      </c>
      <c r="Y644">
        <v>5.3896932800000004</v>
      </c>
      <c r="Z644">
        <v>7.31071414</v>
      </c>
      <c r="AA644">
        <v>6.9881947100000001</v>
      </c>
      <c r="AB644">
        <v>6.9318994199999997</v>
      </c>
      <c r="AC644">
        <v>4.1784142800000001</v>
      </c>
      <c r="AD644">
        <v>25.818610419999999</v>
      </c>
      <c r="AE644">
        <v>87.394709000000006</v>
      </c>
      <c r="AF644">
        <v>77.440172279999999</v>
      </c>
      <c r="AG644">
        <v>74.8</v>
      </c>
      <c r="AH644">
        <v>78.099999999999994</v>
      </c>
      <c r="AI644">
        <v>81.329920569999999</v>
      </c>
      <c r="AJ644">
        <v>57.781687140000003</v>
      </c>
      <c r="AK644">
        <v>14.852785709999999</v>
      </c>
      <c r="AL644">
        <v>12.226185709999999</v>
      </c>
      <c r="AM644">
        <v>16.20628571</v>
      </c>
      <c r="AN644">
        <v>14.008814279999999</v>
      </c>
      <c r="AO644">
        <v>13.368714280000001</v>
      </c>
      <c r="AP644">
        <v>4511.4279154200003</v>
      </c>
      <c r="AQ644">
        <v>4106.1939341400002</v>
      </c>
      <c r="AR644">
        <v>4228.5084847099997</v>
      </c>
      <c r="AS644">
        <v>4266.0160434199997</v>
      </c>
      <c r="AT644">
        <v>4357.5554071400002</v>
      </c>
      <c r="AU644">
        <v>3925.13653114</v>
      </c>
      <c r="AV644">
        <v>3631.0022504200001</v>
      </c>
      <c r="AW644">
        <v>3626.984598</v>
      </c>
      <c r="AX644">
        <v>3735.5682332800002</v>
      </c>
      <c r="AY644">
        <v>3840.68989771</v>
      </c>
      <c r="AZ644">
        <v>35.445286420000002</v>
      </c>
      <c r="BA644">
        <v>92.782901280000004</v>
      </c>
      <c r="BB644">
        <v>28.162007280000001</v>
      </c>
      <c r="BC644">
        <v>48.828589280000003</v>
      </c>
      <c r="BD644">
        <v>27.501746749999999</v>
      </c>
      <c r="BE644">
        <v>694.93428571000004</v>
      </c>
      <c r="BF644">
        <v>1037.3055979999999</v>
      </c>
      <c r="BG644">
        <v>732.83473328000002</v>
      </c>
      <c r="BH644">
        <v>774.44328585000005</v>
      </c>
      <c r="BI644">
        <v>55563.086431490003</v>
      </c>
      <c r="BJ644">
        <v>998.67178870999999</v>
      </c>
      <c r="BK644">
        <v>7893.6353689600001</v>
      </c>
      <c r="BL644">
        <v>9824.1241400100007</v>
      </c>
      <c r="BM644">
        <v>41.576922850000003</v>
      </c>
      <c r="BN644">
        <v>427.57142857000002</v>
      </c>
      <c r="BO644">
        <v>62.285714280000001</v>
      </c>
      <c r="BP644">
        <v>111.85714285</v>
      </c>
      <c r="BQ644">
        <v>94.857142850000002</v>
      </c>
      <c r="BR644">
        <v>112.85714285</v>
      </c>
      <c r="BS644">
        <v>97.285714279999993</v>
      </c>
      <c r="BT644">
        <v>91.571428569999995</v>
      </c>
      <c r="BU644">
        <v>76.142857140000004</v>
      </c>
      <c r="BV644">
        <v>69.571428569999995</v>
      </c>
      <c r="BW644">
        <v>68.571428569999995</v>
      </c>
      <c r="BX644">
        <v>52.428571419999997</v>
      </c>
      <c r="BY644">
        <v>42.285714280000001</v>
      </c>
      <c r="BZ644">
        <v>1307.2857142800001</v>
      </c>
      <c r="CA644">
        <v>57887.399570000001</v>
      </c>
      <c r="CB644">
        <v>1</v>
      </c>
      <c r="CC644">
        <v>16100</v>
      </c>
      <c r="CD644">
        <v>1300.42857142</v>
      </c>
      <c r="CE644">
        <v>11362.28571428</v>
      </c>
      <c r="CF644">
        <v>6559.1428571400002</v>
      </c>
      <c r="CG644">
        <v>1612.42857142</v>
      </c>
      <c r="CH644">
        <v>5764.7142857099998</v>
      </c>
      <c r="CI644">
        <v>42699.004714280003</v>
      </c>
      <c r="CJ644">
        <v>46.547127420000002</v>
      </c>
      <c r="CK644">
        <v>6.4887997100000003</v>
      </c>
      <c r="CL644">
        <v>15.557170709999999</v>
      </c>
      <c r="CM644">
        <v>3.5724618499999998</v>
      </c>
      <c r="CN644">
        <v>1.7755332800000001</v>
      </c>
      <c r="CO644">
        <v>15.95221557</v>
      </c>
      <c r="CP644">
        <v>1.86976257</v>
      </c>
      <c r="CQ644">
        <v>2.2347477100000002</v>
      </c>
      <c r="CR644">
        <v>2.9932811400000001</v>
      </c>
      <c r="CS644">
        <v>2.6275564199999999</v>
      </c>
      <c r="CT644">
        <v>955.42857142000003</v>
      </c>
      <c r="CU644">
        <v>2653.2991768500001</v>
      </c>
      <c r="CV644">
        <v>2467.0980191399999</v>
      </c>
      <c r="CW644">
        <v>2575.4647249999998</v>
      </c>
      <c r="CX644">
        <v>2545.6121028500002</v>
      </c>
      <c r="CY644">
        <v>2480.1970021400002</v>
      </c>
      <c r="CZ644">
        <v>4130.2828614199998</v>
      </c>
      <c r="DA644">
        <v>3864.2650502800002</v>
      </c>
      <c r="DB644">
        <v>987.74189813999999</v>
      </c>
      <c r="DC644">
        <v>926.79250214000001</v>
      </c>
      <c r="DD644">
        <v>738.75992413999995</v>
      </c>
      <c r="DE644">
        <v>32.023968709999998</v>
      </c>
      <c r="DF644">
        <v>1.34566842</v>
      </c>
      <c r="DG644">
        <v>93.714285709999999</v>
      </c>
      <c r="DH644">
        <v>104.57142856999999</v>
      </c>
      <c r="DI644">
        <v>102.57142856999999</v>
      </c>
      <c r="DJ644">
        <v>97.666666660000004</v>
      </c>
      <c r="DK644">
        <v>94.571428569999995</v>
      </c>
      <c r="DL644">
        <v>62</v>
      </c>
      <c r="DM644">
        <v>77.714285709999999</v>
      </c>
      <c r="DN644">
        <v>77.714285709999999</v>
      </c>
      <c r="DO644">
        <v>76.666666660000004</v>
      </c>
      <c r="DP644">
        <v>61.714285709999999</v>
      </c>
      <c r="DQ644">
        <v>672.49169342000005</v>
      </c>
      <c r="DR644">
        <v>686.64711899999998</v>
      </c>
      <c r="DS644">
        <v>655.06196927999997</v>
      </c>
      <c r="DT644">
        <v>575.10230927999999</v>
      </c>
      <c r="DU644">
        <v>636.03415084999995</v>
      </c>
      <c r="DV644">
        <v>294.36466627999999</v>
      </c>
      <c r="DW644">
        <v>15.17427528</v>
      </c>
      <c r="DX644">
        <v>362.95959857000003</v>
      </c>
      <c r="DY644">
        <v>193.74536241999999</v>
      </c>
      <c r="DZ644">
        <v>133.37898641999999</v>
      </c>
      <c r="EA644">
        <v>35.835253280000003</v>
      </c>
      <c r="EB644">
        <v>622.61308199999996</v>
      </c>
      <c r="EC644">
        <v>1157.718646</v>
      </c>
      <c r="ED644">
        <v>4265.2078654200004</v>
      </c>
      <c r="EE644">
        <v>3718.6477639999998</v>
      </c>
      <c r="EF644">
        <v>4114.2840918499996</v>
      </c>
      <c r="EG644">
        <v>3889.9368532799999</v>
      </c>
      <c r="EH644">
        <v>3855.52567133</v>
      </c>
      <c r="EI644">
        <v>21.68198057</v>
      </c>
      <c r="EJ644">
        <v>0.32333866999999999</v>
      </c>
      <c r="EK644">
        <v>0.17269166999999999</v>
      </c>
      <c r="EL644">
        <v>207.51952752</v>
      </c>
      <c r="EM644">
        <v>50.857142850000002</v>
      </c>
      <c r="EN644">
        <v>208.28571428000001</v>
      </c>
      <c r="EO644">
        <v>439.42857142000003</v>
      </c>
      <c r="EP644">
        <v>310.34380757000002</v>
      </c>
      <c r="EQ644">
        <v>101.95740514000001</v>
      </c>
      <c r="ER644">
        <v>546.82350270999996</v>
      </c>
      <c r="ES644">
        <v>3.66476142</v>
      </c>
      <c r="ET644">
        <v>80.572916669999998</v>
      </c>
      <c r="EU644">
        <v>83.489583330000002</v>
      </c>
      <c r="EV644">
        <v>81.25</v>
      </c>
      <c r="EW644">
        <v>76.979166669999998</v>
      </c>
      <c r="EX644">
        <v>1220.9040887199999</v>
      </c>
      <c r="EY644">
        <v>1044.2835070900001</v>
      </c>
      <c r="EZ644">
        <v>80.599999999999994</v>
      </c>
      <c r="FA644">
        <v>84.333333330000002</v>
      </c>
      <c r="FB644">
        <v>21.548336089999999</v>
      </c>
      <c r="FC644">
        <v>4.0995306600000001</v>
      </c>
      <c r="FD644">
        <v>3.872277</v>
      </c>
      <c r="FE644">
        <v>56.293990899999997</v>
      </c>
      <c r="FF644">
        <v>20.251830099999999</v>
      </c>
      <c r="FG644">
        <v>8.4950821699999999</v>
      </c>
      <c r="FH644">
        <v>1.45196909</v>
      </c>
      <c r="FI644">
        <v>94.333333330000002</v>
      </c>
      <c r="FJ644">
        <v>88.666666660000004</v>
      </c>
      <c r="FK644">
        <v>83.333333330000002</v>
      </c>
      <c r="FL644">
        <v>88.333333330000002</v>
      </c>
      <c r="FM644">
        <v>77.999820099999994</v>
      </c>
      <c r="FN644">
        <v>42.377283370000001</v>
      </c>
      <c r="FO644">
        <v>95.440568310000003</v>
      </c>
      <c r="FP644">
        <v>78.589131739999999</v>
      </c>
      <c r="FQ644">
        <v>82.082090930000007</v>
      </c>
      <c r="FR644">
        <v>23.755961039999999</v>
      </c>
      <c r="FS644">
        <v>2.1</v>
      </c>
      <c r="FT644">
        <v>52.5</v>
      </c>
      <c r="FU644">
        <v>39.166666659999997</v>
      </c>
      <c r="FV644">
        <v>76.5</v>
      </c>
      <c r="FW644">
        <v>96.985714279999996</v>
      </c>
      <c r="FX644">
        <v>32.527624000000003</v>
      </c>
      <c r="FY644">
        <v>14.710896419999999</v>
      </c>
      <c r="FZ644">
        <v>16.982673049999999</v>
      </c>
      <c r="GA644">
        <v>16.32761558</v>
      </c>
      <c r="GB644">
        <v>19.451190929999999</v>
      </c>
    </row>
    <row r="645" spans="1:184" x14ac:dyDescent="0.35">
      <c r="A645" t="s">
        <v>1760</v>
      </c>
      <c r="B645" t="s">
        <v>902</v>
      </c>
      <c r="C645">
        <v>645</v>
      </c>
      <c r="D645">
        <v>3.6491544865810708</v>
      </c>
      <c r="E645">
        <v>5.5630543765918947</v>
      </c>
      <c r="F645">
        <v>5.0665219089007358</v>
      </c>
      <c r="G645">
        <v>4.3462994765481771</v>
      </c>
      <c r="H645">
        <v>3.5294449829194798</v>
      </c>
      <c r="I645">
        <v>6.8938923684744431</v>
      </c>
      <c r="J645">
        <v>7.6359429230635634</v>
      </c>
      <c r="K645">
        <v>7.3331238155142238</v>
      </c>
      <c r="L645">
        <v>7.0603642157240474</v>
      </c>
      <c r="M645">
        <v>7.0588899658389597</v>
      </c>
      <c r="N645">
        <v>54239261.460770793</v>
      </c>
      <c r="O645">
        <v>60075643.543523371</v>
      </c>
      <c r="P645">
        <v>1493.9851327000001</v>
      </c>
      <c r="Q645">
        <v>15189.42857142</v>
      </c>
      <c r="R645">
        <v>14817.142857139999</v>
      </c>
      <c r="S645">
        <v>15000.42857142</v>
      </c>
      <c r="T645">
        <v>15053.85714285</v>
      </c>
      <c r="U645">
        <v>15178.42857142</v>
      </c>
      <c r="V645">
        <v>8.2736110000000007</v>
      </c>
      <c r="W645">
        <v>4.8431991400000003</v>
      </c>
      <c r="X645">
        <v>1.8044782800000001</v>
      </c>
      <c r="Y645">
        <v>5.4614008500000004</v>
      </c>
      <c r="Z645">
        <v>7.18077071</v>
      </c>
      <c r="AA645">
        <v>6.8595949999999997</v>
      </c>
      <c r="AB645">
        <v>6.7136255699999996</v>
      </c>
      <c r="AC645">
        <v>4.3673902800000004</v>
      </c>
      <c r="AD645">
        <v>26.180332</v>
      </c>
      <c r="AE645">
        <v>86.770195419999993</v>
      </c>
      <c r="AF645">
        <v>77.089178279999999</v>
      </c>
      <c r="AG645">
        <v>76.028571420000006</v>
      </c>
      <c r="AH645">
        <v>77.985714279999996</v>
      </c>
      <c r="AI645">
        <v>82.427648419999997</v>
      </c>
      <c r="AJ645">
        <v>58.416889849999997</v>
      </c>
      <c r="AK645">
        <v>11.963528569999999</v>
      </c>
      <c r="AL645">
        <v>7.0404857099999996</v>
      </c>
      <c r="AM645">
        <v>11.163542850000001</v>
      </c>
      <c r="AN645">
        <v>11.407057139999999</v>
      </c>
      <c r="AO645">
        <v>10.625500000000001</v>
      </c>
      <c r="AP645">
        <v>4373.3211368499997</v>
      </c>
      <c r="AQ645">
        <v>3926.1117891399999</v>
      </c>
      <c r="AR645">
        <v>3996.4308580000002</v>
      </c>
      <c r="AS645">
        <v>4110.7015722799997</v>
      </c>
      <c r="AT645">
        <v>4242.0710330000002</v>
      </c>
      <c r="AU645">
        <v>3902.9886308499999</v>
      </c>
      <c r="AV645">
        <v>3642.2475524199999</v>
      </c>
      <c r="AW645">
        <v>3585.2959649999998</v>
      </c>
      <c r="AX645">
        <v>3685.1022832799999</v>
      </c>
      <c r="AY645">
        <v>3834.6696651399998</v>
      </c>
      <c r="AZ645">
        <v>28.580895999999999</v>
      </c>
      <c r="BA645">
        <v>92.270992570000004</v>
      </c>
      <c r="BB645">
        <v>27.946746000000001</v>
      </c>
      <c r="BC645">
        <v>50.656354999999998</v>
      </c>
      <c r="BD645">
        <v>27.794536659999999</v>
      </c>
      <c r="BE645">
        <v>772.56857142000001</v>
      </c>
      <c r="BF645">
        <v>1018.182067</v>
      </c>
      <c r="BG645">
        <v>734.61747985</v>
      </c>
      <c r="BH645">
        <v>790.34255527000005</v>
      </c>
      <c r="BI645">
        <v>56819.620638710003</v>
      </c>
      <c r="BJ645">
        <v>980.99989828000002</v>
      </c>
      <c r="BK645">
        <v>8050.1619958499996</v>
      </c>
      <c r="BL645">
        <v>9598.0758865000007</v>
      </c>
      <c r="BM645">
        <v>42.207817570000003</v>
      </c>
      <c r="BN645">
        <v>470.85714285</v>
      </c>
      <c r="BO645">
        <v>66</v>
      </c>
      <c r="BP645">
        <v>114.57142856999999</v>
      </c>
      <c r="BQ645">
        <v>101.85714285</v>
      </c>
      <c r="BR645">
        <v>125.28571427999999</v>
      </c>
      <c r="BS645">
        <v>107</v>
      </c>
      <c r="BT645">
        <v>99.571428569999995</v>
      </c>
      <c r="BU645">
        <v>88</v>
      </c>
      <c r="BV645">
        <v>83.857142850000002</v>
      </c>
      <c r="BW645">
        <v>82</v>
      </c>
      <c r="BX645">
        <v>61</v>
      </c>
      <c r="BY645">
        <v>46.142857139999997</v>
      </c>
      <c r="BZ645">
        <v>1446.1428571399999</v>
      </c>
      <c r="CA645">
        <v>59429.01418857</v>
      </c>
      <c r="CC645">
        <v>17349.714285710001</v>
      </c>
      <c r="CD645">
        <v>1013.42857142</v>
      </c>
      <c r="CE645">
        <v>12297.714285710001</v>
      </c>
      <c r="CF645">
        <v>7093.2857142800003</v>
      </c>
      <c r="CG645">
        <v>2240.5714285700001</v>
      </c>
      <c r="CH645">
        <v>7804.5714285699996</v>
      </c>
      <c r="CI645">
        <v>47799.516000000003</v>
      </c>
      <c r="CJ645">
        <v>50.664382140000001</v>
      </c>
      <c r="CK645">
        <v>3.7857247100000002</v>
      </c>
      <c r="CL645">
        <v>14.350135140000001</v>
      </c>
      <c r="CM645">
        <v>3.3862295699999998</v>
      </c>
      <c r="CN645">
        <v>1.97484916</v>
      </c>
      <c r="CO645">
        <v>15.27242942</v>
      </c>
      <c r="CP645">
        <v>1.664685</v>
      </c>
      <c r="CQ645">
        <v>2.2006092800000001</v>
      </c>
      <c r="CR645">
        <v>2.84503328</v>
      </c>
      <c r="CS645">
        <v>3.6938441399999999</v>
      </c>
      <c r="CT645">
        <v>1035.5714285700001</v>
      </c>
      <c r="CU645">
        <v>2465.7481004199999</v>
      </c>
      <c r="CV645">
        <v>2299.8091431399998</v>
      </c>
      <c r="CW645">
        <v>2387.7586887100001</v>
      </c>
      <c r="CX645">
        <v>2316.7049258500001</v>
      </c>
      <c r="CY645">
        <v>2317.7383405700002</v>
      </c>
      <c r="CZ645">
        <v>3570.85595457</v>
      </c>
      <c r="DA645">
        <v>3955.0956944200002</v>
      </c>
      <c r="DB645">
        <v>854.19991871000002</v>
      </c>
      <c r="DC645">
        <v>942.90140670999995</v>
      </c>
      <c r="DD645">
        <v>668.64739670999995</v>
      </c>
      <c r="DE645">
        <v>31.568104000000002</v>
      </c>
      <c r="DF645">
        <v>1.2168281400000001</v>
      </c>
      <c r="DG645">
        <v>104.71428571</v>
      </c>
      <c r="DH645">
        <v>113.14285714</v>
      </c>
      <c r="DI645">
        <v>110</v>
      </c>
      <c r="DJ645">
        <v>106.28571427999999</v>
      </c>
      <c r="DK645">
        <v>107.14285714</v>
      </c>
      <c r="DL645">
        <v>55.428571419999997</v>
      </c>
      <c r="DM645">
        <v>82.428571419999997</v>
      </c>
      <c r="DN645">
        <v>76</v>
      </c>
      <c r="DO645">
        <v>65.428571419999997</v>
      </c>
      <c r="DP645">
        <v>53.571428570000002</v>
      </c>
      <c r="DQ645">
        <v>715.51081199999999</v>
      </c>
      <c r="DR645">
        <v>688.66056171000002</v>
      </c>
      <c r="DS645">
        <v>633.10439484999995</v>
      </c>
      <c r="DT645">
        <v>607.05101471</v>
      </c>
      <c r="DU645">
        <v>650.81883000000005</v>
      </c>
      <c r="DV645">
        <v>316.27783670999997</v>
      </c>
      <c r="DW645">
        <v>9.5915631399999999</v>
      </c>
      <c r="DX645">
        <v>389.63286141999998</v>
      </c>
      <c r="DY645">
        <v>239.56756214000001</v>
      </c>
      <c r="DZ645">
        <v>105.31777585</v>
      </c>
      <c r="EA645">
        <v>44.747529</v>
      </c>
      <c r="EB645">
        <v>669.18666013999996</v>
      </c>
      <c r="EC645">
        <v>1586.9058204999999</v>
      </c>
      <c r="ED645">
        <v>3763.7554777099999</v>
      </c>
      <c r="EE645">
        <v>3035.5310947100002</v>
      </c>
      <c r="EF645">
        <v>3381.6320755699999</v>
      </c>
      <c r="EG645">
        <v>3634.3419357100001</v>
      </c>
      <c r="EH645">
        <v>3702.7800898300002</v>
      </c>
      <c r="EI645">
        <v>27.897300850000001</v>
      </c>
      <c r="EJ645">
        <v>0.26327801000000001</v>
      </c>
      <c r="EK645">
        <v>0.15952569999999999</v>
      </c>
      <c r="EL645">
        <v>213.18027660999999</v>
      </c>
      <c r="EM645">
        <v>57.142857139999997</v>
      </c>
      <c r="EN645">
        <v>206.14285713999999</v>
      </c>
      <c r="EO645">
        <v>407.71428571000001</v>
      </c>
      <c r="EP645">
        <v>306.44029</v>
      </c>
      <c r="EQ645">
        <v>109.39013742</v>
      </c>
      <c r="ER645">
        <v>512.98523441999998</v>
      </c>
      <c r="ES645">
        <v>3.9047685699999999</v>
      </c>
      <c r="ET645">
        <v>81.508680549999994</v>
      </c>
      <c r="EU645">
        <v>82.619791660000004</v>
      </c>
      <c r="EV645">
        <v>82.708333330000002</v>
      </c>
      <c r="EW645">
        <v>79.197916669999998</v>
      </c>
      <c r="EX645">
        <v>1213.6724997900001</v>
      </c>
      <c r="EY645">
        <v>1057.149668</v>
      </c>
      <c r="EZ645">
        <v>77</v>
      </c>
      <c r="FA645">
        <v>86</v>
      </c>
      <c r="FB645">
        <v>23.598303909999998</v>
      </c>
      <c r="FC645">
        <v>4.19244021</v>
      </c>
      <c r="FD645">
        <v>3.7655564199999998</v>
      </c>
      <c r="FE645">
        <v>55.809660800000003</v>
      </c>
      <c r="FF645">
        <v>18.057711690000001</v>
      </c>
      <c r="FG645">
        <v>9.9266904100000009</v>
      </c>
      <c r="FH645">
        <v>1.6028773000000001</v>
      </c>
      <c r="FI645">
        <v>112</v>
      </c>
      <c r="FJ645">
        <v>93.5</v>
      </c>
      <c r="FK645">
        <v>67.5</v>
      </c>
      <c r="FL645">
        <v>92.5</v>
      </c>
      <c r="FM645">
        <v>75.912713620000005</v>
      </c>
      <c r="FN645">
        <v>39.361933219999997</v>
      </c>
      <c r="FO645">
        <v>96.016766959999998</v>
      </c>
      <c r="FP645">
        <v>79.255010540000001</v>
      </c>
      <c r="FQ645">
        <v>82.107419440000001</v>
      </c>
      <c r="FR645">
        <v>25.26831936</v>
      </c>
      <c r="FT645">
        <v>56</v>
      </c>
      <c r="FU645">
        <v>43.6</v>
      </c>
      <c r="FV645">
        <v>73.400000000000006</v>
      </c>
      <c r="FW645">
        <v>97.614285710000004</v>
      </c>
      <c r="FX645">
        <v>27.78919466</v>
      </c>
      <c r="FY645">
        <v>11.07763518</v>
      </c>
      <c r="FZ645">
        <v>10.566963400000001</v>
      </c>
      <c r="GA645">
        <v>32.187545030000003</v>
      </c>
      <c r="GB645">
        <v>18.378661709999999</v>
      </c>
    </row>
    <row r="646" spans="1:184" x14ac:dyDescent="0.35">
      <c r="A646" t="s">
        <v>1761</v>
      </c>
      <c r="B646" t="s">
        <v>903</v>
      </c>
      <c r="C646">
        <v>646</v>
      </c>
      <c r="D646">
        <v>1.3805974911482637</v>
      </c>
      <c r="E646">
        <v>4.5000861577620856</v>
      </c>
      <c r="F646">
        <v>3.0862986643931931</v>
      </c>
      <c r="G646">
        <v>2.5611690368977666</v>
      </c>
      <c r="H646">
        <v>1.8625322728034144</v>
      </c>
      <c r="I646">
        <v>4.7170414303269794</v>
      </c>
      <c r="J646">
        <v>7.2372519650606737</v>
      </c>
      <c r="K646">
        <v>6.2510625493390943</v>
      </c>
      <c r="L646">
        <v>6.201409292756547</v>
      </c>
      <c r="M646">
        <v>5.5619067186042006</v>
      </c>
      <c r="N646">
        <v>22122129.909852315</v>
      </c>
      <c r="O646">
        <v>33933831.203827418</v>
      </c>
      <c r="P646">
        <v>970.14424270000006</v>
      </c>
      <c r="Q646">
        <v>11175.28571428</v>
      </c>
      <c r="R646">
        <v>10777.57142857</v>
      </c>
      <c r="S646">
        <v>10923.85714285</v>
      </c>
      <c r="T646">
        <v>10988.28571428</v>
      </c>
      <c r="U646">
        <v>11121.57142857</v>
      </c>
      <c r="V646">
        <v>7.5015257100000001</v>
      </c>
      <c r="W646">
        <v>3.7560127099999998</v>
      </c>
      <c r="X646">
        <v>1.51370714</v>
      </c>
      <c r="Y646">
        <v>3.4635831399999999</v>
      </c>
      <c r="Z646">
        <v>6.8575114199999998</v>
      </c>
      <c r="AA646">
        <v>6.4971728500000001</v>
      </c>
      <c r="AB646">
        <v>6.3360451400000004</v>
      </c>
      <c r="AC646">
        <v>3.6117658499999998</v>
      </c>
      <c r="AD646">
        <v>23.41825871</v>
      </c>
      <c r="AE646">
        <v>90.888227850000007</v>
      </c>
      <c r="AF646">
        <v>82.458062999999996</v>
      </c>
      <c r="AG646">
        <v>79.642857140000004</v>
      </c>
      <c r="AH646">
        <v>82.47142857</v>
      </c>
      <c r="AI646">
        <v>84.085758139999996</v>
      </c>
      <c r="AJ646">
        <v>62.441170849999999</v>
      </c>
      <c r="AK646">
        <v>-2.3481000000000001</v>
      </c>
      <c r="AL646">
        <v>-1.00401428</v>
      </c>
      <c r="AM646">
        <v>1.83258571</v>
      </c>
      <c r="AN646">
        <v>1.54215714</v>
      </c>
      <c r="AO646">
        <v>-0.83044284999999995</v>
      </c>
      <c r="AP646">
        <v>3152.1376867099998</v>
      </c>
      <c r="AQ646">
        <v>2976.8976295699999</v>
      </c>
      <c r="AR646">
        <v>3037.4909675700001</v>
      </c>
      <c r="AS646">
        <v>3121.65299314</v>
      </c>
      <c r="AT646">
        <v>3143.3795002799998</v>
      </c>
      <c r="AU646">
        <v>3226.2874817100001</v>
      </c>
      <c r="AV646">
        <v>3001.4945355700002</v>
      </c>
      <c r="AW646">
        <v>3001.16800857</v>
      </c>
      <c r="AX646">
        <v>3086.6466295700002</v>
      </c>
      <c r="AY646">
        <v>3173.7919005700001</v>
      </c>
      <c r="AZ646">
        <v>-3.6749710000000002</v>
      </c>
      <c r="BA646">
        <v>92.173080569999996</v>
      </c>
      <c r="BB646">
        <v>27.629012419999999</v>
      </c>
      <c r="BC646">
        <v>47.077266000000002</v>
      </c>
      <c r="BD646">
        <v>26.984127000000001</v>
      </c>
      <c r="BE646">
        <v>379.03428571000001</v>
      </c>
      <c r="BF646">
        <v>680.25857542000006</v>
      </c>
      <c r="BG646">
        <v>446.42043613999999</v>
      </c>
      <c r="BH646">
        <v>513.49210106999999</v>
      </c>
      <c r="BI646">
        <v>55874.44872126</v>
      </c>
      <c r="BJ646">
        <v>650.74646542000005</v>
      </c>
      <c r="BK646">
        <v>8410.99418367</v>
      </c>
      <c r="BL646">
        <v>10619.746562259999</v>
      </c>
      <c r="BM646">
        <v>35.65765528</v>
      </c>
      <c r="BN646">
        <v>232.14285713999999</v>
      </c>
      <c r="BO646">
        <v>36.428571419999997</v>
      </c>
      <c r="BP646">
        <v>63.285714280000001</v>
      </c>
      <c r="BQ646">
        <v>54.142857139999997</v>
      </c>
      <c r="BR646">
        <v>64.285714279999993</v>
      </c>
      <c r="BS646">
        <v>53.714285709999999</v>
      </c>
      <c r="BT646">
        <v>47</v>
      </c>
      <c r="BU646">
        <v>39.857142850000002</v>
      </c>
      <c r="BV646">
        <v>35.285714280000001</v>
      </c>
      <c r="BW646">
        <v>36.714285709999999</v>
      </c>
      <c r="BX646">
        <v>31.428571420000001</v>
      </c>
      <c r="BY646">
        <v>19.857142849999999</v>
      </c>
      <c r="BZ646">
        <v>714.14285714000005</v>
      </c>
      <c r="CA646">
        <v>57006.413845709998</v>
      </c>
      <c r="CB646">
        <v>21</v>
      </c>
      <c r="CC646">
        <v>8197.8571428499999</v>
      </c>
      <c r="CD646">
        <v>668.71428571000001</v>
      </c>
      <c r="CE646">
        <v>5776.1428571400002</v>
      </c>
      <c r="CF646">
        <v>3828.1428571400002</v>
      </c>
      <c r="CG646">
        <v>740.42857142000003</v>
      </c>
      <c r="CH646">
        <v>3712.7142857099998</v>
      </c>
      <c r="CI646">
        <v>22926.463428570001</v>
      </c>
      <c r="CJ646">
        <v>37.514589569999998</v>
      </c>
      <c r="CK646">
        <v>14.452305709999999</v>
      </c>
      <c r="CL646">
        <v>16.762844999999999</v>
      </c>
      <c r="CM646">
        <v>3.2612161400000002</v>
      </c>
      <c r="CN646">
        <v>2.2234248299999999</v>
      </c>
      <c r="CO646">
        <v>13.93708528</v>
      </c>
      <c r="CP646">
        <v>2.150687</v>
      </c>
      <c r="CQ646">
        <v>1.8103415</v>
      </c>
      <c r="CR646">
        <v>3.9540591599999999</v>
      </c>
      <c r="CS646">
        <v>4.1954247100000002</v>
      </c>
      <c r="CT646">
        <v>499.28571427999998</v>
      </c>
      <c r="CU646">
        <v>1735.24893542</v>
      </c>
      <c r="CV646">
        <v>1668.8510160000001</v>
      </c>
      <c r="CW646">
        <v>1658.86648128</v>
      </c>
      <c r="CX646">
        <v>1707.99021971</v>
      </c>
      <c r="CY646">
        <v>1711.26345857</v>
      </c>
      <c r="CZ646">
        <v>1979.55832857</v>
      </c>
      <c r="DA646">
        <v>3036.50681257</v>
      </c>
      <c r="DB646">
        <v>504.22637271000002</v>
      </c>
      <c r="DC646">
        <v>745.32052070999998</v>
      </c>
      <c r="DD646">
        <v>485.69704214000001</v>
      </c>
      <c r="DE646">
        <v>29.46384128</v>
      </c>
      <c r="DF646">
        <v>1.1026497099999999</v>
      </c>
      <c r="DG646">
        <v>52.714285709999999</v>
      </c>
      <c r="DH646">
        <v>78</v>
      </c>
      <c r="DI646">
        <v>68.285714279999993</v>
      </c>
      <c r="DJ646">
        <v>68.142857140000004</v>
      </c>
      <c r="DK646">
        <v>61.857142850000002</v>
      </c>
      <c r="DL646">
        <v>15.428571420000001</v>
      </c>
      <c r="DM646">
        <v>48.5</v>
      </c>
      <c r="DN646">
        <v>33.714285709999999</v>
      </c>
      <c r="DO646">
        <v>28.14285714</v>
      </c>
      <c r="DP646">
        <v>20.714285709999999</v>
      </c>
      <c r="DQ646">
        <v>699.91172942000003</v>
      </c>
      <c r="DR646">
        <v>652.46755900000005</v>
      </c>
      <c r="DS646">
        <v>704.88727271000005</v>
      </c>
      <c r="DT646">
        <v>679.56647499999997</v>
      </c>
      <c r="DU646">
        <v>735.48821299999997</v>
      </c>
      <c r="DV646">
        <v>310.23439000000002</v>
      </c>
      <c r="DW646">
        <v>5.9685771399999998</v>
      </c>
      <c r="DX646">
        <v>383.69226142000002</v>
      </c>
      <c r="DY646">
        <v>248.52354113999999</v>
      </c>
      <c r="DZ646">
        <v>60.031408140000003</v>
      </c>
      <c r="EA646">
        <v>75.137316569999996</v>
      </c>
      <c r="EB646">
        <v>631.02287641999999</v>
      </c>
      <c r="EC646">
        <v>2021.2092618500001</v>
      </c>
      <c r="ED646">
        <v>9765.7642890000006</v>
      </c>
      <c r="EE646">
        <v>4985.2856810000003</v>
      </c>
      <c r="EF646">
        <v>4669.5125900000003</v>
      </c>
      <c r="EG646">
        <v>7032.7632237099997</v>
      </c>
      <c r="EH646">
        <v>5707.5421663300003</v>
      </c>
      <c r="EI646">
        <v>30.874225710000001</v>
      </c>
      <c r="EJ646">
        <v>0.2544305</v>
      </c>
      <c r="EK646">
        <v>7.495773E-2</v>
      </c>
      <c r="EL646">
        <v>190.46831981</v>
      </c>
      <c r="EM646">
        <v>45</v>
      </c>
      <c r="EN646">
        <v>167.71428571000001</v>
      </c>
      <c r="EO646">
        <v>419</v>
      </c>
      <c r="EP646">
        <v>224.94706785</v>
      </c>
      <c r="EQ646">
        <v>93.863388850000007</v>
      </c>
      <c r="ER646">
        <v>319.39777728000001</v>
      </c>
      <c r="ES646">
        <v>0.88106857000000005</v>
      </c>
      <c r="ET646">
        <v>75.627777780000002</v>
      </c>
      <c r="EU646">
        <v>76.841666669999995</v>
      </c>
      <c r="EV646">
        <v>80.2</v>
      </c>
      <c r="EW646">
        <v>69.841666669999995</v>
      </c>
      <c r="EX646">
        <v>1105.4288645199999</v>
      </c>
      <c r="EY646">
        <v>754.84123121000005</v>
      </c>
      <c r="EZ646">
        <v>79.599999999999994</v>
      </c>
      <c r="FB646">
        <v>19.673633460000001</v>
      </c>
      <c r="FC646">
        <v>2.87866468</v>
      </c>
      <c r="FD646">
        <v>3.3412732799999998</v>
      </c>
      <c r="FE646">
        <v>51.103637169999999</v>
      </c>
      <c r="FF646">
        <v>15.9379484</v>
      </c>
      <c r="FG646">
        <v>18.9869181</v>
      </c>
      <c r="FH646">
        <v>0.90428423999999996</v>
      </c>
      <c r="FI646">
        <v>98.666666660000004</v>
      </c>
      <c r="FJ646">
        <v>100</v>
      </c>
      <c r="FK646">
        <v>68.5</v>
      </c>
      <c r="FL646">
        <v>94</v>
      </c>
      <c r="FM646">
        <v>79.976520059999999</v>
      </c>
      <c r="FN646">
        <v>39.83465975</v>
      </c>
      <c r="FO646">
        <v>96.487179459999993</v>
      </c>
      <c r="FP646">
        <v>72.451144670000005</v>
      </c>
      <c r="FQ646">
        <v>82.522018509999995</v>
      </c>
      <c r="FR646">
        <v>25.412469909999999</v>
      </c>
      <c r="FS646">
        <v>16.7</v>
      </c>
      <c r="FT646">
        <v>57.5</v>
      </c>
      <c r="FU646">
        <v>52.666666659999997</v>
      </c>
      <c r="FV646">
        <v>71</v>
      </c>
      <c r="FW646">
        <v>85</v>
      </c>
      <c r="FX646">
        <v>41.752339290000002</v>
      </c>
      <c r="FY646">
        <v>12.96713924</v>
      </c>
      <c r="FZ646">
        <v>15.274105219999999</v>
      </c>
      <c r="GA646">
        <v>11.38791282</v>
      </c>
      <c r="GB646">
        <v>18.618503400000002</v>
      </c>
    </row>
    <row r="647" spans="1:184" x14ac:dyDescent="0.35">
      <c r="A647" t="s">
        <v>1762</v>
      </c>
      <c r="B647" t="s">
        <v>904</v>
      </c>
      <c r="C647">
        <v>647</v>
      </c>
      <c r="D647">
        <v>1.7432991937241229</v>
      </c>
      <c r="E647">
        <v>4.201543821127709</v>
      </c>
      <c r="F647">
        <v>2.8900805995339489</v>
      </c>
      <c r="G647">
        <v>2.6168820797880015</v>
      </c>
      <c r="H647">
        <v>1.8233771154337659</v>
      </c>
      <c r="I647">
        <v>5.4166796360862932</v>
      </c>
      <c r="J647">
        <v>6.8071523939073098</v>
      </c>
      <c r="K647">
        <v>6.6150733740149157</v>
      </c>
      <c r="L647">
        <v>6.3507260233087939</v>
      </c>
      <c r="M647">
        <v>5.5990570001912099</v>
      </c>
      <c r="N647">
        <v>10658717.984527729</v>
      </c>
      <c r="O647">
        <v>13246673.03908273</v>
      </c>
      <c r="P647">
        <v>1147.6636199899999</v>
      </c>
      <c r="Q647">
        <v>4589</v>
      </c>
      <c r="R647">
        <v>4386.1428571400002</v>
      </c>
      <c r="S647">
        <v>4448.7142857099998</v>
      </c>
      <c r="T647">
        <v>4476.4285714199996</v>
      </c>
      <c r="U647">
        <v>4524.5714285699996</v>
      </c>
      <c r="V647">
        <v>10.999423569999999</v>
      </c>
      <c r="W647">
        <v>4.9235422800000004</v>
      </c>
      <c r="X647">
        <v>1.7890404200000001</v>
      </c>
      <c r="Y647">
        <v>4.1840674199999999</v>
      </c>
      <c r="Z647">
        <v>8.2448307100000005</v>
      </c>
      <c r="AA647">
        <v>7.7569558499999998</v>
      </c>
      <c r="AB647">
        <v>8.0994434200000001</v>
      </c>
      <c r="AC647">
        <v>3.76575214</v>
      </c>
      <c r="AD647">
        <v>26.198533569999999</v>
      </c>
      <c r="AE647">
        <v>86.410392569999999</v>
      </c>
      <c r="AF647">
        <v>72.943458140000004</v>
      </c>
      <c r="AG647">
        <v>75.357142850000002</v>
      </c>
      <c r="AH647">
        <v>78.585714280000005</v>
      </c>
      <c r="AI647">
        <v>83.271363140000005</v>
      </c>
      <c r="AJ647">
        <v>51.552380999999997</v>
      </c>
      <c r="AK647">
        <v>3.41384285</v>
      </c>
      <c r="AL647">
        <v>-8.6268428499999992</v>
      </c>
      <c r="AM647">
        <v>-1.2917285700000001</v>
      </c>
      <c r="AN647">
        <v>0.78682856999999995</v>
      </c>
      <c r="AO647">
        <v>1.2813142799999999</v>
      </c>
      <c r="AP647">
        <v>3380.3101518499998</v>
      </c>
      <c r="AQ647">
        <v>2776.8022527100002</v>
      </c>
      <c r="AR647">
        <v>2977.2099638499999</v>
      </c>
      <c r="AS647">
        <v>3112.0423181400001</v>
      </c>
      <c r="AT647">
        <v>3259.15340728</v>
      </c>
      <c r="AU647">
        <v>3265.3238365699999</v>
      </c>
      <c r="AV647">
        <v>3042.6285797099999</v>
      </c>
      <c r="AW647">
        <v>3026.5098670000002</v>
      </c>
      <c r="AX647">
        <v>3096.9244592800001</v>
      </c>
      <c r="AY647">
        <v>3224.4551014200001</v>
      </c>
      <c r="AZ647">
        <v>2.5950485699999999</v>
      </c>
      <c r="BA647">
        <v>88.952203850000004</v>
      </c>
      <c r="BB647">
        <v>39.837294659999998</v>
      </c>
      <c r="BC647">
        <v>46.177925000000002</v>
      </c>
      <c r="BD647">
        <v>29.457363999999998</v>
      </c>
      <c r="BE647">
        <v>165.83</v>
      </c>
      <c r="BF647">
        <v>808.60947641999996</v>
      </c>
      <c r="BG647">
        <v>519.97481457000004</v>
      </c>
      <c r="BH647">
        <v>600.87454460000004</v>
      </c>
      <c r="BI647">
        <v>53668.412075569999</v>
      </c>
      <c r="BJ647">
        <v>735.24936471000001</v>
      </c>
      <c r="BK647">
        <v>8106.9601931899997</v>
      </c>
      <c r="BL647">
        <v>10019.606345669999</v>
      </c>
      <c r="BM647">
        <v>37.532823280000002</v>
      </c>
      <c r="BN647">
        <v>89.714285709999999</v>
      </c>
      <c r="BO647">
        <v>15.666666660000001</v>
      </c>
      <c r="BP647">
        <v>30.714285709999999</v>
      </c>
      <c r="BQ647">
        <v>25.285714280000001</v>
      </c>
      <c r="BR647">
        <v>23.714285709999999</v>
      </c>
      <c r="BS647">
        <v>22.285714280000001</v>
      </c>
      <c r="BT647">
        <v>21.428571420000001</v>
      </c>
      <c r="BU647">
        <v>20</v>
      </c>
      <c r="BV647">
        <v>21.166666660000001</v>
      </c>
      <c r="BW647">
        <v>18.5</v>
      </c>
      <c r="BX647">
        <v>14.71428571</v>
      </c>
      <c r="BY647">
        <v>12.166666660000001</v>
      </c>
      <c r="BZ647">
        <v>309.14285713999999</v>
      </c>
      <c r="CA647">
        <v>59363.190977140002</v>
      </c>
      <c r="CC647">
        <v>3787.2857142799999</v>
      </c>
      <c r="CD647">
        <v>328.83333333000002</v>
      </c>
      <c r="CE647">
        <v>3096.1428571400002</v>
      </c>
      <c r="CF647">
        <v>1456</v>
      </c>
      <c r="CG647">
        <v>891</v>
      </c>
      <c r="CH647">
        <v>1729.83333333</v>
      </c>
      <c r="CI647">
        <v>10660.043428569999</v>
      </c>
      <c r="CJ647">
        <v>43.162044710000004</v>
      </c>
      <c r="CK647">
        <v>11.93488857</v>
      </c>
      <c r="CL647">
        <v>14.50011228</v>
      </c>
      <c r="CM647">
        <v>4.5195825000000003</v>
      </c>
      <c r="CN647">
        <v>2.19718766</v>
      </c>
      <c r="CO647">
        <v>14.61152985</v>
      </c>
      <c r="CP647">
        <v>2.1654005000000001</v>
      </c>
      <c r="CQ647">
        <v>2.0599219999999998</v>
      </c>
      <c r="CR647">
        <v>2.9933718300000001</v>
      </c>
      <c r="CS647">
        <v>3.9106812</v>
      </c>
      <c r="CT647">
        <v>246.42857142</v>
      </c>
      <c r="CU647">
        <v>2018.333093</v>
      </c>
      <c r="CV647">
        <v>1555.37976228</v>
      </c>
      <c r="CW647">
        <v>1682.9198244199999</v>
      </c>
      <c r="CX647">
        <v>1718.5376975700001</v>
      </c>
      <c r="CY647">
        <v>1807.4283857099999</v>
      </c>
      <c r="CZ647">
        <v>2322.6668085699998</v>
      </c>
      <c r="DA647">
        <v>2886.6143035700002</v>
      </c>
      <c r="DB647">
        <v>590.33708028000001</v>
      </c>
      <c r="DC647">
        <v>726.98248470999999</v>
      </c>
      <c r="DD647">
        <v>700.96488570999998</v>
      </c>
      <c r="DE647">
        <v>29.930365420000001</v>
      </c>
      <c r="DF647">
        <v>1.54594871</v>
      </c>
      <c r="DG647">
        <v>24.857142849999999</v>
      </c>
      <c r="DH647">
        <v>29.857142849999999</v>
      </c>
      <c r="DI647">
        <v>29.428571420000001</v>
      </c>
      <c r="DJ647">
        <v>28.428571420000001</v>
      </c>
      <c r="DK647">
        <v>25.333333329999999</v>
      </c>
      <c r="DL647">
        <v>8</v>
      </c>
      <c r="DM647">
        <v>18.428571420000001</v>
      </c>
      <c r="DN647">
        <v>12.857142850000001</v>
      </c>
      <c r="DO647">
        <v>11.71428571</v>
      </c>
      <c r="DP647">
        <v>8.25</v>
      </c>
      <c r="DQ647">
        <v>470.90970542000002</v>
      </c>
      <c r="DR647">
        <v>405.40287584999999</v>
      </c>
      <c r="DS647">
        <v>485.76306541999998</v>
      </c>
      <c r="DT647">
        <v>462.39509356999997</v>
      </c>
      <c r="DU647">
        <v>454.30798184999998</v>
      </c>
      <c r="DV647">
        <v>202.18170556999999</v>
      </c>
      <c r="DW647">
        <v>34.025018709999998</v>
      </c>
      <c r="DX647">
        <v>234.67655714</v>
      </c>
      <c r="DY647">
        <v>75.376622420000004</v>
      </c>
      <c r="DZ647">
        <v>80.692977999999997</v>
      </c>
      <c r="EA647">
        <v>78.606963570000005</v>
      </c>
      <c r="EB647">
        <v>421.87822141999999</v>
      </c>
      <c r="EC647">
        <v>5125.0022117999997</v>
      </c>
      <c r="ED647">
        <v>8010.2250012000004</v>
      </c>
      <c r="EE647">
        <v>4910.0177530000001</v>
      </c>
      <c r="EF647">
        <v>5264.5226261400003</v>
      </c>
      <c r="EG647">
        <v>6346.933059</v>
      </c>
      <c r="EH647">
        <v>8802.3042420000002</v>
      </c>
      <c r="EI647">
        <v>18.35287842</v>
      </c>
      <c r="EJ647">
        <v>0.13150226000000001</v>
      </c>
      <c r="EK647">
        <v>5.9849609999999998E-2</v>
      </c>
      <c r="EL647">
        <v>158.97023809000001</v>
      </c>
      <c r="EM647">
        <v>17.571428569999998</v>
      </c>
      <c r="EN647">
        <v>53.857142850000002</v>
      </c>
      <c r="EO647">
        <v>117.57142856999999</v>
      </c>
      <c r="EP647">
        <v>284.56956785</v>
      </c>
      <c r="EQ647">
        <v>89.168657999999994</v>
      </c>
      <c r="ER647">
        <v>412.41425528000002</v>
      </c>
      <c r="ES647">
        <v>2.5523085700000001</v>
      </c>
      <c r="ET647">
        <v>79.944444439999998</v>
      </c>
      <c r="EU647">
        <v>83.472222220000006</v>
      </c>
      <c r="EV647">
        <v>81</v>
      </c>
      <c r="EW647">
        <v>75.361111109999996</v>
      </c>
      <c r="EX647">
        <v>1087.3664229399999</v>
      </c>
      <c r="EY647">
        <v>855.17009399999995</v>
      </c>
      <c r="EZ647">
        <v>83.666666660000004</v>
      </c>
      <c r="FA647">
        <v>92.8</v>
      </c>
      <c r="FB647">
        <v>18.410642970000001</v>
      </c>
      <c r="FC647">
        <v>3.3761177500000001</v>
      </c>
      <c r="FD647">
        <v>4.1215859999999997</v>
      </c>
      <c r="FE647">
        <v>57.22568519</v>
      </c>
      <c r="FF647">
        <v>15.18116448</v>
      </c>
      <c r="FG647">
        <v>14.372393539999999</v>
      </c>
      <c r="FH647">
        <v>1.01066568</v>
      </c>
      <c r="FI647">
        <v>91</v>
      </c>
      <c r="FL647">
        <v>100</v>
      </c>
      <c r="FM647">
        <v>92.307692309999993</v>
      </c>
      <c r="FN647">
        <v>17.391304349999999</v>
      </c>
      <c r="FO647">
        <v>96.328648049999998</v>
      </c>
      <c r="FP647">
        <v>75.961755400000001</v>
      </c>
      <c r="FQ647">
        <v>77.621337299999993</v>
      </c>
      <c r="FR647">
        <v>20.25363346</v>
      </c>
      <c r="FS647">
        <v>13.6</v>
      </c>
      <c r="FT647">
        <v>50.166666659999997</v>
      </c>
      <c r="FU647">
        <v>44.666666659999997</v>
      </c>
      <c r="FV647">
        <v>85</v>
      </c>
      <c r="FW647">
        <v>79.542857139999995</v>
      </c>
      <c r="FX647">
        <v>34.497851279999999</v>
      </c>
      <c r="FY647">
        <v>5.7278126199999999</v>
      </c>
      <c r="FZ647">
        <v>19.233632490000002</v>
      </c>
      <c r="GA647">
        <v>30.468180929999999</v>
      </c>
      <c r="GB647">
        <v>10.072522660000001</v>
      </c>
    </row>
    <row r="648" spans="1:184" x14ac:dyDescent="0.35">
      <c r="A648" t="s">
        <v>1763</v>
      </c>
      <c r="B648" t="s">
        <v>905</v>
      </c>
      <c r="C648">
        <v>648</v>
      </c>
      <c r="D648">
        <v>3.4398579643903684</v>
      </c>
      <c r="E648">
        <v>6.9429815309705827</v>
      </c>
      <c r="F648">
        <v>7.7257773533009146</v>
      </c>
      <c r="G648">
        <v>6.8222426769402427</v>
      </c>
      <c r="H648">
        <v>3.7152949332996088</v>
      </c>
      <c r="I648">
        <v>11.651131824266676</v>
      </c>
      <c r="J648">
        <v>12.472789830952429</v>
      </c>
      <c r="K648">
        <v>11.576284974024359</v>
      </c>
      <c r="L648">
        <v>9.5294818333733158</v>
      </c>
      <c r="M648">
        <v>10.56937352443466</v>
      </c>
      <c r="N648">
        <v>15187485.816850018</v>
      </c>
      <c r="O648">
        <v>13493528.373754807</v>
      </c>
      <c r="P648">
        <v>2330.06372199</v>
      </c>
      <c r="Q648">
        <v>2574.8571428499999</v>
      </c>
      <c r="R648">
        <v>2712.5714285700001</v>
      </c>
      <c r="S648">
        <v>2692.2857142799999</v>
      </c>
      <c r="T648">
        <v>2638.42857142</v>
      </c>
      <c r="U648">
        <v>2601.8571428499999</v>
      </c>
      <c r="V648">
        <v>16.649037570000001</v>
      </c>
      <c r="W648">
        <v>13.999032420000001</v>
      </c>
      <c r="X648">
        <v>2.54448585</v>
      </c>
      <c r="Y648">
        <v>15.798900570000001</v>
      </c>
      <c r="Z648">
        <v>10.38831442</v>
      </c>
      <c r="AA648">
        <v>10.620573</v>
      </c>
      <c r="AB648">
        <v>9.9074805700000006</v>
      </c>
      <c r="AC648">
        <v>8.0399538499999998</v>
      </c>
      <c r="AD648">
        <v>25.58532671</v>
      </c>
      <c r="AE648">
        <v>74.760812279999996</v>
      </c>
      <c r="AF648">
        <v>56.704780280000001</v>
      </c>
      <c r="AG648">
        <v>56.014285710000003</v>
      </c>
      <c r="AH648">
        <v>58.414285710000001</v>
      </c>
      <c r="AI648">
        <v>81.293193709999997</v>
      </c>
      <c r="AJ648">
        <v>40.095479419999997</v>
      </c>
      <c r="AK648">
        <v>1.9182999999999999</v>
      </c>
      <c r="AL648">
        <v>5.7511285699999997</v>
      </c>
      <c r="AM648">
        <v>-19.8475</v>
      </c>
      <c r="AN648">
        <v>-10.158200000000001</v>
      </c>
      <c r="AO648">
        <v>-0.75072857000000004</v>
      </c>
      <c r="AP648">
        <v>5761.9971374200004</v>
      </c>
      <c r="AQ648">
        <v>4165.7981151399999</v>
      </c>
      <c r="AR648">
        <v>4250.0205574199999</v>
      </c>
      <c r="AS648">
        <v>5043.7453564199996</v>
      </c>
      <c r="AT648">
        <v>5657.6581604200001</v>
      </c>
      <c r="AU648">
        <v>5630.7090799999996</v>
      </c>
      <c r="AV648">
        <v>3882.2874124199998</v>
      </c>
      <c r="AW648">
        <v>5305.98213485</v>
      </c>
      <c r="AX648">
        <v>5585.2236172800003</v>
      </c>
      <c r="AY648">
        <v>5679.9003101400003</v>
      </c>
      <c r="AZ648">
        <v>0.54590713999999996</v>
      </c>
      <c r="BA648">
        <v>91.278503709999995</v>
      </c>
      <c r="BB648">
        <v>36.067192329999997</v>
      </c>
      <c r="BC648">
        <v>49.575716829999998</v>
      </c>
      <c r="BE648">
        <v>126.58571428</v>
      </c>
      <c r="BF648">
        <v>1611.35190928</v>
      </c>
      <c r="BG648">
        <v>1163.30166528</v>
      </c>
      <c r="BH648">
        <v>1392.4972796899999</v>
      </c>
      <c r="BI648">
        <v>52713.606633240001</v>
      </c>
      <c r="BJ648">
        <v>1512.74446885</v>
      </c>
      <c r="BK648">
        <v>7877.5036265400004</v>
      </c>
      <c r="BL648">
        <v>7990.7679482100002</v>
      </c>
      <c r="BM648">
        <v>38.939503999999999</v>
      </c>
      <c r="BN648">
        <v>236.71428571000001</v>
      </c>
      <c r="BO648">
        <v>33</v>
      </c>
      <c r="BP648">
        <v>46.428571419999997</v>
      </c>
      <c r="BQ648">
        <v>31.166666660000001</v>
      </c>
      <c r="BR648">
        <v>33.571428570000002</v>
      </c>
      <c r="BS648">
        <v>37</v>
      </c>
      <c r="BT648">
        <v>38.285714280000001</v>
      </c>
      <c r="BU648">
        <v>37.857142850000002</v>
      </c>
      <c r="BV648">
        <v>30.857142849999999</v>
      </c>
      <c r="BW648">
        <v>28.714285709999999</v>
      </c>
      <c r="BX648">
        <v>22.333333329999999</v>
      </c>
      <c r="BY648">
        <v>13.285714280000001</v>
      </c>
      <c r="BZ648">
        <v>583.42857142000003</v>
      </c>
      <c r="CA648">
        <v>53678.982931420003</v>
      </c>
      <c r="CB648">
        <v>15</v>
      </c>
      <c r="CC648">
        <v>4285.4285714199996</v>
      </c>
      <c r="CD648">
        <v>532.5</v>
      </c>
      <c r="CE648">
        <v>3073.2857142799999</v>
      </c>
      <c r="CF648">
        <v>2334.5714285700001</v>
      </c>
      <c r="CG648">
        <v>809</v>
      </c>
      <c r="CH648">
        <v>3702.2857142799999</v>
      </c>
      <c r="CI648">
        <v>14663.099285709999</v>
      </c>
      <c r="CJ648">
        <v>67.827608710000007</v>
      </c>
      <c r="CK648">
        <v>1.0276594999999999</v>
      </c>
      <c r="CL648">
        <v>10.62308814</v>
      </c>
      <c r="CM648">
        <v>3.258337</v>
      </c>
      <c r="CN648">
        <v>1.9343018300000001</v>
      </c>
      <c r="CO648">
        <v>6.6202508299999998</v>
      </c>
      <c r="CP648">
        <v>3.4962828300000002</v>
      </c>
      <c r="CQ648">
        <v>2.12363642</v>
      </c>
      <c r="CR648">
        <v>2.3868797499999999</v>
      </c>
      <c r="CS648">
        <v>2.5999355999999998</v>
      </c>
      <c r="CT648">
        <v>357.85714285</v>
      </c>
      <c r="CU648">
        <v>3409.9347534200001</v>
      </c>
      <c r="CV648">
        <v>2796.7300548500002</v>
      </c>
      <c r="CW648">
        <v>2578.39912942</v>
      </c>
      <c r="CX648">
        <v>2887.9167672799999</v>
      </c>
      <c r="CY648">
        <v>3398.7953457100002</v>
      </c>
      <c r="CZ648">
        <v>5898.3799777100003</v>
      </c>
      <c r="DA648">
        <v>5240.4959285699997</v>
      </c>
      <c r="DB648">
        <v>1416.6922010000001</v>
      </c>
      <c r="DC648">
        <v>1241.41554357</v>
      </c>
      <c r="DD648">
        <v>751.83686141999999</v>
      </c>
      <c r="DE648">
        <v>31.859036140000001</v>
      </c>
      <c r="DF648">
        <v>2.7841968000000001</v>
      </c>
      <c r="DG648">
        <v>30</v>
      </c>
      <c r="DH648">
        <v>33.833333330000002</v>
      </c>
      <c r="DI648">
        <v>31.166666660000001</v>
      </c>
      <c r="DJ648">
        <v>25.14285714</v>
      </c>
      <c r="DK648">
        <v>27.5</v>
      </c>
      <c r="DL648">
        <v>8.8571428500000007</v>
      </c>
      <c r="DM648">
        <v>18.833333329999999</v>
      </c>
      <c r="DN648">
        <v>20.8</v>
      </c>
      <c r="DO648">
        <v>18</v>
      </c>
      <c r="DP648">
        <v>9.6666666600000006</v>
      </c>
      <c r="DQ648">
        <v>832.63586113999997</v>
      </c>
      <c r="DR648">
        <v>729.55198099999996</v>
      </c>
      <c r="DS648">
        <v>731.04297541999995</v>
      </c>
      <c r="DT648">
        <v>697.26937184999997</v>
      </c>
      <c r="DU648">
        <v>784.83564314</v>
      </c>
      <c r="DV648">
        <v>459.218479</v>
      </c>
      <c r="DW648">
        <v>16.04553585</v>
      </c>
      <c r="DX648">
        <v>357.30018856999999</v>
      </c>
      <c r="DY648">
        <v>123.73061142</v>
      </c>
      <c r="DZ648">
        <v>201.85916341999999</v>
      </c>
      <c r="EA648">
        <v>31.71041885</v>
      </c>
      <c r="EB648">
        <v>738.86626171</v>
      </c>
      <c r="EC648">
        <v>718.61277580000001</v>
      </c>
      <c r="ED648">
        <v>4009.9212493999999</v>
      </c>
      <c r="EE648">
        <v>3403.7578899999999</v>
      </c>
      <c r="EF648">
        <v>4349.847452</v>
      </c>
      <c r="EG648">
        <v>4137.09922542</v>
      </c>
      <c r="EH648">
        <v>3878.247527</v>
      </c>
      <c r="EI648">
        <v>30.090506850000001</v>
      </c>
      <c r="EJ648">
        <v>0.26268107000000002</v>
      </c>
      <c r="EK648">
        <v>0.22459156999999999</v>
      </c>
      <c r="EL648">
        <v>201.52840909</v>
      </c>
      <c r="EM648">
        <v>15</v>
      </c>
      <c r="EN648">
        <v>37.428571419999997</v>
      </c>
      <c r="EO648">
        <v>64.285714279999993</v>
      </c>
      <c r="EP648">
        <v>243.86835242000001</v>
      </c>
      <c r="EQ648">
        <v>212.88736542000001</v>
      </c>
      <c r="ER648">
        <v>817.31925314</v>
      </c>
      <c r="ES648">
        <v>4.0709499999999998</v>
      </c>
      <c r="ET648">
        <v>76.180555549999994</v>
      </c>
      <c r="EU648">
        <v>79.75</v>
      </c>
      <c r="EV648">
        <v>74</v>
      </c>
      <c r="EW648">
        <v>74.791666660000004</v>
      </c>
      <c r="EX648">
        <v>1105.2928748700001</v>
      </c>
      <c r="EY648">
        <v>1692.33569053</v>
      </c>
      <c r="EZ648">
        <v>71.666666660000004</v>
      </c>
      <c r="FA648">
        <v>83.5</v>
      </c>
      <c r="FB648">
        <v>20.10082117</v>
      </c>
      <c r="FC648">
        <v>12.08207604</v>
      </c>
      <c r="FD648">
        <v>10.767082139999999</v>
      </c>
      <c r="FE648">
        <v>57.507741109999998</v>
      </c>
      <c r="FF648">
        <v>16.253885489999998</v>
      </c>
      <c r="FG648">
        <v>11.84587762</v>
      </c>
      <c r="FH648">
        <v>4.3343543999999996</v>
      </c>
      <c r="FI648">
        <v>94.666666660000004</v>
      </c>
      <c r="FN648">
        <v>30.76923077</v>
      </c>
      <c r="FO648">
        <v>91.111925740000004</v>
      </c>
      <c r="FP648">
        <v>65.897017039999994</v>
      </c>
      <c r="FQ648">
        <v>63.51707914</v>
      </c>
      <c r="FR648">
        <v>20.872671820000001</v>
      </c>
      <c r="FS648">
        <v>4.8</v>
      </c>
      <c r="FT648">
        <v>37.5</v>
      </c>
      <c r="FU648">
        <v>32.833333330000002</v>
      </c>
      <c r="FV648">
        <v>95</v>
      </c>
      <c r="FW648">
        <v>80.957142849999997</v>
      </c>
      <c r="FX648">
        <v>30.458536670000001</v>
      </c>
      <c r="FY648">
        <v>10.9557866</v>
      </c>
      <c r="FZ648">
        <v>24.210382939999999</v>
      </c>
      <c r="GA648">
        <v>23.754871770000001</v>
      </c>
      <c r="GB648">
        <v>10.620422</v>
      </c>
    </row>
    <row r="649" spans="1:184" x14ac:dyDescent="0.35">
      <c r="A649" t="s">
        <v>1764</v>
      </c>
      <c r="B649" t="s">
        <v>906</v>
      </c>
      <c r="C649">
        <v>649</v>
      </c>
      <c r="D649">
        <v>2.8063390246362019</v>
      </c>
      <c r="E649">
        <v>8.4871631635900702</v>
      </c>
      <c r="F649">
        <v>6.5282437174780386</v>
      </c>
      <c r="G649">
        <v>6.1020370710502023</v>
      </c>
      <c r="H649">
        <v>5.0497998696966864</v>
      </c>
      <c r="I649">
        <v>16.036222994147927</v>
      </c>
      <c r="J649">
        <v>16.186232603437301</v>
      </c>
      <c r="K649">
        <v>19.358056034109492</v>
      </c>
      <c r="L649">
        <v>18.168471275546747</v>
      </c>
      <c r="M649">
        <v>16.941264078982428</v>
      </c>
      <c r="N649">
        <v>8681686.3446945362</v>
      </c>
      <c r="O649">
        <v>11442768.781982908</v>
      </c>
      <c r="P649">
        <v>1760.36452042</v>
      </c>
      <c r="Q649">
        <v>1514.42857142</v>
      </c>
      <c r="R649">
        <v>1571</v>
      </c>
      <c r="S649">
        <v>1575.5714285700001</v>
      </c>
      <c r="T649">
        <v>1556.8571428499999</v>
      </c>
      <c r="U649">
        <v>1534.71428571</v>
      </c>
      <c r="V649">
        <v>13.967136419999999</v>
      </c>
      <c r="W649">
        <v>8.9665968500000002</v>
      </c>
      <c r="X649">
        <v>2.4341469999999998</v>
      </c>
      <c r="Y649">
        <v>9.9919885700000002</v>
      </c>
      <c r="Z649">
        <v>10.82549414</v>
      </c>
      <c r="AA649">
        <v>10.367386</v>
      </c>
      <c r="AB649">
        <v>10.37749142</v>
      </c>
      <c r="AC649">
        <v>5.72049085</v>
      </c>
      <c r="AD649">
        <v>35.664072570000002</v>
      </c>
      <c r="AE649">
        <v>77.994528279999997</v>
      </c>
      <c r="AF649">
        <v>65.182313280000002</v>
      </c>
      <c r="AG649">
        <v>63.428571419999997</v>
      </c>
      <c r="AH649">
        <v>67.742857139999998</v>
      </c>
      <c r="AI649">
        <v>82.694052569999997</v>
      </c>
      <c r="AJ649">
        <v>40.053708569999998</v>
      </c>
      <c r="AK649">
        <v>25.871985710000001</v>
      </c>
      <c r="AL649">
        <v>20.063542850000001</v>
      </c>
      <c r="AM649">
        <v>20.048414279999999</v>
      </c>
      <c r="AN649">
        <v>32.589285709999999</v>
      </c>
      <c r="AO649">
        <v>21.30455714</v>
      </c>
      <c r="AP649">
        <v>5589.8100071400004</v>
      </c>
      <c r="AQ649">
        <v>4272.7415071400001</v>
      </c>
      <c r="AR649">
        <v>5126.5235915699996</v>
      </c>
      <c r="AS649">
        <v>5838.3218577099997</v>
      </c>
      <c r="AT649">
        <v>5302.4792882800002</v>
      </c>
      <c r="AU649">
        <v>4443.2469478499997</v>
      </c>
      <c r="AV649">
        <v>3515.7033851400001</v>
      </c>
      <c r="AW649">
        <v>4276.0694262799998</v>
      </c>
      <c r="AX649">
        <v>4401.83809157</v>
      </c>
      <c r="AY649">
        <v>4383.2582565700004</v>
      </c>
      <c r="AZ649">
        <v>8.1470369999999992</v>
      </c>
      <c r="BA649">
        <v>90.029699280000003</v>
      </c>
      <c r="BB649">
        <v>24.657533999999998</v>
      </c>
      <c r="BC649">
        <v>56.06579533</v>
      </c>
      <c r="BE649">
        <v>83.932857139999996</v>
      </c>
      <c r="BF649">
        <v>1228.1846558499999</v>
      </c>
      <c r="BG649">
        <v>844.63210328000002</v>
      </c>
      <c r="BH649">
        <v>901.92214213</v>
      </c>
      <c r="BI649">
        <v>44342.56752869</v>
      </c>
      <c r="BJ649">
        <v>1124.768231</v>
      </c>
      <c r="BK649">
        <v>7431.9438327500002</v>
      </c>
      <c r="BL649">
        <v>8002.2570563199997</v>
      </c>
      <c r="BM649">
        <v>26.250065419999999</v>
      </c>
      <c r="BN649">
        <v>85.142857140000004</v>
      </c>
      <c r="BO649">
        <v>11.71428571</v>
      </c>
      <c r="BP649">
        <v>27.428571420000001</v>
      </c>
      <c r="BQ649">
        <v>18.857142849999999</v>
      </c>
      <c r="BR649">
        <v>20.428571420000001</v>
      </c>
      <c r="BS649">
        <v>17.571428569999998</v>
      </c>
      <c r="BT649">
        <v>16.14285714</v>
      </c>
      <c r="BU649">
        <v>15.14285714</v>
      </c>
      <c r="BV649">
        <v>13</v>
      </c>
      <c r="BW649">
        <v>11.285714280000001</v>
      </c>
      <c r="BX649">
        <v>12.666666660000001</v>
      </c>
      <c r="BY649">
        <v>8</v>
      </c>
      <c r="BZ649">
        <v>255.14285713999999</v>
      </c>
      <c r="CA649">
        <v>43876.672154280001</v>
      </c>
      <c r="CC649">
        <v>2128.8571428499999</v>
      </c>
      <c r="CD649">
        <v>143.85714285</v>
      </c>
      <c r="CE649">
        <v>1938.2857142800001</v>
      </c>
      <c r="CF649">
        <v>980</v>
      </c>
      <c r="CG649">
        <v>255.66666666</v>
      </c>
      <c r="CH649">
        <v>765</v>
      </c>
      <c r="CI649">
        <v>6175.2790000000005</v>
      </c>
      <c r="CJ649">
        <v>51.403368710000002</v>
      </c>
      <c r="CK649">
        <v>5.0650028000000002</v>
      </c>
      <c r="CL649">
        <v>17.081598</v>
      </c>
      <c r="CM649">
        <v>4.8894092499999999</v>
      </c>
      <c r="CN649">
        <v>2.0871324000000002</v>
      </c>
      <c r="CO649">
        <v>7.4814545700000004</v>
      </c>
      <c r="CP649">
        <v>4.0953376600000002</v>
      </c>
      <c r="CQ649">
        <v>2.9789884</v>
      </c>
      <c r="CR649">
        <v>3.5709377500000001</v>
      </c>
      <c r="CS649">
        <v>5.1660126000000002</v>
      </c>
      <c r="CT649">
        <v>165.71428571000001</v>
      </c>
      <c r="CU649">
        <v>3485.5420561400001</v>
      </c>
      <c r="CV649">
        <v>2932.3273738500002</v>
      </c>
      <c r="CW649">
        <v>3359.6640222800002</v>
      </c>
      <c r="CX649">
        <v>3391.405557</v>
      </c>
      <c r="CY649">
        <v>3168.1127684200001</v>
      </c>
      <c r="CZ649">
        <v>5732.6482797099998</v>
      </c>
      <c r="DA649">
        <v>7555.83260771</v>
      </c>
      <c r="DB649">
        <v>1236.36508828</v>
      </c>
      <c r="DC649">
        <v>1649.405937</v>
      </c>
      <c r="DD649">
        <v>599.76883499999997</v>
      </c>
      <c r="DE649">
        <v>43.453797569999999</v>
      </c>
      <c r="DF649">
        <v>2.1343103299999999</v>
      </c>
      <c r="DG649">
        <v>24.285714280000001</v>
      </c>
      <c r="DH649">
        <v>25.428571420000001</v>
      </c>
      <c r="DI649">
        <v>30.5</v>
      </c>
      <c r="DJ649">
        <v>28.285714280000001</v>
      </c>
      <c r="DK649">
        <v>26</v>
      </c>
      <c r="DL649">
        <v>4.25</v>
      </c>
      <c r="DM649">
        <v>13.33333333</v>
      </c>
      <c r="DN649">
        <v>10.285714280000001</v>
      </c>
      <c r="DO649">
        <v>9.5</v>
      </c>
      <c r="DP649">
        <v>7.75</v>
      </c>
      <c r="DQ649">
        <v>964.17495856999994</v>
      </c>
      <c r="DR649">
        <v>666.98230171</v>
      </c>
      <c r="DS649">
        <v>893.72914542000001</v>
      </c>
      <c r="DT649">
        <v>1110.2069774199999</v>
      </c>
      <c r="DU649">
        <v>891.13252584999998</v>
      </c>
      <c r="DV649">
        <v>417.49670099999997</v>
      </c>
      <c r="DW649">
        <v>82.666120710000001</v>
      </c>
      <c r="DX649">
        <v>463.95188999999999</v>
      </c>
      <c r="DY649">
        <v>154.20885613999999</v>
      </c>
      <c r="DZ649">
        <v>230.57488114</v>
      </c>
      <c r="EA649">
        <v>79.168155420000005</v>
      </c>
      <c r="EB649">
        <v>900.37455427999998</v>
      </c>
      <c r="EC649">
        <v>3921.5699372499998</v>
      </c>
      <c r="ED649">
        <v>4444.7397764999996</v>
      </c>
      <c r="EE649">
        <v>6007.3353788499999</v>
      </c>
      <c r="EF649">
        <v>10234.1032436</v>
      </c>
      <c r="EG649">
        <v>7989.6115986599998</v>
      </c>
      <c r="EH649">
        <v>7157.4759676000003</v>
      </c>
      <c r="EI649">
        <v>24.020659420000001</v>
      </c>
      <c r="EJ649">
        <v>0.23918153</v>
      </c>
      <c r="EK649">
        <v>0.39179155999999998</v>
      </c>
      <c r="EL649">
        <v>236.11111111</v>
      </c>
      <c r="EM649">
        <v>9</v>
      </c>
      <c r="EN649">
        <v>19.571428569999998</v>
      </c>
      <c r="EO649">
        <v>33.428571419999997</v>
      </c>
      <c r="EP649">
        <v>423.70038541999998</v>
      </c>
      <c r="EQ649">
        <v>86.370278569999996</v>
      </c>
      <c r="ER649">
        <v>635.59628941999995</v>
      </c>
      <c r="ES649">
        <v>0</v>
      </c>
      <c r="ET649">
        <v>87.444444439999998</v>
      </c>
      <c r="EU649">
        <v>88.333333330000002</v>
      </c>
      <c r="EV649">
        <v>89.375</v>
      </c>
      <c r="EW649">
        <v>84.625</v>
      </c>
      <c r="EX649">
        <v>1097.78834082</v>
      </c>
      <c r="EY649">
        <v>1260.4469551100001</v>
      </c>
      <c r="EZ649">
        <v>80.5</v>
      </c>
      <c r="FA649">
        <v>83</v>
      </c>
      <c r="FB649">
        <v>14.23782016</v>
      </c>
      <c r="FC649">
        <v>7.2804200899999998</v>
      </c>
      <c r="FD649">
        <v>9.1725169999999991</v>
      </c>
      <c r="FE649">
        <v>52.920708779999998</v>
      </c>
      <c r="FF649">
        <v>14.79640303</v>
      </c>
      <c r="FG649">
        <v>16.6029728</v>
      </c>
      <c r="FH649">
        <v>1.2949680400000001</v>
      </c>
      <c r="FI649">
        <v>95.25</v>
      </c>
      <c r="FJ649">
        <v>100</v>
      </c>
      <c r="FK649">
        <v>90</v>
      </c>
      <c r="FL649">
        <v>86</v>
      </c>
      <c r="FM649">
        <v>65.217391300000003</v>
      </c>
      <c r="FO649">
        <v>93.360535010000007</v>
      </c>
      <c r="FP649">
        <v>65.761164840000006</v>
      </c>
      <c r="FQ649">
        <v>69.552511460000005</v>
      </c>
      <c r="FR649">
        <v>12.99734962</v>
      </c>
      <c r="FT649">
        <v>48.666666659999997</v>
      </c>
      <c r="FU649">
        <v>39.333333330000002</v>
      </c>
      <c r="FV649">
        <v>67</v>
      </c>
      <c r="FW649">
        <v>62.857142850000002</v>
      </c>
      <c r="FX649">
        <v>31.41592301</v>
      </c>
      <c r="FY649">
        <v>12.880711720000001</v>
      </c>
      <c r="FZ649">
        <v>25.308794840000001</v>
      </c>
      <c r="GA649">
        <v>15.154960579999999</v>
      </c>
      <c r="GB649">
        <v>15.239609829999999</v>
      </c>
    </row>
    <row r="650" spans="1:184" x14ac:dyDescent="0.35">
      <c r="A650" t="s">
        <v>1765</v>
      </c>
      <c r="B650" t="s">
        <v>907</v>
      </c>
      <c r="C650">
        <v>650</v>
      </c>
      <c r="D650">
        <v>1.5838895802746369</v>
      </c>
      <c r="E650">
        <v>9.8814229194332057</v>
      </c>
      <c r="F650">
        <v>5.9412476587475496</v>
      </c>
      <c r="G650">
        <v>5.4498943388195968</v>
      </c>
      <c r="H650">
        <v>0</v>
      </c>
      <c r="I650">
        <v>12.011162645136364</v>
      </c>
      <c r="J650">
        <v>11.272141701825369</v>
      </c>
      <c r="K650">
        <v>9.2419408076305984</v>
      </c>
      <c r="L650">
        <v>9.4724353932341625</v>
      </c>
      <c r="M650">
        <v>9.0371527379830674</v>
      </c>
      <c r="N650">
        <v>5304021.8739511622</v>
      </c>
      <c r="O650">
        <v>8661114.0150447469</v>
      </c>
      <c r="P650">
        <v>1597.61203456</v>
      </c>
      <c r="Q650">
        <v>1262.71428571</v>
      </c>
      <c r="R650">
        <v>1301.1428571399999</v>
      </c>
      <c r="S650">
        <v>1298.42857142</v>
      </c>
      <c r="T650">
        <v>1284.42857142</v>
      </c>
      <c r="U650">
        <v>1280.42857142</v>
      </c>
      <c r="V650">
        <v>12.47652285</v>
      </c>
      <c r="W650">
        <v>8.5797682799999997</v>
      </c>
      <c r="X650">
        <v>2.3024781399999998</v>
      </c>
      <c r="Y650">
        <v>7.0917662799999999</v>
      </c>
      <c r="Z650">
        <v>8.3273097099999998</v>
      </c>
      <c r="AA650">
        <v>7.1728951399999996</v>
      </c>
      <c r="AB650">
        <v>7.6398231399999998</v>
      </c>
      <c r="AC650">
        <v>4.1506694199999998</v>
      </c>
      <c r="AD650">
        <v>29.59991771</v>
      </c>
      <c r="AE650">
        <v>81.916461279999993</v>
      </c>
      <c r="AF650">
        <v>74.216975329999997</v>
      </c>
      <c r="AG650">
        <v>63.96</v>
      </c>
      <c r="AH650">
        <v>72.885714280000002</v>
      </c>
      <c r="AI650">
        <v>83.458883420000006</v>
      </c>
      <c r="AJ650">
        <v>39.724467140000002</v>
      </c>
      <c r="AK650">
        <v>33.224342849999999</v>
      </c>
      <c r="AL650">
        <v>16.14435714</v>
      </c>
      <c r="AM650">
        <v>17.833185709999999</v>
      </c>
      <c r="AN650">
        <v>15.833257140000001</v>
      </c>
      <c r="AO650">
        <v>17.445742849999998</v>
      </c>
      <c r="AP650">
        <v>4779.2347541400004</v>
      </c>
      <c r="AQ650">
        <v>3489.9008098499999</v>
      </c>
      <c r="AR650">
        <v>4196.1247671399997</v>
      </c>
      <c r="AS650">
        <v>4048.7359080000001</v>
      </c>
      <c r="AT650">
        <v>4259.5152808499997</v>
      </c>
      <c r="AU650">
        <v>3589.8523279999999</v>
      </c>
      <c r="AV650">
        <v>3005.5106955699998</v>
      </c>
      <c r="AW650">
        <v>3577.5415802799998</v>
      </c>
      <c r="AX650">
        <v>3497.5174705700001</v>
      </c>
      <c r="AY650">
        <v>3668.1731358500001</v>
      </c>
      <c r="AZ650">
        <v>7.12858328</v>
      </c>
      <c r="BA650">
        <v>96.712821160000004</v>
      </c>
      <c r="BB650">
        <v>33.333333000000003</v>
      </c>
      <c r="BC650">
        <v>56.30648566</v>
      </c>
      <c r="BE650">
        <v>54.11</v>
      </c>
      <c r="BF650">
        <v>1112.9209212799999</v>
      </c>
      <c r="BG650">
        <v>659.16385657000001</v>
      </c>
      <c r="BH650">
        <v>675.50387744</v>
      </c>
      <c r="BI650">
        <v>42211.72077806</v>
      </c>
      <c r="BJ650">
        <v>1020.19911714</v>
      </c>
      <c r="BK650">
        <v>7494.5293630100005</v>
      </c>
      <c r="BL650">
        <v>9547.6810421900009</v>
      </c>
      <c r="BM650">
        <v>28.730921710000001</v>
      </c>
      <c r="BN650">
        <v>64.428571419999997</v>
      </c>
      <c r="BO650">
        <v>10.666666660000001</v>
      </c>
      <c r="BP650">
        <v>17</v>
      </c>
      <c r="BQ650">
        <v>10.71428571</v>
      </c>
      <c r="BR650">
        <v>10.71428571</v>
      </c>
      <c r="BS650">
        <v>11.166666660000001</v>
      </c>
      <c r="BT650">
        <v>12.8</v>
      </c>
      <c r="BU650">
        <v>11.166666660000001</v>
      </c>
      <c r="BV650">
        <v>8.3333333300000003</v>
      </c>
      <c r="BW650">
        <v>12.666666660000001</v>
      </c>
      <c r="BX650">
        <v>9.25</v>
      </c>
      <c r="BY650">
        <v>6</v>
      </c>
      <c r="BZ650">
        <v>170.42857142</v>
      </c>
      <c r="CA650">
        <v>46448.613420000001</v>
      </c>
      <c r="CB650">
        <v>81</v>
      </c>
      <c r="CC650">
        <v>1335.2857142800001</v>
      </c>
      <c r="CD650">
        <v>118.85714285</v>
      </c>
      <c r="CE650">
        <v>788.71428571000001</v>
      </c>
      <c r="CF650">
        <v>650.28571427999998</v>
      </c>
      <c r="CG650">
        <v>254.83333332999999</v>
      </c>
      <c r="CH650">
        <v>767</v>
      </c>
      <c r="CI650">
        <v>3890.4661428499999</v>
      </c>
      <c r="CJ650">
        <v>44.539170849999998</v>
      </c>
      <c r="CK650">
        <v>9.9063611999999992</v>
      </c>
      <c r="CL650">
        <v>12.58416633</v>
      </c>
      <c r="CM650">
        <v>6.5573769999999998</v>
      </c>
      <c r="CN650">
        <v>5.2782747499999996</v>
      </c>
      <c r="CO650">
        <v>8.439781</v>
      </c>
      <c r="CP650">
        <v>2.6058037500000002</v>
      </c>
      <c r="CQ650">
        <v>4.8657164000000002</v>
      </c>
      <c r="CR650">
        <v>6.8552631599999998</v>
      </c>
      <c r="CS650">
        <v>6.1444340000000004</v>
      </c>
      <c r="CT650">
        <v>107.71428571</v>
      </c>
      <c r="CU650">
        <v>3129.6614588500001</v>
      </c>
      <c r="CV650">
        <v>2157.7227325700001</v>
      </c>
      <c r="CW650">
        <v>2593.7409750000002</v>
      </c>
      <c r="CX650">
        <v>2290.46220928</v>
      </c>
      <c r="CY650">
        <v>2635.0457472799999</v>
      </c>
      <c r="CZ650">
        <v>4200.4924898500003</v>
      </c>
      <c r="DA650">
        <v>6859.1241209999998</v>
      </c>
      <c r="DB650">
        <v>940.76677785000004</v>
      </c>
      <c r="DC650">
        <v>1547.61149471</v>
      </c>
      <c r="DD650">
        <v>641.10744456999998</v>
      </c>
      <c r="DE650">
        <v>32.052713279999999</v>
      </c>
      <c r="DF650">
        <v>1.9623484200000001</v>
      </c>
      <c r="DG650">
        <v>15.166666660000001</v>
      </c>
      <c r="DH650">
        <v>14.666666660000001</v>
      </c>
      <c r="DI650">
        <v>12</v>
      </c>
      <c r="DJ650">
        <v>12.166666660000001</v>
      </c>
      <c r="DK650">
        <v>11.57142857</v>
      </c>
      <c r="DL650">
        <v>2</v>
      </c>
      <c r="DM650">
        <v>12.857142850000001</v>
      </c>
      <c r="DN650">
        <v>7.7142857100000004</v>
      </c>
      <c r="DO650">
        <v>7</v>
      </c>
      <c r="DP650">
        <v>0</v>
      </c>
      <c r="DQ650">
        <v>675.69627357000002</v>
      </c>
      <c r="DR650">
        <v>478.21785513999998</v>
      </c>
      <c r="DS650">
        <v>622.57357185000001</v>
      </c>
      <c r="DT650">
        <v>586.93836213999998</v>
      </c>
      <c r="DU650">
        <v>477.46390842</v>
      </c>
      <c r="DV650">
        <v>449.86522841999999</v>
      </c>
      <c r="DW650">
        <v>18.992102849999998</v>
      </c>
      <c r="DX650">
        <v>206.74437571000001</v>
      </c>
      <c r="DY650">
        <v>7.5919947099999998</v>
      </c>
      <c r="DZ650">
        <v>174.56884914</v>
      </c>
      <c r="EA650">
        <v>24.58353314</v>
      </c>
      <c r="EB650">
        <v>615.16286685</v>
      </c>
      <c r="EC650">
        <v>188.88928859999999</v>
      </c>
      <c r="ED650">
        <v>9258.8657660000008</v>
      </c>
      <c r="EE650">
        <v>5701.5640077500002</v>
      </c>
      <c r="EF650">
        <v>6352.1609305000002</v>
      </c>
      <c r="EG650">
        <v>4020.3013335999999</v>
      </c>
      <c r="EH650">
        <v>6908.70138133</v>
      </c>
      <c r="EI650">
        <v>33.946728139999998</v>
      </c>
      <c r="EJ650">
        <v>0.21364453999999999</v>
      </c>
      <c r="EK650">
        <v>0.20224410000000001</v>
      </c>
      <c r="EL650">
        <v>326.66666666999998</v>
      </c>
      <c r="EM650">
        <v>6.3333333300000003</v>
      </c>
      <c r="EN650">
        <v>18.571428569999998</v>
      </c>
      <c r="EO650">
        <v>36.285714280000001</v>
      </c>
      <c r="EP650">
        <v>315.55657728</v>
      </c>
      <c r="EQ650">
        <v>68.301837000000006</v>
      </c>
      <c r="ER650">
        <v>577.41291741999999</v>
      </c>
      <c r="ES650">
        <v>0</v>
      </c>
      <c r="ET650">
        <v>86.5</v>
      </c>
      <c r="EU650">
        <v>88.583333330000002</v>
      </c>
      <c r="EV650">
        <v>88.583333330000002</v>
      </c>
      <c r="EW650">
        <v>82.333333330000002</v>
      </c>
      <c r="EX650">
        <v>1439.2544067399999</v>
      </c>
      <c r="EY650">
        <v>907.86674799000002</v>
      </c>
      <c r="EZ650">
        <v>79</v>
      </c>
      <c r="FA650">
        <v>76.666666660000004</v>
      </c>
      <c r="FB650">
        <v>15.844882180000001</v>
      </c>
      <c r="FC650">
        <v>6.3930915800000001</v>
      </c>
      <c r="FD650">
        <v>8.6781904999999995</v>
      </c>
      <c r="FE650">
        <v>51.145622520000003</v>
      </c>
      <c r="FF650">
        <v>21.19723566</v>
      </c>
      <c r="FG650">
        <v>12.8866999</v>
      </c>
      <c r="FH650">
        <v>1.63754844</v>
      </c>
      <c r="FI650">
        <v>111.83333333</v>
      </c>
      <c r="FN650">
        <v>18.18181818</v>
      </c>
      <c r="FO650">
        <v>93.102738990000006</v>
      </c>
      <c r="FP650">
        <v>75.41423451</v>
      </c>
      <c r="FQ650">
        <v>74.245581749999999</v>
      </c>
      <c r="FR650">
        <v>12.16491841</v>
      </c>
      <c r="FT650">
        <v>48.75</v>
      </c>
      <c r="FU650">
        <v>37</v>
      </c>
      <c r="FW650">
        <v>50</v>
      </c>
      <c r="FX650">
        <v>33.8562753</v>
      </c>
      <c r="FY650">
        <v>12.174988750000001</v>
      </c>
      <c r="FZ650">
        <v>18.037561849999999</v>
      </c>
      <c r="GA650">
        <v>25.26090868</v>
      </c>
      <c r="GB650">
        <v>10.6702654</v>
      </c>
    </row>
    <row r="651" spans="1:184" x14ac:dyDescent="0.35">
      <c r="A651" t="s">
        <v>1856</v>
      </c>
      <c r="B651" t="s">
        <v>47</v>
      </c>
      <c r="C651">
        <v>651</v>
      </c>
      <c r="D651">
        <v>1.0193744459924716</v>
      </c>
      <c r="E651">
        <v>4.2662942572572371</v>
      </c>
      <c r="F651">
        <v>2.819124943617501</v>
      </c>
      <c r="G651">
        <v>1.5705379893913591</v>
      </c>
      <c r="H651">
        <v>1.0900491442190445</v>
      </c>
      <c r="I651">
        <v>3.0655101085865097</v>
      </c>
      <c r="J651">
        <v>5.0210691154248739</v>
      </c>
      <c r="K651">
        <v>3.9145563497970226</v>
      </c>
      <c r="L651">
        <v>3.7981377898696453</v>
      </c>
      <c r="M651">
        <v>3.2780654661345747</v>
      </c>
      <c r="N651">
        <v>12973009.712411081</v>
      </c>
      <c r="O651">
        <v>21195398.368269049</v>
      </c>
      <c r="P651">
        <v>927.98699027999999</v>
      </c>
      <c r="Q651">
        <v>9025.1428571399993</v>
      </c>
      <c r="R651">
        <v>8848.4285714199996</v>
      </c>
      <c r="S651">
        <v>8868</v>
      </c>
      <c r="T651">
        <v>8914.1428571399993</v>
      </c>
      <c r="U651">
        <v>9021</v>
      </c>
      <c r="V651">
        <v>6.45646057</v>
      </c>
      <c r="W651">
        <v>3.14995585</v>
      </c>
      <c r="X651">
        <v>0.98366014000000002</v>
      </c>
      <c r="Y651">
        <v>2.7851159999999999</v>
      </c>
      <c r="Z651">
        <v>6.7887459999999997</v>
      </c>
      <c r="AA651">
        <v>6.5190745699999999</v>
      </c>
      <c r="AB651">
        <v>6.0990985699999998</v>
      </c>
      <c r="AC651">
        <v>2.8894027100000002</v>
      </c>
      <c r="AD651">
        <v>25.85573857</v>
      </c>
      <c r="AE651">
        <v>91.555046709999999</v>
      </c>
      <c r="AF651">
        <v>83.698805419999999</v>
      </c>
      <c r="AG651">
        <v>81.328571420000003</v>
      </c>
      <c r="AH651">
        <v>82.871428570000006</v>
      </c>
      <c r="AI651">
        <v>85.03768685</v>
      </c>
      <c r="AJ651">
        <v>66.87533028</v>
      </c>
      <c r="AK651">
        <v>4.2893428499999997</v>
      </c>
      <c r="AL651">
        <v>-4.5083714199999996</v>
      </c>
      <c r="AM651">
        <v>2.6921142800000002</v>
      </c>
      <c r="AN651">
        <v>4.4227857100000003</v>
      </c>
      <c r="AO651">
        <v>7.1190428499999996</v>
      </c>
      <c r="AP651">
        <v>2862.5958354200002</v>
      </c>
      <c r="AQ651">
        <v>2634.290532</v>
      </c>
      <c r="AR651">
        <v>2627.92433742</v>
      </c>
      <c r="AS651">
        <v>2715.9149255699999</v>
      </c>
      <c r="AT651">
        <v>2838.5784570000001</v>
      </c>
      <c r="AU651">
        <v>2722.6073492800001</v>
      </c>
      <c r="AV651">
        <v>2735.2187577099999</v>
      </c>
      <c r="AW651">
        <v>2532.73362271</v>
      </c>
      <c r="AX651">
        <v>2579.2085368500002</v>
      </c>
      <c r="AY651">
        <v>2631.2670212799999</v>
      </c>
      <c r="AZ651">
        <v>-2.9909504199999999</v>
      </c>
      <c r="BA651">
        <v>92.36563271</v>
      </c>
      <c r="BB651">
        <v>36.921674330000002</v>
      </c>
      <c r="BC651">
        <v>45.301869600000003</v>
      </c>
      <c r="BE651">
        <v>189.75</v>
      </c>
      <c r="BF651">
        <v>739.26952057000005</v>
      </c>
      <c r="BG651">
        <v>486.60395041999999</v>
      </c>
      <c r="BH651">
        <v>492.76758321</v>
      </c>
      <c r="BI651">
        <v>60636.593580629997</v>
      </c>
      <c r="BJ651">
        <v>702.54026013999999</v>
      </c>
      <c r="BK651">
        <v>9093.8140691099998</v>
      </c>
      <c r="BL651">
        <v>10205.59457573</v>
      </c>
      <c r="BM651">
        <v>37.65715771</v>
      </c>
      <c r="BN651">
        <v>141.42857142</v>
      </c>
      <c r="BO651">
        <v>19.571428569999998</v>
      </c>
      <c r="BP651">
        <v>36.714285709999999</v>
      </c>
      <c r="BQ651">
        <v>34.142857139999997</v>
      </c>
      <c r="BR651">
        <v>37.857142850000002</v>
      </c>
      <c r="BS651">
        <v>34.857142850000002</v>
      </c>
      <c r="BT651">
        <v>31.714285709999999</v>
      </c>
      <c r="BU651">
        <v>24.428571420000001</v>
      </c>
      <c r="BV651">
        <v>21.428571420000001</v>
      </c>
      <c r="BW651">
        <v>26.714285709999999</v>
      </c>
      <c r="BX651">
        <v>19.428571420000001</v>
      </c>
      <c r="BY651">
        <v>15.285714280000001</v>
      </c>
      <c r="BZ651">
        <v>443.57142857000002</v>
      </c>
      <c r="CA651">
        <v>62056.104415709997</v>
      </c>
      <c r="CC651">
        <v>6375.8571428499999</v>
      </c>
      <c r="CD651">
        <v>533</v>
      </c>
      <c r="CE651">
        <v>3904.2857142799999</v>
      </c>
      <c r="CF651">
        <v>2182.5714285700001</v>
      </c>
      <c r="CG651">
        <v>692.57142856999997</v>
      </c>
      <c r="CH651">
        <v>2409.42857142</v>
      </c>
      <c r="CI651">
        <v>16096.83214285</v>
      </c>
      <c r="CJ651">
        <v>34.06635885</v>
      </c>
      <c r="CK651">
        <v>21.099978</v>
      </c>
      <c r="CL651">
        <v>18.700576829999999</v>
      </c>
      <c r="CM651">
        <v>3.6993705700000001</v>
      </c>
      <c r="CN651">
        <v>3.33420666</v>
      </c>
      <c r="CO651">
        <v>11.215547279999999</v>
      </c>
      <c r="CP651">
        <v>1.2950785</v>
      </c>
      <c r="CQ651">
        <v>2.1492482000000002</v>
      </c>
      <c r="CR651">
        <v>4.1582292000000001</v>
      </c>
      <c r="CS651">
        <v>1.8164359999999999</v>
      </c>
      <c r="CT651">
        <v>300.28571427999998</v>
      </c>
      <c r="CU651">
        <v>1573.8424017100001</v>
      </c>
      <c r="CV651">
        <v>1610.1857708499999</v>
      </c>
      <c r="CW651">
        <v>1459.87984228</v>
      </c>
      <c r="CX651">
        <v>1479.98838914</v>
      </c>
      <c r="CY651">
        <v>1537.29834985</v>
      </c>
      <c r="CZ651">
        <v>1437.4298465700001</v>
      </c>
      <c r="DA651">
        <v>2348.4834205699999</v>
      </c>
      <c r="DB651">
        <v>397.31239113999999</v>
      </c>
      <c r="DC651">
        <v>635.55373770999995</v>
      </c>
      <c r="DD651">
        <v>540.97807813999998</v>
      </c>
      <c r="DE651">
        <v>30.36407857</v>
      </c>
      <c r="DF651">
        <v>0.94001071000000003</v>
      </c>
      <c r="DG651">
        <v>27.666666660000001</v>
      </c>
      <c r="DH651">
        <v>44.428571419999997</v>
      </c>
      <c r="DI651">
        <v>34.714285709999999</v>
      </c>
      <c r="DJ651">
        <v>33.857142850000002</v>
      </c>
      <c r="DK651">
        <v>29.571428569999998</v>
      </c>
      <c r="DL651">
        <v>9.1999999999999993</v>
      </c>
      <c r="DM651">
        <v>37.75</v>
      </c>
      <c r="DN651">
        <v>25</v>
      </c>
      <c r="DO651">
        <v>14</v>
      </c>
      <c r="DP651">
        <v>9.8333333300000003</v>
      </c>
      <c r="DQ651">
        <v>509.03850842000003</v>
      </c>
      <c r="DR651">
        <v>484.55237413999998</v>
      </c>
      <c r="DS651">
        <v>449.79343956999998</v>
      </c>
      <c r="DT651">
        <v>488.98757684999998</v>
      </c>
      <c r="DU651">
        <v>503.90751599999999</v>
      </c>
      <c r="DV651">
        <v>228.92889757</v>
      </c>
      <c r="DW651">
        <v>4.1216731400000004</v>
      </c>
      <c r="DX651">
        <v>275.97316856999998</v>
      </c>
      <c r="DY651">
        <v>173.272873</v>
      </c>
      <c r="DZ651">
        <v>70.720060279999998</v>
      </c>
      <c r="EA651">
        <v>31.980238570000001</v>
      </c>
      <c r="EB651">
        <v>452.36733485000002</v>
      </c>
      <c r="EC651">
        <v>1618.9824186599999</v>
      </c>
      <c r="ED651">
        <v>5846.5942072500002</v>
      </c>
      <c r="EE651">
        <v>3080.5799837999998</v>
      </c>
      <c r="EF651">
        <v>3137.5080841600002</v>
      </c>
      <c r="EG651">
        <v>5463.3685134999996</v>
      </c>
      <c r="EH651">
        <v>3820.2578355000001</v>
      </c>
      <c r="EI651">
        <v>26.417427140000001</v>
      </c>
      <c r="EJ651">
        <v>0.18020650999999999</v>
      </c>
      <c r="EK651">
        <v>0.12911142</v>
      </c>
      <c r="EL651">
        <v>191.93156712000001</v>
      </c>
      <c r="EM651">
        <v>19</v>
      </c>
      <c r="EN651">
        <v>114.28571427999999</v>
      </c>
      <c r="EO651">
        <v>271.85714285</v>
      </c>
      <c r="EP651">
        <v>211.64089300000001</v>
      </c>
      <c r="EQ651">
        <v>73.039601279999999</v>
      </c>
      <c r="ER651">
        <v>225.44673014</v>
      </c>
      <c r="ES651">
        <v>4.6974728499999996</v>
      </c>
      <c r="ET651">
        <v>79.708333330000002</v>
      </c>
      <c r="EU651">
        <v>80.75</v>
      </c>
      <c r="EV651">
        <v>78.25</v>
      </c>
      <c r="EW651">
        <v>80.125</v>
      </c>
      <c r="EX651">
        <v>1424.1269411400001</v>
      </c>
      <c r="EY651">
        <v>620.68236048999995</v>
      </c>
      <c r="EZ651">
        <v>80.714285709999999</v>
      </c>
      <c r="FA651">
        <v>78.75</v>
      </c>
      <c r="FB651">
        <v>20.27582383</v>
      </c>
      <c r="FC651">
        <v>2.1599270599999998</v>
      </c>
      <c r="FD651">
        <v>3.1531537100000002</v>
      </c>
      <c r="FE651">
        <v>60.259445800000002</v>
      </c>
      <c r="FF651">
        <v>16.862837509999999</v>
      </c>
      <c r="FG651">
        <v>12.50902015</v>
      </c>
      <c r="FH651">
        <v>0.66122862000000004</v>
      </c>
      <c r="FI651">
        <v>108.5</v>
      </c>
      <c r="FL651">
        <v>81</v>
      </c>
      <c r="FM651">
        <v>76.213282250000006</v>
      </c>
      <c r="FN651">
        <v>44.61322766</v>
      </c>
      <c r="FO651">
        <v>97.048006299999997</v>
      </c>
      <c r="FP651">
        <v>79.597197010000002</v>
      </c>
      <c r="FQ651">
        <v>83.699664119999994</v>
      </c>
      <c r="FR651">
        <v>26.455157159999999</v>
      </c>
      <c r="FS651">
        <v>0</v>
      </c>
      <c r="FT651">
        <v>48</v>
      </c>
      <c r="FU651">
        <v>36.333333330000002</v>
      </c>
      <c r="FV651">
        <v>67</v>
      </c>
      <c r="FW651">
        <v>79.285714279999993</v>
      </c>
      <c r="FX651">
        <v>41.736111110000003</v>
      </c>
      <c r="FY651">
        <v>8.9311594200000002</v>
      </c>
      <c r="FZ651">
        <v>17.161835740000001</v>
      </c>
      <c r="GA651">
        <v>13.51600241</v>
      </c>
      <c r="GB651">
        <v>18.654891299999999</v>
      </c>
    </row>
    <row r="652" spans="1:184" x14ac:dyDescent="0.35">
      <c r="A652" t="s">
        <v>1857</v>
      </c>
      <c r="B652" t="s">
        <v>48</v>
      </c>
      <c r="C652">
        <v>652</v>
      </c>
      <c r="D652">
        <v>4.6916261176148799</v>
      </c>
      <c r="E652">
        <v>5.8441114076547214</v>
      </c>
      <c r="F652">
        <v>6.6807123685943548</v>
      </c>
      <c r="G652">
        <v>5.445352003114551</v>
      </c>
      <c r="H652">
        <v>4.732683591893573</v>
      </c>
      <c r="I652">
        <v>8.3242851968516902</v>
      </c>
      <c r="J652">
        <v>7.2401286524377193</v>
      </c>
      <c r="K652">
        <v>8.0087515527286506</v>
      </c>
      <c r="L652">
        <v>8.1546158069492112</v>
      </c>
      <c r="M652">
        <v>8.235404216635013</v>
      </c>
      <c r="N652">
        <v>54776806.889537327</v>
      </c>
      <c r="O652">
        <v>64053824.423838794</v>
      </c>
      <c r="P652">
        <v>2113.6212967000001</v>
      </c>
      <c r="Q652">
        <v>10657.28571428</v>
      </c>
      <c r="R652">
        <v>10437.85714285</v>
      </c>
      <c r="S652">
        <v>10577.714285710001</v>
      </c>
      <c r="T652">
        <v>10651.28571428</v>
      </c>
      <c r="U652">
        <v>10685.57142857</v>
      </c>
      <c r="V652">
        <v>12.990683280000001</v>
      </c>
      <c r="W652">
        <v>8.8961715699999999</v>
      </c>
      <c r="X652">
        <v>2.4676235700000002</v>
      </c>
      <c r="Y652">
        <v>9.2193655700000008</v>
      </c>
      <c r="Z652">
        <v>10.99682657</v>
      </c>
      <c r="AA652">
        <v>10.42572028</v>
      </c>
      <c r="AB652">
        <v>10.018749420000001</v>
      </c>
      <c r="AC652">
        <v>5.5664114199999997</v>
      </c>
      <c r="AD652">
        <v>26.10515114</v>
      </c>
      <c r="AE652">
        <v>79.856044850000004</v>
      </c>
      <c r="AF652">
        <v>65.133174710000006</v>
      </c>
      <c r="AG652">
        <v>65.428571419999997</v>
      </c>
      <c r="AH652">
        <v>69.414285710000001</v>
      </c>
      <c r="AI652">
        <v>78.643991279999995</v>
      </c>
      <c r="AJ652">
        <v>44.216061420000003</v>
      </c>
      <c r="AK652">
        <v>14.18787142</v>
      </c>
      <c r="AL652">
        <v>4.50028571</v>
      </c>
      <c r="AM652">
        <v>8.8720999999999997</v>
      </c>
      <c r="AN652">
        <v>18.051500000000001</v>
      </c>
      <c r="AO652">
        <v>18.077000000000002</v>
      </c>
      <c r="AP652">
        <v>5257.2581085700003</v>
      </c>
      <c r="AQ652">
        <v>4128.2157440000001</v>
      </c>
      <c r="AR652">
        <v>4665.6740657099999</v>
      </c>
      <c r="AS652">
        <v>5184.8104437100001</v>
      </c>
      <c r="AT652">
        <v>5402.0739341400003</v>
      </c>
      <c r="AU652">
        <v>4602.2276382800001</v>
      </c>
      <c r="AV652">
        <v>3989.4662045700002</v>
      </c>
      <c r="AW652">
        <v>4300.9291491399999</v>
      </c>
      <c r="AX652">
        <v>4396.1283819999999</v>
      </c>
      <c r="AY652">
        <v>4553.6567325699998</v>
      </c>
      <c r="AZ652">
        <v>22.609210709999999</v>
      </c>
      <c r="BA652">
        <v>93.265986710000007</v>
      </c>
      <c r="BB652">
        <v>32.473886329999999</v>
      </c>
      <c r="BC652">
        <v>49.898633599999997</v>
      </c>
      <c r="BD652">
        <v>20.064205000000001</v>
      </c>
      <c r="BE652">
        <v>429.62857142000001</v>
      </c>
      <c r="BF652">
        <v>1439.2998005699999</v>
      </c>
      <c r="BG652">
        <v>971.04499984999995</v>
      </c>
      <c r="BH652">
        <v>1048.0943472700001</v>
      </c>
      <c r="BI652">
        <v>53882.741531899999</v>
      </c>
      <c r="BJ652">
        <v>1326.9070452799999</v>
      </c>
      <c r="BK652">
        <v>8110.1468213600001</v>
      </c>
      <c r="BL652">
        <v>9155.0693199699999</v>
      </c>
      <c r="BM652">
        <v>39.19004657</v>
      </c>
      <c r="BN652">
        <v>595.85714284999995</v>
      </c>
      <c r="BO652">
        <v>88.714285709999999</v>
      </c>
      <c r="BP652">
        <v>127.28571427999999</v>
      </c>
      <c r="BQ652">
        <v>107.85714285</v>
      </c>
      <c r="BR652">
        <v>118.57142856999999</v>
      </c>
      <c r="BS652">
        <v>118.71428571</v>
      </c>
      <c r="BT652">
        <v>108.57142856999999</v>
      </c>
      <c r="BU652">
        <v>100.57142856999999</v>
      </c>
      <c r="BV652">
        <v>94.571428569999995</v>
      </c>
      <c r="BW652">
        <v>88</v>
      </c>
      <c r="BX652">
        <v>77.142857140000004</v>
      </c>
      <c r="BY652">
        <v>48.714285709999999</v>
      </c>
      <c r="BZ652">
        <v>1674.5714285700001</v>
      </c>
      <c r="CA652">
        <v>57757.74349714</v>
      </c>
      <c r="CC652">
        <v>21316.428571420001</v>
      </c>
      <c r="CD652">
        <v>1407.2857142800001</v>
      </c>
      <c r="CE652">
        <v>14985.28571428</v>
      </c>
      <c r="CF652">
        <v>11598.142857139999</v>
      </c>
      <c r="CG652">
        <v>3619.42857142</v>
      </c>
      <c r="CH652">
        <v>11515.142857139999</v>
      </c>
      <c r="CI652">
        <v>64441.538428569998</v>
      </c>
      <c r="CJ652">
        <v>54.142660849999999</v>
      </c>
      <c r="CK652">
        <v>1.99471625</v>
      </c>
      <c r="CL652">
        <v>14.09772371</v>
      </c>
      <c r="CM652">
        <v>3.3670193300000002</v>
      </c>
      <c r="CN652">
        <v>2.5094136599999999</v>
      </c>
      <c r="CO652">
        <v>14.053772329999999</v>
      </c>
      <c r="CP652">
        <v>2.8948938000000002</v>
      </c>
      <c r="CQ652">
        <v>2.0539095999999999</v>
      </c>
      <c r="CR652">
        <v>4.0643388299999996</v>
      </c>
      <c r="CS652">
        <v>4.0841352000000004</v>
      </c>
      <c r="CT652">
        <v>1058</v>
      </c>
      <c r="CU652">
        <v>3255.0532227100002</v>
      </c>
      <c r="CV652">
        <v>2325.8403055700001</v>
      </c>
      <c r="CW652">
        <v>2641.9064205700001</v>
      </c>
      <c r="CX652">
        <v>2906.4456792800001</v>
      </c>
      <c r="CY652">
        <v>3046.7911175700001</v>
      </c>
      <c r="CZ652">
        <v>5139.8459568500002</v>
      </c>
      <c r="DA652">
        <v>6010.3319119999996</v>
      </c>
      <c r="DB652">
        <v>1162.0672051399999</v>
      </c>
      <c r="DC652">
        <v>1356.5468718499999</v>
      </c>
      <c r="DD652">
        <v>736.40115514000001</v>
      </c>
      <c r="DE652">
        <v>34.463083849999997</v>
      </c>
      <c r="DF652">
        <v>1.7935270000000001</v>
      </c>
      <c r="DG652">
        <v>88.714285709999999</v>
      </c>
      <c r="DH652">
        <v>75.571428569999995</v>
      </c>
      <c r="DI652">
        <v>84.714285709999999</v>
      </c>
      <c r="DJ652">
        <v>86.857142850000002</v>
      </c>
      <c r="DK652">
        <v>88</v>
      </c>
      <c r="DL652">
        <v>50</v>
      </c>
      <c r="DM652">
        <v>61</v>
      </c>
      <c r="DN652">
        <v>70.666666660000004</v>
      </c>
      <c r="DO652">
        <v>58</v>
      </c>
      <c r="DP652">
        <v>50.571428570000002</v>
      </c>
      <c r="DQ652">
        <v>976.84948184999996</v>
      </c>
      <c r="DR652">
        <v>756.21374171000002</v>
      </c>
      <c r="DS652">
        <v>831.11210371000004</v>
      </c>
      <c r="DT652">
        <v>863.98510713999997</v>
      </c>
      <c r="DU652">
        <v>935.08750584999996</v>
      </c>
      <c r="DV652">
        <v>455.05076928</v>
      </c>
      <c r="DW652">
        <v>41.16191414</v>
      </c>
      <c r="DX652">
        <v>480.64130999999998</v>
      </c>
      <c r="DY652">
        <v>110.98450328</v>
      </c>
      <c r="DZ652">
        <v>297.575604</v>
      </c>
      <c r="EA652">
        <v>72.081205420000003</v>
      </c>
      <c r="EB652">
        <v>765.08746599999995</v>
      </c>
      <c r="EC652">
        <v>435.24499565999997</v>
      </c>
      <c r="ED652">
        <v>4438.5697305000003</v>
      </c>
      <c r="EE652">
        <v>4678.7424792800002</v>
      </c>
      <c r="EF652">
        <v>4942.5277317999999</v>
      </c>
      <c r="EG652">
        <v>4164.7266546600003</v>
      </c>
      <c r="EH652">
        <v>4369.6047175000003</v>
      </c>
      <c r="EI652">
        <v>20.300212999999999</v>
      </c>
      <c r="EJ652">
        <v>0.31696365999999998</v>
      </c>
      <c r="EK652">
        <v>0.34489034000000002</v>
      </c>
      <c r="EL652">
        <v>313.76437848</v>
      </c>
      <c r="EM652">
        <v>33.857142850000002</v>
      </c>
      <c r="EN652">
        <v>185.14285713999999</v>
      </c>
      <c r="EO652">
        <v>368.42857142000003</v>
      </c>
      <c r="EP652">
        <v>309.68160427999999</v>
      </c>
      <c r="EQ652">
        <v>88.723076000000006</v>
      </c>
      <c r="ER652">
        <v>786.71425141999998</v>
      </c>
      <c r="ES652">
        <v>22.458591420000001</v>
      </c>
      <c r="ET652">
        <v>76.75</v>
      </c>
      <c r="EU652">
        <v>81.083333330000002</v>
      </c>
      <c r="EV652">
        <v>82.416666669999998</v>
      </c>
      <c r="EW652">
        <v>66.75</v>
      </c>
      <c r="EX652">
        <v>1391.4742904699999</v>
      </c>
      <c r="EY652">
        <v>1285.43160751</v>
      </c>
      <c r="EZ652">
        <v>78.36</v>
      </c>
      <c r="FA652">
        <v>83</v>
      </c>
      <c r="FB652">
        <v>23.254656430000001</v>
      </c>
      <c r="FC652">
        <v>6.0268248900000003</v>
      </c>
      <c r="FD652">
        <v>6.2744495699999998</v>
      </c>
      <c r="FE652">
        <v>56.066598759999998</v>
      </c>
      <c r="FF652">
        <v>17.257369010000001</v>
      </c>
      <c r="FG652">
        <v>15.163580189999999</v>
      </c>
      <c r="FH652">
        <v>2.5197503399999999</v>
      </c>
      <c r="FI652">
        <v>102.4</v>
      </c>
      <c r="FM652">
        <v>77.687060770000002</v>
      </c>
      <c r="FN652">
        <v>42.204201130000001</v>
      </c>
      <c r="FO652">
        <v>94.699177259999999</v>
      </c>
      <c r="FP652">
        <v>69.028315180000007</v>
      </c>
      <c r="FQ652">
        <v>73.93181482</v>
      </c>
      <c r="FR652">
        <v>22.76664061</v>
      </c>
      <c r="FT652">
        <v>54.216666660000001</v>
      </c>
      <c r="FU652">
        <v>39.25</v>
      </c>
      <c r="FV652">
        <v>85</v>
      </c>
      <c r="FW652">
        <v>76.36</v>
      </c>
      <c r="FX652">
        <v>31.74430431</v>
      </c>
      <c r="FY652">
        <v>10.149179569999999</v>
      </c>
      <c r="FZ652">
        <v>20.531719219999999</v>
      </c>
      <c r="GA652">
        <v>15.567608910000001</v>
      </c>
      <c r="GB652">
        <v>22.00718796</v>
      </c>
    </row>
    <row r="653" spans="1:184" x14ac:dyDescent="0.35">
      <c r="A653" t="s">
        <v>1858</v>
      </c>
      <c r="B653" t="s">
        <v>49</v>
      </c>
      <c r="C653">
        <v>653</v>
      </c>
      <c r="D653">
        <v>3.367198838896952</v>
      </c>
      <c r="E653">
        <v>6.3789246955645327</v>
      </c>
      <c r="F653">
        <v>4.5901910491293485</v>
      </c>
      <c r="G653">
        <v>4.1256876137689611</v>
      </c>
      <c r="H653">
        <v>4.2932327711313967</v>
      </c>
      <c r="I653">
        <v>7.885824865021771</v>
      </c>
      <c r="J653">
        <v>8.2014746069261069</v>
      </c>
      <c r="K653">
        <v>8.3946737242611835</v>
      </c>
      <c r="L653">
        <v>8.5014169019836636</v>
      </c>
      <c r="M653">
        <v>7.8322489743613311</v>
      </c>
      <c r="N653">
        <v>14590018.143130951</v>
      </c>
      <c r="O653">
        <v>18573345.624548651</v>
      </c>
      <c r="P653">
        <v>1427.50811699</v>
      </c>
      <c r="Q653">
        <v>3445</v>
      </c>
      <c r="R653">
        <v>3448.8571428499999</v>
      </c>
      <c r="S653">
        <v>3454.5714285700001</v>
      </c>
      <c r="T653">
        <v>3428</v>
      </c>
      <c r="U653">
        <v>3447.2857142799999</v>
      </c>
      <c r="V653">
        <v>11.208058279999999</v>
      </c>
      <c r="W653">
        <v>5.9727522799999999</v>
      </c>
      <c r="X653">
        <v>2.6132812799999998</v>
      </c>
      <c r="Y653">
        <v>6.4451684199999999</v>
      </c>
      <c r="Z653">
        <v>8.8835471399999992</v>
      </c>
      <c r="AA653">
        <v>8.3793615700000004</v>
      </c>
      <c r="AB653">
        <v>8.9040472800000003</v>
      </c>
      <c r="AC653">
        <v>4.2212481400000001</v>
      </c>
      <c r="AD653">
        <v>32.24402714</v>
      </c>
      <c r="AE653">
        <v>77.633418419999998</v>
      </c>
      <c r="AF653">
        <v>62.406066279999997</v>
      </c>
      <c r="AG653">
        <v>68.714285709999999</v>
      </c>
      <c r="AH653">
        <v>70.914285710000001</v>
      </c>
      <c r="AI653">
        <v>81.621547570000004</v>
      </c>
      <c r="AJ653">
        <v>43.409789570000001</v>
      </c>
      <c r="AK653">
        <v>17.147528569999999</v>
      </c>
      <c r="AL653">
        <v>6.3194142800000002</v>
      </c>
      <c r="AM653">
        <v>6.2687857100000004</v>
      </c>
      <c r="AN653">
        <v>15.077757139999999</v>
      </c>
      <c r="AO653">
        <v>12.409428569999999</v>
      </c>
      <c r="AP653">
        <v>4257.7574952799996</v>
      </c>
      <c r="AQ653">
        <v>3334.3943497099999</v>
      </c>
      <c r="AR653">
        <v>3721.3349992799999</v>
      </c>
      <c r="AS653">
        <v>4019.83352685</v>
      </c>
      <c r="AT653">
        <v>4087.0556118499999</v>
      </c>
      <c r="AU653">
        <v>3644.6850340000001</v>
      </c>
      <c r="AV653">
        <v>3133.5027941399999</v>
      </c>
      <c r="AW653">
        <v>3474.6202587100001</v>
      </c>
      <c r="AX653">
        <v>3498.4915548499998</v>
      </c>
      <c r="AY653">
        <v>3637.5555924199998</v>
      </c>
      <c r="AZ653">
        <v>5.9849634199999997</v>
      </c>
      <c r="BA653">
        <v>92.779131000000007</v>
      </c>
      <c r="BB653">
        <v>28.846153999999999</v>
      </c>
      <c r="BC653">
        <v>41.877803659999998</v>
      </c>
      <c r="BE653">
        <v>182.83571427999999</v>
      </c>
      <c r="BF653">
        <v>1050.49403828</v>
      </c>
      <c r="BG653">
        <v>715.48784427999999</v>
      </c>
      <c r="BH653">
        <v>740.52931306999994</v>
      </c>
      <c r="BI653">
        <v>50491.895328929997</v>
      </c>
      <c r="BJ653">
        <v>978.53003085</v>
      </c>
      <c r="BK653">
        <v>7669.5168100399997</v>
      </c>
      <c r="BL653">
        <v>8190.8852701300002</v>
      </c>
      <c r="BM653">
        <v>37.679741139999997</v>
      </c>
      <c r="BN653">
        <v>130.14285713999999</v>
      </c>
      <c r="BO653">
        <v>19.285714280000001</v>
      </c>
      <c r="BP653">
        <v>35.428571419999997</v>
      </c>
      <c r="BQ653">
        <v>24.857142849999999</v>
      </c>
      <c r="BR653">
        <v>31</v>
      </c>
      <c r="BS653">
        <v>25.714285709999999</v>
      </c>
      <c r="BT653">
        <v>23</v>
      </c>
      <c r="BU653">
        <v>22.714285709999999</v>
      </c>
      <c r="BV653">
        <v>21.857142849999999</v>
      </c>
      <c r="BW653">
        <v>20.14285714</v>
      </c>
      <c r="BX653">
        <v>14.14285714</v>
      </c>
      <c r="BY653">
        <v>9</v>
      </c>
      <c r="BZ653">
        <v>377.28571427999998</v>
      </c>
      <c r="CA653">
        <v>54987.304165709997</v>
      </c>
      <c r="CC653">
        <v>4142</v>
      </c>
      <c r="CD653">
        <v>486.85714285</v>
      </c>
      <c r="CE653">
        <v>2603.7142857099998</v>
      </c>
      <c r="CF653">
        <v>1737.5714285700001</v>
      </c>
      <c r="CG653">
        <v>542.42857142000003</v>
      </c>
      <c r="CH653">
        <v>1811.8571428499999</v>
      </c>
      <c r="CI653">
        <v>11324.69514285</v>
      </c>
      <c r="CJ653">
        <v>52.050178850000002</v>
      </c>
      <c r="CK653">
        <v>3.6898559999999998</v>
      </c>
      <c r="CL653">
        <v>13.719593420000001</v>
      </c>
      <c r="CM653">
        <v>4.5158415999999999</v>
      </c>
      <c r="CN653">
        <v>3.0132530000000002</v>
      </c>
      <c r="CO653">
        <v>13.969366000000001</v>
      </c>
      <c r="CP653">
        <v>1.9236906600000001</v>
      </c>
      <c r="CQ653">
        <v>3.1017793299999998</v>
      </c>
      <c r="CR653">
        <v>2.8750619999999998</v>
      </c>
      <c r="CS653">
        <v>3.7196527499999998</v>
      </c>
      <c r="CT653">
        <v>254.28571428000001</v>
      </c>
      <c r="CU653">
        <v>2806.4014632799999</v>
      </c>
      <c r="CV653">
        <v>1991.8128521399999</v>
      </c>
      <c r="CW653">
        <v>2377.28702157</v>
      </c>
      <c r="CX653">
        <v>2661.710137</v>
      </c>
      <c r="CY653">
        <v>2546.8398168499998</v>
      </c>
      <c r="CZ653">
        <v>4235.12863371</v>
      </c>
      <c r="DA653">
        <v>5391.3920535699999</v>
      </c>
      <c r="DB653">
        <v>954.94559700000002</v>
      </c>
      <c r="DC653">
        <v>1214.34414371</v>
      </c>
      <c r="DD653">
        <v>637.11768828000004</v>
      </c>
      <c r="DE653">
        <v>36.849757850000003</v>
      </c>
      <c r="DF653">
        <v>2.1802937099999999</v>
      </c>
      <c r="DG653">
        <v>27.166666660000001</v>
      </c>
      <c r="DH653">
        <v>28.285714280000001</v>
      </c>
      <c r="DI653">
        <v>29</v>
      </c>
      <c r="DJ653">
        <v>29.14285714</v>
      </c>
      <c r="DK653">
        <v>27</v>
      </c>
      <c r="DL653">
        <v>11.6</v>
      </c>
      <c r="DM653">
        <v>22</v>
      </c>
      <c r="DN653">
        <v>15.857142850000001</v>
      </c>
      <c r="DO653">
        <v>14.14285714</v>
      </c>
      <c r="DP653">
        <v>14.8</v>
      </c>
      <c r="DQ653">
        <v>523.18427156999996</v>
      </c>
      <c r="DR653">
        <v>466.38655713999998</v>
      </c>
      <c r="DS653">
        <v>586.69577071000003</v>
      </c>
      <c r="DT653">
        <v>446.22756414000003</v>
      </c>
      <c r="DU653">
        <v>549.49396614</v>
      </c>
      <c r="DV653">
        <v>259.21929157</v>
      </c>
      <c r="DW653">
        <v>37.582092420000002</v>
      </c>
      <c r="DX653">
        <v>226.38268857</v>
      </c>
      <c r="DY653">
        <v>56.044518570000001</v>
      </c>
      <c r="DZ653">
        <v>89.146153709999993</v>
      </c>
      <c r="EA653">
        <v>81.192020569999997</v>
      </c>
      <c r="EB653">
        <v>447.45586657000001</v>
      </c>
      <c r="EC653">
        <v>935.60134425000001</v>
      </c>
      <c r="ED653">
        <v>3830.238746</v>
      </c>
      <c r="EE653">
        <v>2577.37840985</v>
      </c>
      <c r="EF653">
        <v>3542.6539071399998</v>
      </c>
      <c r="EG653">
        <v>5135.1873815700001</v>
      </c>
      <c r="EH653">
        <v>5285.6195206000002</v>
      </c>
      <c r="EI653">
        <v>23.026466419999998</v>
      </c>
      <c r="EJ653">
        <v>9.9028459999999999E-2</v>
      </c>
      <c r="EK653">
        <v>0.12050576</v>
      </c>
      <c r="EL653">
        <v>319.76785713999999</v>
      </c>
      <c r="EM653">
        <v>13.33333333</v>
      </c>
      <c r="EN653">
        <v>46.714285709999999</v>
      </c>
      <c r="EO653">
        <v>80</v>
      </c>
      <c r="EP653">
        <v>170.43840485000001</v>
      </c>
      <c r="EQ653">
        <v>96.691324280000003</v>
      </c>
      <c r="ER653">
        <v>448.97808614000002</v>
      </c>
      <c r="ES653">
        <v>2.35835142</v>
      </c>
      <c r="EX653">
        <v>1283.4218223099999</v>
      </c>
      <c r="EY653">
        <v>957.26941050000005</v>
      </c>
      <c r="EZ653">
        <v>76.166666660000004</v>
      </c>
      <c r="FA653">
        <v>97</v>
      </c>
      <c r="FB653">
        <v>19.20662621</v>
      </c>
      <c r="FC653">
        <v>4.6353063499999996</v>
      </c>
      <c r="FD653">
        <v>5.9503269999999997</v>
      </c>
      <c r="FE653">
        <v>53.051315209999999</v>
      </c>
      <c r="FF653">
        <v>19.115644280000001</v>
      </c>
      <c r="FG653">
        <v>11.78144255</v>
      </c>
      <c r="FH653">
        <v>1.4870721</v>
      </c>
      <c r="FI653">
        <v>105.5</v>
      </c>
      <c r="FM653">
        <v>75.252525250000005</v>
      </c>
      <c r="FN653">
        <v>33.462732920000001</v>
      </c>
      <c r="FO653">
        <v>96.033352500000007</v>
      </c>
      <c r="FP653">
        <v>75.593161989999999</v>
      </c>
      <c r="FQ653">
        <v>78.896212160000005</v>
      </c>
      <c r="FR653">
        <v>18.212625670000001</v>
      </c>
      <c r="FT653">
        <v>61.4</v>
      </c>
      <c r="FU653">
        <v>58.4</v>
      </c>
      <c r="FW653">
        <v>67.599999999999994</v>
      </c>
      <c r="FX653">
        <v>25.310062200000001</v>
      </c>
      <c r="FY653">
        <v>11.04633113</v>
      </c>
      <c r="FZ653">
        <v>27.640804589999998</v>
      </c>
      <c r="GA653">
        <v>21.217385449999998</v>
      </c>
      <c r="GB653">
        <v>14.78541661</v>
      </c>
    </row>
    <row r="654" spans="1:184" x14ac:dyDescent="0.35">
      <c r="A654" t="s">
        <v>1859</v>
      </c>
      <c r="B654" t="s">
        <v>50</v>
      </c>
      <c r="C654">
        <v>654</v>
      </c>
      <c r="D654">
        <v>3.7607834709734691</v>
      </c>
      <c r="E654">
        <v>4.2091836729910712</v>
      </c>
      <c r="F654">
        <v>3.8726266436719201</v>
      </c>
      <c r="G654">
        <v>3.0579615656151806</v>
      </c>
      <c r="H654">
        <v>3.3078057016503073</v>
      </c>
      <c r="I654">
        <v>7.2606146193177254</v>
      </c>
      <c r="J654">
        <v>7.4617346930803574</v>
      </c>
      <c r="K654">
        <v>7.3376083778879826</v>
      </c>
      <c r="L654">
        <v>7.6060972959571602</v>
      </c>
      <c r="M654">
        <v>7.3192905673605875</v>
      </c>
      <c r="N654">
        <v>54500605.690772548</v>
      </c>
      <c r="O654">
        <v>38931384.290000483</v>
      </c>
      <c r="P654">
        <v>1632.74914614</v>
      </c>
      <c r="Q654">
        <v>9306.5714285699996</v>
      </c>
      <c r="R654">
        <v>8960</v>
      </c>
      <c r="S654">
        <v>9111.5714285699996</v>
      </c>
      <c r="T654">
        <v>9203.1428571399993</v>
      </c>
      <c r="U654">
        <v>9271</v>
      </c>
      <c r="V654">
        <v>11.401378709999999</v>
      </c>
      <c r="W654">
        <v>6.7869791399999997</v>
      </c>
      <c r="X654">
        <v>2.4982844200000001</v>
      </c>
      <c r="Y654">
        <v>8.0081082800000001</v>
      </c>
      <c r="Z654">
        <v>7.6712400000000001</v>
      </c>
      <c r="AA654">
        <v>7.1182067099999999</v>
      </c>
      <c r="AB654">
        <v>7.6474500000000001</v>
      </c>
      <c r="AC654">
        <v>4.7481601400000004</v>
      </c>
      <c r="AD654">
        <v>36.370362569999998</v>
      </c>
      <c r="AE654">
        <v>84.221706850000004</v>
      </c>
      <c r="AF654">
        <v>74.018651849999998</v>
      </c>
      <c r="AG654">
        <v>72.457142849999997</v>
      </c>
      <c r="AH654">
        <v>74.728571419999994</v>
      </c>
      <c r="AI654">
        <v>78.054907420000006</v>
      </c>
      <c r="AJ654">
        <v>51.558137850000001</v>
      </c>
      <c r="AK654">
        <v>10.209728569999999</v>
      </c>
      <c r="AL654">
        <v>8.9484999999999992</v>
      </c>
      <c r="AM654">
        <v>0.78288570999999996</v>
      </c>
      <c r="AN654">
        <v>8.90302857</v>
      </c>
      <c r="AO654">
        <v>7.57912857</v>
      </c>
      <c r="AP654">
        <v>4654.1002942799996</v>
      </c>
      <c r="AQ654">
        <v>3826.0596422799999</v>
      </c>
      <c r="AR654">
        <v>3937.2230854200002</v>
      </c>
      <c r="AS654">
        <v>4376.3364087099999</v>
      </c>
      <c r="AT654">
        <v>4604.8409595700005</v>
      </c>
      <c r="AU654">
        <v>4224.8762807100002</v>
      </c>
      <c r="AV654">
        <v>3507.98391842</v>
      </c>
      <c r="AW654">
        <v>3902.9846555700001</v>
      </c>
      <c r="AX654">
        <v>3996.3494398500002</v>
      </c>
      <c r="AY654">
        <v>4258.3626825700003</v>
      </c>
      <c r="AZ654">
        <v>4.8680498500000002</v>
      </c>
      <c r="BA654">
        <v>91.824590139999998</v>
      </c>
      <c r="BB654">
        <v>32.990483599999997</v>
      </c>
      <c r="BC654">
        <v>48.347394999999999</v>
      </c>
      <c r="BD654">
        <v>23.5045775</v>
      </c>
      <c r="BE654">
        <v>461.68857142000002</v>
      </c>
      <c r="BF654">
        <v>1156.2655414200001</v>
      </c>
      <c r="BG654">
        <v>782.86362184999996</v>
      </c>
      <c r="BH654">
        <v>847.27393425000002</v>
      </c>
      <c r="BI654">
        <v>52233.509618060001</v>
      </c>
      <c r="BJ654">
        <v>1069.8541431399999</v>
      </c>
      <c r="BK654">
        <v>7903.4475984999999</v>
      </c>
      <c r="BL654">
        <v>8479.8193367299991</v>
      </c>
      <c r="BM654">
        <v>38.26510914</v>
      </c>
      <c r="BN654">
        <v>273.71428571000001</v>
      </c>
      <c r="BO654">
        <v>41</v>
      </c>
      <c r="BP654">
        <v>65.428571419999997</v>
      </c>
      <c r="BQ654">
        <v>62</v>
      </c>
      <c r="BR654">
        <v>79.142857140000004</v>
      </c>
      <c r="BS654">
        <v>58.285714280000001</v>
      </c>
      <c r="BT654">
        <v>53.428571419999997</v>
      </c>
      <c r="BU654">
        <v>49.285714280000001</v>
      </c>
      <c r="BV654">
        <v>50.285714280000001</v>
      </c>
      <c r="BW654">
        <v>40.714285709999999</v>
      </c>
      <c r="BX654">
        <v>38.571428570000002</v>
      </c>
      <c r="BY654">
        <v>23.428571420000001</v>
      </c>
      <c r="BZ654">
        <v>835.28571427999998</v>
      </c>
      <c r="CA654">
        <v>53414.439544280001</v>
      </c>
      <c r="CC654">
        <v>9908.7142857100007</v>
      </c>
      <c r="CD654">
        <v>868.28571427999998</v>
      </c>
      <c r="CE654">
        <v>7205.7142857099998</v>
      </c>
      <c r="CF654">
        <v>3900.42857142</v>
      </c>
      <c r="CG654">
        <v>1182</v>
      </c>
      <c r="CH654">
        <v>3884.8571428499999</v>
      </c>
      <c r="CI654">
        <v>26949.611714279999</v>
      </c>
      <c r="CJ654">
        <v>52.406768569999997</v>
      </c>
      <c r="CK654">
        <v>4.1285761599999997</v>
      </c>
      <c r="CL654">
        <v>15.16616857</v>
      </c>
      <c r="CM654">
        <v>3.2716541399999999</v>
      </c>
      <c r="CN654">
        <v>2.1499891600000001</v>
      </c>
      <c r="CO654">
        <v>12.29338628</v>
      </c>
      <c r="CP654">
        <v>2.2638372000000002</v>
      </c>
      <c r="CQ654">
        <v>2.1016536000000001</v>
      </c>
      <c r="CR654">
        <v>2.65900683</v>
      </c>
      <c r="CS654">
        <v>4.3777481600000003</v>
      </c>
      <c r="CT654">
        <v>584.28571427999998</v>
      </c>
      <c r="CU654">
        <v>2764.097651</v>
      </c>
      <c r="CV654">
        <v>2022.5124125699999</v>
      </c>
      <c r="CW654">
        <v>2164.7776264200002</v>
      </c>
      <c r="CX654">
        <v>2444.6785777099999</v>
      </c>
      <c r="CY654">
        <v>2581.9681161399999</v>
      </c>
      <c r="CZ654">
        <v>5856.14220114</v>
      </c>
      <c r="DA654">
        <v>4183.21447257</v>
      </c>
      <c r="DB654">
        <v>1323.4799507099999</v>
      </c>
      <c r="DC654">
        <v>968.87739456999998</v>
      </c>
      <c r="DD654">
        <v>471.76348941999998</v>
      </c>
      <c r="DE654">
        <v>43.926587140000002</v>
      </c>
      <c r="DF654">
        <v>1.72050714</v>
      </c>
      <c r="DG654">
        <v>67.571428569999995</v>
      </c>
      <c r="DH654">
        <v>66.857142850000002</v>
      </c>
      <c r="DI654">
        <v>66.857142850000002</v>
      </c>
      <c r="DJ654">
        <v>70</v>
      </c>
      <c r="DK654">
        <v>67.857142850000002</v>
      </c>
      <c r="DL654">
        <v>35</v>
      </c>
      <c r="DM654">
        <v>37.714285709999999</v>
      </c>
      <c r="DN654">
        <v>35.285714280000001</v>
      </c>
      <c r="DO654">
        <v>28.14285714</v>
      </c>
      <c r="DP654">
        <v>30.666666660000001</v>
      </c>
      <c r="DQ654">
        <v>831.81977657000004</v>
      </c>
      <c r="DR654">
        <v>708.06165741999996</v>
      </c>
      <c r="DS654">
        <v>738.70661056999995</v>
      </c>
      <c r="DT654">
        <v>717.78002928000001</v>
      </c>
      <c r="DU654">
        <v>884.69262314000002</v>
      </c>
      <c r="DV654">
        <v>448.64672428</v>
      </c>
      <c r="DW654">
        <v>36.972548279999998</v>
      </c>
      <c r="DX654">
        <v>346.29187714</v>
      </c>
      <c r="DY654">
        <v>113.05782214</v>
      </c>
      <c r="DZ654">
        <v>213.74082727999999</v>
      </c>
      <c r="EA654">
        <v>19.493233419999999</v>
      </c>
      <c r="EB654">
        <v>781.41817957000001</v>
      </c>
      <c r="EC654">
        <v>1030.5056454</v>
      </c>
      <c r="ED654">
        <v>6905.4203021599997</v>
      </c>
      <c r="EE654">
        <v>5642.9918151399997</v>
      </c>
      <c r="EF654">
        <v>5305.5710421399999</v>
      </c>
      <c r="EG654">
        <v>5807.0212644200001</v>
      </c>
      <c r="EH654">
        <v>5456.5300834999998</v>
      </c>
      <c r="EI654">
        <v>26.45514257</v>
      </c>
      <c r="EJ654">
        <v>0.24905705</v>
      </c>
      <c r="EK654">
        <v>0.14240628999999999</v>
      </c>
      <c r="EL654">
        <v>221.89575625000001</v>
      </c>
      <c r="EM654">
        <v>46.571428570000002</v>
      </c>
      <c r="EN654">
        <v>112.42857142</v>
      </c>
      <c r="EO654">
        <v>184</v>
      </c>
      <c r="EP654">
        <v>215.12924584999999</v>
      </c>
      <c r="EQ654">
        <v>101.03755242</v>
      </c>
      <c r="ER654">
        <v>562.89500299999997</v>
      </c>
      <c r="ES654">
        <v>2.6536642800000001</v>
      </c>
      <c r="ET654">
        <v>78.444444439999998</v>
      </c>
      <c r="EU654">
        <v>79</v>
      </c>
      <c r="EV654">
        <v>79.861111109999996</v>
      </c>
      <c r="EW654">
        <v>76.472222220000006</v>
      </c>
      <c r="EX654">
        <v>1141.83270844</v>
      </c>
      <c r="EY654">
        <v>1166.0669213599999</v>
      </c>
      <c r="EZ654">
        <v>86</v>
      </c>
      <c r="FA654">
        <v>88.75</v>
      </c>
      <c r="FB654">
        <v>20.462016599999998</v>
      </c>
      <c r="FC654">
        <v>5.8205486200000003</v>
      </c>
      <c r="FD654">
        <v>5.6207218499999998</v>
      </c>
      <c r="FE654">
        <v>46.127055849999998</v>
      </c>
      <c r="FF654">
        <v>16.335362889999999</v>
      </c>
      <c r="FG654">
        <v>12.0501837</v>
      </c>
      <c r="FH654">
        <v>1.66659471</v>
      </c>
      <c r="FI654">
        <v>97.25</v>
      </c>
      <c r="FJ654">
        <v>100</v>
      </c>
      <c r="FK654">
        <v>100</v>
      </c>
      <c r="FL654">
        <v>84.5</v>
      </c>
      <c r="FM654">
        <v>74.779469160000005</v>
      </c>
      <c r="FN654">
        <v>37.031772570000001</v>
      </c>
      <c r="FO654">
        <v>95.594659739999997</v>
      </c>
      <c r="FP654">
        <v>76.072500259999998</v>
      </c>
      <c r="FQ654">
        <v>77.877448639999997</v>
      </c>
      <c r="FR654">
        <v>25.129000690000002</v>
      </c>
      <c r="FT654">
        <v>40.75</v>
      </c>
      <c r="FU654">
        <v>22</v>
      </c>
      <c r="FV654">
        <v>76.666666660000004</v>
      </c>
      <c r="FW654">
        <v>70.242857139999998</v>
      </c>
      <c r="FX654">
        <v>25.801142949999999</v>
      </c>
      <c r="FY654">
        <v>11.565758560000001</v>
      </c>
      <c r="FZ654">
        <v>20.30474457</v>
      </c>
      <c r="GA654">
        <v>20.634136760000001</v>
      </c>
      <c r="GB654">
        <v>21.694217139999999</v>
      </c>
    </row>
    <row r="655" spans="1:184" x14ac:dyDescent="0.35">
      <c r="A655" t="s">
        <v>1860</v>
      </c>
      <c r="B655" t="s">
        <v>51</v>
      </c>
      <c r="C655">
        <v>655</v>
      </c>
      <c r="D655">
        <v>4.5110068567304227</v>
      </c>
      <c r="E655">
        <v>6.7698509067001646</v>
      </c>
      <c r="F655">
        <v>6.3934678783492993</v>
      </c>
      <c r="G655">
        <v>5.1992175422168216</v>
      </c>
      <c r="H655">
        <v>5.3902820914308354</v>
      </c>
      <c r="I655">
        <v>9.0735680765066764</v>
      </c>
      <c r="J655">
        <v>9.0695330864905834</v>
      </c>
      <c r="K655">
        <v>9.1665382837846003</v>
      </c>
      <c r="L655">
        <v>8.5709873363106883</v>
      </c>
      <c r="M655">
        <v>8.7784594047611044</v>
      </c>
      <c r="N655">
        <v>26009021.766381998</v>
      </c>
      <c r="O655">
        <v>26490035.450004</v>
      </c>
      <c r="P655">
        <v>1599.45655685</v>
      </c>
      <c r="Q655">
        <v>5542</v>
      </c>
      <c r="R655">
        <v>5528.7142857099998</v>
      </c>
      <c r="S655">
        <v>5563.7142857099998</v>
      </c>
      <c r="T655">
        <v>5550.2857142800003</v>
      </c>
      <c r="U655">
        <v>5565.5714285699996</v>
      </c>
      <c r="V655">
        <v>11.105440420000001</v>
      </c>
      <c r="W655">
        <v>6.4119487099999999</v>
      </c>
      <c r="X655">
        <v>2.4151254199999999</v>
      </c>
      <c r="Y655">
        <v>7.0905371400000003</v>
      </c>
      <c r="Z655">
        <v>9.4712185699999996</v>
      </c>
      <c r="AA655">
        <v>8.1890062799999992</v>
      </c>
      <c r="AB655">
        <v>8.4426945700000005</v>
      </c>
      <c r="AC655">
        <v>4.9713655699999997</v>
      </c>
      <c r="AD655">
        <v>29.935148850000001</v>
      </c>
      <c r="AE655">
        <v>81.015276850000006</v>
      </c>
      <c r="AF655">
        <v>70.431225710000007</v>
      </c>
      <c r="AG655">
        <v>71.442857140000001</v>
      </c>
      <c r="AH655">
        <v>72.942857140000001</v>
      </c>
      <c r="AI655">
        <v>81.372453710000002</v>
      </c>
      <c r="AJ655">
        <v>47.572186279999997</v>
      </c>
      <c r="AK655">
        <v>8.3520714199999997</v>
      </c>
      <c r="AL655">
        <v>-3.2209857099999999</v>
      </c>
      <c r="AM655">
        <v>-5.3748142799999998</v>
      </c>
      <c r="AN655">
        <v>-0.95824284999999998</v>
      </c>
      <c r="AO655">
        <v>2.1560285700000001</v>
      </c>
      <c r="AP655">
        <v>4206.9721572799999</v>
      </c>
      <c r="AQ655">
        <v>3320.3751691399998</v>
      </c>
      <c r="AR655">
        <v>3513.5424774200001</v>
      </c>
      <c r="AS655">
        <v>3801.9665941399999</v>
      </c>
      <c r="AT655">
        <v>3968.6534174200001</v>
      </c>
      <c r="AU655">
        <v>3893.4863129999999</v>
      </c>
      <c r="AV655">
        <v>3411.3572624200001</v>
      </c>
      <c r="AW655">
        <v>3720.8206052800001</v>
      </c>
      <c r="AX655">
        <v>3856.5487272800001</v>
      </c>
      <c r="AY655">
        <v>3879.3616069999998</v>
      </c>
      <c r="AZ655">
        <v>10.274469420000001</v>
      </c>
      <c r="BA655">
        <v>89.856595139999996</v>
      </c>
      <c r="BB655">
        <v>25.8514044</v>
      </c>
      <c r="BC655">
        <v>48.425911829999997</v>
      </c>
      <c r="BD655">
        <v>26.623377000000001</v>
      </c>
      <c r="BE655">
        <v>289.62857142000001</v>
      </c>
      <c r="BF655">
        <v>1071.97517728</v>
      </c>
      <c r="BG655">
        <v>652.25101442000005</v>
      </c>
      <c r="BH655">
        <v>782.32360967</v>
      </c>
      <c r="BI655">
        <v>48818.610234109998</v>
      </c>
      <c r="BJ655">
        <v>1026.8848362799999</v>
      </c>
      <c r="BK655">
        <v>7682.2038318799996</v>
      </c>
      <c r="BL655">
        <v>8735.0859700199999</v>
      </c>
      <c r="BM655">
        <v>34.696501419999997</v>
      </c>
      <c r="BN655">
        <v>211.14285713999999</v>
      </c>
      <c r="BO655">
        <v>31.14285714</v>
      </c>
      <c r="BP655">
        <v>57.142857139999997</v>
      </c>
      <c r="BQ655">
        <v>42.428571419999997</v>
      </c>
      <c r="BR655">
        <v>50.571428570000002</v>
      </c>
      <c r="BS655">
        <v>45.857142850000002</v>
      </c>
      <c r="BT655">
        <v>41.142857139999997</v>
      </c>
      <c r="BU655">
        <v>37</v>
      </c>
      <c r="BV655">
        <v>34.714285709999999</v>
      </c>
      <c r="BW655">
        <v>33.714285709999999</v>
      </c>
      <c r="BX655">
        <v>27.285714280000001</v>
      </c>
      <c r="BY655">
        <v>24</v>
      </c>
      <c r="BZ655">
        <v>636.14285714000005</v>
      </c>
      <c r="CA655">
        <v>51306.068821419998</v>
      </c>
      <c r="CB655">
        <v>2.5</v>
      </c>
      <c r="CC655">
        <v>7003.1428571400002</v>
      </c>
      <c r="CD655">
        <v>1087.1666666599999</v>
      </c>
      <c r="CE655">
        <v>4931.4285714199996</v>
      </c>
      <c r="CF655">
        <v>2677</v>
      </c>
      <c r="CG655">
        <v>708.28571427999998</v>
      </c>
      <c r="CH655">
        <v>2812.7142857099998</v>
      </c>
      <c r="CI655">
        <v>19065.195428570001</v>
      </c>
      <c r="CJ655">
        <v>50.850829709999999</v>
      </c>
      <c r="CK655">
        <v>2.1343572800000001</v>
      </c>
      <c r="CL655">
        <v>16.000682279999999</v>
      </c>
      <c r="CM655">
        <v>5.2536176000000001</v>
      </c>
      <c r="CN655">
        <v>2.79742325</v>
      </c>
      <c r="CO655">
        <v>11.600636</v>
      </c>
      <c r="CP655">
        <v>1.8312415</v>
      </c>
      <c r="CQ655">
        <v>3.4594452000000002</v>
      </c>
      <c r="CR655">
        <v>4.2270019999999997</v>
      </c>
      <c r="CS655">
        <v>3.4495011400000002</v>
      </c>
      <c r="CT655">
        <v>458.42857142000003</v>
      </c>
      <c r="CU655">
        <v>2596.5015612799998</v>
      </c>
      <c r="CV655">
        <v>1829.476314</v>
      </c>
      <c r="CW655">
        <v>1971.6581619999999</v>
      </c>
      <c r="CX655">
        <v>2169.1568569999999</v>
      </c>
      <c r="CY655">
        <v>2289.3815447100001</v>
      </c>
      <c r="CZ655">
        <v>4693.0750209999997</v>
      </c>
      <c r="DA655">
        <v>4779.8692620000002</v>
      </c>
      <c r="DB655">
        <v>1028.50456328</v>
      </c>
      <c r="DC655">
        <v>1036.5593641400001</v>
      </c>
      <c r="DD655">
        <v>531.42122271000005</v>
      </c>
      <c r="DE655">
        <v>36.61146428</v>
      </c>
      <c r="DF655">
        <v>2.0648587100000002</v>
      </c>
      <c r="DG655">
        <v>50.285714280000001</v>
      </c>
      <c r="DH655">
        <v>50.142857139999997</v>
      </c>
      <c r="DI655">
        <v>51</v>
      </c>
      <c r="DJ655">
        <v>47.571428570000002</v>
      </c>
      <c r="DK655">
        <v>48.857142850000002</v>
      </c>
      <c r="DL655">
        <v>25</v>
      </c>
      <c r="DM655">
        <v>37.428571419999997</v>
      </c>
      <c r="DN655">
        <v>35.571428570000002</v>
      </c>
      <c r="DO655">
        <v>28.857142849999999</v>
      </c>
      <c r="DP655">
        <v>30</v>
      </c>
      <c r="DQ655">
        <v>642.85765242000002</v>
      </c>
      <c r="DR655">
        <v>606.78947914000003</v>
      </c>
      <c r="DS655">
        <v>575.32280814000001</v>
      </c>
      <c r="DT655">
        <v>553.01831514000003</v>
      </c>
      <c r="DU655">
        <v>663.13866127999995</v>
      </c>
      <c r="DV655">
        <v>330.18557685000002</v>
      </c>
      <c r="DW655">
        <v>5.4487627099999996</v>
      </c>
      <c r="DX655">
        <v>307.17225714</v>
      </c>
      <c r="DY655">
        <v>112.52804328000001</v>
      </c>
      <c r="DZ655">
        <v>116.37041571</v>
      </c>
      <c r="EA655">
        <v>78.273803000000001</v>
      </c>
      <c r="EB655">
        <v>593.58686684999998</v>
      </c>
      <c r="EC655">
        <v>12437.481217160001</v>
      </c>
      <c r="ED655">
        <v>6067.5792713299998</v>
      </c>
      <c r="EE655">
        <v>16518.108693710001</v>
      </c>
      <c r="EF655">
        <v>9855.8507028299991</v>
      </c>
      <c r="EG655">
        <v>5772.8479112799996</v>
      </c>
      <c r="EH655">
        <v>5071.8692602000001</v>
      </c>
      <c r="EI655">
        <v>24.555686139999999</v>
      </c>
      <c r="EJ655">
        <v>0.21246577</v>
      </c>
      <c r="EK655">
        <v>0.11153013000000001</v>
      </c>
      <c r="EL655">
        <v>261.97741595999997</v>
      </c>
      <c r="EM655">
        <v>44</v>
      </c>
      <c r="EN655">
        <v>88.714285709999999</v>
      </c>
      <c r="EO655">
        <v>154.28571428000001</v>
      </c>
      <c r="EP655">
        <v>208.92978357000001</v>
      </c>
      <c r="EQ655">
        <v>116.11339271</v>
      </c>
      <c r="ER655">
        <v>572.57172057000002</v>
      </c>
      <c r="ES655">
        <v>5.1573928499999999</v>
      </c>
      <c r="EX655">
        <v>1220.8231647299999</v>
      </c>
      <c r="EY655">
        <v>1055.8364492600001</v>
      </c>
      <c r="EZ655">
        <v>71</v>
      </c>
      <c r="FA655">
        <v>94.666666660000004</v>
      </c>
      <c r="FB655">
        <v>19.026028780000001</v>
      </c>
      <c r="FC655">
        <v>5.2635703999999999</v>
      </c>
      <c r="FD655">
        <v>5.5710497099999996</v>
      </c>
      <c r="FE655">
        <v>51.332879269999999</v>
      </c>
      <c r="FF655">
        <v>19.800295590000001</v>
      </c>
      <c r="FG655">
        <v>11.23337487</v>
      </c>
      <c r="FH655">
        <v>1.5743029900000001</v>
      </c>
      <c r="FI655">
        <v>86</v>
      </c>
      <c r="FJ655">
        <v>87</v>
      </c>
      <c r="FK655">
        <v>75</v>
      </c>
      <c r="FL655">
        <v>81.5</v>
      </c>
      <c r="FM655">
        <v>82.491958460000006</v>
      </c>
      <c r="FN655">
        <v>41.537833079999999</v>
      </c>
      <c r="FO655">
        <v>95.421038920000001</v>
      </c>
      <c r="FP655">
        <v>66.53013129</v>
      </c>
      <c r="FQ655">
        <v>74.857944340000003</v>
      </c>
      <c r="FR655">
        <v>21.943841370000001</v>
      </c>
      <c r="FT655">
        <v>43</v>
      </c>
      <c r="FU655">
        <v>30.333333329999999</v>
      </c>
      <c r="FV655">
        <v>88.666666660000004</v>
      </c>
      <c r="FW655">
        <v>83.733333329999994</v>
      </c>
      <c r="FX655">
        <v>30.029806220000001</v>
      </c>
      <c r="FY655">
        <v>7.2937469100000003</v>
      </c>
      <c r="FZ655">
        <v>18.860260480000001</v>
      </c>
      <c r="GA655">
        <v>25.677576680000001</v>
      </c>
      <c r="GB655">
        <v>18.138609689999999</v>
      </c>
    </row>
    <row r="656" spans="1:184" x14ac:dyDescent="0.35">
      <c r="A656" t="s">
        <v>1861</v>
      </c>
      <c r="B656" t="s">
        <v>52</v>
      </c>
      <c r="C656">
        <v>656</v>
      </c>
      <c r="D656">
        <v>2.9836138035579047</v>
      </c>
      <c r="E656">
        <v>6.3016429283429911</v>
      </c>
      <c r="F656">
        <v>5.6869029862605718</v>
      </c>
      <c r="G656">
        <v>3.5154394283485502</v>
      </c>
      <c r="H656">
        <v>2.4651559678913215</v>
      </c>
      <c r="I656">
        <v>9.6927982808793232</v>
      </c>
      <c r="J656">
        <v>10.642060250150328</v>
      </c>
      <c r="K656">
        <v>10.282123701567798</v>
      </c>
      <c r="L656">
        <v>10.166270782274109</v>
      </c>
      <c r="M656">
        <v>8.8176732704458249</v>
      </c>
      <c r="N656">
        <v>15708672.098878898</v>
      </c>
      <c r="O656">
        <v>22756496.103523705</v>
      </c>
      <c r="P656">
        <v>2017.5572454200001</v>
      </c>
      <c r="Q656">
        <v>4524.7142857099998</v>
      </c>
      <c r="R656">
        <v>4443.2857142800003</v>
      </c>
      <c r="S656">
        <v>4501.5714285699996</v>
      </c>
      <c r="T656">
        <v>4510.7142857099998</v>
      </c>
      <c r="U656">
        <v>4520.1428571400002</v>
      </c>
      <c r="V656">
        <v>14.798190569999999</v>
      </c>
      <c r="W656">
        <v>9.8479505700000001</v>
      </c>
      <c r="X656">
        <v>2.3590550000000001</v>
      </c>
      <c r="Y656">
        <v>9.5385922799999996</v>
      </c>
      <c r="Z656">
        <v>11.494100850000001</v>
      </c>
      <c r="AA656">
        <v>10.841805709999999</v>
      </c>
      <c r="AB656">
        <v>10.12179942</v>
      </c>
      <c r="AC656">
        <v>5.47624171</v>
      </c>
      <c r="AD656">
        <v>24.873606850000002</v>
      </c>
      <c r="AE656">
        <v>81.073763850000006</v>
      </c>
      <c r="AF656">
        <v>64.665972710000005</v>
      </c>
      <c r="AG656">
        <v>62.15714285</v>
      </c>
      <c r="AH656">
        <v>66.2</v>
      </c>
      <c r="AI656">
        <v>78.345107279999993</v>
      </c>
      <c r="AJ656">
        <v>42.52562142</v>
      </c>
      <c r="AK656">
        <v>-0.29337141999999999</v>
      </c>
      <c r="AL656">
        <v>0.32694285000000001</v>
      </c>
      <c r="AM656">
        <v>-1.95574285</v>
      </c>
      <c r="AN656">
        <v>2.4400428500000002</v>
      </c>
      <c r="AO656">
        <v>4.5636428499999999</v>
      </c>
      <c r="AP656">
        <v>4509.0532737100002</v>
      </c>
      <c r="AQ656">
        <v>3691.5094198500001</v>
      </c>
      <c r="AR656">
        <v>4095.9863791399998</v>
      </c>
      <c r="AS656">
        <v>4418.4825101400002</v>
      </c>
      <c r="AT656">
        <v>4690.6657717099997</v>
      </c>
      <c r="AU656">
        <v>4540.0218624199997</v>
      </c>
      <c r="AV656">
        <v>3718.1638280000002</v>
      </c>
      <c r="AW656">
        <v>4212.7566462799996</v>
      </c>
      <c r="AX656">
        <v>4340.6123521400004</v>
      </c>
      <c r="AY656">
        <v>4493.6304895699996</v>
      </c>
      <c r="AZ656">
        <v>-2.62785</v>
      </c>
      <c r="BA656">
        <v>92.902693709999994</v>
      </c>
      <c r="BB656">
        <v>32.024904999999997</v>
      </c>
      <c r="BC656">
        <v>54.310119200000003</v>
      </c>
      <c r="BE656">
        <v>197.58</v>
      </c>
      <c r="BF656">
        <v>1284.8294494199999</v>
      </c>
      <c r="BG656">
        <v>842.80761313999994</v>
      </c>
      <c r="BH656">
        <v>899.76325223000003</v>
      </c>
      <c r="BI656">
        <v>49651.248706339997</v>
      </c>
      <c r="BJ656">
        <v>1221.212687</v>
      </c>
      <c r="BK656">
        <v>7900.2329107799997</v>
      </c>
      <c r="BL656">
        <v>7974.8292422499999</v>
      </c>
      <c r="BM656">
        <v>38.246702710000001</v>
      </c>
      <c r="BN656">
        <v>235.28571428000001</v>
      </c>
      <c r="BO656">
        <v>41.166666659999997</v>
      </c>
      <c r="BP656">
        <v>49.428571419999997</v>
      </c>
      <c r="BQ656">
        <v>38.571428570000002</v>
      </c>
      <c r="BR656">
        <v>47</v>
      </c>
      <c r="BS656">
        <v>39.857142850000002</v>
      </c>
      <c r="BT656">
        <v>40</v>
      </c>
      <c r="BU656">
        <v>40.142857139999997</v>
      </c>
      <c r="BV656">
        <v>34.142857139999997</v>
      </c>
      <c r="BW656">
        <v>30.857142849999999</v>
      </c>
      <c r="BX656">
        <v>23.14285714</v>
      </c>
      <c r="BY656">
        <v>21.5</v>
      </c>
      <c r="BZ656">
        <v>633.85714284999995</v>
      </c>
      <c r="CA656">
        <v>53353.929150000004</v>
      </c>
      <c r="CC656">
        <v>5918.2857142800003</v>
      </c>
      <c r="CD656">
        <v>564.71428571000001</v>
      </c>
      <c r="CE656">
        <v>4335.8571428499999</v>
      </c>
      <c r="CF656">
        <v>3654.2857142799999</v>
      </c>
      <c r="CG656">
        <v>928</v>
      </c>
      <c r="CH656">
        <v>3870</v>
      </c>
      <c r="CI656">
        <v>19270.701285710002</v>
      </c>
      <c r="CJ656">
        <v>54.280990279999997</v>
      </c>
      <c r="CK656">
        <v>2.8610795000000002</v>
      </c>
      <c r="CL656">
        <v>13.643411710000001</v>
      </c>
      <c r="CM656">
        <v>3.359677</v>
      </c>
      <c r="CN656">
        <v>2.6433193300000002</v>
      </c>
      <c r="CO656">
        <v>13.20109633</v>
      </c>
      <c r="CP656">
        <v>3.1795140000000002</v>
      </c>
      <c r="CQ656">
        <v>1.8465916</v>
      </c>
      <c r="CR656">
        <v>3.92823916</v>
      </c>
      <c r="CS656">
        <v>5.7668667500000002</v>
      </c>
      <c r="CT656">
        <v>410.57142857000002</v>
      </c>
      <c r="CU656">
        <v>2570.1631418500001</v>
      </c>
      <c r="CV656">
        <v>1909.88904428</v>
      </c>
      <c r="CW656">
        <v>2190.9762751399999</v>
      </c>
      <c r="CX656">
        <v>2338.7357712799999</v>
      </c>
      <c r="CY656">
        <v>2502.5391705699999</v>
      </c>
      <c r="CZ656">
        <v>3471.7489562800001</v>
      </c>
      <c r="DA656">
        <v>5029.3774737100002</v>
      </c>
      <c r="DB656">
        <v>793.16222671000003</v>
      </c>
      <c r="DC656">
        <v>1136.1388824200001</v>
      </c>
      <c r="DD656">
        <v>640.83287657000005</v>
      </c>
      <c r="DE656">
        <v>31.663457139999998</v>
      </c>
      <c r="DF656">
        <v>1.5086484200000001</v>
      </c>
      <c r="DG656">
        <v>43.857142850000002</v>
      </c>
      <c r="DH656">
        <v>47.285714280000001</v>
      </c>
      <c r="DI656">
        <v>46.285714280000001</v>
      </c>
      <c r="DJ656">
        <v>45.857142850000002</v>
      </c>
      <c r="DK656">
        <v>39.857142850000002</v>
      </c>
      <c r="DL656">
        <v>13.5</v>
      </c>
      <c r="DM656">
        <v>28</v>
      </c>
      <c r="DN656">
        <v>25.6</v>
      </c>
      <c r="DO656">
        <v>15.857142850000001</v>
      </c>
      <c r="DP656">
        <v>11.14285714</v>
      </c>
      <c r="DQ656">
        <v>919.39405956999997</v>
      </c>
      <c r="DR656">
        <v>665.20768799999996</v>
      </c>
      <c r="DS656">
        <v>709.74839241999996</v>
      </c>
      <c r="DT656">
        <v>699.44531685000004</v>
      </c>
      <c r="DU656">
        <v>811.31514528000002</v>
      </c>
      <c r="DV656">
        <v>503.16833171000002</v>
      </c>
      <c r="DW656">
        <v>73.399937710000003</v>
      </c>
      <c r="DX656">
        <v>342.88205427999998</v>
      </c>
      <c r="DY656">
        <v>110.42842742000001</v>
      </c>
      <c r="DZ656">
        <v>156.39777756999999</v>
      </c>
      <c r="EA656">
        <v>76.055853279999994</v>
      </c>
      <c r="EB656">
        <v>716.829385</v>
      </c>
      <c r="EC656">
        <v>377.380134</v>
      </c>
      <c r="ED656">
        <v>5019.3620940000001</v>
      </c>
      <c r="EE656">
        <v>5559.8018959999999</v>
      </c>
      <c r="EF656">
        <v>5382.7272562799999</v>
      </c>
      <c r="EG656">
        <v>4574.5654184200002</v>
      </c>
      <c r="EH656">
        <v>4345.9451344999998</v>
      </c>
      <c r="EI656">
        <v>18.99836342</v>
      </c>
      <c r="EJ656">
        <v>9.8938460000000006E-2</v>
      </c>
      <c r="EK656">
        <v>0.41536104000000001</v>
      </c>
      <c r="EL656">
        <v>88.4375</v>
      </c>
      <c r="EM656">
        <v>13.83333333</v>
      </c>
      <c r="EN656">
        <v>67.142857140000004</v>
      </c>
      <c r="EO656">
        <v>132.85714285</v>
      </c>
      <c r="EP656">
        <v>234.70703742000001</v>
      </c>
      <c r="EQ656">
        <v>120.46619414</v>
      </c>
      <c r="ER656">
        <v>796.34455842</v>
      </c>
      <c r="ES656">
        <v>20.6873</v>
      </c>
      <c r="ET656">
        <v>77.333333330000002</v>
      </c>
      <c r="EU656">
        <v>78.458333330000002</v>
      </c>
      <c r="EV656">
        <v>81.5</v>
      </c>
      <c r="EW656">
        <v>72.041666660000004</v>
      </c>
      <c r="EX656">
        <v>1253.9799997</v>
      </c>
      <c r="EY656">
        <v>1296.0582426599999</v>
      </c>
      <c r="EZ656">
        <v>86.257142849999994</v>
      </c>
      <c r="FB656">
        <v>19.876343039999998</v>
      </c>
      <c r="FC656">
        <v>5.8942910700000004</v>
      </c>
      <c r="FD656">
        <v>6.2419876600000004</v>
      </c>
      <c r="FE656">
        <v>52.942147040000002</v>
      </c>
      <c r="FF656">
        <v>17.096222839999999</v>
      </c>
      <c r="FG656">
        <v>17.351388679999999</v>
      </c>
      <c r="FH656">
        <v>2.4892051099999999</v>
      </c>
      <c r="FI656">
        <v>94.4</v>
      </c>
      <c r="FM656">
        <v>67.333333330000002</v>
      </c>
      <c r="FN656">
        <v>21.428571430000002</v>
      </c>
      <c r="FO656">
        <v>94.451039269999995</v>
      </c>
      <c r="FP656">
        <v>63.689785389999997</v>
      </c>
      <c r="FQ656">
        <v>70.293017610000007</v>
      </c>
      <c r="FR656">
        <v>22.116210949999999</v>
      </c>
      <c r="FS656">
        <v>0.4</v>
      </c>
      <c r="FT656">
        <v>54.383333329999999</v>
      </c>
      <c r="FU656">
        <v>41.083333330000002</v>
      </c>
      <c r="FV656">
        <v>85</v>
      </c>
      <c r="FW656">
        <v>50</v>
      </c>
      <c r="FX656">
        <v>31.773735290000001</v>
      </c>
      <c r="FY656">
        <v>7.5182743600000004</v>
      </c>
      <c r="FZ656">
        <v>18.897668589999999</v>
      </c>
      <c r="GA656">
        <v>17.427369670000001</v>
      </c>
      <c r="GB656">
        <v>24.382952060000001</v>
      </c>
    </row>
    <row r="657" spans="1:184" x14ac:dyDescent="0.35">
      <c r="A657" t="s">
        <v>1862</v>
      </c>
      <c r="B657" t="s">
        <v>53</v>
      </c>
      <c r="C657">
        <v>657</v>
      </c>
      <c r="D657">
        <v>1.7521902377981238</v>
      </c>
      <c r="E657">
        <v>4.8907470219031843</v>
      </c>
      <c r="F657">
        <v>3.7131915334105896</v>
      </c>
      <c r="G657">
        <v>2.304442451673081</v>
      </c>
      <c r="H657">
        <v>2.2263731825558759</v>
      </c>
      <c r="I657">
        <v>5.2065081344206288</v>
      </c>
      <c r="J657">
        <v>7.362414872078042</v>
      </c>
      <c r="K657">
        <v>6.6759819890890091</v>
      </c>
      <c r="L657">
        <v>5.8123159631348731</v>
      </c>
      <c r="M657">
        <v>5.4018578349738515</v>
      </c>
      <c r="N657">
        <v>15009179.752678202</v>
      </c>
      <c r="O657">
        <v>17557100.537415709</v>
      </c>
      <c r="P657">
        <v>833.23823856000001</v>
      </c>
      <c r="Q657">
        <v>5707.1428571400002</v>
      </c>
      <c r="R657">
        <v>5433</v>
      </c>
      <c r="S657">
        <v>5520.8571428499999</v>
      </c>
      <c r="T657">
        <v>5579.2857142800003</v>
      </c>
      <c r="U657">
        <v>5659.4285714199996</v>
      </c>
      <c r="V657">
        <v>10.216199570000001</v>
      </c>
      <c r="W657">
        <v>5.0994254200000002</v>
      </c>
      <c r="X657">
        <v>1.76216828</v>
      </c>
      <c r="Y657">
        <v>3.8110919999999999</v>
      </c>
      <c r="Z657">
        <v>7.6071168499999997</v>
      </c>
      <c r="AA657">
        <v>7.3728662800000002</v>
      </c>
      <c r="AB657">
        <v>7.2210007100000002</v>
      </c>
      <c r="AC657">
        <v>3.4009648499999998</v>
      </c>
      <c r="AD657">
        <v>31.601188709999999</v>
      </c>
      <c r="AE657">
        <v>87.918025850000006</v>
      </c>
      <c r="AF657">
        <v>79.303756140000004</v>
      </c>
      <c r="AG657">
        <v>77.585714280000005</v>
      </c>
      <c r="AH657">
        <v>79.214285709999999</v>
      </c>
      <c r="AI657">
        <v>83.309205000000006</v>
      </c>
      <c r="AJ657">
        <v>50.909472000000001</v>
      </c>
      <c r="AK657">
        <v>-6.3544857099999996</v>
      </c>
      <c r="AL657">
        <v>0.85535713999999996</v>
      </c>
      <c r="AM657">
        <v>-1.0638714199999999</v>
      </c>
      <c r="AN657">
        <v>1.82912857</v>
      </c>
      <c r="AO657">
        <v>2.5376714200000001</v>
      </c>
      <c r="AP657">
        <v>3084.5200122800002</v>
      </c>
      <c r="AQ657">
        <v>2926.5782804199998</v>
      </c>
      <c r="AR657">
        <v>3041.4736348500001</v>
      </c>
      <c r="AS657">
        <v>3261.7326058499998</v>
      </c>
      <c r="AT657">
        <v>3392.9501432799998</v>
      </c>
      <c r="AU657">
        <v>3258.2317988499999</v>
      </c>
      <c r="AV657">
        <v>2898.8089652799999</v>
      </c>
      <c r="AW657">
        <v>3031.5107084199999</v>
      </c>
      <c r="AX657">
        <v>3127.0009702799998</v>
      </c>
      <c r="AY657">
        <v>3214.9720274199999</v>
      </c>
      <c r="AZ657">
        <v>-8.7753865700000002</v>
      </c>
      <c r="BA657">
        <v>93.243823419999998</v>
      </c>
      <c r="BB657">
        <v>28.764434000000001</v>
      </c>
      <c r="BC657">
        <v>45.1170422</v>
      </c>
      <c r="BE657">
        <v>185.06</v>
      </c>
      <c r="BF657">
        <v>654.46857970999997</v>
      </c>
      <c r="BG657">
        <v>352.16750827999999</v>
      </c>
      <c r="BH657">
        <v>362.12156869</v>
      </c>
      <c r="BI657">
        <v>46241.74661817</v>
      </c>
      <c r="BJ657">
        <v>593.70403441999997</v>
      </c>
      <c r="BK657">
        <v>7636.9077130899996</v>
      </c>
      <c r="BL657">
        <v>7846.9708403599998</v>
      </c>
      <c r="BM657">
        <v>28.933073709999999</v>
      </c>
      <c r="BN657">
        <v>106.85714285</v>
      </c>
      <c r="BO657">
        <v>20.14285714</v>
      </c>
      <c r="BP657">
        <v>33.571428570000002</v>
      </c>
      <c r="BQ657">
        <v>24.857142849999999</v>
      </c>
      <c r="BR657">
        <v>27.857142849999999</v>
      </c>
      <c r="BS657">
        <v>22.14285714</v>
      </c>
      <c r="BT657">
        <v>26</v>
      </c>
      <c r="BU657">
        <v>21</v>
      </c>
      <c r="BV657">
        <v>28.25</v>
      </c>
      <c r="BW657">
        <v>19</v>
      </c>
      <c r="BX657">
        <v>16.333333329999999</v>
      </c>
      <c r="BY657">
        <v>13.4</v>
      </c>
      <c r="BZ657">
        <v>335.14285713999999</v>
      </c>
      <c r="CA657">
        <v>50740.787254280003</v>
      </c>
      <c r="CB657">
        <v>14.5</v>
      </c>
      <c r="CC657">
        <v>4027</v>
      </c>
      <c r="CD657">
        <v>381.8</v>
      </c>
      <c r="CE657">
        <v>2074.1428571400002</v>
      </c>
      <c r="CF657">
        <v>1532.71428571</v>
      </c>
      <c r="CG657">
        <v>471.33333333000002</v>
      </c>
      <c r="CH657">
        <v>1540.8571428499999</v>
      </c>
      <c r="CI657">
        <v>9855.5428571400007</v>
      </c>
      <c r="CJ657">
        <v>39.497072709999998</v>
      </c>
      <c r="CK657">
        <v>11.942064</v>
      </c>
      <c r="CL657">
        <v>19.845775</v>
      </c>
      <c r="CM657">
        <v>2.4128485</v>
      </c>
      <c r="CN657">
        <v>3.7521157500000002</v>
      </c>
      <c r="CO657">
        <v>10.86323142</v>
      </c>
      <c r="CP657">
        <v>2.2899323300000001</v>
      </c>
      <c r="CQ657">
        <v>1.9211357499999999</v>
      </c>
      <c r="CR657">
        <v>4.3278282499999996</v>
      </c>
      <c r="CS657">
        <v>5.3390957500000003</v>
      </c>
      <c r="CT657">
        <v>221.42857142</v>
      </c>
      <c r="CU657">
        <v>1896.7866628500001</v>
      </c>
      <c r="CV657">
        <v>1835.64576257</v>
      </c>
      <c r="CW657">
        <v>2019.81253885</v>
      </c>
      <c r="CX657">
        <v>2004.93263314</v>
      </c>
      <c r="CY657">
        <v>2202.3231367100002</v>
      </c>
      <c r="CZ657">
        <v>2629.8938240000002</v>
      </c>
      <c r="DA657">
        <v>3076.33801657</v>
      </c>
      <c r="DB657">
        <v>595.95737313999996</v>
      </c>
      <c r="DC657">
        <v>683.26582284999995</v>
      </c>
      <c r="DD657">
        <v>617.55707328000005</v>
      </c>
      <c r="DE657">
        <v>36.790063000000004</v>
      </c>
      <c r="DF657">
        <v>1.2426898500000001</v>
      </c>
      <c r="DG657">
        <v>29.714285709999999</v>
      </c>
      <c r="DH657">
        <v>40</v>
      </c>
      <c r="DI657">
        <v>36.857142850000002</v>
      </c>
      <c r="DJ657">
        <v>32.428571419999997</v>
      </c>
      <c r="DK657">
        <v>30.571428569999998</v>
      </c>
      <c r="DL657">
        <v>10</v>
      </c>
      <c r="DM657">
        <v>26.571428569999998</v>
      </c>
      <c r="DN657">
        <v>20.5</v>
      </c>
      <c r="DO657">
        <v>12.857142850000001</v>
      </c>
      <c r="DP657">
        <v>12.6</v>
      </c>
      <c r="DQ657">
        <v>558.71066785000005</v>
      </c>
      <c r="DR657">
        <v>537.22506099999998</v>
      </c>
      <c r="DS657">
        <v>484.31336542000003</v>
      </c>
      <c r="DT657">
        <v>605.09580014000005</v>
      </c>
      <c r="DU657">
        <v>625.31354756999997</v>
      </c>
      <c r="DV657">
        <v>277.75674400000003</v>
      </c>
      <c r="DW657">
        <v>11.100592280000001</v>
      </c>
      <c r="DX657">
        <v>269.84364713999997</v>
      </c>
      <c r="DY657">
        <v>74.576303999999993</v>
      </c>
      <c r="DZ657">
        <v>160.48697756999999</v>
      </c>
      <c r="EA657">
        <v>34.78037157</v>
      </c>
      <c r="EB657">
        <v>520.20415657000001</v>
      </c>
      <c r="EC657">
        <v>1757.1526898499999</v>
      </c>
      <c r="ED657">
        <v>3606.5697679999998</v>
      </c>
      <c r="EE657">
        <v>7306.3962034200003</v>
      </c>
      <c r="EF657">
        <v>4991.4537469999996</v>
      </c>
      <c r="EG657">
        <v>4848.5187914999997</v>
      </c>
      <c r="EH657">
        <v>4192.9799362000003</v>
      </c>
      <c r="EI657">
        <v>28.209411419999999</v>
      </c>
      <c r="EJ657">
        <v>0.1089333</v>
      </c>
      <c r="EK657">
        <v>0.20209263</v>
      </c>
      <c r="EL657">
        <v>120.68974359000001</v>
      </c>
      <c r="EM657">
        <v>30</v>
      </c>
      <c r="EN657">
        <v>73</v>
      </c>
      <c r="EO657">
        <v>156</v>
      </c>
      <c r="EP657">
        <v>149.373064</v>
      </c>
      <c r="EQ657">
        <v>78.472498279999996</v>
      </c>
      <c r="ER657">
        <v>239.53420414000001</v>
      </c>
      <c r="ES657">
        <v>6.4423657099999998</v>
      </c>
      <c r="ET657">
        <v>83.388888890000004</v>
      </c>
      <c r="EU657">
        <v>84.958333330000002</v>
      </c>
      <c r="EV657">
        <v>83.833333330000002</v>
      </c>
      <c r="EW657">
        <v>81.375</v>
      </c>
      <c r="EX657">
        <v>991.89693910999995</v>
      </c>
      <c r="EY657">
        <v>751.78951007000001</v>
      </c>
      <c r="EZ657">
        <v>78</v>
      </c>
      <c r="FA657">
        <v>100</v>
      </c>
      <c r="FB657">
        <v>15.92338629</v>
      </c>
      <c r="FC657">
        <v>2.2998650399999998</v>
      </c>
      <c r="FD657">
        <v>3.93093242</v>
      </c>
      <c r="FE657">
        <v>52.076653909999997</v>
      </c>
      <c r="FF657">
        <v>20.180577419999999</v>
      </c>
      <c r="FG657">
        <v>16.736719440000002</v>
      </c>
      <c r="FH657">
        <v>0.64629249</v>
      </c>
      <c r="FI657">
        <v>95.2</v>
      </c>
      <c r="FJ657">
        <v>87</v>
      </c>
      <c r="FK657">
        <v>88</v>
      </c>
      <c r="FL657">
        <v>90</v>
      </c>
      <c r="FM657">
        <v>84.345479080000004</v>
      </c>
      <c r="FN657">
        <v>49.047619050000002</v>
      </c>
      <c r="FO657">
        <v>95.800747470000005</v>
      </c>
      <c r="FP657">
        <v>73.087002920000003</v>
      </c>
      <c r="FQ657">
        <v>79.260588999999996</v>
      </c>
      <c r="FR657">
        <v>22.146900030000001</v>
      </c>
      <c r="FS657">
        <v>0</v>
      </c>
      <c r="FT657">
        <v>63.2</v>
      </c>
      <c r="FU657">
        <v>54.6</v>
      </c>
      <c r="FV657">
        <v>75.5</v>
      </c>
      <c r="FW657">
        <v>88.2</v>
      </c>
      <c r="FX657">
        <v>34.005684250000002</v>
      </c>
      <c r="FY657">
        <v>9.7762762700000003</v>
      </c>
      <c r="FZ657">
        <v>15.449056199999999</v>
      </c>
      <c r="GA657">
        <v>28.88191763</v>
      </c>
      <c r="GB657">
        <v>11.88706563</v>
      </c>
    </row>
    <row r="658" spans="1:184" x14ac:dyDescent="0.35">
      <c r="A658" t="s">
        <v>1863</v>
      </c>
      <c r="B658" t="s">
        <v>54</v>
      </c>
      <c r="C658">
        <v>658</v>
      </c>
      <c r="D658">
        <v>2.5190269784587094</v>
      </c>
      <c r="E658">
        <v>6.1482219998358758</v>
      </c>
      <c r="F658">
        <v>3.822429292604502</v>
      </c>
      <c r="G658">
        <v>3.2204146514459824</v>
      </c>
      <c r="H658">
        <v>2.5423318429089261</v>
      </c>
      <c r="I658">
        <v>7.2670437140936075</v>
      </c>
      <c r="J658">
        <v>9.4383516115019752</v>
      </c>
      <c r="K658">
        <v>8.3338801757005054</v>
      </c>
      <c r="L658">
        <v>8.8037370965691917</v>
      </c>
      <c r="M658">
        <v>7.376797791159909</v>
      </c>
      <c r="N658">
        <v>27145997.158539239</v>
      </c>
      <c r="O658">
        <v>45998702.086145602</v>
      </c>
      <c r="P658">
        <v>2042.2836522699999</v>
      </c>
      <c r="Q658">
        <v>8865.8571428499999</v>
      </c>
      <c r="R658">
        <v>8597.1428571399993</v>
      </c>
      <c r="S658">
        <v>8708</v>
      </c>
      <c r="T658">
        <v>8746.2857142800003</v>
      </c>
      <c r="U658">
        <v>8850.1428571399993</v>
      </c>
      <c r="V658">
        <v>12.35491728</v>
      </c>
      <c r="W658">
        <v>8.1423707099999998</v>
      </c>
      <c r="X658">
        <v>1.95080214</v>
      </c>
      <c r="Y658">
        <v>10.29402814</v>
      </c>
      <c r="Z658">
        <v>9.2810557100000004</v>
      </c>
      <c r="AA658">
        <v>8.9810552799999996</v>
      </c>
      <c r="AB658">
        <v>9.1599585700000006</v>
      </c>
      <c r="AC658">
        <v>7.0255078500000003</v>
      </c>
      <c r="AD658">
        <v>25.658081710000001</v>
      </c>
      <c r="AE658">
        <v>84.188806420000006</v>
      </c>
      <c r="AF658">
        <v>68.996202569999994</v>
      </c>
      <c r="AG658">
        <v>64.785714279999993</v>
      </c>
      <c r="AH658">
        <v>66.97142857</v>
      </c>
      <c r="AI658">
        <v>81.046929140000003</v>
      </c>
      <c r="AJ658">
        <v>45.573388000000001</v>
      </c>
      <c r="AK658">
        <v>6.2472000000000003</v>
      </c>
      <c r="AL658">
        <v>2.57254285</v>
      </c>
      <c r="AM658">
        <v>-2.8437571400000001</v>
      </c>
      <c r="AN658">
        <v>0.37572856999999998</v>
      </c>
      <c r="AO658">
        <v>0.57715713999999996</v>
      </c>
      <c r="AP658">
        <v>4858.3350829999999</v>
      </c>
      <c r="AQ658">
        <v>4154.0419987100004</v>
      </c>
      <c r="AR658">
        <v>4110.5635140000004</v>
      </c>
      <c r="AS658">
        <v>4394.20086928</v>
      </c>
      <c r="AT658">
        <v>4534.1371055700001</v>
      </c>
      <c r="AU658">
        <v>4593.8200725699999</v>
      </c>
      <c r="AV658">
        <v>4045.1159018499998</v>
      </c>
      <c r="AW658">
        <v>4233.0552054199998</v>
      </c>
      <c r="AX658">
        <v>4380.1582205699997</v>
      </c>
      <c r="AY658">
        <v>4525.2263110000004</v>
      </c>
      <c r="AZ658">
        <v>-3.41167328</v>
      </c>
      <c r="BA658">
        <v>93.552723999999998</v>
      </c>
      <c r="BB658">
        <v>32.180337829999999</v>
      </c>
      <c r="BC658">
        <v>45.306727279999997</v>
      </c>
      <c r="BE658">
        <v>422.11</v>
      </c>
      <c r="BF658">
        <v>1570.6164301399999</v>
      </c>
      <c r="BG658">
        <v>1117.3264202800001</v>
      </c>
      <c r="BH658">
        <v>1129.5516457599999</v>
      </c>
      <c r="BI658">
        <v>55150.857152709999</v>
      </c>
      <c r="BJ658">
        <v>1513.4369038499999</v>
      </c>
      <c r="BK658">
        <v>7801.4815765599997</v>
      </c>
      <c r="BL658">
        <v>8533.4023971400002</v>
      </c>
      <c r="BM658">
        <v>42.24148142</v>
      </c>
      <c r="BN658">
        <v>484.42857142000003</v>
      </c>
      <c r="BO658">
        <v>69.285714279999993</v>
      </c>
      <c r="BP658">
        <v>97</v>
      </c>
      <c r="BQ658">
        <v>80.285714279999993</v>
      </c>
      <c r="BR658">
        <v>90.142857140000004</v>
      </c>
      <c r="BS658">
        <v>88</v>
      </c>
      <c r="BT658">
        <v>83.285714279999993</v>
      </c>
      <c r="BU658">
        <v>79.142857140000004</v>
      </c>
      <c r="BV658">
        <v>75</v>
      </c>
      <c r="BW658">
        <v>70.428571419999997</v>
      </c>
      <c r="BX658">
        <v>55</v>
      </c>
      <c r="BY658">
        <v>33.714285709999999</v>
      </c>
      <c r="BZ658">
        <v>1305.71428571</v>
      </c>
      <c r="CA658">
        <v>58472.729579999999</v>
      </c>
      <c r="CB658">
        <v>26.5</v>
      </c>
      <c r="CC658">
        <v>11976.142857139999</v>
      </c>
      <c r="CD658">
        <v>1351.2857142800001</v>
      </c>
      <c r="CE658">
        <v>8597.2857142800003</v>
      </c>
      <c r="CF658">
        <v>6084.8571428499999</v>
      </c>
      <c r="CG658">
        <v>2337.8571428499999</v>
      </c>
      <c r="CH658">
        <v>8625</v>
      </c>
      <c r="CI658">
        <v>38980.174714280001</v>
      </c>
      <c r="CJ658">
        <v>61.522136279999998</v>
      </c>
      <c r="CK658">
        <v>2.9623952</v>
      </c>
      <c r="CL658">
        <v>9.23247514</v>
      </c>
      <c r="CM658">
        <v>2.4969377100000001</v>
      </c>
      <c r="CN658">
        <v>3.0885961599999998</v>
      </c>
      <c r="CO658">
        <v>11.449633710000001</v>
      </c>
      <c r="CP658">
        <v>2.3853268299999999</v>
      </c>
      <c r="CQ658">
        <v>2.0474533300000002</v>
      </c>
      <c r="CR658">
        <v>2.4521663299999998</v>
      </c>
      <c r="CS658">
        <v>3.3324259999999999</v>
      </c>
      <c r="CT658">
        <v>805.28571427999998</v>
      </c>
      <c r="CU658">
        <v>2351.8282138499999</v>
      </c>
      <c r="CV658">
        <v>2091.2800408500002</v>
      </c>
      <c r="CW658">
        <v>2013.33951828</v>
      </c>
      <c r="CX658">
        <v>2214.3288537100002</v>
      </c>
      <c r="CY658">
        <v>2149.6434650000001</v>
      </c>
      <c r="CZ658">
        <v>3061.85817357</v>
      </c>
      <c r="DA658">
        <v>5188.2972334200003</v>
      </c>
      <c r="DB658">
        <v>711.53641742000002</v>
      </c>
      <c r="DC658">
        <v>1254.6172385699999</v>
      </c>
      <c r="DD658">
        <v>385.60387057000003</v>
      </c>
      <c r="DE658">
        <v>31.40818814</v>
      </c>
      <c r="DF658">
        <v>1.4951002799999999</v>
      </c>
      <c r="DG658">
        <v>64.428571419999997</v>
      </c>
      <c r="DH658">
        <v>81.142857140000004</v>
      </c>
      <c r="DI658">
        <v>72.571428569999995</v>
      </c>
      <c r="DJ658">
        <v>77</v>
      </c>
      <c r="DK658">
        <v>65.285714279999993</v>
      </c>
      <c r="DL658">
        <v>22.333333329999999</v>
      </c>
      <c r="DM658">
        <v>52.857142850000002</v>
      </c>
      <c r="DN658">
        <v>33.285714280000001</v>
      </c>
      <c r="DO658">
        <v>28.166666660000001</v>
      </c>
      <c r="DP658">
        <v>22.5</v>
      </c>
      <c r="DQ658">
        <v>867.69903113999999</v>
      </c>
      <c r="DR658">
        <v>815.19121600000005</v>
      </c>
      <c r="DS658">
        <v>795.80056657</v>
      </c>
      <c r="DT658">
        <v>763.98823557000003</v>
      </c>
      <c r="DU658">
        <v>836.67783699999995</v>
      </c>
      <c r="DV658">
        <v>453.79280541999998</v>
      </c>
      <c r="DW658">
        <v>20.42546342</v>
      </c>
      <c r="DX658">
        <v>393.49401570999999</v>
      </c>
      <c r="DY658">
        <v>211.34059328000001</v>
      </c>
      <c r="DZ658">
        <v>61.744446850000003</v>
      </c>
      <c r="EA658">
        <v>120.40897957</v>
      </c>
      <c r="EB658">
        <v>814.04800241999999</v>
      </c>
      <c r="EC658">
        <v>2537.7201703300002</v>
      </c>
      <c r="ED658">
        <v>4054.2272069999999</v>
      </c>
      <c r="EE658">
        <v>4217.7322436599998</v>
      </c>
      <c r="EF658">
        <v>5663.8786123299997</v>
      </c>
      <c r="EG658">
        <v>4801.4296328500004</v>
      </c>
      <c r="EH658">
        <v>4031.6958131599999</v>
      </c>
      <c r="EI658">
        <v>23.74821257</v>
      </c>
      <c r="EJ658">
        <v>0.28864756000000003</v>
      </c>
      <c r="EK658">
        <v>0.17364967000000001</v>
      </c>
      <c r="EL658">
        <v>170.07716823000001</v>
      </c>
      <c r="EM658">
        <v>49</v>
      </c>
      <c r="EN658">
        <v>104.85714285</v>
      </c>
      <c r="EO658">
        <v>218.71428571000001</v>
      </c>
      <c r="EP658">
        <v>325.16394957</v>
      </c>
      <c r="EQ658">
        <v>100.28724871</v>
      </c>
      <c r="ER658">
        <v>528.84674842000004</v>
      </c>
      <c r="ES658">
        <v>3.8474328500000001</v>
      </c>
      <c r="ET658">
        <v>77.694444439999998</v>
      </c>
      <c r="EU658">
        <v>79.958333330000002</v>
      </c>
      <c r="EV658">
        <v>78.916666660000004</v>
      </c>
      <c r="EW658">
        <v>74.208333330000002</v>
      </c>
      <c r="EX658">
        <v>1314.1823304899999</v>
      </c>
      <c r="EY658">
        <v>1447.1158607299999</v>
      </c>
      <c r="EZ658">
        <v>76.666666660000004</v>
      </c>
      <c r="FB658">
        <v>22.008345810000002</v>
      </c>
      <c r="FC658">
        <v>7.6416793600000004</v>
      </c>
      <c r="FD658">
        <v>6.86619314</v>
      </c>
      <c r="FE658">
        <v>53.071942829999998</v>
      </c>
      <c r="FF658">
        <v>15.543351680000001</v>
      </c>
      <c r="FG658">
        <v>13.56331709</v>
      </c>
      <c r="FH658">
        <v>3.0653670100000001</v>
      </c>
      <c r="FI658">
        <v>99.8</v>
      </c>
      <c r="FM658">
        <v>81.361142000000001</v>
      </c>
      <c r="FN658">
        <v>36.86621315</v>
      </c>
      <c r="FO658">
        <v>94.553496670000001</v>
      </c>
      <c r="FP658">
        <v>74.693407100000002</v>
      </c>
      <c r="FQ658">
        <v>72.346488129999997</v>
      </c>
      <c r="FR658">
        <v>21.451469029999998</v>
      </c>
      <c r="FT658">
        <v>73.2</v>
      </c>
      <c r="FU658">
        <v>38.799999999999997</v>
      </c>
      <c r="FW658">
        <v>58.771428569999998</v>
      </c>
      <c r="FX658">
        <v>26.887604970000002</v>
      </c>
      <c r="FY658">
        <v>15.14693299</v>
      </c>
      <c r="FZ658">
        <v>8.3659227400000002</v>
      </c>
      <c r="GA658">
        <v>29.57003383</v>
      </c>
      <c r="GB658">
        <v>20.029505449999998</v>
      </c>
    </row>
    <row r="659" spans="1:184" x14ac:dyDescent="0.35">
      <c r="A659" t="s">
        <v>1864</v>
      </c>
      <c r="B659" t="s">
        <v>55</v>
      </c>
      <c r="C659">
        <v>659</v>
      </c>
      <c r="D659">
        <v>1.6577474314467515</v>
      </c>
      <c r="E659">
        <v>3.8593968742683642</v>
      </c>
      <c r="F659">
        <v>2.5888753394615884</v>
      </c>
      <c r="G659">
        <v>2.0524913742958208</v>
      </c>
      <c r="H659">
        <v>1.6204904066976926</v>
      </c>
      <c r="I659">
        <v>5.000922678913085</v>
      </c>
      <c r="J659">
        <v>5.4296416814883006</v>
      </c>
      <c r="K659">
        <v>4.952631084701248</v>
      </c>
      <c r="L659">
        <v>5.7644438621773881</v>
      </c>
      <c r="M659">
        <v>4.833691383808894</v>
      </c>
      <c r="N659">
        <v>24436360.244484343</v>
      </c>
      <c r="O659">
        <v>39953273.939968832</v>
      </c>
      <c r="P659">
        <v>972.08167299999991</v>
      </c>
      <c r="Q659">
        <v>7741.4285714199996</v>
      </c>
      <c r="R659">
        <v>7551.1428571400002</v>
      </c>
      <c r="S659">
        <v>7615</v>
      </c>
      <c r="T659">
        <v>7633</v>
      </c>
      <c r="U659">
        <v>7713.7142857099998</v>
      </c>
      <c r="V659">
        <v>8.1530791399999991</v>
      </c>
      <c r="W659">
        <v>4.2084908499999996</v>
      </c>
      <c r="X659">
        <v>1.76105285</v>
      </c>
      <c r="Y659">
        <v>4.1738021400000003</v>
      </c>
      <c r="Z659">
        <v>7.1507761399999996</v>
      </c>
      <c r="AA659">
        <v>7.1176459999999997</v>
      </c>
      <c r="AB659">
        <v>7.4652789999999998</v>
      </c>
      <c r="AC659">
        <v>2.81547642</v>
      </c>
      <c r="AD659">
        <v>36.740569569999998</v>
      </c>
      <c r="AE659">
        <v>89.171677709999997</v>
      </c>
      <c r="AF659">
        <v>81.201221000000004</v>
      </c>
      <c r="AG659">
        <v>79.933333329999996</v>
      </c>
      <c r="AH659">
        <v>81.985714279999996</v>
      </c>
      <c r="AI659">
        <v>84.776253420000003</v>
      </c>
      <c r="AJ659">
        <v>57.953974420000002</v>
      </c>
      <c r="AK659">
        <v>23.056899999999999</v>
      </c>
      <c r="AL659">
        <v>8.7906571400000004</v>
      </c>
      <c r="AM659">
        <v>12.584771419999999</v>
      </c>
      <c r="AN659">
        <v>15.03991428</v>
      </c>
      <c r="AO659">
        <v>24.124271419999999</v>
      </c>
      <c r="AP659">
        <v>3775.4907488499998</v>
      </c>
      <c r="AQ659">
        <v>2905.9007657100001</v>
      </c>
      <c r="AR659">
        <v>3119.0269715700001</v>
      </c>
      <c r="AS659">
        <v>3238.3870624199999</v>
      </c>
      <c r="AT659">
        <v>3617.32219171</v>
      </c>
      <c r="AU659">
        <v>3006.9083857099999</v>
      </c>
      <c r="AV659">
        <v>2646.2484669999999</v>
      </c>
      <c r="AW659">
        <v>2757.91561942</v>
      </c>
      <c r="AX659">
        <v>2808.3188660000001</v>
      </c>
      <c r="AY659">
        <v>2879.3927427100002</v>
      </c>
      <c r="AZ659">
        <v>0.98020799999999997</v>
      </c>
      <c r="BA659">
        <v>90.967047710000003</v>
      </c>
      <c r="BB659">
        <v>28.787503600000001</v>
      </c>
      <c r="BC659">
        <v>52.112568160000002</v>
      </c>
      <c r="BE659">
        <v>230.85714285</v>
      </c>
      <c r="BF659">
        <v>704.34095557000001</v>
      </c>
      <c r="BG659">
        <v>514.09866956999997</v>
      </c>
      <c r="BH659">
        <v>535.91481772999998</v>
      </c>
      <c r="BI659">
        <v>55775.839186919999</v>
      </c>
      <c r="BJ659">
        <v>665.49536599999999</v>
      </c>
      <c r="BK659">
        <v>8692.4840492000003</v>
      </c>
      <c r="BL659">
        <v>12374.58662091</v>
      </c>
      <c r="BM659">
        <v>37.289187419999998</v>
      </c>
      <c r="BN659">
        <v>186.42857142</v>
      </c>
      <c r="BO659">
        <v>23.571428569999998</v>
      </c>
      <c r="BP659">
        <v>39.714285709999999</v>
      </c>
      <c r="BQ659">
        <v>27</v>
      </c>
      <c r="BR659">
        <v>33.857142850000002</v>
      </c>
      <c r="BS659">
        <v>28.857142849999999</v>
      </c>
      <c r="BT659">
        <v>38.333333330000002</v>
      </c>
      <c r="BU659">
        <v>27.14285714</v>
      </c>
      <c r="BV659">
        <v>24.285714280000001</v>
      </c>
      <c r="BW659">
        <v>22</v>
      </c>
      <c r="BX659">
        <v>16.5</v>
      </c>
      <c r="BY659">
        <v>17.333333329999999</v>
      </c>
      <c r="BZ659">
        <v>475.57142857000002</v>
      </c>
      <c r="CA659">
        <v>62726.349765710002</v>
      </c>
      <c r="CB659">
        <v>31</v>
      </c>
      <c r="CC659">
        <v>4961.5714285699996</v>
      </c>
      <c r="CD659">
        <v>679.85714284999995</v>
      </c>
      <c r="CE659">
        <v>3063.8571428499999</v>
      </c>
      <c r="CF659">
        <v>2698.2857142799999</v>
      </c>
      <c r="CG659">
        <v>614.83333332999996</v>
      </c>
      <c r="CH659">
        <v>3182</v>
      </c>
      <c r="CI659">
        <v>15126.422714279999</v>
      </c>
      <c r="CJ659">
        <v>41.96863871</v>
      </c>
      <c r="CK659">
        <v>13.78686628</v>
      </c>
      <c r="CL659">
        <v>12.567086850000001</v>
      </c>
      <c r="CM659">
        <v>4.88261916</v>
      </c>
      <c r="CN659">
        <v>4.7888377999999996</v>
      </c>
      <c r="CO659">
        <v>10.471679569999999</v>
      </c>
      <c r="CP659">
        <v>2.25963366</v>
      </c>
      <c r="CQ659">
        <v>3.06235875</v>
      </c>
      <c r="CR659">
        <v>4.7281321399999996</v>
      </c>
      <c r="CS659">
        <v>2.485493</v>
      </c>
      <c r="CT659">
        <v>282.71428571000001</v>
      </c>
      <c r="CU659">
        <v>2542.8797394200001</v>
      </c>
      <c r="CV659">
        <v>1636.2312885700001</v>
      </c>
      <c r="CW659">
        <v>1665.6238425700001</v>
      </c>
      <c r="CX659">
        <v>1802.7404779999999</v>
      </c>
      <c r="CY659">
        <v>2227.0638151399999</v>
      </c>
      <c r="CZ659">
        <v>3156.5698784199999</v>
      </c>
      <c r="DA659">
        <v>5160.9691378500002</v>
      </c>
      <c r="DB659">
        <v>764.39944885</v>
      </c>
      <c r="DC659">
        <v>1234.6630205700001</v>
      </c>
      <c r="DD659">
        <v>543.81727000000001</v>
      </c>
      <c r="DE659">
        <v>41.890696419999998</v>
      </c>
      <c r="DF659">
        <v>1.4866568</v>
      </c>
      <c r="DG659">
        <v>38.714285709999999</v>
      </c>
      <c r="DH659">
        <v>41</v>
      </c>
      <c r="DI659">
        <v>37.714285709999999</v>
      </c>
      <c r="DJ659">
        <v>44</v>
      </c>
      <c r="DK659">
        <v>37.285714280000001</v>
      </c>
      <c r="DL659">
        <v>12.83333333</v>
      </c>
      <c r="DM659">
        <v>29.14285714</v>
      </c>
      <c r="DN659">
        <v>19.714285709999999</v>
      </c>
      <c r="DO659">
        <v>15.666666660000001</v>
      </c>
      <c r="DP659">
        <v>12.5</v>
      </c>
      <c r="DQ659">
        <v>508.10235170999999</v>
      </c>
      <c r="DR659">
        <v>399.93764199999998</v>
      </c>
      <c r="DS659">
        <v>486.04487699999999</v>
      </c>
      <c r="DT659">
        <v>571.22468742000001</v>
      </c>
      <c r="DU659">
        <v>534.69079970999996</v>
      </c>
      <c r="DV659">
        <v>252.18742057</v>
      </c>
      <c r="DW659">
        <v>35.788805709999998</v>
      </c>
      <c r="DX659">
        <v>220.21289714</v>
      </c>
      <c r="DY659">
        <v>42.019744279999998</v>
      </c>
      <c r="DZ659">
        <v>86.878101419999993</v>
      </c>
      <c r="EA659">
        <v>91.315054000000003</v>
      </c>
      <c r="EB659">
        <v>468.09240913999997</v>
      </c>
      <c r="EC659">
        <v>1652.2165371599999</v>
      </c>
      <c r="ED659">
        <v>5630.2756431600001</v>
      </c>
      <c r="EE659">
        <v>4021.4225418000001</v>
      </c>
      <c r="EF659">
        <v>5462.5145935</v>
      </c>
      <c r="EG659">
        <v>5184.8756267099998</v>
      </c>
      <c r="EH659">
        <v>4614.7478410000003</v>
      </c>
      <c r="EI659">
        <v>33.872718999999996</v>
      </c>
      <c r="EJ659">
        <v>0.19530901000000001</v>
      </c>
      <c r="EK659">
        <v>0.12198077</v>
      </c>
      <c r="EL659">
        <v>162.32338709000001</v>
      </c>
      <c r="EM659">
        <v>25.14285714</v>
      </c>
      <c r="EN659">
        <v>89.857142850000002</v>
      </c>
      <c r="EO659">
        <v>184.14285713999999</v>
      </c>
      <c r="EP659">
        <v>232.34122671</v>
      </c>
      <c r="EQ659">
        <v>80.833616570000004</v>
      </c>
      <c r="ER659">
        <v>306.58630699999998</v>
      </c>
      <c r="ES659">
        <v>1.7522500000000001</v>
      </c>
      <c r="ET659">
        <v>84.125</v>
      </c>
      <c r="EU659">
        <v>84.816666659999996</v>
      </c>
      <c r="EV659">
        <v>87.005555549999997</v>
      </c>
      <c r="EW659">
        <v>80.552777770000006</v>
      </c>
      <c r="EX659">
        <v>1522.48510177</v>
      </c>
      <c r="EY659">
        <v>548.17779842000004</v>
      </c>
      <c r="EZ659">
        <v>81.400000000000006</v>
      </c>
      <c r="FA659">
        <v>77.666666660000004</v>
      </c>
      <c r="FB659">
        <v>18.146614</v>
      </c>
      <c r="FC659">
        <v>3.2700513199999999</v>
      </c>
      <c r="FD659">
        <v>4.9983751400000003</v>
      </c>
      <c r="FE659">
        <v>53.507233339999999</v>
      </c>
      <c r="FF659">
        <v>18.68538362</v>
      </c>
      <c r="FG659">
        <v>13.52918127</v>
      </c>
      <c r="FH659">
        <v>1.2397221</v>
      </c>
      <c r="FI659">
        <v>97.142857140000004</v>
      </c>
      <c r="FJ659">
        <v>100</v>
      </c>
      <c r="FK659">
        <v>87.666666660000004</v>
      </c>
      <c r="FL659">
        <v>89</v>
      </c>
      <c r="FM659">
        <v>84.543010749999993</v>
      </c>
      <c r="FN659">
        <v>41.333333330000002</v>
      </c>
      <c r="FO659">
        <v>95.977618660000005</v>
      </c>
      <c r="FP659">
        <v>71.609855690000003</v>
      </c>
      <c r="FQ659">
        <v>81.205665420000003</v>
      </c>
      <c r="FR659">
        <v>23.676586109999999</v>
      </c>
      <c r="FS659">
        <v>3.6</v>
      </c>
      <c r="FT659">
        <v>37.571428570000002</v>
      </c>
      <c r="FU659">
        <v>29.571428569999998</v>
      </c>
      <c r="FV659">
        <v>78</v>
      </c>
      <c r="FW659">
        <v>79.65714285</v>
      </c>
      <c r="FX659">
        <v>24.293414909999999</v>
      </c>
      <c r="FY659">
        <v>16.593822840000001</v>
      </c>
      <c r="FZ659">
        <v>32.349941719999997</v>
      </c>
      <c r="GA659">
        <v>12.53642191</v>
      </c>
      <c r="GB659">
        <v>14.2263986</v>
      </c>
    </row>
    <row r="660" spans="1:184" x14ac:dyDescent="0.35">
      <c r="A660" t="s">
        <v>1865</v>
      </c>
      <c r="B660" t="s">
        <v>56</v>
      </c>
      <c r="C660">
        <v>660</v>
      </c>
      <c r="D660">
        <v>4.2189524433500409</v>
      </c>
      <c r="E660">
        <v>5.2805497916340984</v>
      </c>
      <c r="F660">
        <v>4.7681853214803942</v>
      </c>
      <c r="G660">
        <v>4.7133439763691429</v>
      </c>
      <c r="H660">
        <v>4.26076841887566</v>
      </c>
      <c r="I660">
        <v>8.9648228143971789</v>
      </c>
      <c r="J660">
        <v>11.373491859613578</v>
      </c>
      <c r="K660">
        <v>7.7253467354908718</v>
      </c>
      <c r="L660">
        <v>8.9162566921901671</v>
      </c>
      <c r="M660">
        <v>8.9514066496202478</v>
      </c>
      <c r="N660">
        <v>53322567.518396877</v>
      </c>
      <c r="O660">
        <v>74676939.793478921</v>
      </c>
      <c r="P660">
        <v>2154.66721585</v>
      </c>
      <c r="Q660">
        <v>13194.42857142</v>
      </c>
      <c r="R660">
        <v>13012.714285710001</v>
      </c>
      <c r="S660">
        <v>13160.142857139999</v>
      </c>
      <c r="T660">
        <v>13154.142857139999</v>
      </c>
      <c r="U660">
        <v>13182.28571428</v>
      </c>
      <c r="V660">
        <v>12.840980139999999</v>
      </c>
      <c r="W660">
        <v>10.102328419999999</v>
      </c>
      <c r="X660">
        <v>2.18451028</v>
      </c>
      <c r="Y660">
        <v>12.171398</v>
      </c>
      <c r="Z660">
        <v>9.8683121400000005</v>
      </c>
      <c r="AA660">
        <v>9.4032389999999992</v>
      </c>
      <c r="AB660">
        <v>9.4157851400000006</v>
      </c>
      <c r="AC660">
        <v>7.13861714</v>
      </c>
      <c r="AD660">
        <v>32.336806850000002</v>
      </c>
      <c r="AE660">
        <v>82.820831709999993</v>
      </c>
      <c r="AF660">
        <v>67.966661139999999</v>
      </c>
      <c r="AG660">
        <v>62.642857139999997</v>
      </c>
      <c r="AH660">
        <v>65.5</v>
      </c>
      <c r="AI660">
        <v>78.164666850000003</v>
      </c>
      <c r="AJ660">
        <v>46.912652999999999</v>
      </c>
      <c r="AK660">
        <v>0.51601428000000005</v>
      </c>
      <c r="AL660">
        <v>8.9535714199999994</v>
      </c>
      <c r="AM660">
        <v>0.21228570999999999</v>
      </c>
      <c r="AN660">
        <v>1.9569571400000001</v>
      </c>
      <c r="AO660">
        <v>2.7685714199999998</v>
      </c>
      <c r="AP660">
        <v>5169.9759414199998</v>
      </c>
      <c r="AQ660">
        <v>4489.9974700000002</v>
      </c>
      <c r="AR660">
        <v>4710.3847327100002</v>
      </c>
      <c r="AS660">
        <v>4980.5159441400001</v>
      </c>
      <c r="AT660">
        <v>5251.0361471400001</v>
      </c>
      <c r="AU660">
        <v>5086.4365084199999</v>
      </c>
      <c r="AV660">
        <v>4114.2634758499998</v>
      </c>
      <c r="AW660">
        <v>4650.4641227100001</v>
      </c>
      <c r="AX660">
        <v>4853.2718145700001</v>
      </c>
      <c r="AY660">
        <v>5079.0886972799999</v>
      </c>
      <c r="AZ660">
        <v>12.009831569999999</v>
      </c>
      <c r="BA660">
        <v>91.941468139999998</v>
      </c>
      <c r="BB660">
        <v>33.201883199999997</v>
      </c>
      <c r="BC660">
        <v>46.526929160000002</v>
      </c>
      <c r="BD660">
        <v>21.1471415</v>
      </c>
      <c r="BE660">
        <v>681.37857141999996</v>
      </c>
      <c r="BF660">
        <v>1663.0830177099999</v>
      </c>
      <c r="BG660">
        <v>1120.66694057</v>
      </c>
      <c r="BH660">
        <v>1298.3512779299999</v>
      </c>
      <c r="BI660">
        <v>55767.289614499998</v>
      </c>
      <c r="BJ660">
        <v>1541.66389157</v>
      </c>
      <c r="BK660">
        <v>8041.41740476</v>
      </c>
      <c r="BL660">
        <v>8155.8483987099999</v>
      </c>
      <c r="BM660">
        <v>40.517647850000003</v>
      </c>
      <c r="BN660">
        <v>712.28571427999998</v>
      </c>
      <c r="BO660">
        <v>99.571428569999995</v>
      </c>
      <c r="BP660">
        <v>128.28571428000001</v>
      </c>
      <c r="BQ660">
        <v>111.85714285</v>
      </c>
      <c r="BR660">
        <v>144.42857142</v>
      </c>
      <c r="BS660">
        <v>147.42857142</v>
      </c>
      <c r="BT660">
        <v>142</v>
      </c>
      <c r="BU660">
        <v>131</v>
      </c>
      <c r="BV660">
        <v>122.57142856999999</v>
      </c>
      <c r="BW660">
        <v>127</v>
      </c>
      <c r="BX660">
        <v>104.57142856999999</v>
      </c>
      <c r="BY660">
        <v>64.571428569999995</v>
      </c>
      <c r="BZ660">
        <v>2035.5714285700001</v>
      </c>
      <c r="CA660">
        <v>57717.400281419999</v>
      </c>
      <c r="CB660">
        <v>60</v>
      </c>
      <c r="CC660">
        <v>21898.714285710001</v>
      </c>
      <c r="CD660">
        <v>1690.33333333</v>
      </c>
      <c r="CE660">
        <v>17749.714285710001</v>
      </c>
      <c r="CF660">
        <v>12174.666666659999</v>
      </c>
      <c r="CG660">
        <v>4550</v>
      </c>
      <c r="CH660">
        <v>13903.33333333</v>
      </c>
      <c r="CI660">
        <v>68025.264857140006</v>
      </c>
      <c r="CJ660">
        <v>58.761375139999998</v>
      </c>
      <c r="CK660">
        <v>2.4578867099999999</v>
      </c>
      <c r="CL660">
        <v>10.337020000000001</v>
      </c>
      <c r="CM660">
        <v>2.35590433</v>
      </c>
      <c r="CN660">
        <v>1.76045133</v>
      </c>
      <c r="CO660">
        <v>11.315168</v>
      </c>
      <c r="CP660">
        <v>2.8787981399999998</v>
      </c>
      <c r="CQ660">
        <v>2.850711</v>
      </c>
      <c r="CR660">
        <v>2.3399404000000001</v>
      </c>
      <c r="CS660">
        <v>5.0268771599999997</v>
      </c>
      <c r="CT660">
        <v>1386.42857142</v>
      </c>
      <c r="CU660">
        <v>2896.5983628499998</v>
      </c>
      <c r="CV660">
        <v>2490.0386401400001</v>
      </c>
      <c r="CW660">
        <v>2596.9232204199998</v>
      </c>
      <c r="CX660">
        <v>2602.0947558500002</v>
      </c>
      <c r="CY660">
        <v>2892.2729872800001</v>
      </c>
      <c r="CZ660">
        <v>4041.2941894199998</v>
      </c>
      <c r="DA660">
        <v>5659.7327720000003</v>
      </c>
      <c r="DB660">
        <v>938.04454941999995</v>
      </c>
      <c r="DC660">
        <v>1317.9735439999999</v>
      </c>
      <c r="DD660">
        <v>640.68851199999995</v>
      </c>
      <c r="DE660">
        <v>40.345713140000001</v>
      </c>
      <c r="DF660">
        <v>1.982742</v>
      </c>
      <c r="DG660">
        <v>118.28571427999999</v>
      </c>
      <c r="DH660">
        <v>148</v>
      </c>
      <c r="DI660">
        <v>101.66666666</v>
      </c>
      <c r="DJ660">
        <v>117.28571427999999</v>
      </c>
      <c r="DK660">
        <v>118</v>
      </c>
      <c r="DL660">
        <v>55.666666659999997</v>
      </c>
      <c r="DM660">
        <v>68.714285709999999</v>
      </c>
      <c r="DN660">
        <v>62.75</v>
      </c>
      <c r="DO660">
        <v>62</v>
      </c>
      <c r="DP660">
        <v>56.166666659999997</v>
      </c>
      <c r="DQ660">
        <v>700.96352157000001</v>
      </c>
      <c r="DR660">
        <v>781.54587457000002</v>
      </c>
      <c r="DS660">
        <v>836.41220984999995</v>
      </c>
      <c r="DT660">
        <v>796.27564571000005</v>
      </c>
      <c r="DU660">
        <v>736.76853842000003</v>
      </c>
      <c r="DV660">
        <v>380.72047714000001</v>
      </c>
      <c r="DW660">
        <v>22.119453</v>
      </c>
      <c r="DX660">
        <v>298.06318857000002</v>
      </c>
      <c r="DY660">
        <v>90.580354139999997</v>
      </c>
      <c r="DZ660">
        <v>171.21975</v>
      </c>
      <c r="EA660">
        <v>36.263086999999999</v>
      </c>
      <c r="EB660">
        <v>638.32695684999999</v>
      </c>
      <c r="EC660">
        <v>309.57183483</v>
      </c>
      <c r="ED660">
        <v>4996.7320304200002</v>
      </c>
      <c r="EE660">
        <v>3976.73294016</v>
      </c>
      <c r="EF660">
        <v>3994.29805885</v>
      </c>
      <c r="EG660">
        <v>8057.4814219999998</v>
      </c>
      <c r="EH660">
        <v>11260.29006033</v>
      </c>
      <c r="EI660">
        <v>29.34015642</v>
      </c>
      <c r="EJ660">
        <v>0.28722399999999998</v>
      </c>
      <c r="EK660">
        <v>0.17609710000000001</v>
      </c>
      <c r="EL660">
        <v>197.71387469999999</v>
      </c>
      <c r="EM660">
        <v>60.333333330000002</v>
      </c>
      <c r="EN660">
        <v>202.14285713999999</v>
      </c>
      <c r="EO660">
        <v>363.57142857000002</v>
      </c>
      <c r="EP660">
        <v>282.43540014000001</v>
      </c>
      <c r="EQ660">
        <v>99.857929850000005</v>
      </c>
      <c r="ER660">
        <v>613.00332428000002</v>
      </c>
      <c r="ES660">
        <v>6.70414142</v>
      </c>
      <c r="ET660">
        <v>76.972307169999993</v>
      </c>
      <c r="EU660">
        <v>78.284148819999999</v>
      </c>
      <c r="EV660">
        <v>75.860856269999999</v>
      </c>
      <c r="EW660">
        <v>76.771916410000003</v>
      </c>
      <c r="EX660">
        <v>1221.16481847</v>
      </c>
      <c r="EY660">
        <v>1586.09585717</v>
      </c>
      <c r="EZ660">
        <v>78.833333330000002</v>
      </c>
      <c r="FA660">
        <v>84.6</v>
      </c>
      <c r="FB660">
        <v>22.479195919999999</v>
      </c>
      <c r="FC660">
        <v>9.8598750699999993</v>
      </c>
      <c r="FD660">
        <v>6.9604629999999998</v>
      </c>
      <c r="FE660">
        <v>52.013070560000003</v>
      </c>
      <c r="FF660">
        <v>18.01988755</v>
      </c>
      <c r="FG660">
        <v>14.19509704</v>
      </c>
      <c r="FH660">
        <v>3.9327567000000001</v>
      </c>
      <c r="FI660">
        <v>101.5</v>
      </c>
      <c r="FJ660">
        <v>87.5</v>
      </c>
      <c r="FK660">
        <v>68.5</v>
      </c>
      <c r="FL660">
        <v>81.333333330000002</v>
      </c>
      <c r="FM660">
        <v>78.641533760000002</v>
      </c>
      <c r="FN660">
        <v>28.6269919</v>
      </c>
      <c r="FO660">
        <v>94.441526060000001</v>
      </c>
      <c r="FP660">
        <v>72.680950989999999</v>
      </c>
      <c r="FQ660">
        <v>72.239837210000005</v>
      </c>
      <c r="FR660">
        <v>18.621790489999999</v>
      </c>
      <c r="FT660">
        <v>61.666666659999997</v>
      </c>
      <c r="FU660">
        <v>50.5</v>
      </c>
      <c r="FV660">
        <v>93</v>
      </c>
      <c r="FW660">
        <v>50</v>
      </c>
      <c r="FX660">
        <v>38.576559830000001</v>
      </c>
      <c r="FY660">
        <v>17.223615330000001</v>
      </c>
      <c r="FZ660">
        <v>11.74181836</v>
      </c>
      <c r="GA660">
        <v>18.241883779999998</v>
      </c>
      <c r="GB660">
        <v>14.21612268</v>
      </c>
    </row>
    <row r="661" spans="1:184" x14ac:dyDescent="0.35">
      <c r="A661" t="s">
        <v>1866</v>
      </c>
      <c r="B661" t="s">
        <v>57</v>
      </c>
      <c r="C661">
        <v>661</v>
      </c>
      <c r="D661">
        <v>4.0427664550618108</v>
      </c>
      <c r="E661">
        <v>5.700035624272652</v>
      </c>
      <c r="F661">
        <v>4.5602065714418218</v>
      </c>
      <c r="G661">
        <v>4.3561326726649972</v>
      </c>
      <c r="H661">
        <v>4.2933555212212466</v>
      </c>
      <c r="I661">
        <v>12.640605856999667</v>
      </c>
      <c r="J661">
        <v>9.0725567032418954</v>
      </c>
      <c r="K661">
        <v>10.060092071650999</v>
      </c>
      <c r="L661">
        <v>11.903063165919786</v>
      </c>
      <c r="M661">
        <v>10.626411504824082</v>
      </c>
      <c r="N661">
        <v>27677769.969644018</v>
      </c>
      <c r="O661">
        <v>39988693.341458</v>
      </c>
      <c r="P661">
        <v>2419.1319674200004</v>
      </c>
      <c r="Q661">
        <v>5986</v>
      </c>
      <c r="R661">
        <v>6015</v>
      </c>
      <c r="S661">
        <v>6030.4285714199996</v>
      </c>
      <c r="T661">
        <v>6006.8571428499999</v>
      </c>
      <c r="U661">
        <v>6009.2857142800003</v>
      </c>
      <c r="V661">
        <v>13.125897849999999</v>
      </c>
      <c r="W661">
        <v>8.8126272799999992</v>
      </c>
      <c r="X661">
        <v>2.1958062800000002</v>
      </c>
      <c r="Y661">
        <v>11.82361371</v>
      </c>
      <c r="Z661">
        <v>9.9640124199999995</v>
      </c>
      <c r="AA661">
        <v>9.3123637099999996</v>
      </c>
      <c r="AB661">
        <v>9.7761580000000006</v>
      </c>
      <c r="AC661">
        <v>7.016591</v>
      </c>
      <c r="AD661">
        <v>28.987867000000001</v>
      </c>
      <c r="AE661">
        <v>77.759737709999996</v>
      </c>
      <c r="AF661">
        <v>65.214541420000003</v>
      </c>
      <c r="AG661">
        <v>64.285714279999993</v>
      </c>
      <c r="AH661">
        <v>66.3</v>
      </c>
      <c r="AI661">
        <v>80.016118849999998</v>
      </c>
      <c r="AJ661">
        <v>50.24378471</v>
      </c>
      <c r="AK661">
        <v>21.157557140000002</v>
      </c>
      <c r="AL661">
        <v>6.5030285699999997</v>
      </c>
      <c r="AM661">
        <v>12.402842850000001</v>
      </c>
      <c r="AN661">
        <v>15.840757139999999</v>
      </c>
      <c r="AO661">
        <v>21.643571420000001</v>
      </c>
      <c r="AP661">
        <v>5928.3791027099996</v>
      </c>
      <c r="AQ661">
        <v>4246.2117364200003</v>
      </c>
      <c r="AR661">
        <v>4929.40049628</v>
      </c>
      <c r="AS661">
        <v>5453.9550431400003</v>
      </c>
      <c r="AT661">
        <v>5903.4066321399996</v>
      </c>
      <c r="AU661">
        <v>4882.9932191400003</v>
      </c>
      <c r="AV661">
        <v>3992.6874061399999</v>
      </c>
      <c r="AW661">
        <v>4384.8307662799998</v>
      </c>
      <c r="AX661">
        <v>4707.8709094200003</v>
      </c>
      <c r="AY661">
        <v>4825.8805949999996</v>
      </c>
      <c r="AZ661">
        <v>25.589671849999998</v>
      </c>
      <c r="BA661">
        <v>93.439146710000003</v>
      </c>
      <c r="BB661">
        <v>33.505446999999997</v>
      </c>
      <c r="BC661">
        <v>48.693874280000003</v>
      </c>
      <c r="BE661">
        <v>338.78857141999998</v>
      </c>
      <c r="BF661">
        <v>1854.9748935699999</v>
      </c>
      <c r="BG661">
        <v>1361.18806571</v>
      </c>
      <c r="BH661">
        <v>1485.4702450499999</v>
      </c>
      <c r="BI661">
        <v>55954.875531470003</v>
      </c>
      <c r="BJ661">
        <v>1801.1006422800001</v>
      </c>
      <c r="BK661">
        <v>7810.3769414999997</v>
      </c>
      <c r="BL661">
        <v>8653.2187623499995</v>
      </c>
      <c r="BM661">
        <v>43.376385569999997</v>
      </c>
      <c r="BN661">
        <v>435.57142857000002</v>
      </c>
      <c r="BO661">
        <v>57.857142850000002</v>
      </c>
      <c r="BP661">
        <v>95</v>
      </c>
      <c r="BQ661">
        <v>70.714285709999999</v>
      </c>
      <c r="BR661">
        <v>76.857142850000002</v>
      </c>
      <c r="BS661">
        <v>70.571428569999995</v>
      </c>
      <c r="BT661">
        <v>86.285714279999993</v>
      </c>
      <c r="BU661">
        <v>72.857142850000002</v>
      </c>
      <c r="BV661">
        <v>64.285714279999993</v>
      </c>
      <c r="BW661">
        <v>64.333333330000002</v>
      </c>
      <c r="BX661">
        <v>52</v>
      </c>
      <c r="BY661">
        <v>31</v>
      </c>
      <c r="BZ661">
        <v>1167.8571428499999</v>
      </c>
      <c r="CA661">
        <v>58753.632411420003</v>
      </c>
      <c r="CB661">
        <v>58</v>
      </c>
      <c r="CC661">
        <v>10832.142857139999</v>
      </c>
      <c r="CD661">
        <v>1017</v>
      </c>
      <c r="CE661">
        <v>8113.7142857099998</v>
      </c>
      <c r="CF661">
        <v>5053.8571428499999</v>
      </c>
      <c r="CG661">
        <v>2159.42857142</v>
      </c>
      <c r="CH661">
        <v>7015.4285714199996</v>
      </c>
      <c r="CI661">
        <v>34199.663857140004</v>
      </c>
      <c r="CJ661">
        <v>52.555289850000001</v>
      </c>
      <c r="CK661">
        <v>2.4198537999999998</v>
      </c>
      <c r="CL661">
        <v>8.9714908500000003</v>
      </c>
      <c r="CM661">
        <v>1.9885603300000001</v>
      </c>
      <c r="CN661">
        <v>2.6300720000000002</v>
      </c>
      <c r="CO661">
        <v>20.40015528</v>
      </c>
      <c r="CP661">
        <v>2.6930594999999999</v>
      </c>
      <c r="CQ661">
        <v>2.8906332799999999</v>
      </c>
      <c r="CR661">
        <v>2.6143860000000001</v>
      </c>
      <c r="CS661">
        <v>2.9291506599999999</v>
      </c>
      <c r="CT661">
        <v>745.14285714000005</v>
      </c>
      <c r="CU661">
        <v>3182.4353860000001</v>
      </c>
      <c r="CV661">
        <v>2197.3684499999999</v>
      </c>
      <c r="CW661">
        <v>2571.8134491400001</v>
      </c>
      <c r="CX661">
        <v>2888.9357005699999</v>
      </c>
      <c r="CY661">
        <v>3144.0410207099999</v>
      </c>
      <c r="CZ661">
        <v>4623.7504125699998</v>
      </c>
      <c r="DA661">
        <v>6680.3697529999999</v>
      </c>
      <c r="DB661">
        <v>1078.06487571</v>
      </c>
      <c r="DC661">
        <v>1544.568141</v>
      </c>
      <c r="DD661">
        <v>559.77434885000002</v>
      </c>
      <c r="DE661">
        <v>36.266039139999997</v>
      </c>
      <c r="DF661">
        <v>2.0803286600000002</v>
      </c>
      <c r="DG661">
        <v>75.666666660000004</v>
      </c>
      <c r="DH661">
        <v>54.571428570000002</v>
      </c>
      <c r="DI661">
        <v>60.666666659999997</v>
      </c>
      <c r="DJ661">
        <v>71.5</v>
      </c>
      <c r="DK661">
        <v>63.857142850000002</v>
      </c>
      <c r="DL661">
        <v>24.2</v>
      </c>
      <c r="DM661">
        <v>34.285714280000001</v>
      </c>
      <c r="DN661">
        <v>27.5</v>
      </c>
      <c r="DO661">
        <v>26.166666660000001</v>
      </c>
      <c r="DP661">
        <v>25.8</v>
      </c>
      <c r="DQ661">
        <v>853.25324000000001</v>
      </c>
      <c r="DR661">
        <v>826.87923413999999</v>
      </c>
      <c r="DS661">
        <v>984.71737499999995</v>
      </c>
      <c r="DT661">
        <v>948.07267671</v>
      </c>
      <c r="DU661">
        <v>868.64845085000002</v>
      </c>
      <c r="DV661">
        <v>538.79884014000004</v>
      </c>
      <c r="DW661">
        <v>6.4880494200000003</v>
      </c>
      <c r="DX661">
        <v>307.93474571000002</v>
      </c>
      <c r="DY661">
        <v>135.75640071000001</v>
      </c>
      <c r="DZ661">
        <v>103.08060085</v>
      </c>
      <c r="EA661">
        <v>69.09775028</v>
      </c>
      <c r="EB661">
        <v>783.84300256999995</v>
      </c>
      <c r="EC661">
        <v>811.67640028000005</v>
      </c>
      <c r="ED661">
        <v>8752.7053208300003</v>
      </c>
      <c r="EE661">
        <v>9574.8464456599995</v>
      </c>
      <c r="EF661">
        <v>4796.1552682000001</v>
      </c>
      <c r="EG661">
        <v>5868.6669373300001</v>
      </c>
      <c r="EH661">
        <v>6318.5288355700004</v>
      </c>
      <c r="EI661">
        <v>17.991740140000001</v>
      </c>
      <c r="EJ661">
        <v>0.34716673999999997</v>
      </c>
      <c r="EK661">
        <v>0.21265745</v>
      </c>
      <c r="EL661">
        <v>209.33359235</v>
      </c>
      <c r="EM661">
        <v>33.428571419999997</v>
      </c>
      <c r="EN661">
        <v>77.428571419999997</v>
      </c>
      <c r="EO661">
        <v>147.42857142</v>
      </c>
      <c r="EP661">
        <v>334.03743771000001</v>
      </c>
      <c r="EQ661">
        <v>101.39443228</v>
      </c>
      <c r="ER661">
        <v>618.03132514000004</v>
      </c>
      <c r="ES661">
        <v>6.5587085700000003</v>
      </c>
      <c r="ET661">
        <v>78.555555560000002</v>
      </c>
      <c r="EU661">
        <v>78.666666669999998</v>
      </c>
      <c r="EV661">
        <v>79.416666669999998</v>
      </c>
      <c r="EW661">
        <v>77.583333330000002</v>
      </c>
      <c r="EX661">
        <v>1530.7191215</v>
      </c>
      <c r="EY661">
        <v>1475.7051121500001</v>
      </c>
      <c r="EZ661">
        <v>76</v>
      </c>
      <c r="FA661">
        <v>76</v>
      </c>
      <c r="FB661">
        <v>22.95584715</v>
      </c>
      <c r="FC661">
        <v>9.4197946399999992</v>
      </c>
      <c r="FD661">
        <v>9.7571025700000007</v>
      </c>
      <c r="FE661">
        <v>55.020945789999999</v>
      </c>
      <c r="FF661">
        <v>19.771930919999999</v>
      </c>
      <c r="FG661">
        <v>10.02031133</v>
      </c>
      <c r="FH661">
        <v>3.6616385600000001</v>
      </c>
      <c r="FI661">
        <v>111.4</v>
      </c>
      <c r="FM661">
        <v>77.865229110000001</v>
      </c>
      <c r="FN661">
        <v>42.376515820000002</v>
      </c>
      <c r="FO661">
        <v>93.970843610000003</v>
      </c>
      <c r="FP661">
        <v>74.514382690000005</v>
      </c>
      <c r="FQ661">
        <v>72.076965659999999</v>
      </c>
      <c r="FR661">
        <v>18.978910450000001</v>
      </c>
      <c r="FT661">
        <v>65.2</v>
      </c>
      <c r="FU661">
        <v>52.8</v>
      </c>
      <c r="FW661">
        <v>75.714285709999999</v>
      </c>
      <c r="FX661">
        <v>31.084174829999998</v>
      </c>
      <c r="FY661">
        <v>11.56739806</v>
      </c>
      <c r="FZ661">
        <v>9.2117998599999993</v>
      </c>
      <c r="GA661">
        <v>36.323780380000002</v>
      </c>
      <c r="GB661">
        <v>11.812846840000001</v>
      </c>
    </row>
    <row r="662" spans="1:184" x14ac:dyDescent="0.35">
      <c r="A662" t="s">
        <v>1867</v>
      </c>
      <c r="B662" t="s">
        <v>58</v>
      </c>
      <c r="C662">
        <v>662</v>
      </c>
      <c r="D662">
        <v>2.7750832946780402</v>
      </c>
      <c r="E662">
        <v>4.9759930144150504</v>
      </c>
      <c r="F662">
        <v>4.584823544628061</v>
      </c>
      <c r="G662">
        <v>3.8273510871029242</v>
      </c>
      <c r="H662">
        <v>3.4352921267547938</v>
      </c>
      <c r="I662">
        <v>6.8393010256958195</v>
      </c>
      <c r="J662">
        <v>9.1226538607794048</v>
      </c>
      <c r="K662">
        <v>8.9197224971067683</v>
      </c>
      <c r="L662">
        <v>7.7619108859861257</v>
      </c>
      <c r="M662">
        <v>7.3613402695020875</v>
      </c>
      <c r="N662">
        <v>18321719.556808062</v>
      </c>
      <c r="O662">
        <v>14207923.843068784</v>
      </c>
      <c r="P662">
        <v>1449.5200804200001</v>
      </c>
      <c r="Q662">
        <v>3387.2857142799999</v>
      </c>
      <c r="R662">
        <v>3272.8571428499999</v>
      </c>
      <c r="S662">
        <v>3315.2857142799999</v>
      </c>
      <c r="T662">
        <v>3331.2857142799999</v>
      </c>
      <c r="U662">
        <v>3376.7142857099998</v>
      </c>
      <c r="V662">
        <v>10.446163</v>
      </c>
      <c r="W662">
        <v>5.5803471399999998</v>
      </c>
      <c r="X662">
        <v>2.1782910000000002</v>
      </c>
      <c r="Y662">
        <v>5.5195242799999997</v>
      </c>
      <c r="Z662">
        <v>8.1996277099999997</v>
      </c>
      <c r="AA662">
        <v>8.2932172800000004</v>
      </c>
      <c r="AB662">
        <v>7.4149608499999999</v>
      </c>
      <c r="AC662">
        <v>3.7258767100000001</v>
      </c>
      <c r="AD662">
        <v>37.724683419999998</v>
      </c>
      <c r="AE662">
        <v>87.047545420000006</v>
      </c>
      <c r="AF662">
        <v>77.318581570000006</v>
      </c>
      <c r="AG662">
        <v>75.15714285</v>
      </c>
      <c r="AH662">
        <v>76.028571420000006</v>
      </c>
      <c r="AI662">
        <v>84.463079710000002</v>
      </c>
      <c r="AJ662">
        <v>48.119929710000001</v>
      </c>
      <c r="AK662">
        <v>28.68962857</v>
      </c>
      <c r="AL662">
        <v>17.367528570000001</v>
      </c>
      <c r="AM662">
        <v>11.43398571</v>
      </c>
      <c r="AN662">
        <v>12.03201428</v>
      </c>
      <c r="AO662">
        <v>15.05852857</v>
      </c>
      <c r="AP662">
        <v>4422.94015485</v>
      </c>
      <c r="AQ662">
        <v>3589.1046317099999</v>
      </c>
      <c r="AR662">
        <v>3623.783034</v>
      </c>
      <c r="AS662">
        <v>3687.4580038499998</v>
      </c>
      <c r="AT662">
        <v>3918.05374471</v>
      </c>
      <c r="AU662">
        <v>3400.74333428</v>
      </c>
      <c r="AV662">
        <v>3062.31804285</v>
      </c>
      <c r="AW662">
        <v>3246.9330938500002</v>
      </c>
      <c r="AX662">
        <v>3260.9020268499999</v>
      </c>
      <c r="AY662">
        <v>3345.8857885699999</v>
      </c>
      <c r="AZ662">
        <v>10.30983642</v>
      </c>
      <c r="BA662">
        <v>90.404635569999996</v>
      </c>
      <c r="BB662">
        <v>30.1612905</v>
      </c>
      <c r="BC662">
        <v>50.6438962</v>
      </c>
      <c r="BE662">
        <v>152.39857142</v>
      </c>
      <c r="BF662">
        <v>1081.47161957</v>
      </c>
      <c r="BG662">
        <v>661.97391714000003</v>
      </c>
      <c r="BH662">
        <v>663.28997083000002</v>
      </c>
      <c r="BI662">
        <v>47303.884536849997</v>
      </c>
      <c r="BJ662">
        <v>1021.9533285700001</v>
      </c>
      <c r="BK662">
        <v>7667.9713333099999</v>
      </c>
      <c r="BL662">
        <v>8675.2041410700003</v>
      </c>
      <c r="BM662">
        <v>34.170799279999997</v>
      </c>
      <c r="BN662">
        <v>101.71428571</v>
      </c>
      <c r="BO662">
        <v>18.8</v>
      </c>
      <c r="BP662">
        <v>29.428571420000001</v>
      </c>
      <c r="BQ662">
        <v>23.571428569999998</v>
      </c>
      <c r="BR662">
        <v>24.714285709999999</v>
      </c>
      <c r="BS662">
        <v>19</v>
      </c>
      <c r="BT662">
        <v>19.14285714</v>
      </c>
      <c r="BU662">
        <v>19.166666660000001</v>
      </c>
      <c r="BV662">
        <v>20.14285714</v>
      </c>
      <c r="BW662">
        <v>18</v>
      </c>
      <c r="BX662">
        <v>13.428571420000001</v>
      </c>
      <c r="BY662">
        <v>12.83333333</v>
      </c>
      <c r="BZ662">
        <v>312.28571427999998</v>
      </c>
      <c r="CA662">
        <v>51618.456392849999</v>
      </c>
      <c r="CB662">
        <v>25</v>
      </c>
      <c r="CC662">
        <v>3598.2857142799999</v>
      </c>
      <c r="CD662">
        <v>277.85714285</v>
      </c>
      <c r="CE662">
        <v>2377.8571428499999</v>
      </c>
      <c r="CF662">
        <v>1654.5714285700001</v>
      </c>
      <c r="CG662">
        <v>497.16666665999998</v>
      </c>
      <c r="CH662">
        <v>1689.2857142800001</v>
      </c>
      <c r="CI662">
        <v>10027.642</v>
      </c>
      <c r="CJ662">
        <v>45.642025850000003</v>
      </c>
      <c r="CK662">
        <v>6.7227382000000002</v>
      </c>
      <c r="CL662">
        <v>13.22475257</v>
      </c>
      <c r="CM662">
        <v>6.3262306600000002</v>
      </c>
      <c r="CN662">
        <v>3.84873566</v>
      </c>
      <c r="CO662">
        <v>7.6039138499999996</v>
      </c>
      <c r="CP662">
        <v>4.2204036599999997</v>
      </c>
      <c r="CQ662">
        <v>2.8803402500000002</v>
      </c>
      <c r="CR662">
        <v>5.5372221599999998</v>
      </c>
      <c r="CS662">
        <v>7.2591805999999997</v>
      </c>
      <c r="CT662">
        <v>214.71428571000001</v>
      </c>
      <c r="CU662">
        <v>2738.8009525699999</v>
      </c>
      <c r="CV662">
        <v>2396.0405609999998</v>
      </c>
      <c r="CW662">
        <v>2373.0822817100002</v>
      </c>
      <c r="CX662">
        <v>2065.4004012800001</v>
      </c>
      <c r="CY662">
        <v>2389.0507804200001</v>
      </c>
      <c r="CZ662">
        <v>5408.9678587099997</v>
      </c>
      <c r="DA662">
        <v>4194.4863945699999</v>
      </c>
      <c r="DB662">
        <v>1165.76102771</v>
      </c>
      <c r="DC662">
        <v>886.98080157000004</v>
      </c>
      <c r="DD662">
        <v>686.06867413999998</v>
      </c>
      <c r="DE662">
        <v>41.459492570000002</v>
      </c>
      <c r="DF662">
        <v>1.3548115000000001</v>
      </c>
      <c r="DG662">
        <v>23.166666660000001</v>
      </c>
      <c r="DH662">
        <v>29.857142849999999</v>
      </c>
      <c r="DI662">
        <v>29.571428569999998</v>
      </c>
      <c r="DJ662">
        <v>25.857142849999999</v>
      </c>
      <c r="DK662">
        <v>24.857142849999999</v>
      </c>
      <c r="DL662">
        <v>9.4</v>
      </c>
      <c r="DM662">
        <v>16.285714280000001</v>
      </c>
      <c r="DN662">
        <v>15.2</v>
      </c>
      <c r="DO662">
        <v>12.75</v>
      </c>
      <c r="DP662">
        <v>11.6</v>
      </c>
      <c r="DQ662">
        <v>732.12078756999995</v>
      </c>
      <c r="DR662">
        <v>515.03500484999995</v>
      </c>
      <c r="DS662">
        <v>463.88696156999998</v>
      </c>
      <c r="DT662">
        <v>580.77214600000002</v>
      </c>
      <c r="DU662">
        <v>483.50474314000002</v>
      </c>
      <c r="DV662">
        <v>473.00969085000003</v>
      </c>
      <c r="DW662">
        <v>0.25983471000000002</v>
      </c>
      <c r="DX662">
        <v>258.87891428</v>
      </c>
      <c r="DY662">
        <v>107.00032170999999</v>
      </c>
      <c r="DZ662">
        <v>44.886205140000001</v>
      </c>
      <c r="EA662">
        <v>106.99239285</v>
      </c>
      <c r="EB662">
        <v>672.51923827999997</v>
      </c>
      <c r="EC662">
        <v>876.46425266000006</v>
      </c>
      <c r="ED662">
        <v>6936.97867133</v>
      </c>
      <c r="EE662">
        <v>25809.965203659998</v>
      </c>
      <c r="EF662">
        <v>6572.1264270000001</v>
      </c>
      <c r="EG662">
        <v>7116.3242074999998</v>
      </c>
      <c r="EH662">
        <v>6286.6874362500002</v>
      </c>
      <c r="EI662">
        <v>26.321938419999999</v>
      </c>
      <c r="EJ662">
        <v>0.15528587999999999</v>
      </c>
      <c r="EK662">
        <v>0.10354412</v>
      </c>
      <c r="EL662">
        <v>258.76274943999999</v>
      </c>
      <c r="EM662">
        <v>22.5</v>
      </c>
      <c r="EN662">
        <v>44.428571419999997</v>
      </c>
      <c r="EO662">
        <v>87.857142850000002</v>
      </c>
      <c r="EP662">
        <v>176.36922856999999</v>
      </c>
      <c r="EQ662">
        <v>101.71284371</v>
      </c>
      <c r="ER662">
        <v>427.56675185</v>
      </c>
      <c r="ES662">
        <v>1.90959857</v>
      </c>
      <c r="ET662">
        <v>77.638888890000004</v>
      </c>
      <c r="EU662">
        <v>77.25</v>
      </c>
      <c r="EV662">
        <v>80.75</v>
      </c>
      <c r="EW662">
        <v>74.916666669999998</v>
      </c>
      <c r="EX662">
        <v>1450.1942256499999</v>
      </c>
      <c r="EY662">
        <v>884.11387581999998</v>
      </c>
      <c r="EZ662">
        <v>81.75</v>
      </c>
      <c r="FA662">
        <v>86</v>
      </c>
      <c r="FB662">
        <v>17.80456715</v>
      </c>
      <c r="FC662">
        <v>4.0619706999999998</v>
      </c>
      <c r="FD662">
        <v>6.3729610000000001</v>
      </c>
      <c r="FE662">
        <v>43.93528792</v>
      </c>
      <c r="FF662">
        <v>15.74707304</v>
      </c>
      <c r="FG662">
        <v>15.170822680000001</v>
      </c>
      <c r="FH662">
        <v>1.5308934700000001</v>
      </c>
      <c r="FI662">
        <v>100.5</v>
      </c>
      <c r="FL662">
        <v>75</v>
      </c>
      <c r="FM662">
        <v>86.542443059999997</v>
      </c>
      <c r="FN662">
        <v>43.167305229999997</v>
      </c>
      <c r="FO662">
        <v>95.517111749999998</v>
      </c>
      <c r="FP662">
        <v>81.619769120000001</v>
      </c>
      <c r="FQ662">
        <v>78.795519220000003</v>
      </c>
      <c r="FR662">
        <v>18.471243520000002</v>
      </c>
      <c r="FT662">
        <v>46.5</v>
      </c>
      <c r="FU662">
        <v>37.25</v>
      </c>
      <c r="FW662">
        <v>70</v>
      </c>
      <c r="FX662">
        <v>29.983644980000001</v>
      </c>
      <c r="FY662">
        <v>11.81499754</v>
      </c>
      <c r="FZ662">
        <v>26.307764989999999</v>
      </c>
      <c r="GA662">
        <v>20.4836995</v>
      </c>
      <c r="GB662">
        <v>23.982445609999999</v>
      </c>
    </row>
    <row r="663" spans="1:184" x14ac:dyDescent="0.35">
      <c r="A663" t="s">
        <v>1868</v>
      </c>
      <c r="B663" t="s">
        <v>59</v>
      </c>
      <c r="C663">
        <v>663</v>
      </c>
      <c r="D663">
        <v>1.3493046950314598</v>
      </c>
      <c r="E663">
        <v>4.2101099138258462</v>
      </c>
      <c r="F663">
        <v>2.6609153546049642</v>
      </c>
      <c r="G663">
        <v>2.0342582502059985</v>
      </c>
      <c r="H663">
        <v>1.6820546932126579</v>
      </c>
      <c r="I663">
        <v>4.7225664326101091</v>
      </c>
      <c r="J663">
        <v>4.74696956854108</v>
      </c>
      <c r="K663">
        <v>3.949358578795529</v>
      </c>
      <c r="L663">
        <v>3.977235680840491</v>
      </c>
      <c r="M663">
        <v>3.2347205650648543</v>
      </c>
      <c r="N663">
        <v>13454645.828914661</v>
      </c>
      <c r="O663">
        <v>17199773.900911905</v>
      </c>
      <c r="P663">
        <v>886.35379241999999</v>
      </c>
      <c r="Q663">
        <v>5187.8571428499999</v>
      </c>
      <c r="R663">
        <v>5055.8571428499999</v>
      </c>
      <c r="S663">
        <v>5100.2857142800003</v>
      </c>
      <c r="T663">
        <v>5112.4285714199996</v>
      </c>
      <c r="U663">
        <v>5152.4285714199996</v>
      </c>
      <c r="V663">
        <v>7.2150230000000004</v>
      </c>
      <c r="W663">
        <v>3.6259760000000001</v>
      </c>
      <c r="X663">
        <v>1.3332315699999999</v>
      </c>
      <c r="Y663">
        <v>3.0597235700000001</v>
      </c>
      <c r="Z663">
        <v>7.1118287100000002</v>
      </c>
      <c r="AA663">
        <v>7.0157688499999997</v>
      </c>
      <c r="AB663">
        <v>7.1178645700000001</v>
      </c>
      <c r="AC663">
        <v>2.91417014</v>
      </c>
      <c r="AD663">
        <v>23.463376570000001</v>
      </c>
      <c r="AE663">
        <v>90.177149850000006</v>
      </c>
      <c r="AF663">
        <v>81.145152999999993</v>
      </c>
      <c r="AG663">
        <v>82.485714279999996</v>
      </c>
      <c r="AH663">
        <v>83.15714285</v>
      </c>
      <c r="AI663">
        <v>83.374142000000006</v>
      </c>
      <c r="AJ663">
        <v>59.923089709999999</v>
      </c>
      <c r="AK663">
        <v>9.8053857099999995</v>
      </c>
      <c r="AL663">
        <v>-9.3745428499999992</v>
      </c>
      <c r="AM663">
        <v>-4.9663285699999999</v>
      </c>
      <c r="AN663">
        <v>3.4622571400000002</v>
      </c>
      <c r="AO663">
        <v>8.5696571400000003</v>
      </c>
      <c r="AP663">
        <v>3105.39182914</v>
      </c>
      <c r="AQ663">
        <v>2320.9663938499998</v>
      </c>
      <c r="AR663">
        <v>2408.2381301400001</v>
      </c>
      <c r="AS663">
        <v>2702.2779332800001</v>
      </c>
      <c r="AT663">
        <v>2968.72974828</v>
      </c>
      <c r="AU663">
        <v>2741.55457471</v>
      </c>
      <c r="AV663">
        <v>2516.7073748500002</v>
      </c>
      <c r="AW663">
        <v>2522.9881747099998</v>
      </c>
      <c r="AX663">
        <v>2553.82215228</v>
      </c>
      <c r="AY663">
        <v>2651.09133157</v>
      </c>
      <c r="AZ663">
        <v>2.4552435699999999</v>
      </c>
      <c r="BA663">
        <v>91.337513279999996</v>
      </c>
      <c r="BB663">
        <v>36.667778599999998</v>
      </c>
      <c r="BC663">
        <v>50.250100000000003</v>
      </c>
      <c r="BE663">
        <v>166.01571428</v>
      </c>
      <c r="BF663">
        <v>562.00204871000005</v>
      </c>
      <c r="BG663">
        <v>385.95960200000002</v>
      </c>
      <c r="BH663">
        <v>414.12489612000002</v>
      </c>
      <c r="BI663">
        <v>51585.48838409</v>
      </c>
      <c r="BJ663">
        <v>540.90393371000005</v>
      </c>
      <c r="BK663">
        <v>8282.4046391100001</v>
      </c>
      <c r="BL663">
        <v>13064.99642752</v>
      </c>
      <c r="BM663">
        <v>36.278496850000003</v>
      </c>
      <c r="BN663">
        <v>90</v>
      </c>
      <c r="BO663">
        <v>13.428571420000001</v>
      </c>
      <c r="BP663">
        <v>28.571428569999998</v>
      </c>
      <c r="BQ663">
        <v>15.857142850000001</v>
      </c>
      <c r="BR663">
        <v>21</v>
      </c>
      <c r="BS663">
        <v>17.857142849999999</v>
      </c>
      <c r="BT663">
        <v>16.666666660000001</v>
      </c>
      <c r="BU663">
        <v>16.714285709999999</v>
      </c>
      <c r="BV663">
        <v>13.857142850000001</v>
      </c>
      <c r="BW663">
        <v>14.71428571</v>
      </c>
      <c r="BX663">
        <v>9.8333333300000003</v>
      </c>
      <c r="BY663">
        <v>7.2857142799999997</v>
      </c>
      <c r="BZ663">
        <v>263.14285713999999</v>
      </c>
      <c r="CA663">
        <v>58822.011994280001</v>
      </c>
      <c r="CB663">
        <v>12</v>
      </c>
      <c r="CC663">
        <v>2666.8571428499999</v>
      </c>
      <c r="CD663">
        <v>269.57142857000002</v>
      </c>
      <c r="CE663">
        <v>1836.42857142</v>
      </c>
      <c r="CF663">
        <v>1567.5714285700001</v>
      </c>
      <c r="CG663">
        <v>189.33333332999999</v>
      </c>
      <c r="CH663">
        <v>1695.1428571399999</v>
      </c>
      <c r="CI663">
        <v>8200.2195714200006</v>
      </c>
      <c r="CJ663">
        <v>46.99616142</v>
      </c>
      <c r="CK663">
        <v>9.9751545700000008</v>
      </c>
      <c r="CL663">
        <v>15.45972471</v>
      </c>
      <c r="CM663">
        <v>3.9384589999999999</v>
      </c>
      <c r="CN663">
        <v>2.9921242499999998</v>
      </c>
      <c r="CO663">
        <v>9.9391591399999992</v>
      </c>
      <c r="CP663">
        <v>1.7026712500000001</v>
      </c>
      <c r="CQ663">
        <v>2.547771</v>
      </c>
      <c r="CR663">
        <v>3.9673048</v>
      </c>
      <c r="CS663">
        <v>3.5740609999999999</v>
      </c>
      <c r="CT663">
        <v>162.28571428000001</v>
      </c>
      <c r="CU663">
        <v>1827.05956457</v>
      </c>
      <c r="CV663">
        <v>1379.75755914</v>
      </c>
      <c r="CW663">
        <v>1387.84155242</v>
      </c>
      <c r="CX663">
        <v>1586.8253677099999</v>
      </c>
      <c r="CY663">
        <v>1782.0910317099999</v>
      </c>
      <c r="CZ663">
        <v>2593.4881124200001</v>
      </c>
      <c r="DA663">
        <v>3315.3908111400001</v>
      </c>
      <c r="DB663">
        <v>594.38034000000005</v>
      </c>
      <c r="DC663">
        <v>759.16871442000001</v>
      </c>
      <c r="DD663">
        <v>473.51283827999998</v>
      </c>
      <c r="DE663">
        <v>30.830748849999999</v>
      </c>
      <c r="DF663">
        <v>1.1917721999999999</v>
      </c>
      <c r="DG663">
        <v>24.5</v>
      </c>
      <c r="DH663">
        <v>24</v>
      </c>
      <c r="DI663">
        <v>20.14285714</v>
      </c>
      <c r="DJ663">
        <v>20.333333329999999</v>
      </c>
      <c r="DK663">
        <v>16.666666660000001</v>
      </c>
      <c r="DL663">
        <v>7</v>
      </c>
      <c r="DM663">
        <v>21.285714280000001</v>
      </c>
      <c r="DN663">
        <v>13.57142857</v>
      </c>
      <c r="DO663">
        <v>10.4</v>
      </c>
      <c r="DP663">
        <v>8.6666666600000006</v>
      </c>
      <c r="DQ663">
        <v>554.00777757000003</v>
      </c>
      <c r="DR663">
        <v>346.79606142</v>
      </c>
      <c r="DS663">
        <v>388.72382728000002</v>
      </c>
      <c r="DT663">
        <v>456.78242141999999</v>
      </c>
      <c r="DU663">
        <v>477.06204542</v>
      </c>
      <c r="DV663">
        <v>261.69676414000003</v>
      </c>
      <c r="DW663">
        <v>13.274296850000001</v>
      </c>
      <c r="DX663">
        <v>279.03409284999998</v>
      </c>
      <c r="DY663">
        <v>96.226785570000004</v>
      </c>
      <c r="DZ663">
        <v>147.47330485000001</v>
      </c>
      <c r="EA663">
        <v>35.334005419999997</v>
      </c>
      <c r="EB663">
        <v>515.89149827999995</v>
      </c>
      <c r="EC663">
        <v>2800.4594081999999</v>
      </c>
      <c r="ED663">
        <v>5467.4423772800001</v>
      </c>
      <c r="EE663">
        <v>4986.0953774199997</v>
      </c>
      <c r="EF663">
        <v>4570.6289711600002</v>
      </c>
      <c r="EG663">
        <v>3833.8724585</v>
      </c>
      <c r="EH663">
        <v>4478.1278301599996</v>
      </c>
      <c r="EI663">
        <v>24.108913569999999</v>
      </c>
      <c r="EJ663">
        <v>0.1034434</v>
      </c>
      <c r="EK663">
        <v>9.8792820000000003E-2</v>
      </c>
      <c r="EL663">
        <v>200.48365383999999</v>
      </c>
      <c r="EM663">
        <v>16.285714280000001</v>
      </c>
      <c r="EN663">
        <v>53.857142850000002</v>
      </c>
      <c r="EO663">
        <v>95.714285709999999</v>
      </c>
      <c r="EP663">
        <v>211.87650156999999</v>
      </c>
      <c r="EQ663">
        <v>127.25974457</v>
      </c>
      <c r="ER663">
        <v>345.44985871</v>
      </c>
      <c r="ES663">
        <v>2.5187314199999999</v>
      </c>
      <c r="ET663">
        <v>76.263924290000006</v>
      </c>
      <c r="EU663">
        <v>78.544494720000003</v>
      </c>
      <c r="EV663">
        <v>79.891304349999999</v>
      </c>
      <c r="EW663">
        <v>70.355973809999995</v>
      </c>
      <c r="EX663">
        <v>1425.81260834</v>
      </c>
      <c r="EY663">
        <v>478.95503480000002</v>
      </c>
      <c r="EZ663">
        <v>83.2</v>
      </c>
      <c r="FA663">
        <v>79</v>
      </c>
      <c r="FB663">
        <v>16.513711820000001</v>
      </c>
      <c r="FC663">
        <v>2.3746406000000002</v>
      </c>
      <c r="FD663">
        <v>4.2366598499999997</v>
      </c>
      <c r="FE663">
        <v>54.048139939999999</v>
      </c>
      <c r="FF663">
        <v>18.304242219999999</v>
      </c>
      <c r="FG663">
        <v>11.15048504</v>
      </c>
      <c r="FH663">
        <v>0.82982929000000005</v>
      </c>
      <c r="FI663">
        <v>97.833333330000002</v>
      </c>
      <c r="FJ663">
        <v>100</v>
      </c>
      <c r="FK663">
        <v>83</v>
      </c>
      <c r="FL663">
        <v>86.666666660000004</v>
      </c>
      <c r="FO663">
        <v>96.670734780000004</v>
      </c>
      <c r="FP663">
        <v>70.843925630000001</v>
      </c>
      <c r="FQ663">
        <v>81.671757839999998</v>
      </c>
      <c r="FR663">
        <v>22.500872139999998</v>
      </c>
      <c r="FT663">
        <v>45</v>
      </c>
      <c r="FU663">
        <v>34.333333330000002</v>
      </c>
      <c r="FV663">
        <v>89</v>
      </c>
      <c r="FW663">
        <v>100</v>
      </c>
      <c r="FX663">
        <v>47.66735225</v>
      </c>
      <c r="FY663">
        <v>10.98628822</v>
      </c>
      <c r="FZ663">
        <v>10.359454270000001</v>
      </c>
      <c r="GA663">
        <v>7.3670814499999997</v>
      </c>
      <c r="GB663">
        <v>25.093240089999998</v>
      </c>
    </row>
    <row r="664" spans="1:184" x14ac:dyDescent="0.35">
      <c r="A664" t="s">
        <v>1869</v>
      </c>
      <c r="B664" t="s">
        <v>60</v>
      </c>
      <c r="C664">
        <v>664</v>
      </c>
      <c r="D664">
        <v>2.5131125010518045</v>
      </c>
      <c r="E664">
        <v>2.6155468100388712</v>
      </c>
      <c r="F664">
        <v>1.2080942311116056</v>
      </c>
      <c r="G664">
        <v>0.73707822168937076</v>
      </c>
      <c r="H664">
        <v>1.8494855513319315</v>
      </c>
      <c r="I664">
        <v>6.0343549530193812</v>
      </c>
      <c r="J664">
        <v>5.955398890766717</v>
      </c>
      <c r="K664">
        <v>3.7236325484032493</v>
      </c>
      <c r="L664">
        <v>2.7690235903284917</v>
      </c>
      <c r="M664">
        <v>5.8778900289908425</v>
      </c>
      <c r="N664">
        <v>124794465.49661925</v>
      </c>
      <c r="O664">
        <v>174823226.27169302</v>
      </c>
      <c r="P664">
        <v>1652.3274215599999</v>
      </c>
      <c r="Q664">
        <v>35653</v>
      </c>
      <c r="R664">
        <v>35502</v>
      </c>
      <c r="S664">
        <v>35948</v>
      </c>
      <c r="T664">
        <v>35855.85714285</v>
      </c>
      <c r="U664">
        <v>35775.714285709997</v>
      </c>
      <c r="V664">
        <v>10.102446</v>
      </c>
      <c r="W664">
        <v>6.1842302800000004</v>
      </c>
      <c r="X664">
        <v>2.2798705699999999</v>
      </c>
      <c r="Y664">
        <v>6.7179602799999998</v>
      </c>
      <c r="Z664">
        <v>8.2228604199999999</v>
      </c>
      <c r="AA664">
        <v>8.1852242799999999</v>
      </c>
      <c r="AB664">
        <v>8.6371531400000006</v>
      </c>
      <c r="AC664">
        <v>4.8598939999999997</v>
      </c>
      <c r="AD664">
        <v>24.74560357</v>
      </c>
      <c r="AE664">
        <v>83.372235849999996</v>
      </c>
      <c r="AF664">
        <v>73.469703710000005</v>
      </c>
      <c r="AG664">
        <v>72.15714285</v>
      </c>
      <c r="AH664">
        <v>73.871428570000006</v>
      </c>
      <c r="AI664">
        <v>80.491270709999995</v>
      </c>
      <c r="AJ664">
        <v>50.947972280000002</v>
      </c>
      <c r="AK664">
        <v>8.9636571400000005</v>
      </c>
      <c r="AL664">
        <v>2.96598571</v>
      </c>
      <c r="AM664">
        <v>6.6090857099999996</v>
      </c>
      <c r="AN664">
        <v>7.1373428499999996</v>
      </c>
      <c r="AO664">
        <v>6.5004999999999997</v>
      </c>
      <c r="AP664">
        <v>4594.6013257100003</v>
      </c>
      <c r="AQ664">
        <v>3867.3193581400001</v>
      </c>
      <c r="AR664">
        <v>4174.6490687100004</v>
      </c>
      <c r="AS664">
        <v>4264.5461522799997</v>
      </c>
      <c r="AT664">
        <v>4384.9829724199999</v>
      </c>
      <c r="AU664">
        <v>4387.0735362799996</v>
      </c>
      <c r="AV664">
        <v>3822.4641872799998</v>
      </c>
      <c r="AW664">
        <v>4075.451282</v>
      </c>
      <c r="AX664">
        <v>4173.9942398499998</v>
      </c>
      <c r="AY664">
        <v>4299.9161465699999</v>
      </c>
      <c r="AZ664">
        <v>-340.55575800000003</v>
      </c>
      <c r="BA664">
        <v>90.705197659999996</v>
      </c>
      <c r="BB664">
        <v>36.537693249999997</v>
      </c>
      <c r="BC664">
        <v>51.891641999999997</v>
      </c>
      <c r="BE664">
        <v>982.01285714000005</v>
      </c>
      <c r="BF664">
        <v>1182.3014377100001</v>
      </c>
      <c r="BG664">
        <v>820.12694127999998</v>
      </c>
      <c r="BH664">
        <v>919.77553634000003</v>
      </c>
      <c r="BI664">
        <v>57293.069049869999</v>
      </c>
      <c r="BJ664">
        <v>1119.5277834200001</v>
      </c>
      <c r="BK664">
        <v>8171.9485234900003</v>
      </c>
      <c r="BL664">
        <v>9386.4009815900008</v>
      </c>
      <c r="BM664">
        <v>38.880773570000002</v>
      </c>
      <c r="BN664">
        <v>1061</v>
      </c>
      <c r="BO664">
        <v>146.57142856999999</v>
      </c>
      <c r="BP664">
        <v>247.71428571000001</v>
      </c>
      <c r="BQ664">
        <v>191.85714285</v>
      </c>
      <c r="BR664">
        <v>246.42857142</v>
      </c>
      <c r="BS664">
        <v>262.71428571000001</v>
      </c>
      <c r="BT664">
        <v>249</v>
      </c>
      <c r="BU664">
        <v>230.71428571000001</v>
      </c>
      <c r="BV664">
        <v>223.28571428000001</v>
      </c>
      <c r="BW664">
        <v>242.28571428000001</v>
      </c>
      <c r="BX664">
        <v>222</v>
      </c>
      <c r="BY664">
        <v>114.28571427999999</v>
      </c>
      <c r="BZ664">
        <v>3437.8571428499999</v>
      </c>
      <c r="CA664">
        <v>57029.87605857</v>
      </c>
      <c r="CC664">
        <v>58611</v>
      </c>
      <c r="CD664">
        <v>5091.1428571400002</v>
      </c>
      <c r="CE664">
        <v>44203.285714279999</v>
      </c>
      <c r="CF664">
        <v>22826.428571420001</v>
      </c>
      <c r="CG664">
        <v>4664.5714285699996</v>
      </c>
      <c r="CH664">
        <v>16900</v>
      </c>
      <c r="CI664">
        <v>152296.91399999999</v>
      </c>
      <c r="CJ664">
        <v>52.415935419999997</v>
      </c>
      <c r="CK664">
        <v>2.7810502800000001</v>
      </c>
      <c r="CL664">
        <v>15.388370569999999</v>
      </c>
      <c r="CM664">
        <v>4.3704548499999998</v>
      </c>
      <c r="CN664">
        <v>2.3811415</v>
      </c>
      <c r="CO664">
        <v>12.468522999999999</v>
      </c>
      <c r="CP664">
        <v>2.5108858000000001</v>
      </c>
      <c r="CQ664">
        <v>2.2032064199999999</v>
      </c>
      <c r="CR664">
        <v>3.3142288</v>
      </c>
      <c r="CS664">
        <v>3.5028711399999999</v>
      </c>
      <c r="CT664">
        <v>2469.42857142</v>
      </c>
      <c r="CU664">
        <v>2642.5547845699998</v>
      </c>
      <c r="CV664">
        <v>2225.1379712799999</v>
      </c>
      <c r="CW664">
        <v>2519.7830241400002</v>
      </c>
      <c r="CX664">
        <v>2500.2962802799998</v>
      </c>
      <c r="CY664">
        <v>2416.4032642799998</v>
      </c>
      <c r="CZ664">
        <v>3500.2514654199999</v>
      </c>
      <c r="DA664">
        <v>4903.4646810000004</v>
      </c>
      <c r="DB664">
        <v>818.31227899999999</v>
      </c>
      <c r="DC664">
        <v>1135.70954828</v>
      </c>
      <c r="DD664">
        <v>688.55264399999999</v>
      </c>
      <c r="DE664">
        <v>30.089466139999999</v>
      </c>
      <c r="DF664">
        <v>1.52836985</v>
      </c>
      <c r="DG664">
        <v>215.14285713999999</v>
      </c>
      <c r="DH664">
        <v>211.42857142</v>
      </c>
      <c r="DI664">
        <v>133.85714285</v>
      </c>
      <c r="DJ664">
        <v>99.285714279999993</v>
      </c>
      <c r="DK664">
        <v>210.28571428000001</v>
      </c>
      <c r="DL664">
        <v>89.6</v>
      </c>
      <c r="DM664">
        <v>92.857142850000002</v>
      </c>
      <c r="DN664">
        <v>43.428571419999997</v>
      </c>
      <c r="DO664">
        <v>26.428571420000001</v>
      </c>
      <c r="DP664">
        <v>66.166666660000004</v>
      </c>
      <c r="DQ664">
        <v>739.75100699999996</v>
      </c>
      <c r="DR664">
        <v>666.40865971000005</v>
      </c>
      <c r="DS664">
        <v>586.76851484999997</v>
      </c>
      <c r="DT664">
        <v>597.58505685</v>
      </c>
      <c r="DU664">
        <v>685.48085571000001</v>
      </c>
      <c r="DV664">
        <v>440.10226014</v>
      </c>
      <c r="DW664">
        <v>12.758872419999999</v>
      </c>
      <c r="DX664">
        <v>286.89172571</v>
      </c>
      <c r="DY664">
        <v>100.05721542000001</v>
      </c>
      <c r="DZ664">
        <v>133.42830271</v>
      </c>
      <c r="EA664">
        <v>53.406212570000001</v>
      </c>
      <c r="EB664">
        <v>677.54346741999996</v>
      </c>
      <c r="EC664">
        <v>2245.9453331999998</v>
      </c>
      <c r="ED664">
        <v>8087.6506336599996</v>
      </c>
      <c r="EE664">
        <v>4115.5783490000003</v>
      </c>
      <c r="EF664">
        <v>5835.9025066599997</v>
      </c>
      <c r="EG664">
        <v>5161.5656692800003</v>
      </c>
      <c r="EH664">
        <v>5556.8334244999996</v>
      </c>
      <c r="EI664">
        <v>31.53478028</v>
      </c>
      <c r="EJ664">
        <v>0.20164815</v>
      </c>
      <c r="EK664">
        <v>0.14195189999999999</v>
      </c>
      <c r="EL664">
        <v>245.49625831</v>
      </c>
      <c r="EM664">
        <v>106.85714285</v>
      </c>
      <c r="EN664">
        <v>1062.5714285700001</v>
      </c>
      <c r="EO664">
        <v>3074.5714285700001</v>
      </c>
      <c r="EP664">
        <v>261.36568041999999</v>
      </c>
      <c r="EQ664">
        <v>117.59430771</v>
      </c>
      <c r="ER664">
        <v>532.79963813999996</v>
      </c>
      <c r="ES664">
        <v>4.3200285699999998</v>
      </c>
      <c r="ET664">
        <v>81.027777779999994</v>
      </c>
      <c r="EU664">
        <v>81.583333330000002</v>
      </c>
      <c r="EV664">
        <v>81.75</v>
      </c>
      <c r="EW664">
        <v>79.75</v>
      </c>
      <c r="EX664">
        <v>1296.47469376</v>
      </c>
      <c r="EY664">
        <v>1083.92282591</v>
      </c>
      <c r="EZ664">
        <v>81.083333330000002</v>
      </c>
      <c r="FA664">
        <v>85.333333330000002</v>
      </c>
      <c r="FB664">
        <v>23.25941053</v>
      </c>
      <c r="FC664">
        <v>5.3044991699999997</v>
      </c>
      <c r="FD664">
        <v>5.5609568500000002</v>
      </c>
      <c r="FE664">
        <v>50.249440380000003</v>
      </c>
      <c r="FF664">
        <v>19.339044779999998</v>
      </c>
      <c r="FG664">
        <v>13.65800986</v>
      </c>
      <c r="FH664">
        <v>2.0030774199999999</v>
      </c>
      <c r="FI664">
        <v>98.5</v>
      </c>
      <c r="FJ664">
        <v>87</v>
      </c>
      <c r="FK664">
        <v>47.333333330000002</v>
      </c>
      <c r="FL664">
        <v>93</v>
      </c>
      <c r="FM664">
        <v>67.922859160000002</v>
      </c>
      <c r="FN664">
        <v>36.519738009999998</v>
      </c>
      <c r="FO664">
        <v>94.885404949999995</v>
      </c>
      <c r="FP664">
        <v>74.848475539999995</v>
      </c>
      <c r="FQ664">
        <v>74.683915749999997</v>
      </c>
      <c r="FR664">
        <v>22.692509250000001</v>
      </c>
      <c r="FT664">
        <v>53.166666659999997</v>
      </c>
      <c r="FU664">
        <v>42</v>
      </c>
      <c r="FV664">
        <v>88</v>
      </c>
      <c r="FW664">
        <v>83.65</v>
      </c>
      <c r="FX664">
        <v>21.40040527</v>
      </c>
      <c r="FY664">
        <v>11.08935816</v>
      </c>
      <c r="FZ664">
        <v>19.169498109999999</v>
      </c>
      <c r="GA664">
        <v>36.46191048</v>
      </c>
      <c r="GB664">
        <v>11.878827960000001</v>
      </c>
    </row>
    <row r="665" spans="1:184" x14ac:dyDescent="0.35">
      <c r="A665" t="s">
        <v>1870</v>
      </c>
      <c r="B665" t="s">
        <v>61</v>
      </c>
      <c r="C665">
        <v>665</v>
      </c>
      <c r="D665">
        <v>2.4261046779872992</v>
      </c>
      <c r="E665">
        <v>5.1780780177635499</v>
      </c>
      <c r="F665">
        <v>3.8686574786609129</v>
      </c>
      <c r="G665">
        <v>3.3315353618745407</v>
      </c>
      <c r="H665">
        <v>2.7884106681656649</v>
      </c>
      <c r="I665">
        <v>10.552779415572074</v>
      </c>
      <c r="J665">
        <v>10.356156037811548</v>
      </c>
      <c r="K665">
        <v>9.3039613770561775</v>
      </c>
      <c r="L665">
        <v>8.3129739486784526</v>
      </c>
      <c r="M665">
        <v>10.166080559568357</v>
      </c>
      <c r="N665">
        <v>16659094.128259296</v>
      </c>
      <c r="O665">
        <v>25620738.853275262</v>
      </c>
      <c r="P665">
        <v>1625.2800329900001</v>
      </c>
      <c r="Q665">
        <v>4602.7142857099998</v>
      </c>
      <c r="R665">
        <v>4377.4285714199996</v>
      </c>
      <c r="S665">
        <v>4468.1428571400002</v>
      </c>
      <c r="T665">
        <v>4502.4285714199996</v>
      </c>
      <c r="U665">
        <v>4590.4285714199996</v>
      </c>
      <c r="V665">
        <v>11.94250371</v>
      </c>
      <c r="W665">
        <v>7.2122917099999997</v>
      </c>
      <c r="X665">
        <v>1.81437257</v>
      </c>
      <c r="Y665">
        <v>7.75874942</v>
      </c>
      <c r="Z665">
        <v>10.154837000000001</v>
      </c>
      <c r="AA665">
        <v>9.4192727099999995</v>
      </c>
      <c r="AB665">
        <v>9.3778105699999994</v>
      </c>
      <c r="AC665">
        <v>5.84390842</v>
      </c>
      <c r="AD665">
        <v>34.448243570000002</v>
      </c>
      <c r="AE665">
        <v>82.551272850000004</v>
      </c>
      <c r="AF665">
        <v>71.309974280000006</v>
      </c>
      <c r="AG665">
        <v>74.3</v>
      </c>
      <c r="AH665">
        <v>76.357142850000002</v>
      </c>
      <c r="AI665">
        <v>79.363562139999999</v>
      </c>
      <c r="AJ665">
        <v>43.565943279999999</v>
      </c>
      <c r="AK665">
        <v>19.335528570000001</v>
      </c>
      <c r="AL665">
        <v>9.58701428</v>
      </c>
      <c r="AM665">
        <v>11.26848571</v>
      </c>
      <c r="AN665">
        <v>15.91665714</v>
      </c>
      <c r="AO665">
        <v>13.882828569999999</v>
      </c>
      <c r="AP665">
        <v>5124.8786739999996</v>
      </c>
      <c r="AQ665">
        <v>4006.4472388499998</v>
      </c>
      <c r="AR665">
        <v>4221.1930270000003</v>
      </c>
      <c r="AS665">
        <v>4537.8880571399995</v>
      </c>
      <c r="AT665">
        <v>4641.8652262799997</v>
      </c>
      <c r="AU665">
        <v>4243.3910097099997</v>
      </c>
      <c r="AV665">
        <v>3676.5271160000002</v>
      </c>
      <c r="AW665">
        <v>3785.6108837100001</v>
      </c>
      <c r="AX665">
        <v>3864.0705531399999</v>
      </c>
      <c r="AY665">
        <v>4007.3560972800001</v>
      </c>
      <c r="AZ665">
        <v>16.485664</v>
      </c>
      <c r="BA665">
        <v>89.754800279999998</v>
      </c>
      <c r="BB665">
        <v>28.602013329999998</v>
      </c>
      <c r="BC665">
        <v>48.104359199999998</v>
      </c>
      <c r="BE665">
        <v>194.89714284999999</v>
      </c>
      <c r="BF665">
        <v>1319.4051785700001</v>
      </c>
      <c r="BG665">
        <v>967.05087428000002</v>
      </c>
      <c r="BH665">
        <v>892.79620299999999</v>
      </c>
      <c r="BI665">
        <v>51363.893754459998</v>
      </c>
      <c r="BJ665">
        <v>1268.6231562800001</v>
      </c>
      <c r="BK665">
        <v>7491.3235231299996</v>
      </c>
      <c r="BL665">
        <v>7997.5739463500004</v>
      </c>
      <c r="BM665">
        <v>39.940555420000003</v>
      </c>
      <c r="BN665">
        <v>211.33333332999999</v>
      </c>
      <c r="BO665">
        <v>35.6</v>
      </c>
      <c r="BP665">
        <v>56.5</v>
      </c>
      <c r="BQ665">
        <v>40.5</v>
      </c>
      <c r="BR665">
        <v>55.2</v>
      </c>
      <c r="BS665">
        <v>43.5</v>
      </c>
      <c r="BT665">
        <v>39.166666659999997</v>
      </c>
      <c r="BU665">
        <v>42.8</v>
      </c>
      <c r="BV665">
        <v>36.166666659999997</v>
      </c>
      <c r="BW665">
        <v>31.5</v>
      </c>
      <c r="BX665">
        <v>27.6</v>
      </c>
      <c r="BY665">
        <v>15.666666660000001</v>
      </c>
      <c r="BZ665">
        <v>610.66666666000003</v>
      </c>
      <c r="CA665">
        <v>53308.488514999997</v>
      </c>
      <c r="CC665">
        <v>7200.5</v>
      </c>
      <c r="CD665">
        <v>419.8</v>
      </c>
      <c r="CE665">
        <v>5017.8333333299997</v>
      </c>
      <c r="CF665">
        <v>3349.5</v>
      </c>
      <c r="CG665">
        <v>1094.83333333</v>
      </c>
      <c r="CH665">
        <v>3825.1666666599999</v>
      </c>
      <c r="CI665">
        <v>20837.963500000002</v>
      </c>
      <c r="CJ665">
        <v>50.048931330000002</v>
      </c>
      <c r="CK665">
        <v>4.2355838300000004</v>
      </c>
      <c r="CL665">
        <v>13.031475</v>
      </c>
      <c r="CM665">
        <v>3.8992323999999998</v>
      </c>
      <c r="CN665">
        <v>3.5588202</v>
      </c>
      <c r="CO665">
        <v>13.703645829999999</v>
      </c>
      <c r="CP665">
        <v>2.9855944000000001</v>
      </c>
      <c r="CQ665">
        <v>2.7880832500000001</v>
      </c>
      <c r="CR665">
        <v>2.5675767999999999</v>
      </c>
      <c r="CS665">
        <v>2.1422805</v>
      </c>
      <c r="CT665">
        <v>408.83333333000002</v>
      </c>
      <c r="CU665">
        <v>2656.7510887100002</v>
      </c>
      <c r="CV665">
        <v>2388.3264955700001</v>
      </c>
      <c r="CW665">
        <v>2487.7962298500001</v>
      </c>
      <c r="CX665">
        <v>2460.6912845699999</v>
      </c>
      <c r="CY665">
        <v>2520.6481127100001</v>
      </c>
      <c r="CZ665">
        <v>3619.40652714</v>
      </c>
      <c r="DA665">
        <v>5566.4412915700004</v>
      </c>
      <c r="DB665">
        <v>835.96160699999996</v>
      </c>
      <c r="DC665">
        <v>1277.919136</v>
      </c>
      <c r="DD665">
        <v>542.83128456999998</v>
      </c>
      <c r="DE665">
        <v>37.79459885</v>
      </c>
      <c r="DF665">
        <v>1.5689565000000001</v>
      </c>
      <c r="DG665">
        <v>48.571428570000002</v>
      </c>
      <c r="DH665">
        <v>45.333333330000002</v>
      </c>
      <c r="DI665">
        <v>41.571428570000002</v>
      </c>
      <c r="DJ665">
        <v>37.428571419999997</v>
      </c>
      <c r="DK665">
        <v>46.666666659999997</v>
      </c>
      <c r="DL665">
        <v>11.166666660000001</v>
      </c>
      <c r="DM665">
        <v>22.666666660000001</v>
      </c>
      <c r="DN665">
        <v>17.285714280000001</v>
      </c>
      <c r="DO665">
        <v>15</v>
      </c>
      <c r="DP665">
        <v>12.8</v>
      </c>
      <c r="DQ665">
        <v>915.63576014</v>
      </c>
      <c r="DR665">
        <v>791.23553585000002</v>
      </c>
      <c r="DS665">
        <v>875.41771071000005</v>
      </c>
      <c r="DT665">
        <v>852.44203485000003</v>
      </c>
      <c r="DU665">
        <v>780.71765914000002</v>
      </c>
      <c r="DV665">
        <v>423.88729927999998</v>
      </c>
      <c r="DW665">
        <v>18.845743850000002</v>
      </c>
      <c r="DX665">
        <v>472.92262427999998</v>
      </c>
      <c r="DY665">
        <v>240.76122285</v>
      </c>
      <c r="DZ665">
        <v>209.94194684999999</v>
      </c>
      <c r="EA665">
        <v>22.21945857</v>
      </c>
      <c r="EB665">
        <v>858.31109000000004</v>
      </c>
      <c r="EC665">
        <v>1841.3129718</v>
      </c>
      <c r="ED665">
        <v>3603.76220083</v>
      </c>
      <c r="EE665">
        <v>6913.65260416</v>
      </c>
      <c r="EF665">
        <v>5261.4175113299998</v>
      </c>
      <c r="EG665">
        <v>4533.8440057999996</v>
      </c>
      <c r="EH665">
        <v>5081.92859933</v>
      </c>
      <c r="EI665">
        <v>26.069181159999999</v>
      </c>
      <c r="EJ665">
        <v>0.41154264000000002</v>
      </c>
      <c r="EK665">
        <v>0.25612467</v>
      </c>
      <c r="EL665">
        <v>186.13810509000001</v>
      </c>
      <c r="EM665">
        <v>35.142857139999997</v>
      </c>
      <c r="EN665">
        <v>91.428571419999997</v>
      </c>
      <c r="EO665">
        <v>195.42857142</v>
      </c>
      <c r="EP665">
        <v>534.17712128000005</v>
      </c>
      <c r="EQ665">
        <v>108.180114</v>
      </c>
      <c r="ER665">
        <v>356.65687671000001</v>
      </c>
      <c r="ES665">
        <v>3.32833428</v>
      </c>
      <c r="ET665">
        <v>75.268518510000007</v>
      </c>
      <c r="EU665">
        <v>75.805555549999994</v>
      </c>
      <c r="EV665">
        <v>78.333333330000002</v>
      </c>
      <c r="EW665">
        <v>71.666666660000004</v>
      </c>
      <c r="EX665">
        <v>1270.3901919800001</v>
      </c>
      <c r="EY665">
        <v>1253.5007747</v>
      </c>
      <c r="EZ665">
        <v>79.833333330000002</v>
      </c>
      <c r="FA665">
        <v>75</v>
      </c>
      <c r="FB665">
        <v>18.662471709999998</v>
      </c>
      <c r="FC665">
        <v>5.6042255599999997</v>
      </c>
      <c r="FD665">
        <v>7.7321857999999999</v>
      </c>
      <c r="FE665">
        <v>53.471037389999999</v>
      </c>
      <c r="FF665">
        <v>20.526053539999999</v>
      </c>
      <c r="FG665">
        <v>12.68539279</v>
      </c>
      <c r="FH665">
        <v>1.68254225</v>
      </c>
      <c r="FI665">
        <v>88.5</v>
      </c>
      <c r="FJ665">
        <v>75</v>
      </c>
      <c r="FK665">
        <v>80</v>
      </c>
      <c r="FL665">
        <v>89</v>
      </c>
      <c r="FM665">
        <v>72.424242419999999</v>
      </c>
      <c r="FN665">
        <v>29.337979090000001</v>
      </c>
      <c r="FO665">
        <v>94.073221970000006</v>
      </c>
      <c r="FP665">
        <v>75.210511030000006</v>
      </c>
      <c r="FQ665">
        <v>72.666665980000005</v>
      </c>
      <c r="FR665">
        <v>23.77369444</v>
      </c>
      <c r="FS665">
        <v>1.43333333</v>
      </c>
      <c r="FT665">
        <v>48</v>
      </c>
      <c r="FU665">
        <v>31</v>
      </c>
      <c r="FV665">
        <v>97</v>
      </c>
      <c r="FW665">
        <v>72.216666660000001</v>
      </c>
      <c r="FX665">
        <v>38.889532389999999</v>
      </c>
      <c r="FY665">
        <v>10.74646074</v>
      </c>
      <c r="FZ665">
        <v>20.86958387</v>
      </c>
      <c r="GA665">
        <v>18.106392100000001</v>
      </c>
      <c r="GB665">
        <v>11.388030880000001</v>
      </c>
    </row>
    <row r="666" spans="1:184" x14ac:dyDescent="0.35">
      <c r="A666" t="s">
        <v>1871</v>
      </c>
      <c r="B666" t="s">
        <v>62</v>
      </c>
      <c r="C666">
        <v>666</v>
      </c>
      <c r="D666">
        <v>2.4823730652112999</v>
      </c>
      <c r="E666">
        <v>3.501444872705711</v>
      </c>
      <c r="F666">
        <v>2.346925946107473</v>
      </c>
      <c r="G666">
        <v>2.658516672880189</v>
      </c>
      <c r="H666">
        <v>2.459973314501847</v>
      </c>
      <c r="I666">
        <v>10.075514205857628</v>
      </c>
      <c r="J666">
        <v>8.7114261005349487</v>
      </c>
      <c r="K666">
        <v>7.1141192741382779</v>
      </c>
      <c r="L666">
        <v>9.8595382127355844</v>
      </c>
      <c r="M666">
        <v>9.8607404934560243</v>
      </c>
      <c r="N666">
        <v>27599021.705312587</v>
      </c>
      <c r="O666">
        <v>41209449.766867518</v>
      </c>
      <c r="P666">
        <v>2072.3017339899998</v>
      </c>
      <c r="Q666">
        <v>6848.2857142800003</v>
      </c>
      <c r="R666">
        <v>6772.7142857099998</v>
      </c>
      <c r="S666">
        <v>6817.4285714199996</v>
      </c>
      <c r="T666">
        <v>6824.4285714199996</v>
      </c>
      <c r="U666">
        <v>6852.5714285699996</v>
      </c>
      <c r="V666">
        <v>12.350284139999999</v>
      </c>
      <c r="W666">
        <v>8.2884838500000004</v>
      </c>
      <c r="X666">
        <v>2.2841052799999999</v>
      </c>
      <c r="Y666">
        <v>9.8227650000000004</v>
      </c>
      <c r="Z666">
        <v>9.4218155699999997</v>
      </c>
      <c r="AA666">
        <v>8.6755064199999996</v>
      </c>
      <c r="AB666">
        <v>8.8062348499999992</v>
      </c>
      <c r="AC666">
        <v>6.2225171399999999</v>
      </c>
      <c r="AD666">
        <v>20.716798709999999</v>
      </c>
      <c r="AE666">
        <v>75.98345071</v>
      </c>
      <c r="AF666">
        <v>65.05055557</v>
      </c>
      <c r="AG666">
        <v>60.84285714</v>
      </c>
      <c r="AH666">
        <v>64.871428570000006</v>
      </c>
      <c r="AI666">
        <v>79.985406999999995</v>
      </c>
      <c r="AJ666">
        <v>42.689287280000002</v>
      </c>
      <c r="AK666">
        <v>3.5009714199999999</v>
      </c>
      <c r="AL666">
        <v>12.386357139999999</v>
      </c>
      <c r="AM666">
        <v>5.4463428499999997</v>
      </c>
      <c r="AN666">
        <v>4.52871428</v>
      </c>
      <c r="AO666">
        <v>4.5361714199999996</v>
      </c>
      <c r="AP666">
        <v>4842.82514042</v>
      </c>
      <c r="AQ666">
        <v>4332.69273385</v>
      </c>
      <c r="AR666">
        <v>4626.4399304199997</v>
      </c>
      <c r="AS666">
        <v>4758.2693058499999</v>
      </c>
      <c r="AT666">
        <v>4784.8752569999997</v>
      </c>
      <c r="AU666">
        <v>4698.6198934200002</v>
      </c>
      <c r="AV666">
        <v>3886.9035342799998</v>
      </c>
      <c r="AW666">
        <v>4409.19729757</v>
      </c>
      <c r="AX666">
        <v>4587.6520815699996</v>
      </c>
      <c r="AY666">
        <v>4621.5957907100001</v>
      </c>
      <c r="AZ666">
        <v>-4.0370887099999999</v>
      </c>
      <c r="BA666">
        <v>89.538866139999996</v>
      </c>
      <c r="BB666">
        <v>27.078671</v>
      </c>
      <c r="BC666">
        <v>45.305544329999996</v>
      </c>
      <c r="BD666">
        <v>37.007874000000001</v>
      </c>
      <c r="BE666">
        <v>319.64714285000002</v>
      </c>
      <c r="BF666">
        <v>1311.07944585</v>
      </c>
      <c r="BG666">
        <v>949.02228885</v>
      </c>
      <c r="BH666">
        <v>1026.0833464699999</v>
      </c>
      <c r="BI666">
        <v>52828.664461439999</v>
      </c>
      <c r="BJ666">
        <v>1251.3251267099999</v>
      </c>
      <c r="BK666">
        <v>7921.1093534800002</v>
      </c>
      <c r="BL666">
        <v>7838.61158531</v>
      </c>
      <c r="BM666">
        <v>40.154067849999997</v>
      </c>
      <c r="BN666">
        <v>290</v>
      </c>
      <c r="BO666">
        <v>39.714285709999999</v>
      </c>
      <c r="BP666">
        <v>61.142857139999997</v>
      </c>
      <c r="BQ666">
        <v>49.428571419999997</v>
      </c>
      <c r="BR666">
        <v>60</v>
      </c>
      <c r="BS666">
        <v>54.428571419999997</v>
      </c>
      <c r="BT666">
        <v>55.285714280000001</v>
      </c>
      <c r="BU666">
        <v>52.857142850000002</v>
      </c>
      <c r="BV666">
        <v>47.285714280000001</v>
      </c>
      <c r="BW666">
        <v>49</v>
      </c>
      <c r="BX666">
        <v>38.571428570000002</v>
      </c>
      <c r="BY666">
        <v>23.285714280000001</v>
      </c>
      <c r="BZ666">
        <v>821</v>
      </c>
      <c r="CA666">
        <v>55564.899654280001</v>
      </c>
      <c r="CB666">
        <v>84</v>
      </c>
      <c r="CC666">
        <v>8606.2857142800003</v>
      </c>
      <c r="CD666">
        <v>522.57142856999997</v>
      </c>
      <c r="CE666">
        <v>6266.5714285699996</v>
      </c>
      <c r="CF666">
        <v>3451.42857142</v>
      </c>
      <c r="CG666">
        <v>1337</v>
      </c>
      <c r="CH666">
        <v>4818</v>
      </c>
      <c r="CI666">
        <v>25013.481571420001</v>
      </c>
      <c r="CJ666">
        <v>44.360742569999999</v>
      </c>
      <c r="CK666">
        <v>1.8562762500000001</v>
      </c>
      <c r="CL666">
        <v>14.02359942</v>
      </c>
      <c r="CM666">
        <v>7.3269564999999997</v>
      </c>
      <c r="CN666">
        <v>1.3225658</v>
      </c>
      <c r="CO666">
        <v>22.392557849999999</v>
      </c>
      <c r="CP666">
        <v>2.3440268500000001</v>
      </c>
      <c r="CQ666">
        <v>2.4591347099999998</v>
      </c>
      <c r="CR666">
        <v>3.0060144000000002</v>
      </c>
      <c r="CS666">
        <v>4.9898351600000002</v>
      </c>
      <c r="CT666">
        <v>554.28571427999998</v>
      </c>
      <c r="CU666">
        <v>2835.1027530000001</v>
      </c>
      <c r="CV666">
        <v>2320.3214908499999</v>
      </c>
      <c r="CW666">
        <v>2452.8721032799999</v>
      </c>
      <c r="CX666">
        <v>2468.6585519999999</v>
      </c>
      <c r="CY666">
        <v>2646.3775001399999</v>
      </c>
      <c r="CZ666">
        <v>4030.0628298500001</v>
      </c>
      <c r="DA666">
        <v>6017.4840078500001</v>
      </c>
      <c r="DB666">
        <v>898.51648656999998</v>
      </c>
      <c r="DC666">
        <v>1356.07820371</v>
      </c>
      <c r="DD666">
        <v>580.52650700000004</v>
      </c>
      <c r="DE666">
        <v>25.930920709999999</v>
      </c>
      <c r="DF666">
        <v>2.14353528</v>
      </c>
      <c r="DG666">
        <v>69</v>
      </c>
      <c r="DH666">
        <v>59</v>
      </c>
      <c r="DI666">
        <v>48.5</v>
      </c>
      <c r="DJ666">
        <v>67.285714279999993</v>
      </c>
      <c r="DK666">
        <v>67.571428569999995</v>
      </c>
      <c r="DL666">
        <v>17</v>
      </c>
      <c r="DM666">
        <v>23.714285709999999</v>
      </c>
      <c r="DN666">
        <v>16</v>
      </c>
      <c r="DO666">
        <v>18.14285714</v>
      </c>
      <c r="DP666">
        <v>16.857142849999999</v>
      </c>
      <c r="DQ666">
        <v>729.54376014000002</v>
      </c>
      <c r="DR666">
        <v>774.57418328000006</v>
      </c>
      <c r="DS666">
        <v>762.78934571000002</v>
      </c>
      <c r="DT666">
        <v>789.82612214000005</v>
      </c>
      <c r="DU666">
        <v>705.61319400000002</v>
      </c>
      <c r="DV666">
        <v>452.60995485000001</v>
      </c>
      <c r="DW666">
        <v>6.8510448500000001</v>
      </c>
      <c r="DX666">
        <v>270.06425142000001</v>
      </c>
      <c r="DY666">
        <v>41.352239570000002</v>
      </c>
      <c r="DZ666">
        <v>138.69270614000001</v>
      </c>
      <c r="EA666">
        <v>90.019313420000003</v>
      </c>
      <c r="EB666">
        <v>690.17664528</v>
      </c>
      <c r="EC666">
        <v>429.43033582999999</v>
      </c>
      <c r="ED666">
        <v>6019.4950232499996</v>
      </c>
      <c r="EE666">
        <v>4997.0602416600004</v>
      </c>
      <c r="EF666">
        <v>5080.5281056000003</v>
      </c>
      <c r="EG666">
        <v>6459.1241647999996</v>
      </c>
      <c r="EH666">
        <v>5218.5015759999997</v>
      </c>
      <c r="EI666">
        <v>31.108539140000001</v>
      </c>
      <c r="EJ666">
        <v>0.28966098000000001</v>
      </c>
      <c r="EK666">
        <v>0.17834676999999999</v>
      </c>
      <c r="EL666">
        <v>150.49515930000001</v>
      </c>
      <c r="EM666">
        <v>50.666666659999997</v>
      </c>
      <c r="EN666">
        <v>88.428571419999997</v>
      </c>
      <c r="EO666">
        <v>161</v>
      </c>
      <c r="EP666">
        <v>187.60162170999999</v>
      </c>
      <c r="EQ666">
        <v>120.24083757</v>
      </c>
      <c r="ER666">
        <v>820.97660728000005</v>
      </c>
      <c r="ES666">
        <v>6.6268271399999996</v>
      </c>
      <c r="ET666">
        <v>83.555555560000002</v>
      </c>
      <c r="EU666">
        <v>84.958333330000002</v>
      </c>
      <c r="EV666">
        <v>88.25</v>
      </c>
      <c r="EW666">
        <v>77.458333330000002</v>
      </c>
      <c r="EX666">
        <v>1167.67500855</v>
      </c>
      <c r="EY666">
        <v>1345.16305431</v>
      </c>
      <c r="EZ666">
        <v>79.599999999999994</v>
      </c>
      <c r="FA666">
        <v>88</v>
      </c>
      <c r="FB666">
        <v>21.425517859999999</v>
      </c>
      <c r="FC666">
        <v>7.0432228400000003</v>
      </c>
      <c r="FD666">
        <v>6.8720687099999997</v>
      </c>
      <c r="FE666">
        <v>54.813367390000003</v>
      </c>
      <c r="FF666">
        <v>15.697007169999999</v>
      </c>
      <c r="FG666">
        <v>14.458010610000001</v>
      </c>
      <c r="FH666">
        <v>2.7331476100000001</v>
      </c>
      <c r="FI666">
        <v>101</v>
      </c>
      <c r="FL666">
        <v>100</v>
      </c>
      <c r="FM666">
        <v>78.288927729999997</v>
      </c>
      <c r="FN666">
        <v>37.343600019999997</v>
      </c>
      <c r="FO666">
        <v>94.640551590000001</v>
      </c>
      <c r="FP666">
        <v>71.64339769</v>
      </c>
      <c r="FQ666">
        <v>72.351574400000004</v>
      </c>
      <c r="FR666">
        <v>20.070420219999999</v>
      </c>
      <c r="FT666">
        <v>54.5</v>
      </c>
      <c r="FU666">
        <v>43</v>
      </c>
      <c r="FV666">
        <v>84</v>
      </c>
      <c r="FW666">
        <v>81.583333330000002</v>
      </c>
      <c r="FX666">
        <v>28.43846928</v>
      </c>
      <c r="FY666">
        <v>10.33556422</v>
      </c>
      <c r="FZ666">
        <v>13.44824805</v>
      </c>
      <c r="GA666">
        <v>10.57390215</v>
      </c>
      <c r="GB666">
        <v>37.203816279999998</v>
      </c>
    </row>
    <row r="667" spans="1:184" x14ac:dyDescent="0.35">
      <c r="A667" t="s">
        <v>1872</v>
      </c>
      <c r="B667" t="s">
        <v>63</v>
      </c>
      <c r="C667">
        <v>667</v>
      </c>
      <c r="D667">
        <v>4.4697633654688866</v>
      </c>
      <c r="E667">
        <v>5.7474741357752981</v>
      </c>
      <c r="F667">
        <v>5.3113997814931819</v>
      </c>
      <c r="G667">
        <v>5.6589099662411604</v>
      </c>
      <c r="H667">
        <v>3.8392470091027313</v>
      </c>
      <c r="I667">
        <v>14.64880430324277</v>
      </c>
      <c r="J667">
        <v>13.914937379790468</v>
      </c>
      <c r="K667">
        <v>14.386305690837876</v>
      </c>
      <c r="L667">
        <v>17.375821203445771</v>
      </c>
      <c r="M667">
        <v>15.666604742089293</v>
      </c>
      <c r="N667">
        <v>8904806.642460959</v>
      </c>
      <c r="O667">
        <v>15226713.61353296</v>
      </c>
      <c r="P667">
        <v>2053.9237015600002</v>
      </c>
      <c r="Q667">
        <v>2282</v>
      </c>
      <c r="R667">
        <v>2361.2857142799999</v>
      </c>
      <c r="S667">
        <v>2353.42857142</v>
      </c>
      <c r="T667">
        <v>2326.7142857099998</v>
      </c>
      <c r="U667">
        <v>2307</v>
      </c>
      <c r="V667">
        <v>13.472320420000001</v>
      </c>
      <c r="W667">
        <v>8.4807502800000005</v>
      </c>
      <c r="X667">
        <v>2.36020757</v>
      </c>
      <c r="Y667">
        <v>9.9471450000000008</v>
      </c>
      <c r="Z667">
        <v>10.37475242</v>
      </c>
      <c r="AA667">
        <v>9.8001001399999996</v>
      </c>
      <c r="AB667">
        <v>10.00292028</v>
      </c>
      <c r="AC667">
        <v>6.3205790000000004</v>
      </c>
      <c r="AD667">
        <v>20.295643139999999</v>
      </c>
      <c r="AE667">
        <v>73.912094710000005</v>
      </c>
      <c r="AF667">
        <v>61.459438419999998</v>
      </c>
      <c r="AG667">
        <v>61.257142850000001</v>
      </c>
      <c r="AH667">
        <v>65.385714280000002</v>
      </c>
      <c r="AI667">
        <v>79.91250814</v>
      </c>
      <c r="AJ667">
        <v>37.149011420000001</v>
      </c>
      <c r="AK667">
        <v>15.671028570000001</v>
      </c>
      <c r="AL667">
        <v>13.95131428</v>
      </c>
      <c r="AM667">
        <v>23.594814280000001</v>
      </c>
      <c r="AN667">
        <v>17.170285710000002</v>
      </c>
      <c r="AO667">
        <v>9.8831428500000005</v>
      </c>
      <c r="AP667">
        <v>5395.2510739999998</v>
      </c>
      <c r="AQ667">
        <v>4256.5779387100001</v>
      </c>
      <c r="AR667">
        <v>5342.1398891400004</v>
      </c>
      <c r="AS667">
        <v>5278.0718299999999</v>
      </c>
      <c r="AT667">
        <v>4999.0103311399998</v>
      </c>
      <c r="AU667">
        <v>4692.1437762799997</v>
      </c>
      <c r="AV667">
        <v>3767.97617657</v>
      </c>
      <c r="AW667">
        <v>4361.6688168500004</v>
      </c>
      <c r="AX667">
        <v>4534.7880831399998</v>
      </c>
      <c r="AY667">
        <v>4591.6211361400001</v>
      </c>
      <c r="AZ667">
        <v>5.8266025700000004</v>
      </c>
      <c r="BA667">
        <v>92.374103000000005</v>
      </c>
      <c r="BB667">
        <v>37.677347330000003</v>
      </c>
      <c r="BC667">
        <v>50.136105499999999</v>
      </c>
      <c r="BE667">
        <v>107.61</v>
      </c>
      <c r="BF667">
        <v>1428.59051228</v>
      </c>
      <c r="BG667">
        <v>1077.28201014</v>
      </c>
      <c r="BH667">
        <v>1068.7412068599999</v>
      </c>
      <c r="BI667">
        <v>46958.221356980001</v>
      </c>
      <c r="BJ667">
        <v>1352.2483227099999</v>
      </c>
      <c r="BK667">
        <v>7656.5234665600001</v>
      </c>
      <c r="BL667">
        <v>8885.3075560199995</v>
      </c>
      <c r="BM667">
        <v>33.480454139999999</v>
      </c>
      <c r="BN667">
        <v>122.14285714</v>
      </c>
      <c r="BO667">
        <v>25.8</v>
      </c>
      <c r="BP667">
        <v>36.714285709999999</v>
      </c>
      <c r="BQ667">
        <v>28.428571420000001</v>
      </c>
      <c r="BR667">
        <v>30.14285714</v>
      </c>
      <c r="BS667">
        <v>26.285714280000001</v>
      </c>
      <c r="BT667">
        <v>27.285714280000001</v>
      </c>
      <c r="BU667">
        <v>23.571428569999998</v>
      </c>
      <c r="BV667">
        <v>21.857142849999999</v>
      </c>
      <c r="BW667">
        <v>20.571428569999998</v>
      </c>
      <c r="BX667">
        <v>15.83333333</v>
      </c>
      <c r="BY667">
        <v>11.5</v>
      </c>
      <c r="BZ667">
        <v>381.14285713999999</v>
      </c>
      <c r="CA667">
        <v>50070.566771420003</v>
      </c>
      <c r="CC667">
        <v>3644</v>
      </c>
      <c r="CD667">
        <v>314.83333333000002</v>
      </c>
      <c r="CE667">
        <v>2633.2857142799999</v>
      </c>
      <c r="CF667">
        <v>1838.5</v>
      </c>
      <c r="CG667">
        <v>914.57142856999997</v>
      </c>
      <c r="CH667">
        <v>1908.5</v>
      </c>
      <c r="CI667">
        <v>10673.284571419999</v>
      </c>
      <c r="CJ667">
        <v>48.137580569999997</v>
      </c>
      <c r="CK667">
        <v>2.2640693299999999</v>
      </c>
      <c r="CL667">
        <v>16.462861830000001</v>
      </c>
      <c r="CM667">
        <v>7.4114622499999996</v>
      </c>
      <c r="CN667">
        <v>1.8492452500000001</v>
      </c>
      <c r="CO667">
        <v>14.90064185</v>
      </c>
      <c r="CP667">
        <v>2.6368079999999998</v>
      </c>
      <c r="CQ667">
        <v>3.28150583</v>
      </c>
      <c r="CR667">
        <v>3.0808453299999998</v>
      </c>
      <c r="CS667">
        <v>4.2463525000000004</v>
      </c>
      <c r="CT667">
        <v>260.57142857000002</v>
      </c>
      <c r="CU667">
        <v>3301.4370239999998</v>
      </c>
      <c r="CV667">
        <v>2697.9736308500001</v>
      </c>
      <c r="CW667">
        <v>3110.2963247100001</v>
      </c>
      <c r="CX667">
        <v>3043.9727491399999</v>
      </c>
      <c r="CY667">
        <v>2990.46339614</v>
      </c>
      <c r="CZ667">
        <v>3902.1939712799999</v>
      </c>
      <c r="DA667">
        <v>6672.5300672800004</v>
      </c>
      <c r="DB667">
        <v>880.34400114000005</v>
      </c>
      <c r="DC667">
        <v>1491.62421371</v>
      </c>
      <c r="DD667">
        <v>929.47960042</v>
      </c>
      <c r="DE667">
        <v>26.558595570000001</v>
      </c>
      <c r="DF667">
        <v>2.54005714</v>
      </c>
      <c r="DG667">
        <v>33.428571419999997</v>
      </c>
      <c r="DH667">
        <v>32.857142850000002</v>
      </c>
      <c r="DI667">
        <v>33.857142850000002</v>
      </c>
      <c r="DJ667">
        <v>40.428571419999997</v>
      </c>
      <c r="DK667">
        <v>36.142857139999997</v>
      </c>
      <c r="DL667">
        <v>10.199999999999999</v>
      </c>
      <c r="DM667">
        <v>13.57142857</v>
      </c>
      <c r="DN667">
        <v>12.5</v>
      </c>
      <c r="DO667">
        <v>13.166666660000001</v>
      </c>
      <c r="DP667">
        <v>8.8571428500000007</v>
      </c>
      <c r="DQ667">
        <v>788.24267084999997</v>
      </c>
      <c r="DR667">
        <v>676.83393584999999</v>
      </c>
      <c r="DS667">
        <v>942.98180757</v>
      </c>
      <c r="DT667">
        <v>900.45639285000004</v>
      </c>
      <c r="DU667">
        <v>706.52711870999997</v>
      </c>
      <c r="DV667">
        <v>343.30493727999999</v>
      </c>
      <c r="DW667">
        <v>48.091892280000003</v>
      </c>
      <c r="DX667">
        <v>396.89279284999998</v>
      </c>
      <c r="DY667">
        <v>109.91456314</v>
      </c>
      <c r="DZ667">
        <v>173.18481528000001</v>
      </c>
      <c r="EA667">
        <v>113.793421</v>
      </c>
      <c r="EB667">
        <v>738.72004471000002</v>
      </c>
      <c r="EC667">
        <v>2293.0604326600001</v>
      </c>
      <c r="ED667">
        <v>5208.9992670000001</v>
      </c>
      <c r="EE667">
        <v>5995.4838036600004</v>
      </c>
      <c r="EF667">
        <v>4912.0761138300004</v>
      </c>
      <c r="EG667">
        <v>7463.0265415000003</v>
      </c>
      <c r="EH667">
        <v>8564.1249467500002</v>
      </c>
      <c r="EI667">
        <v>24.10622042</v>
      </c>
      <c r="EJ667">
        <v>0.21911610000000001</v>
      </c>
      <c r="EK667">
        <v>0.19610158</v>
      </c>
      <c r="EL667">
        <v>152.16739766000001</v>
      </c>
      <c r="EM667">
        <v>17.285714280000001</v>
      </c>
      <c r="EN667">
        <v>31</v>
      </c>
      <c r="EO667">
        <v>56.285714280000001</v>
      </c>
      <c r="EP667">
        <v>181.44850814</v>
      </c>
      <c r="EQ667">
        <v>122.44550842</v>
      </c>
      <c r="ER667">
        <v>701.67537885000002</v>
      </c>
      <c r="ES667">
        <v>3.2374328499999998</v>
      </c>
      <c r="EX667">
        <v>1269.4688941899999</v>
      </c>
      <c r="EY667">
        <v>1336.00925594</v>
      </c>
      <c r="EZ667">
        <v>79.2</v>
      </c>
      <c r="FB667">
        <v>17.023681140000001</v>
      </c>
      <c r="FC667">
        <v>7.6909307599999996</v>
      </c>
      <c r="FD667">
        <v>10.800658</v>
      </c>
      <c r="FE667">
        <v>60.93616171</v>
      </c>
      <c r="FF667">
        <v>15.77161076</v>
      </c>
      <c r="FG667">
        <v>10.161767380000001</v>
      </c>
      <c r="FH667">
        <v>2.4821545199999999</v>
      </c>
      <c r="FI667">
        <v>98.4</v>
      </c>
      <c r="FM667">
        <v>65.217391300000003</v>
      </c>
      <c r="FN667">
        <v>40.909090910000003</v>
      </c>
      <c r="FO667">
        <v>94.25085516</v>
      </c>
      <c r="FP667">
        <v>73.731805960000003</v>
      </c>
      <c r="FQ667">
        <v>70.045831730000003</v>
      </c>
      <c r="FR667">
        <v>16.0098591</v>
      </c>
      <c r="FT667">
        <v>52.2</v>
      </c>
      <c r="FU667">
        <v>46.2</v>
      </c>
      <c r="FW667">
        <v>82.142857140000004</v>
      </c>
      <c r="FX667">
        <v>40.328910720000003</v>
      </c>
      <c r="FY667">
        <v>10.123241289999999</v>
      </c>
      <c r="FZ667">
        <v>11.243618489999999</v>
      </c>
      <c r="GA667">
        <v>6.1539279200000001</v>
      </c>
      <c r="GB667">
        <v>32.150301570000003</v>
      </c>
    </row>
    <row r="668" spans="1:184" x14ac:dyDescent="0.35">
      <c r="A668" t="s">
        <v>1873</v>
      </c>
      <c r="B668" t="s">
        <v>64</v>
      </c>
      <c r="C668">
        <v>668</v>
      </c>
      <c r="D668">
        <v>1.3777202946653795</v>
      </c>
      <c r="E668">
        <v>3.9396309475403211</v>
      </c>
      <c r="F668">
        <v>2.4972730908813614</v>
      </c>
      <c r="G668">
        <v>2.1538769785614105</v>
      </c>
      <c r="H668">
        <v>1.7188459164197303</v>
      </c>
      <c r="I668">
        <v>4.428386661424434</v>
      </c>
      <c r="J668">
        <v>4.5769241907837479</v>
      </c>
      <c r="K668">
        <v>3.8463746478039016</v>
      </c>
      <c r="L668">
        <v>3.5397048006411542</v>
      </c>
      <c r="M668">
        <v>2.9418708970125751</v>
      </c>
      <c r="N668">
        <v>13505812.729948442</v>
      </c>
      <c r="O668">
        <v>16168980.445599426</v>
      </c>
      <c r="P668">
        <v>841.22106112999995</v>
      </c>
      <c r="Q668">
        <v>5080.8571428499999</v>
      </c>
      <c r="R668">
        <v>4931.5714285699996</v>
      </c>
      <c r="S668">
        <v>4976.8571428499999</v>
      </c>
      <c r="T668">
        <v>4991</v>
      </c>
      <c r="U668">
        <v>5042.1428571400002</v>
      </c>
      <c r="V668">
        <v>7.7657505699999998</v>
      </c>
      <c r="W668">
        <v>3.7955387100000002</v>
      </c>
      <c r="X668">
        <v>1.5180830000000001</v>
      </c>
      <c r="Y668">
        <v>3.0244804200000002</v>
      </c>
      <c r="Z668">
        <v>7.17571957</v>
      </c>
      <c r="AA668">
        <v>6.8421594199999998</v>
      </c>
      <c r="AB668">
        <v>7.1681730000000003</v>
      </c>
      <c r="AC668">
        <v>2.8313001400000002</v>
      </c>
      <c r="AD668">
        <v>25.840759139999999</v>
      </c>
      <c r="AE668">
        <v>89.509948280000003</v>
      </c>
      <c r="AF668">
        <v>80.126809850000001</v>
      </c>
      <c r="AG668">
        <v>81.957142849999997</v>
      </c>
      <c r="AH668">
        <v>82.728571419999994</v>
      </c>
      <c r="AI668">
        <v>84.193936280000003</v>
      </c>
      <c r="AJ668">
        <v>57.440348999999998</v>
      </c>
      <c r="AK668">
        <v>4.5180714200000001</v>
      </c>
      <c r="AL668">
        <v>-10.35097142</v>
      </c>
      <c r="AM668">
        <v>-6.4931714200000004</v>
      </c>
      <c r="AN668">
        <v>1.1703285699999999</v>
      </c>
      <c r="AO668">
        <v>3.7471999999999999</v>
      </c>
      <c r="AP668">
        <v>2948.4686355700001</v>
      </c>
      <c r="AQ668">
        <v>2262.8123412800001</v>
      </c>
      <c r="AR668">
        <v>2386.04231785</v>
      </c>
      <c r="AS668">
        <v>2661.5374381400002</v>
      </c>
      <c r="AT668">
        <v>2842.0465235699999</v>
      </c>
      <c r="AU668">
        <v>2715.2933864199999</v>
      </c>
      <c r="AV668">
        <v>2478.5567185700002</v>
      </c>
      <c r="AW668">
        <v>2534.4406781399998</v>
      </c>
      <c r="AX668">
        <v>2565.1104212800001</v>
      </c>
      <c r="AY668">
        <v>2639.5503741399998</v>
      </c>
      <c r="AZ668">
        <v>0.50081628</v>
      </c>
      <c r="BA668">
        <v>91.194897999999995</v>
      </c>
      <c r="BB668">
        <v>32.732179199999997</v>
      </c>
      <c r="BC668">
        <v>53.291244849999998</v>
      </c>
      <c r="BE668">
        <v>149.30142857000001</v>
      </c>
      <c r="BF668">
        <v>528.66439114000002</v>
      </c>
      <c r="BG668">
        <v>350.45450441999998</v>
      </c>
      <c r="BH668">
        <v>379.11237040999998</v>
      </c>
      <c r="BI668">
        <v>49135.570047380003</v>
      </c>
      <c r="BJ668">
        <v>509.56541342000003</v>
      </c>
      <c r="BK668">
        <v>8129.2899844200001</v>
      </c>
      <c r="BL668">
        <v>12281.85595246</v>
      </c>
      <c r="BM668">
        <v>35.411580999999998</v>
      </c>
      <c r="BN668">
        <v>83.142857140000004</v>
      </c>
      <c r="BO668">
        <v>13.857142850000001</v>
      </c>
      <c r="BP668">
        <v>26.857142849999999</v>
      </c>
      <c r="BQ668">
        <v>16.714285709999999</v>
      </c>
      <c r="BR668">
        <v>18.857142849999999</v>
      </c>
      <c r="BS668">
        <v>16.14285714</v>
      </c>
      <c r="BT668">
        <v>16.5</v>
      </c>
      <c r="BU668">
        <v>16.14285714</v>
      </c>
      <c r="BV668">
        <v>14</v>
      </c>
      <c r="BW668">
        <v>13.57142857</v>
      </c>
      <c r="BX668">
        <v>10.4</v>
      </c>
      <c r="BY668">
        <v>7.3333333300000003</v>
      </c>
      <c r="BZ668">
        <v>249.42857142</v>
      </c>
      <c r="CA668">
        <v>56540.735532849998</v>
      </c>
      <c r="CB668">
        <v>12</v>
      </c>
      <c r="CC668">
        <v>2620.42857142</v>
      </c>
      <c r="CD668">
        <v>242.42857142</v>
      </c>
      <c r="CE668">
        <v>1563.71428571</v>
      </c>
      <c r="CF668">
        <v>1146</v>
      </c>
      <c r="CG668">
        <v>198.83333332999999</v>
      </c>
      <c r="CH668">
        <v>1723.2857142800001</v>
      </c>
      <c r="CI668">
        <v>7468.7597142799996</v>
      </c>
      <c r="CJ668">
        <v>44.832124999999998</v>
      </c>
      <c r="CK668">
        <v>10.85989871</v>
      </c>
      <c r="CL668">
        <v>16.129260850000001</v>
      </c>
      <c r="CM668">
        <v>4.3258336000000002</v>
      </c>
      <c r="CN668">
        <v>4.0591974999999998</v>
      </c>
      <c r="CO668">
        <v>9.0082989999999992</v>
      </c>
      <c r="CP668">
        <v>1.4532350000000001</v>
      </c>
      <c r="CQ668">
        <v>2.547771</v>
      </c>
      <c r="CR668">
        <v>4.4264152000000001</v>
      </c>
      <c r="CS668">
        <v>2.9783841600000001</v>
      </c>
      <c r="CT668">
        <v>156.57142856999999</v>
      </c>
      <c r="CU668">
        <v>1805.9929982799999</v>
      </c>
      <c r="CV668">
        <v>1401.86812014</v>
      </c>
      <c r="CW668">
        <v>1411.07189728</v>
      </c>
      <c r="CX668">
        <v>1583.7177351400001</v>
      </c>
      <c r="CY668">
        <v>1782.69626642</v>
      </c>
      <c r="CZ668">
        <v>2658.1760420000001</v>
      </c>
      <c r="DA668">
        <v>3182.3332148499999</v>
      </c>
      <c r="DB668">
        <v>615.96230814</v>
      </c>
      <c r="DC668">
        <v>723.99443584999995</v>
      </c>
      <c r="DD668">
        <v>466.05795756999999</v>
      </c>
      <c r="DE668">
        <v>33.033166000000001</v>
      </c>
      <c r="DF668">
        <v>1.3111543999999999</v>
      </c>
      <c r="DG668">
        <v>22.5</v>
      </c>
      <c r="DH668">
        <v>22.571428569999998</v>
      </c>
      <c r="DI668">
        <v>19.14285714</v>
      </c>
      <c r="DJ668">
        <v>17.666666660000001</v>
      </c>
      <c r="DK668">
        <v>14.83333333</v>
      </c>
      <c r="DL668">
        <v>7</v>
      </c>
      <c r="DM668">
        <v>19.428571420000001</v>
      </c>
      <c r="DN668">
        <v>12.428571420000001</v>
      </c>
      <c r="DO668">
        <v>10.75</v>
      </c>
      <c r="DP668">
        <v>8.6666666600000006</v>
      </c>
      <c r="DQ668">
        <v>475.99777813999998</v>
      </c>
      <c r="DR668">
        <v>312.23767971000001</v>
      </c>
      <c r="DS668">
        <v>362.51515956999998</v>
      </c>
      <c r="DT668">
        <v>437.005246</v>
      </c>
      <c r="DU668">
        <v>413.29466642</v>
      </c>
      <c r="DV668">
        <v>248.625844</v>
      </c>
      <c r="DW668">
        <v>13.274296850000001</v>
      </c>
      <c r="DX668">
        <v>214.07325</v>
      </c>
      <c r="DY668">
        <v>44.536620849999998</v>
      </c>
      <c r="DZ668">
        <v>130.70025985000001</v>
      </c>
      <c r="EA668">
        <v>38.836372419999996</v>
      </c>
      <c r="EB668">
        <v>450.84759614000001</v>
      </c>
      <c r="EC668">
        <v>1863.4309248</v>
      </c>
      <c r="ED668">
        <v>5699.8387168299996</v>
      </c>
      <c r="EE668">
        <v>5264.2908661399997</v>
      </c>
      <c r="EF668">
        <v>4021.79150166</v>
      </c>
      <c r="EG668">
        <v>3924.0341659999999</v>
      </c>
      <c r="EH668">
        <v>4931.70526333</v>
      </c>
      <c r="EI668">
        <v>27.65485485</v>
      </c>
      <c r="EJ668">
        <v>0.13973067</v>
      </c>
      <c r="EK668">
        <v>9.7368399999999994E-2</v>
      </c>
      <c r="EL668">
        <v>219.22115384</v>
      </c>
      <c r="EM668">
        <v>13.285714280000001</v>
      </c>
      <c r="EN668">
        <v>52.428571419999997</v>
      </c>
      <c r="EO668">
        <v>94.285714279999993</v>
      </c>
      <c r="EP668">
        <v>181.97698571000001</v>
      </c>
      <c r="EQ668">
        <v>126.45406985</v>
      </c>
      <c r="ER668">
        <v>331.65564770999998</v>
      </c>
      <c r="ES668">
        <v>0.82007428000000004</v>
      </c>
      <c r="EX668">
        <v>1340.28967889</v>
      </c>
      <c r="EY668">
        <v>478.55606898000002</v>
      </c>
      <c r="EZ668">
        <v>83.2</v>
      </c>
      <c r="FA668">
        <v>83.5</v>
      </c>
      <c r="FB668">
        <v>15.47777065</v>
      </c>
      <c r="FC668">
        <v>2.4018717199999999</v>
      </c>
      <c r="FD668">
        <v>4.1653781399999996</v>
      </c>
      <c r="FE668">
        <v>53.617346939999997</v>
      </c>
      <c r="FF668">
        <v>20.11627738</v>
      </c>
      <c r="FG668">
        <v>11.704913700000001</v>
      </c>
      <c r="FH668">
        <v>0.73036356999999996</v>
      </c>
      <c r="FI668">
        <v>99.171428570000003</v>
      </c>
      <c r="FJ668">
        <v>100</v>
      </c>
      <c r="FK668">
        <v>83</v>
      </c>
      <c r="FL668">
        <v>90</v>
      </c>
      <c r="FO668">
        <v>96.662243899999993</v>
      </c>
      <c r="FP668">
        <v>67.9845799</v>
      </c>
      <c r="FQ668">
        <v>80.546728939999994</v>
      </c>
      <c r="FR668">
        <v>19.047182970000001</v>
      </c>
      <c r="FT668">
        <v>41.47142857</v>
      </c>
      <c r="FU668">
        <v>32.428571419999997</v>
      </c>
      <c r="FV668">
        <v>86.25</v>
      </c>
      <c r="FW668">
        <v>100</v>
      </c>
      <c r="FX668">
        <v>46.325360910000001</v>
      </c>
      <c r="FY668">
        <v>8.0642102900000001</v>
      </c>
      <c r="FZ668">
        <v>11.18196509</v>
      </c>
      <c r="GA668">
        <v>5.8936651600000003</v>
      </c>
      <c r="GB668">
        <v>28.53479853</v>
      </c>
    </row>
    <row r="669" spans="1:184" x14ac:dyDescent="0.35">
      <c r="A669" t="s">
        <v>1874</v>
      </c>
      <c r="B669" t="s">
        <v>65</v>
      </c>
      <c r="C669">
        <v>669</v>
      </c>
      <c r="D669">
        <v>1.6150955455347591</v>
      </c>
      <c r="E669">
        <v>4.4231353604348849</v>
      </c>
      <c r="F669">
        <v>3.0202957234634034</v>
      </c>
      <c r="G669">
        <v>2.0040738540643281</v>
      </c>
      <c r="H669">
        <v>1.6517148685105418</v>
      </c>
      <c r="I669">
        <v>8.938994162470447</v>
      </c>
      <c r="J669">
        <v>10.990309619475301</v>
      </c>
      <c r="K669">
        <v>9.8242586168139105</v>
      </c>
      <c r="L669">
        <v>8.8047834941534919</v>
      </c>
      <c r="M669">
        <v>8.4043138902743149</v>
      </c>
      <c r="N669">
        <v>25366282.472588073</v>
      </c>
      <c r="O669">
        <v>52146944.9041159</v>
      </c>
      <c r="P669">
        <v>2074.0702154199998</v>
      </c>
      <c r="Q669">
        <v>8933.5714285699996</v>
      </c>
      <c r="R669">
        <v>8462</v>
      </c>
      <c r="S669">
        <v>8608.4285714199996</v>
      </c>
      <c r="T669">
        <v>8696.5714285699996</v>
      </c>
      <c r="U669">
        <v>8822</v>
      </c>
      <c r="V669">
        <v>13.20381328</v>
      </c>
      <c r="W669">
        <v>9.0386191399999998</v>
      </c>
      <c r="X669">
        <v>2.00213157</v>
      </c>
      <c r="Y669">
        <v>10.35071714</v>
      </c>
      <c r="Z669">
        <v>8.6834808500000005</v>
      </c>
      <c r="AA669">
        <v>8.3117802800000007</v>
      </c>
      <c r="AB669">
        <v>8.4441605699999993</v>
      </c>
      <c r="AC669">
        <v>6.9480810000000002</v>
      </c>
      <c r="AD669">
        <v>29.419382850000002</v>
      </c>
      <c r="AE669">
        <v>81.799652710000004</v>
      </c>
      <c r="AF669">
        <v>68.16794428</v>
      </c>
      <c r="AG669">
        <v>64.65714285</v>
      </c>
      <c r="AH669">
        <v>66.47142857</v>
      </c>
      <c r="AI669">
        <v>84.591396419999995</v>
      </c>
      <c r="AJ669">
        <v>51.542191279999997</v>
      </c>
      <c r="AK669">
        <v>8.4379857099999995</v>
      </c>
      <c r="AL669">
        <v>3.5897285700000001</v>
      </c>
      <c r="AM669">
        <v>-2.83931428</v>
      </c>
      <c r="AN669">
        <v>1.40761428</v>
      </c>
      <c r="AO669">
        <v>2.5082</v>
      </c>
      <c r="AP669">
        <v>5295.3208842800004</v>
      </c>
      <c r="AQ669">
        <v>4002.2685394199998</v>
      </c>
      <c r="AR669">
        <v>4287.8574947099996</v>
      </c>
      <c r="AS669">
        <v>4718.5262151400002</v>
      </c>
      <c r="AT669">
        <v>5063.1751351399998</v>
      </c>
      <c r="AU669">
        <v>4866.4900777100002</v>
      </c>
      <c r="AV669">
        <v>3916.6469621400001</v>
      </c>
      <c r="AW669">
        <v>4400.70350985</v>
      </c>
      <c r="AX669">
        <v>4631.9587511399995</v>
      </c>
      <c r="AY669">
        <v>4913.5387274200002</v>
      </c>
      <c r="AZ669">
        <v>5.0391652799999997</v>
      </c>
      <c r="BA669">
        <v>93.735828850000004</v>
      </c>
      <c r="BB669">
        <v>34.947217999999999</v>
      </c>
      <c r="BC669">
        <v>48.322004999999997</v>
      </c>
      <c r="BE669">
        <v>300.22000000000003</v>
      </c>
      <c r="BF669">
        <v>1501.71057157</v>
      </c>
      <c r="BG669">
        <v>1078.47839557</v>
      </c>
      <c r="BH669">
        <v>1122.71711192</v>
      </c>
      <c r="BI669">
        <v>54589.649757409999</v>
      </c>
      <c r="BJ669">
        <v>1441.5945452799999</v>
      </c>
      <c r="BK669">
        <v>8308.3452599800003</v>
      </c>
      <c r="BL669">
        <v>9492.6334540000007</v>
      </c>
      <c r="BM669">
        <v>39.80208228</v>
      </c>
      <c r="BN669">
        <v>429.57142857000002</v>
      </c>
      <c r="BO669">
        <v>60.428571419999997</v>
      </c>
      <c r="BP669">
        <v>99.428571419999997</v>
      </c>
      <c r="BQ669">
        <v>67.714285709999999</v>
      </c>
      <c r="BR669">
        <v>86.142857140000004</v>
      </c>
      <c r="BS669">
        <v>77.285714279999993</v>
      </c>
      <c r="BT669">
        <v>80.428571419999997</v>
      </c>
      <c r="BU669">
        <v>72.428571419999997</v>
      </c>
      <c r="BV669">
        <v>59.571428570000002</v>
      </c>
      <c r="BW669">
        <v>60.571428570000002</v>
      </c>
      <c r="BX669">
        <v>54.714285709999999</v>
      </c>
      <c r="BY669">
        <v>30.285714280000001</v>
      </c>
      <c r="BZ669">
        <v>1178.5714285700001</v>
      </c>
      <c r="CA669">
        <v>57840.393239999998</v>
      </c>
      <c r="CC669">
        <v>11385.714285710001</v>
      </c>
      <c r="CD669">
        <v>713.28571427999998</v>
      </c>
      <c r="CE669">
        <v>8854.7142857100007</v>
      </c>
      <c r="CF669">
        <v>6731.7142857099998</v>
      </c>
      <c r="CG669">
        <v>1848.1428571399999</v>
      </c>
      <c r="CH669">
        <v>5620.7142857099998</v>
      </c>
      <c r="CI669">
        <v>35154.210857140002</v>
      </c>
      <c r="CJ669">
        <v>53.999533139999997</v>
      </c>
      <c r="CK669">
        <v>4.78654666</v>
      </c>
      <c r="CL669">
        <v>12.610889139999999</v>
      </c>
      <c r="CM669">
        <v>3.0368691600000002</v>
      </c>
      <c r="CN669">
        <v>3.08667428</v>
      </c>
      <c r="CO669">
        <v>11.38187128</v>
      </c>
      <c r="CP669">
        <v>3.0940110000000001</v>
      </c>
      <c r="CQ669">
        <v>2.8445135000000001</v>
      </c>
      <c r="CR669">
        <v>3.5267558000000001</v>
      </c>
      <c r="CS669">
        <v>2.0829561600000002</v>
      </c>
      <c r="CT669">
        <v>735.71428571000001</v>
      </c>
      <c r="CU669">
        <v>2904.16949957</v>
      </c>
      <c r="CV669">
        <v>2093.9900670000002</v>
      </c>
      <c r="CW669">
        <v>2334.5954780000002</v>
      </c>
      <c r="CX669">
        <v>2562.9333678500002</v>
      </c>
      <c r="CY669">
        <v>2686.5425519999999</v>
      </c>
      <c r="CZ669">
        <v>2839.4335541400001</v>
      </c>
      <c r="DA669">
        <v>5837.1890034199996</v>
      </c>
      <c r="DB669">
        <v>702.73272641999995</v>
      </c>
      <c r="DC669">
        <v>1463.0669064199999</v>
      </c>
      <c r="DD669">
        <v>738.35235356999999</v>
      </c>
      <c r="DE669">
        <v>34.803061710000001</v>
      </c>
      <c r="DF669">
        <v>1.92263516</v>
      </c>
      <c r="DG669">
        <v>79.857142850000002</v>
      </c>
      <c r="DH669">
        <v>93</v>
      </c>
      <c r="DI669">
        <v>84.571428569999995</v>
      </c>
      <c r="DJ669">
        <v>76.571428569999995</v>
      </c>
      <c r="DK669">
        <v>74.142857140000004</v>
      </c>
      <c r="DL669">
        <v>14.428571420000001</v>
      </c>
      <c r="DM669">
        <v>37.428571419999997</v>
      </c>
      <c r="DN669">
        <v>26</v>
      </c>
      <c r="DO669">
        <v>17.428571420000001</v>
      </c>
      <c r="DP669">
        <v>14.57142857</v>
      </c>
      <c r="DQ669">
        <v>883.26306456999998</v>
      </c>
      <c r="DR669">
        <v>579.90289657000005</v>
      </c>
      <c r="DS669">
        <v>655.17458841999996</v>
      </c>
      <c r="DT669">
        <v>729.25190813999995</v>
      </c>
      <c r="DU669">
        <v>819.12703841999996</v>
      </c>
      <c r="DV669">
        <v>481.04376642</v>
      </c>
      <c r="DW669">
        <v>9.9199552799999999</v>
      </c>
      <c r="DX669">
        <v>392.29536571</v>
      </c>
      <c r="DY669">
        <v>225.79986814</v>
      </c>
      <c r="DZ669">
        <v>155.31529527999999</v>
      </c>
      <c r="EA669">
        <v>11.18020757</v>
      </c>
      <c r="EB669">
        <v>795.25888199999997</v>
      </c>
      <c r="EC669">
        <v>2116.2487621400001</v>
      </c>
      <c r="ED669">
        <v>4241.2887441599996</v>
      </c>
      <c r="EE669">
        <v>4294.7382322800004</v>
      </c>
      <c r="EF669">
        <v>3084.4389118499998</v>
      </c>
      <c r="EG669">
        <v>3862.9424899999999</v>
      </c>
      <c r="EH669">
        <v>4102.0505993999996</v>
      </c>
      <c r="EI669">
        <v>27.104942000000001</v>
      </c>
      <c r="EJ669">
        <v>0.34809255</v>
      </c>
      <c r="EK669">
        <v>0.25325978999999998</v>
      </c>
      <c r="EL669">
        <v>232.50369746999999</v>
      </c>
      <c r="EM669">
        <v>35.571428570000002</v>
      </c>
      <c r="EN669">
        <v>158.85714285</v>
      </c>
      <c r="EO669">
        <v>397.14285713999999</v>
      </c>
      <c r="EP669">
        <v>390.71353757000003</v>
      </c>
      <c r="EQ669">
        <v>97.744125710000006</v>
      </c>
      <c r="ER669">
        <v>632.47567014000003</v>
      </c>
      <c r="ES669">
        <v>6.5167528499999996</v>
      </c>
      <c r="ET669">
        <v>79.610185180000002</v>
      </c>
      <c r="EU669">
        <v>79.922222219999995</v>
      </c>
      <c r="EV669">
        <v>80.563888890000001</v>
      </c>
      <c r="EW669">
        <v>78.344444440000004</v>
      </c>
      <c r="EX669">
        <v>1201.0115700599999</v>
      </c>
      <c r="EY669">
        <v>1508.4115128999999</v>
      </c>
      <c r="EZ669">
        <v>76</v>
      </c>
      <c r="FA669">
        <v>84</v>
      </c>
      <c r="FB669">
        <v>18.232078019999999</v>
      </c>
      <c r="FC669">
        <v>8.4310358000000001</v>
      </c>
      <c r="FD669">
        <v>7.9763581400000003</v>
      </c>
      <c r="FE669">
        <v>55.903264559999997</v>
      </c>
      <c r="FF669">
        <v>16.744794899999999</v>
      </c>
      <c r="FG669">
        <v>12.22168063</v>
      </c>
      <c r="FH669">
        <v>2.9532354000000001</v>
      </c>
      <c r="FI669">
        <v>94</v>
      </c>
      <c r="FJ669">
        <v>100</v>
      </c>
      <c r="FK669">
        <v>79</v>
      </c>
      <c r="FL669">
        <v>85</v>
      </c>
      <c r="FM669">
        <v>81.783101950000002</v>
      </c>
      <c r="FN669">
        <v>33.629898689999997</v>
      </c>
      <c r="FO669">
        <v>94.330581609999996</v>
      </c>
      <c r="FP669">
        <v>73.523988119999999</v>
      </c>
      <c r="FQ669">
        <v>72.217483580000007</v>
      </c>
      <c r="FR669">
        <v>23.912141500000001</v>
      </c>
      <c r="FS669">
        <v>9.7333333300000007</v>
      </c>
      <c r="FT669">
        <v>73.5</v>
      </c>
      <c r="FU669">
        <v>71</v>
      </c>
      <c r="FV669">
        <v>93.666666660000004</v>
      </c>
      <c r="FW669">
        <v>78.099999999999994</v>
      </c>
      <c r="FX669">
        <v>34.34911906</v>
      </c>
      <c r="FY669">
        <v>9.1137536000000008</v>
      </c>
      <c r="FZ669">
        <v>14.723533679999999</v>
      </c>
      <c r="GA669">
        <v>22.934193230000002</v>
      </c>
      <c r="GB669">
        <v>18.87940042</v>
      </c>
    </row>
    <row r="670" spans="1:184" x14ac:dyDescent="0.35">
      <c r="A670" t="s">
        <v>1875</v>
      </c>
      <c r="B670" t="s">
        <v>66</v>
      </c>
      <c r="C670">
        <v>670</v>
      </c>
      <c r="D670">
        <v>1.8147797466091964</v>
      </c>
      <c r="E670">
        <v>2.669735327734255</v>
      </c>
      <c r="F670">
        <v>2.2305678843776904</v>
      </c>
      <c r="G670">
        <v>2.2208625104836277</v>
      </c>
      <c r="H670">
        <v>2.1199819562490934</v>
      </c>
      <c r="I670">
        <v>10.009468414727905</v>
      </c>
      <c r="J670">
        <v>8.97583429160367</v>
      </c>
      <c r="K670">
        <v>7.5414437990315815</v>
      </c>
      <c r="L670">
        <v>10.424456681182072</v>
      </c>
      <c r="M670">
        <v>10.148849796130039</v>
      </c>
      <c r="N670">
        <v>25412827.302536245</v>
      </c>
      <c r="O670">
        <v>36611212.563781597</v>
      </c>
      <c r="P670">
        <v>1965.32309614</v>
      </c>
      <c r="Q670">
        <v>6336.8571428499999</v>
      </c>
      <c r="R670">
        <v>6207.1428571400002</v>
      </c>
      <c r="S670">
        <v>6276.4285714199996</v>
      </c>
      <c r="T670">
        <v>6303.8571428499999</v>
      </c>
      <c r="U670">
        <v>6334.2857142800003</v>
      </c>
      <c r="V670">
        <v>13.37083485</v>
      </c>
      <c r="W670">
        <v>8.1443098500000008</v>
      </c>
      <c r="X670">
        <v>2.3739008500000001</v>
      </c>
      <c r="Y670">
        <v>9.6102600000000002</v>
      </c>
      <c r="Z670">
        <v>9.3406561400000001</v>
      </c>
      <c r="AA670">
        <v>9.4697254199999996</v>
      </c>
      <c r="AB670">
        <v>9.5410368499999993</v>
      </c>
      <c r="AC670">
        <v>6.1048322800000001</v>
      </c>
      <c r="AD670">
        <v>23.10459814</v>
      </c>
      <c r="AE670">
        <v>78.010339139999999</v>
      </c>
      <c r="AF670">
        <v>65.690130280000005</v>
      </c>
      <c r="AG670">
        <v>60.81428571</v>
      </c>
      <c r="AH670">
        <v>65.942857140000001</v>
      </c>
      <c r="AI670">
        <v>81.997599140000005</v>
      </c>
      <c r="AJ670">
        <v>42.737457710000001</v>
      </c>
      <c r="AK670">
        <v>9.5654857100000008</v>
      </c>
      <c r="AL670">
        <v>12.519614280000001</v>
      </c>
      <c r="AM670">
        <v>20.343414280000001</v>
      </c>
      <c r="AN670">
        <v>14.822014279999999</v>
      </c>
      <c r="AO670">
        <v>10.39597142</v>
      </c>
      <c r="AP670">
        <v>4997.0704530000003</v>
      </c>
      <c r="AQ670">
        <v>4178.8731289999996</v>
      </c>
      <c r="AR670">
        <v>5064.8589315700001</v>
      </c>
      <c r="AS670">
        <v>5060.2914557100003</v>
      </c>
      <c r="AT670">
        <v>4936.2814608500003</v>
      </c>
      <c r="AU670">
        <v>4584.2056178499997</v>
      </c>
      <c r="AV670">
        <v>3743.2571634199999</v>
      </c>
      <c r="AW670">
        <v>4218.1440001399997</v>
      </c>
      <c r="AX670">
        <v>4414.7035057100002</v>
      </c>
      <c r="AY670">
        <v>4495.4464227099998</v>
      </c>
      <c r="AZ670">
        <v>-5.1650891400000001</v>
      </c>
      <c r="BA670">
        <v>94.541549709999998</v>
      </c>
      <c r="BB670">
        <v>32.051246599999999</v>
      </c>
      <c r="BC670">
        <v>49.24027633</v>
      </c>
      <c r="BE670">
        <v>286.27571427999999</v>
      </c>
      <c r="BF670">
        <v>1382.152857</v>
      </c>
      <c r="BG670">
        <v>1031.8322758500001</v>
      </c>
      <c r="BH670">
        <v>1129.8311892199999</v>
      </c>
      <c r="BI670">
        <v>53775.328492979999</v>
      </c>
      <c r="BJ670">
        <v>1336.05508257</v>
      </c>
      <c r="BK670">
        <v>7945.3709785199999</v>
      </c>
      <c r="BL670">
        <v>7657.9830119500002</v>
      </c>
      <c r="BM670">
        <v>39.160905419999999</v>
      </c>
      <c r="BN670">
        <v>254.71428571000001</v>
      </c>
      <c r="BO670">
        <v>41</v>
      </c>
      <c r="BP670">
        <v>59.714285709999999</v>
      </c>
      <c r="BQ670">
        <v>46.857142850000002</v>
      </c>
      <c r="BR670">
        <v>54.142857139999997</v>
      </c>
      <c r="BS670">
        <v>54.142857139999997</v>
      </c>
      <c r="BT670">
        <v>55.571428570000002</v>
      </c>
      <c r="BU670">
        <v>49.714285709999999</v>
      </c>
      <c r="BV670">
        <v>44.571428570000002</v>
      </c>
      <c r="BW670">
        <v>42.428571419999997</v>
      </c>
      <c r="BX670">
        <v>35.142857139999997</v>
      </c>
      <c r="BY670">
        <v>23.666666660000001</v>
      </c>
      <c r="BZ670">
        <v>753.71428571000001</v>
      </c>
      <c r="CA670">
        <v>56184.90430142</v>
      </c>
      <c r="CB670">
        <v>84</v>
      </c>
      <c r="CC670">
        <v>7767.2857142800003</v>
      </c>
      <c r="CD670">
        <v>552.16666666000003</v>
      </c>
      <c r="CE670">
        <v>5866.1428571400002</v>
      </c>
      <c r="CF670">
        <v>3704</v>
      </c>
      <c r="CG670">
        <v>1786.5714285700001</v>
      </c>
      <c r="CH670">
        <v>5176.8333333299997</v>
      </c>
      <c r="CI670">
        <v>23517.117714280001</v>
      </c>
      <c r="CJ670">
        <v>49.867522280000003</v>
      </c>
      <c r="CK670">
        <v>2.3939107499999999</v>
      </c>
      <c r="CL670">
        <v>13.83965785</v>
      </c>
      <c r="CM670">
        <v>2.1212382500000002</v>
      </c>
      <c r="CN670">
        <v>1.9624535999999999</v>
      </c>
      <c r="CO670">
        <v>20.518412850000001</v>
      </c>
      <c r="CP670">
        <v>2.8701699999999999</v>
      </c>
      <c r="CQ670">
        <v>2.5049663299999998</v>
      </c>
      <c r="CR670">
        <v>2.7924654000000002</v>
      </c>
      <c r="CS670">
        <v>3.51816583</v>
      </c>
      <c r="CT670">
        <v>515.57142856999997</v>
      </c>
      <c r="CU670">
        <v>2924.3647118499998</v>
      </c>
      <c r="CV670">
        <v>2584.5914912799999</v>
      </c>
      <c r="CW670">
        <v>2913.0054555699999</v>
      </c>
      <c r="CX670">
        <v>2852.66693257</v>
      </c>
      <c r="CY670">
        <v>2866.9788119999998</v>
      </c>
      <c r="CZ670">
        <v>4010.3203732799998</v>
      </c>
      <c r="DA670">
        <v>5777.5032225699997</v>
      </c>
      <c r="DB670">
        <v>927.05001900000002</v>
      </c>
      <c r="DC670">
        <v>1332.1928579999999</v>
      </c>
      <c r="DD670">
        <v>665.13262627999995</v>
      </c>
      <c r="DE670">
        <v>27.990040140000001</v>
      </c>
      <c r="DF670">
        <v>1.74763885</v>
      </c>
      <c r="DG670">
        <v>63.428571419999997</v>
      </c>
      <c r="DH670">
        <v>55.714285709999999</v>
      </c>
      <c r="DI670">
        <v>47.333333330000002</v>
      </c>
      <c r="DJ670">
        <v>65.714285709999999</v>
      </c>
      <c r="DK670">
        <v>64.285714279999993</v>
      </c>
      <c r="DL670">
        <v>11.5</v>
      </c>
      <c r="DM670">
        <v>16.571428569999998</v>
      </c>
      <c r="DN670">
        <v>14</v>
      </c>
      <c r="DO670">
        <v>14</v>
      </c>
      <c r="DP670">
        <v>13.428571420000001</v>
      </c>
      <c r="DQ670">
        <v>737.40268985</v>
      </c>
      <c r="DR670">
        <v>632.68361014000004</v>
      </c>
      <c r="DS670">
        <v>837.97082284999999</v>
      </c>
      <c r="DT670">
        <v>809.17931070999998</v>
      </c>
      <c r="DU670">
        <v>661.39580457</v>
      </c>
      <c r="DV670">
        <v>430.46012970999999</v>
      </c>
      <c r="DW670">
        <v>30.72206942</v>
      </c>
      <c r="DX670">
        <v>276.22884284999998</v>
      </c>
      <c r="DY670">
        <v>111.59889042</v>
      </c>
      <c r="DZ670">
        <v>137.49371542</v>
      </c>
      <c r="EA670">
        <v>27.136243279999999</v>
      </c>
      <c r="EB670">
        <v>695.81979799999999</v>
      </c>
      <c r="EC670">
        <v>2254.0973770000001</v>
      </c>
      <c r="ED670">
        <v>5588.8528868000003</v>
      </c>
      <c r="EE670">
        <v>5369.9161109999995</v>
      </c>
      <c r="EF670">
        <v>4271.4694291599999</v>
      </c>
      <c r="EG670">
        <v>5556.0845623300002</v>
      </c>
      <c r="EH670">
        <v>7508.6563018300003</v>
      </c>
      <c r="EI670">
        <v>31.119542280000001</v>
      </c>
      <c r="EJ670">
        <v>0.15377051999999999</v>
      </c>
      <c r="EK670">
        <v>0.18541197000000001</v>
      </c>
      <c r="EL670">
        <v>114.91652682</v>
      </c>
      <c r="EM670">
        <v>37.571428570000002</v>
      </c>
      <c r="EN670">
        <v>80.142857140000004</v>
      </c>
      <c r="EO670">
        <v>147.85714285</v>
      </c>
      <c r="EP670">
        <v>134.470809</v>
      </c>
      <c r="EQ670">
        <v>98.490575710000002</v>
      </c>
      <c r="ER670">
        <v>629.26801356999999</v>
      </c>
      <c r="ES670">
        <v>6.6268271399999996</v>
      </c>
      <c r="ET670">
        <v>81.305555560000002</v>
      </c>
      <c r="EU670">
        <v>83.833333330000002</v>
      </c>
      <c r="EV670">
        <v>83.583333330000002</v>
      </c>
      <c r="EW670">
        <v>76.5</v>
      </c>
      <c r="EX670">
        <v>1251.67539577</v>
      </c>
      <c r="EY670">
        <v>1338.94528107</v>
      </c>
      <c r="EZ670">
        <v>76</v>
      </c>
      <c r="FA670">
        <v>88</v>
      </c>
      <c r="FB670">
        <v>21.125283700000001</v>
      </c>
      <c r="FC670">
        <v>7.7036223399999999</v>
      </c>
      <c r="FD670">
        <v>9.1690418299999994</v>
      </c>
      <c r="FE670">
        <v>58.468172260000003</v>
      </c>
      <c r="FF670">
        <v>15.318194999999999</v>
      </c>
      <c r="FG670">
        <v>12.71701373</v>
      </c>
      <c r="FH670">
        <v>2.8852783500000001</v>
      </c>
      <c r="FI670">
        <v>89</v>
      </c>
      <c r="FL670">
        <v>100</v>
      </c>
      <c r="FM670">
        <v>74.850074960000001</v>
      </c>
      <c r="FN670">
        <v>39.649321260000001</v>
      </c>
      <c r="FO670">
        <v>94.873607030000002</v>
      </c>
      <c r="FP670">
        <v>73.083101040000003</v>
      </c>
      <c r="FQ670">
        <v>72.119180049999997</v>
      </c>
      <c r="FR670">
        <v>17.865282130000001</v>
      </c>
      <c r="FT670">
        <v>40.5</v>
      </c>
      <c r="FU670">
        <v>34.5</v>
      </c>
      <c r="FV670">
        <v>84</v>
      </c>
      <c r="FW670">
        <v>79.285714279999993</v>
      </c>
      <c r="FX670">
        <v>36.412194069999998</v>
      </c>
      <c r="FY670">
        <v>9.4966354000000006</v>
      </c>
      <c r="FZ670">
        <v>5.7099409100000003</v>
      </c>
      <c r="GA670">
        <v>10.07896629</v>
      </c>
      <c r="GB670">
        <v>38.3022633</v>
      </c>
    </row>
    <row r="671" spans="1:184" x14ac:dyDescent="0.35">
      <c r="A671" t="s">
        <v>1876</v>
      </c>
      <c r="B671" t="s">
        <v>67</v>
      </c>
      <c r="C671">
        <v>671</v>
      </c>
      <c r="D671">
        <v>4.2226818338517607</v>
      </c>
      <c r="E671">
        <v>5.5612083137237951</v>
      </c>
      <c r="F671">
        <v>4.8697930880608036</v>
      </c>
      <c r="G671">
        <v>5.4491729608713655</v>
      </c>
      <c r="H671">
        <v>4.7437717826260428</v>
      </c>
      <c r="I671">
        <v>7.7774905202972393</v>
      </c>
      <c r="J671">
        <v>7.1740877548757851</v>
      </c>
      <c r="K671">
        <v>7.4247966367863114</v>
      </c>
      <c r="L671">
        <v>7.2499105951692728</v>
      </c>
      <c r="M671">
        <v>7.6696355573133337</v>
      </c>
      <c r="N671">
        <v>44193274.906932324</v>
      </c>
      <c r="O671">
        <v>63147432.842765518</v>
      </c>
      <c r="P671">
        <v>1814.2368934199999</v>
      </c>
      <c r="Q671">
        <v>13261.714285710001</v>
      </c>
      <c r="R671">
        <v>12916.85714285</v>
      </c>
      <c r="S671">
        <v>13083.57142857</v>
      </c>
      <c r="T671">
        <v>13182.42857142</v>
      </c>
      <c r="U671">
        <v>13280.57142857</v>
      </c>
      <c r="V671">
        <v>11.257073999999999</v>
      </c>
      <c r="W671">
        <v>7.8690761399999998</v>
      </c>
      <c r="X671">
        <v>1.94145557</v>
      </c>
      <c r="Y671">
        <v>8.1821979999999996</v>
      </c>
      <c r="Z671">
        <v>8.7460905699999998</v>
      </c>
      <c r="AA671">
        <v>8.9430891399999997</v>
      </c>
      <c r="AB671">
        <v>8.6010387099999992</v>
      </c>
      <c r="AC671">
        <v>5.6823477100000002</v>
      </c>
      <c r="AD671">
        <v>30.659219279999999</v>
      </c>
      <c r="AE671">
        <v>83.449271139999993</v>
      </c>
      <c r="AF671">
        <v>72.307158419999993</v>
      </c>
      <c r="AG671">
        <v>70.3</v>
      </c>
      <c r="AH671">
        <v>73.057142850000005</v>
      </c>
      <c r="AI671">
        <v>81.698999999999998</v>
      </c>
      <c r="AJ671">
        <v>51.448846850000002</v>
      </c>
      <c r="AK671">
        <v>1.2172428500000001</v>
      </c>
      <c r="AL671">
        <v>-0.29838571000000003</v>
      </c>
      <c r="AM671">
        <v>2.8799571400000001</v>
      </c>
      <c r="AN671">
        <v>0.61034284999999999</v>
      </c>
      <c r="AO671">
        <v>-1.5621571400000001</v>
      </c>
      <c r="AP671">
        <v>4585.6585494199999</v>
      </c>
      <c r="AQ671">
        <v>4073.0187971400001</v>
      </c>
      <c r="AR671">
        <v>4165.6993695700003</v>
      </c>
      <c r="AS671">
        <v>4249.1808389999997</v>
      </c>
      <c r="AT671">
        <v>4414.6427721399996</v>
      </c>
      <c r="AU671">
        <v>4486.1776222799999</v>
      </c>
      <c r="AV671">
        <v>4110.94961771</v>
      </c>
      <c r="AW671">
        <v>4066.121639</v>
      </c>
      <c r="AX671">
        <v>4181.4939064199998</v>
      </c>
      <c r="AY671">
        <v>4382.2666034200001</v>
      </c>
      <c r="AZ671">
        <v>17.26175142</v>
      </c>
      <c r="BA671">
        <v>93.847975000000005</v>
      </c>
      <c r="BB671">
        <v>27.810774330000001</v>
      </c>
      <c r="BC671">
        <v>51.463908660000001</v>
      </c>
      <c r="BD671">
        <v>20.064205000000001</v>
      </c>
      <c r="BE671">
        <v>523.28142857</v>
      </c>
      <c r="BF671">
        <v>1277.2939874199999</v>
      </c>
      <c r="BG671">
        <v>974.05154471000003</v>
      </c>
      <c r="BH671">
        <v>1078.1940029100001</v>
      </c>
      <c r="BI671">
        <v>56401.324986250002</v>
      </c>
      <c r="BJ671">
        <v>1232.2573287099999</v>
      </c>
      <c r="BK671">
        <v>7907.4684867400001</v>
      </c>
      <c r="BL671">
        <v>10115.74980946</v>
      </c>
      <c r="BM671">
        <v>39.828661140000001</v>
      </c>
      <c r="BN671">
        <v>796</v>
      </c>
      <c r="BO671">
        <v>134.80000000000001</v>
      </c>
      <c r="BP671">
        <v>168.16666666</v>
      </c>
      <c r="BQ671">
        <v>146.66666666</v>
      </c>
      <c r="BR671">
        <v>198</v>
      </c>
      <c r="BS671">
        <v>159.66666666</v>
      </c>
      <c r="BT671">
        <v>142.83333332999999</v>
      </c>
      <c r="BU671">
        <v>153.19999999999999</v>
      </c>
      <c r="BV671">
        <v>121.33333333</v>
      </c>
      <c r="BW671">
        <v>114.83333333</v>
      </c>
      <c r="BX671">
        <v>125.6</v>
      </c>
      <c r="BY671">
        <v>66.166666660000004</v>
      </c>
      <c r="BZ671">
        <v>2227.3333333300002</v>
      </c>
      <c r="CA671">
        <v>57371.74477333</v>
      </c>
      <c r="CC671">
        <v>27321.166666659999</v>
      </c>
      <c r="CD671">
        <v>2183</v>
      </c>
      <c r="CE671">
        <v>19536</v>
      </c>
      <c r="CF671">
        <v>14882.666666659999</v>
      </c>
      <c r="CG671">
        <v>4839</v>
      </c>
      <c r="CH671">
        <v>14764.83333333</v>
      </c>
      <c r="CI671">
        <v>83162.855666660005</v>
      </c>
      <c r="CJ671">
        <v>51.071243709999997</v>
      </c>
      <c r="CK671">
        <v>4.5469751599999997</v>
      </c>
      <c r="CL671">
        <v>11.35469614</v>
      </c>
      <c r="CM671">
        <v>2.9628456600000002</v>
      </c>
      <c r="CN671">
        <v>2.6661932799999999</v>
      </c>
      <c r="CO671">
        <v>16.187593570000001</v>
      </c>
      <c r="CP671">
        <v>2.86909766</v>
      </c>
      <c r="CQ671">
        <v>2.1352514999999999</v>
      </c>
      <c r="CR671">
        <v>2.2753978500000001</v>
      </c>
      <c r="CS671">
        <v>3.2160472000000002</v>
      </c>
      <c r="CT671">
        <v>1269.5714285700001</v>
      </c>
      <c r="CU671">
        <v>2534.4572505699998</v>
      </c>
      <c r="CV671">
        <v>2286.6802187100002</v>
      </c>
      <c r="CW671">
        <v>2385.9822425699999</v>
      </c>
      <c r="CX671">
        <v>2314.2603831400002</v>
      </c>
      <c r="CY671">
        <v>2415.74714528</v>
      </c>
      <c r="CZ671">
        <v>3332.3953415699998</v>
      </c>
      <c r="DA671">
        <v>4761.6342414199999</v>
      </c>
      <c r="DB671">
        <v>785.72500000000002</v>
      </c>
      <c r="DC671">
        <v>1101.2948018500001</v>
      </c>
      <c r="DD671">
        <v>647.36037570999997</v>
      </c>
      <c r="DE671">
        <v>35.693626000000002</v>
      </c>
      <c r="DF671">
        <v>1.7532841400000001</v>
      </c>
      <c r="DG671">
        <v>103.14285714</v>
      </c>
      <c r="DH671">
        <v>92.666666660000004</v>
      </c>
      <c r="DI671">
        <v>97.142857140000004</v>
      </c>
      <c r="DJ671">
        <v>95.571428569999995</v>
      </c>
      <c r="DK671">
        <v>101.85714285</v>
      </c>
      <c r="DL671">
        <v>56</v>
      </c>
      <c r="DM671">
        <v>71.833333330000002</v>
      </c>
      <c r="DN671">
        <v>63.714285709999999</v>
      </c>
      <c r="DO671">
        <v>71.833333330000002</v>
      </c>
      <c r="DP671">
        <v>63</v>
      </c>
      <c r="DQ671">
        <v>679.09721442</v>
      </c>
      <c r="DR671">
        <v>735.74202941999999</v>
      </c>
      <c r="DS671">
        <v>704.38508228000001</v>
      </c>
      <c r="DT671">
        <v>754.70029699999998</v>
      </c>
      <c r="DU671">
        <v>724.78007285000001</v>
      </c>
      <c r="DV671">
        <v>376.27197841999998</v>
      </c>
      <c r="DW671">
        <v>9.3073028499999992</v>
      </c>
      <c r="DX671">
        <v>293.50291714000002</v>
      </c>
      <c r="DY671">
        <v>146.83659342000001</v>
      </c>
      <c r="DZ671">
        <v>100.83364957000001</v>
      </c>
      <c r="EA671">
        <v>45.832678139999999</v>
      </c>
      <c r="EB671">
        <v>631.39551814000004</v>
      </c>
      <c r="EC671">
        <v>3666.0575582000001</v>
      </c>
      <c r="ED671">
        <v>5115.0999386599997</v>
      </c>
      <c r="EE671">
        <v>5932.6791885000002</v>
      </c>
      <c r="EF671">
        <v>4773.5305873999996</v>
      </c>
      <c r="EG671">
        <v>5280.3987387500001</v>
      </c>
      <c r="EH671">
        <v>4669.4980569999998</v>
      </c>
      <c r="EI671">
        <v>22.572056830000001</v>
      </c>
      <c r="EJ671">
        <v>0.15819942000000001</v>
      </c>
      <c r="EK671">
        <v>0.18301961999999999</v>
      </c>
      <c r="EL671">
        <v>192.90185482999999</v>
      </c>
      <c r="EM671">
        <v>40</v>
      </c>
      <c r="EN671">
        <v>229.85714285</v>
      </c>
      <c r="EO671">
        <v>462.42857142000003</v>
      </c>
      <c r="EP671">
        <v>425.94746842000001</v>
      </c>
      <c r="EQ671">
        <v>91.281663420000001</v>
      </c>
      <c r="ER671">
        <v>581.97956470999998</v>
      </c>
      <c r="ES671">
        <v>6.3757128500000002</v>
      </c>
      <c r="ET671">
        <v>74.708333330000002</v>
      </c>
      <c r="EU671">
        <v>77.416666660000004</v>
      </c>
      <c r="EV671">
        <v>76.416666669999998</v>
      </c>
      <c r="EW671">
        <v>70.291666660000004</v>
      </c>
      <c r="EX671">
        <v>1223.26801166</v>
      </c>
      <c r="EY671">
        <v>1263.9532626299999</v>
      </c>
      <c r="EZ671">
        <v>80.833333330000002</v>
      </c>
      <c r="FA671">
        <v>81.75</v>
      </c>
      <c r="FB671">
        <v>21.150458159999999</v>
      </c>
      <c r="FC671">
        <v>6.1390480700000003</v>
      </c>
      <c r="FD671">
        <v>6.1258689999999998</v>
      </c>
      <c r="FE671">
        <v>55.948956199999998</v>
      </c>
      <c r="FF671">
        <v>19.68136745</v>
      </c>
      <c r="FG671">
        <v>11.968391970000001</v>
      </c>
      <c r="FH671">
        <v>2.27397128</v>
      </c>
      <c r="FI671">
        <v>100.5</v>
      </c>
      <c r="FJ671">
        <v>100</v>
      </c>
      <c r="FK671">
        <v>90</v>
      </c>
      <c r="FL671">
        <v>93</v>
      </c>
      <c r="FM671">
        <v>78.940932979999999</v>
      </c>
      <c r="FN671">
        <v>32.861073670000003</v>
      </c>
      <c r="FO671">
        <v>94.728708580000003</v>
      </c>
      <c r="FP671">
        <v>74.844821519999996</v>
      </c>
      <c r="FQ671">
        <v>76.265313090000006</v>
      </c>
      <c r="FR671">
        <v>22.711758230000001</v>
      </c>
      <c r="FS671">
        <v>0</v>
      </c>
      <c r="FT671">
        <v>49.833333330000002</v>
      </c>
      <c r="FU671">
        <v>29.833333329999999</v>
      </c>
      <c r="FV671">
        <v>96</v>
      </c>
      <c r="FW671">
        <v>83.466666660000001</v>
      </c>
      <c r="FX671">
        <v>37.100157340000003</v>
      </c>
      <c r="FY671">
        <v>11.728746940000001</v>
      </c>
      <c r="FZ671">
        <v>15.0236021</v>
      </c>
      <c r="GA671">
        <v>18.285973160000001</v>
      </c>
      <c r="GB671">
        <v>17.861520429999999</v>
      </c>
    </row>
    <row r="672" spans="1:184" x14ac:dyDescent="0.35">
      <c r="A672" t="s">
        <v>1877</v>
      </c>
      <c r="B672" t="s">
        <v>68</v>
      </c>
      <c r="C672">
        <v>672</v>
      </c>
      <c r="D672">
        <v>2.312925168979592</v>
      </c>
      <c r="E672">
        <v>3.1327131182406487</v>
      </c>
      <c r="F672">
        <v>2.3287853514335097</v>
      </c>
      <c r="G672">
        <v>2.6445739422886771</v>
      </c>
      <c r="H672">
        <v>2.4946376937459127</v>
      </c>
      <c r="I672">
        <v>10.145772594285713</v>
      </c>
      <c r="J672">
        <v>8.6149610772383944</v>
      </c>
      <c r="K672">
        <v>7.0959459554348872</v>
      </c>
      <c r="L672">
        <v>10.461279223717129</v>
      </c>
      <c r="M672">
        <v>10.32826634245593</v>
      </c>
      <c r="N672">
        <v>24536160.921081252</v>
      </c>
      <c r="O672">
        <v>39693940.160866246</v>
      </c>
      <c r="P672">
        <v>1903.9477092699999</v>
      </c>
      <c r="Q672">
        <v>6125</v>
      </c>
      <c r="R672">
        <v>6019.4285714199996</v>
      </c>
      <c r="S672">
        <v>6083.2857142800003</v>
      </c>
      <c r="T672">
        <v>6104.1428571400002</v>
      </c>
      <c r="U672">
        <v>6127.4285714199996</v>
      </c>
      <c r="V672">
        <v>13.16079485</v>
      </c>
      <c r="W672">
        <v>8.1179622800000004</v>
      </c>
      <c r="X672">
        <v>2.23277985</v>
      </c>
      <c r="Y672">
        <v>9.4193791400000002</v>
      </c>
      <c r="Z672">
        <v>9.4765332799999999</v>
      </c>
      <c r="AA672">
        <v>9.5951638500000005</v>
      </c>
      <c r="AB672">
        <v>9.8234157100000008</v>
      </c>
      <c r="AC672">
        <v>6.2149288499999997</v>
      </c>
      <c r="AD672">
        <v>21.477836709999998</v>
      </c>
      <c r="AE672">
        <v>74.773488850000007</v>
      </c>
      <c r="AF672">
        <v>63.641162569999999</v>
      </c>
      <c r="AG672">
        <v>61.528571419999999</v>
      </c>
      <c r="AH672">
        <v>66.314285709999993</v>
      </c>
      <c r="AI672">
        <v>81.164333420000006</v>
      </c>
      <c r="AJ672">
        <v>42.916173280000002</v>
      </c>
      <c r="AK672">
        <v>10.69397142</v>
      </c>
      <c r="AL672">
        <v>9.4830428500000004</v>
      </c>
      <c r="AM672">
        <v>17.781542850000001</v>
      </c>
      <c r="AN672">
        <v>12.536842849999999</v>
      </c>
      <c r="AO672">
        <v>10.732485710000001</v>
      </c>
      <c r="AP672">
        <v>5104.8971994200001</v>
      </c>
      <c r="AQ672">
        <v>4047.3818911399999</v>
      </c>
      <c r="AR672">
        <v>5046.8140598500004</v>
      </c>
      <c r="AS672">
        <v>5053.0603528499996</v>
      </c>
      <c r="AT672">
        <v>4997.6840084200003</v>
      </c>
      <c r="AU672">
        <v>4635.6046412799997</v>
      </c>
      <c r="AV672">
        <v>3735.2164148500001</v>
      </c>
      <c r="AW672">
        <v>4320.0564148499998</v>
      </c>
      <c r="AX672">
        <v>4519.8831104199999</v>
      </c>
      <c r="AY672">
        <v>4543.6974398499997</v>
      </c>
      <c r="AZ672">
        <v>-4.3966344199999998</v>
      </c>
      <c r="BA672">
        <v>94.361717139999996</v>
      </c>
      <c r="BB672">
        <v>31.730725</v>
      </c>
      <c r="BC672">
        <v>50.569813000000003</v>
      </c>
      <c r="BE672">
        <v>286.04285714000002</v>
      </c>
      <c r="BF672">
        <v>1366.8942074199999</v>
      </c>
      <c r="BG672">
        <v>982.22105199999999</v>
      </c>
      <c r="BH672">
        <v>1037.69302195</v>
      </c>
      <c r="BI672">
        <v>50935.100637720003</v>
      </c>
      <c r="BJ672">
        <v>1300.7306584200001</v>
      </c>
      <c r="BK672">
        <v>7802.3007767600002</v>
      </c>
      <c r="BL672">
        <v>7808.2460592400002</v>
      </c>
      <c r="BM672">
        <v>36.513274420000002</v>
      </c>
      <c r="BN672">
        <v>236.42857142</v>
      </c>
      <c r="BO672">
        <v>37.666666659999997</v>
      </c>
      <c r="BP672">
        <v>54.285714280000001</v>
      </c>
      <c r="BQ672">
        <v>42.714285709999999</v>
      </c>
      <c r="BR672">
        <v>51.571428570000002</v>
      </c>
      <c r="BS672">
        <v>48.285714280000001</v>
      </c>
      <c r="BT672">
        <v>51.714285709999999</v>
      </c>
      <c r="BU672">
        <v>46.571428570000002</v>
      </c>
      <c r="BV672">
        <v>40.285714280000001</v>
      </c>
      <c r="BW672">
        <v>41.285714280000001</v>
      </c>
      <c r="BX672">
        <v>35.428571419999997</v>
      </c>
      <c r="BY672">
        <v>23.666666660000001</v>
      </c>
      <c r="BZ672">
        <v>702.42857142000003</v>
      </c>
      <c r="CA672">
        <v>54068.089339999999</v>
      </c>
      <c r="CB672">
        <v>84</v>
      </c>
      <c r="CC672">
        <v>7209.8571428499999</v>
      </c>
      <c r="CD672">
        <v>423.5</v>
      </c>
      <c r="CE672">
        <v>5578.7142857099998</v>
      </c>
      <c r="CF672">
        <v>3257.6666666599999</v>
      </c>
      <c r="CG672">
        <v>1645.5714285700001</v>
      </c>
      <c r="CH672">
        <v>4749.6666666600004</v>
      </c>
      <c r="CI672">
        <v>21672.264857139999</v>
      </c>
      <c r="CJ672">
        <v>47.800798</v>
      </c>
      <c r="CK672">
        <v>2.3752513300000002</v>
      </c>
      <c r="CL672">
        <v>15.758813</v>
      </c>
      <c r="CM672">
        <v>7.6204957499999999</v>
      </c>
      <c r="CN672">
        <v>1.6506495999999999</v>
      </c>
      <c r="CO672">
        <v>16.439355849999998</v>
      </c>
      <c r="CP672">
        <v>2.8906741600000001</v>
      </c>
      <c r="CQ672">
        <v>2.9965348299999999</v>
      </c>
      <c r="CR672">
        <v>2.4883544999999998</v>
      </c>
      <c r="CS672">
        <v>5.2795756599999999</v>
      </c>
      <c r="CT672">
        <v>481.42857142000003</v>
      </c>
      <c r="CU672">
        <v>3091.3244897099999</v>
      </c>
      <c r="CV672">
        <v>2509.57856171</v>
      </c>
      <c r="CW672">
        <v>2889.6592521399998</v>
      </c>
      <c r="CX672">
        <v>2821.57489485</v>
      </c>
      <c r="CY672">
        <v>2966.0176029999998</v>
      </c>
      <c r="CZ672">
        <v>4005.9038238500002</v>
      </c>
      <c r="DA672">
        <v>6480.6432915699997</v>
      </c>
      <c r="DB672">
        <v>917.15870414000005</v>
      </c>
      <c r="DC672">
        <v>1477.6675248500001</v>
      </c>
      <c r="DD672">
        <v>696.50905213999999</v>
      </c>
      <c r="DE672">
        <v>27.97715685</v>
      </c>
      <c r="DF672">
        <v>2.10091457</v>
      </c>
      <c r="DG672">
        <v>62.142857139999997</v>
      </c>
      <c r="DH672">
        <v>51.857142850000002</v>
      </c>
      <c r="DI672">
        <v>43.166666659999997</v>
      </c>
      <c r="DJ672">
        <v>63.857142850000002</v>
      </c>
      <c r="DK672">
        <v>63.285714280000001</v>
      </c>
      <c r="DL672">
        <v>14.166666660000001</v>
      </c>
      <c r="DM672">
        <v>18.857142849999999</v>
      </c>
      <c r="DN672">
        <v>14.166666660000001</v>
      </c>
      <c r="DO672">
        <v>16.14285714</v>
      </c>
      <c r="DP672">
        <v>15.285714280000001</v>
      </c>
      <c r="DQ672">
        <v>719.22481085000004</v>
      </c>
      <c r="DR672">
        <v>566.28235199999995</v>
      </c>
      <c r="DS672">
        <v>814.12164027999995</v>
      </c>
      <c r="DT672">
        <v>862.70816500000001</v>
      </c>
      <c r="DU672">
        <v>668.54482757000005</v>
      </c>
      <c r="DV672">
        <v>370.96066128000001</v>
      </c>
      <c r="DW672">
        <v>30.490804279999999</v>
      </c>
      <c r="DX672">
        <v>317.80019857000002</v>
      </c>
      <c r="DY672">
        <v>110.46579685</v>
      </c>
      <c r="DZ672">
        <v>121.82033757000001</v>
      </c>
      <c r="EA672">
        <v>85.514070570000001</v>
      </c>
      <c r="EB672">
        <v>676.68230800000003</v>
      </c>
      <c r="EC672">
        <v>2284.6689139999999</v>
      </c>
      <c r="ED672">
        <v>5335.0833807500003</v>
      </c>
      <c r="EE672">
        <v>5086.4687721600003</v>
      </c>
      <c r="EF672">
        <v>4634.6017904999999</v>
      </c>
      <c r="EG672">
        <v>7031.2071853300004</v>
      </c>
      <c r="EH672">
        <v>7775.8494096000004</v>
      </c>
      <c r="EI672">
        <v>29.150525850000001</v>
      </c>
      <c r="EJ672">
        <v>0.13331643000000001</v>
      </c>
      <c r="EK672">
        <v>0.17840917000000001</v>
      </c>
      <c r="EL672">
        <v>111.65881641999999</v>
      </c>
      <c r="EM672">
        <v>33.142857139999997</v>
      </c>
      <c r="EN672">
        <v>73.428571419999997</v>
      </c>
      <c r="EO672">
        <v>137.28571428000001</v>
      </c>
      <c r="EP672">
        <v>123.97148857000001</v>
      </c>
      <c r="EQ672">
        <v>87.218531420000005</v>
      </c>
      <c r="ER672">
        <v>603.21705084999996</v>
      </c>
      <c r="ES672">
        <v>6.6268271399999996</v>
      </c>
      <c r="ET672">
        <v>81.305555560000002</v>
      </c>
      <c r="EU672">
        <v>83.833333330000002</v>
      </c>
      <c r="EV672">
        <v>83.583333330000002</v>
      </c>
      <c r="EW672">
        <v>76.5</v>
      </c>
      <c r="EX672">
        <v>1219.2068072100001</v>
      </c>
      <c r="EY672">
        <v>1338.91177072</v>
      </c>
      <c r="EZ672">
        <v>75.400000000000006</v>
      </c>
      <c r="FA672">
        <v>88</v>
      </c>
      <c r="FB672">
        <v>19.43772143</v>
      </c>
      <c r="FC672">
        <v>7.35406374</v>
      </c>
      <c r="FD672">
        <v>8.7131188300000009</v>
      </c>
      <c r="FE672">
        <v>59.461596579999998</v>
      </c>
      <c r="FF672">
        <v>14.77773234</v>
      </c>
      <c r="FG672">
        <v>12.83045063</v>
      </c>
      <c r="FH672">
        <v>2.5660494100000002</v>
      </c>
      <c r="FI672">
        <v>98</v>
      </c>
      <c r="FL672">
        <v>100</v>
      </c>
      <c r="FM672">
        <v>74.850074960000001</v>
      </c>
      <c r="FN672">
        <v>40.069244480000002</v>
      </c>
      <c r="FO672">
        <v>94.528851900000006</v>
      </c>
      <c r="FP672">
        <v>72.561614809999995</v>
      </c>
      <c r="FQ672">
        <v>70.623430589999998</v>
      </c>
      <c r="FR672">
        <v>18.08268868</v>
      </c>
      <c r="FT672">
        <v>49</v>
      </c>
      <c r="FU672">
        <v>43.25</v>
      </c>
      <c r="FV672">
        <v>84</v>
      </c>
      <c r="FW672">
        <v>82.857142850000002</v>
      </c>
      <c r="FX672">
        <v>36.871690739999998</v>
      </c>
      <c r="FY672">
        <v>9.8553728399999994</v>
      </c>
      <c r="FZ672">
        <v>5.8582753099999998</v>
      </c>
      <c r="GA672">
        <v>8.0631730299999997</v>
      </c>
      <c r="GB672">
        <v>39.351488060000001</v>
      </c>
    </row>
    <row r="673" spans="1:184" x14ac:dyDescent="0.35">
      <c r="A673" t="s">
        <v>1878</v>
      </c>
      <c r="B673" t="s">
        <v>69</v>
      </c>
      <c r="C673">
        <v>673</v>
      </c>
      <c r="D673">
        <v>4.53827612003459</v>
      </c>
      <c r="E673">
        <v>5.8020065268567631</v>
      </c>
      <c r="F673">
        <v>4.7989676170620612</v>
      </c>
      <c r="G673">
        <v>5.400138048655001</v>
      </c>
      <c r="H673">
        <v>4.4735764031171428</v>
      </c>
      <c r="I673">
        <v>11.47036821297848</v>
      </c>
      <c r="J673">
        <v>12.40984729441654</v>
      </c>
      <c r="K673">
        <v>11.090051214286623</v>
      </c>
      <c r="L673">
        <v>10.313045595055373</v>
      </c>
      <c r="M673">
        <v>11.183941007792857</v>
      </c>
      <c r="N673">
        <v>18221575.34274352</v>
      </c>
      <c r="O673">
        <v>21348266.325895917</v>
      </c>
      <c r="P673">
        <v>2659.5745995699999</v>
      </c>
      <c r="Q673">
        <v>3437.42857142</v>
      </c>
      <c r="R673">
        <v>3545.5714285700001</v>
      </c>
      <c r="S673">
        <v>3542.42857142</v>
      </c>
      <c r="T673">
        <v>3518.42857142</v>
      </c>
      <c r="U673">
        <v>3487.1428571400002</v>
      </c>
      <c r="V673">
        <v>16.349323139999999</v>
      </c>
      <c r="W673">
        <v>12.16147685</v>
      </c>
      <c r="X673">
        <v>2.2398471400000002</v>
      </c>
      <c r="Y673">
        <v>13.519264140000001</v>
      </c>
      <c r="Z673">
        <v>10.704583</v>
      </c>
      <c r="AA673">
        <v>11.40578485</v>
      </c>
      <c r="AB673">
        <v>11.64754842</v>
      </c>
      <c r="AC673">
        <v>7.3690689999999996</v>
      </c>
      <c r="AD673">
        <v>30.011191419999999</v>
      </c>
      <c r="AE673">
        <v>78.576759280000005</v>
      </c>
      <c r="AF673">
        <v>61.678561139999999</v>
      </c>
      <c r="AG673">
        <v>61.8</v>
      </c>
      <c r="AH673">
        <v>60.414285710000001</v>
      </c>
      <c r="AI673">
        <v>79.142771569999994</v>
      </c>
      <c r="AJ673">
        <v>40.447210419999998</v>
      </c>
      <c r="AK673">
        <v>5.0183</v>
      </c>
      <c r="AL673">
        <v>12.021699999999999</v>
      </c>
      <c r="AM673">
        <v>0.29615713999999999</v>
      </c>
      <c r="AN673">
        <v>-6.3693999999999997</v>
      </c>
      <c r="AO673">
        <v>-1.472</v>
      </c>
      <c r="AP673">
        <v>5468.4069774199997</v>
      </c>
      <c r="AQ673">
        <v>4744.1826435700004</v>
      </c>
      <c r="AR673">
        <v>4865.4292492799996</v>
      </c>
      <c r="AS673">
        <v>4842.1581084199997</v>
      </c>
      <c r="AT673">
        <v>5250.4134544199997</v>
      </c>
      <c r="AU673">
        <v>5252.2872355700001</v>
      </c>
      <c r="AV673">
        <v>4222.0951327100001</v>
      </c>
      <c r="AW673">
        <v>4863.5118240000002</v>
      </c>
      <c r="AX673">
        <v>5206.0979955700004</v>
      </c>
      <c r="AY673">
        <v>5351.8636771399997</v>
      </c>
      <c r="AZ673">
        <v>4.9873954200000004</v>
      </c>
      <c r="BA673">
        <v>92.212619419999996</v>
      </c>
      <c r="BB673">
        <v>35.91700325</v>
      </c>
      <c r="BC673">
        <v>50.089662330000003</v>
      </c>
      <c r="BE673">
        <v>150.75285714</v>
      </c>
      <c r="BF673">
        <v>1887.6218682799999</v>
      </c>
      <c r="BG673">
        <v>1379.8712391399999</v>
      </c>
      <c r="BH673">
        <v>1595.92778688</v>
      </c>
      <c r="BI673">
        <v>57365.941197300002</v>
      </c>
      <c r="BJ673">
        <v>1764.9593185700001</v>
      </c>
      <c r="BK673">
        <v>8233.8161791700004</v>
      </c>
      <c r="BL673">
        <v>7358.7583904700004</v>
      </c>
      <c r="BM673">
        <v>41.49493571</v>
      </c>
      <c r="BN673">
        <v>271.28571427999998</v>
      </c>
      <c r="BO673">
        <v>42.142857139999997</v>
      </c>
      <c r="BP673">
        <v>54.714285709999999</v>
      </c>
      <c r="BQ673">
        <v>37</v>
      </c>
      <c r="BR673">
        <v>44.571428570000002</v>
      </c>
      <c r="BS673">
        <v>42.142857139999997</v>
      </c>
      <c r="BT673">
        <v>47.571428570000002</v>
      </c>
      <c r="BU673">
        <v>40.714285709999999</v>
      </c>
      <c r="BV673">
        <v>40.285714280000001</v>
      </c>
      <c r="BW673">
        <v>34.571428570000002</v>
      </c>
      <c r="BX673">
        <v>28.571428569999998</v>
      </c>
      <c r="BY673">
        <v>19.571428569999998</v>
      </c>
      <c r="BZ673">
        <v>703.14285714000005</v>
      </c>
      <c r="CA673">
        <v>59430.534447140002</v>
      </c>
      <c r="CC673">
        <v>5768.5714285699996</v>
      </c>
      <c r="CD673">
        <v>401.71428571000001</v>
      </c>
      <c r="CE673">
        <v>4489.4285714199996</v>
      </c>
      <c r="CF673">
        <v>3605.42857142</v>
      </c>
      <c r="CG673">
        <v>999.42857142000003</v>
      </c>
      <c r="CH673">
        <v>4421.2857142800003</v>
      </c>
      <c r="CI673">
        <v>19685.952428569999</v>
      </c>
      <c r="CJ673">
        <v>58.619869829999999</v>
      </c>
      <c r="CK673">
        <v>1.9617935</v>
      </c>
      <c r="CL673">
        <v>9.9735530000000008</v>
      </c>
      <c r="CM673">
        <v>2.4631940000000001</v>
      </c>
      <c r="CN673">
        <v>2.8445374000000001</v>
      </c>
      <c r="CO673">
        <v>12.675965830000001</v>
      </c>
      <c r="CP673">
        <v>3.4595126600000001</v>
      </c>
      <c r="CQ673">
        <v>1.99860975</v>
      </c>
      <c r="CR673">
        <v>2.5207465999999998</v>
      </c>
      <c r="CS673">
        <v>3.89479716</v>
      </c>
      <c r="CT673">
        <v>452.66666665999998</v>
      </c>
      <c r="CU673">
        <v>3099.9888409999999</v>
      </c>
      <c r="CV673">
        <v>2624.4207059999999</v>
      </c>
      <c r="CW673">
        <v>2627.5456851399999</v>
      </c>
      <c r="CX673">
        <v>2590.7943148499999</v>
      </c>
      <c r="CY673">
        <v>2966.0726732799999</v>
      </c>
      <c r="CZ673">
        <v>5300.9320671400001</v>
      </c>
      <c r="DA673">
        <v>6210.5337994199999</v>
      </c>
      <c r="DB673">
        <v>1246.7113007099999</v>
      </c>
      <c r="DC673">
        <v>1385.3035130000001</v>
      </c>
      <c r="DD673">
        <v>466.77813013999997</v>
      </c>
      <c r="DE673">
        <v>36.476134420000001</v>
      </c>
      <c r="DF673">
        <v>1.3750856600000001</v>
      </c>
      <c r="DG673">
        <v>39.428571419999997</v>
      </c>
      <c r="DH673">
        <v>44</v>
      </c>
      <c r="DI673">
        <v>39.285714280000001</v>
      </c>
      <c r="DJ673">
        <v>36.285714280000001</v>
      </c>
      <c r="DK673">
        <v>39</v>
      </c>
      <c r="DL673">
        <v>15.6</v>
      </c>
      <c r="DM673">
        <v>20.571428569999998</v>
      </c>
      <c r="DN673">
        <v>17</v>
      </c>
      <c r="DO673">
        <v>19</v>
      </c>
      <c r="DP673">
        <v>15.6</v>
      </c>
      <c r="DQ673">
        <v>877.832989</v>
      </c>
      <c r="DR673">
        <v>978.86211528000001</v>
      </c>
      <c r="DS673">
        <v>767.06164357</v>
      </c>
      <c r="DT673">
        <v>693.31058313999995</v>
      </c>
      <c r="DU673">
        <v>765.13192700000002</v>
      </c>
      <c r="DV673">
        <v>442.65761514000002</v>
      </c>
      <c r="DW673">
        <v>36.727322569999998</v>
      </c>
      <c r="DX673">
        <v>398.16742857000003</v>
      </c>
      <c r="DY673">
        <v>153.139589</v>
      </c>
      <c r="DZ673">
        <v>160.76310728000001</v>
      </c>
      <c r="EA673">
        <v>84.264737710000006</v>
      </c>
      <c r="EB673">
        <v>777.66123957000002</v>
      </c>
      <c r="EC673">
        <v>720.05472999999995</v>
      </c>
      <c r="ED673">
        <v>4212.3533507499997</v>
      </c>
      <c r="EE673">
        <v>5089.2921846600002</v>
      </c>
      <c r="EF673">
        <v>20043.9942495</v>
      </c>
      <c r="EG673">
        <v>8188.1484141600004</v>
      </c>
      <c r="EH673">
        <v>3372.2584189999998</v>
      </c>
      <c r="EI673">
        <v>24.165434139999999</v>
      </c>
      <c r="EJ673">
        <v>0.29166589999999998</v>
      </c>
      <c r="EK673">
        <v>0.19429070000000001</v>
      </c>
      <c r="EL673">
        <v>234.80416665999999</v>
      </c>
      <c r="EM673">
        <v>21.6</v>
      </c>
      <c r="EN673">
        <v>43.428571419999997</v>
      </c>
      <c r="EO673">
        <v>80.285714279999993</v>
      </c>
      <c r="EP673">
        <v>196.58562513999999</v>
      </c>
      <c r="EQ673">
        <v>149.48411927999999</v>
      </c>
      <c r="ER673">
        <v>894.61528099999998</v>
      </c>
      <c r="ES673">
        <v>9.5680571400000005</v>
      </c>
      <c r="ET673">
        <v>71.75</v>
      </c>
      <c r="EU673">
        <v>74.166666660000004</v>
      </c>
      <c r="EV673">
        <v>72.5</v>
      </c>
      <c r="EW673">
        <v>68.583333330000002</v>
      </c>
      <c r="EX673">
        <v>1313.1178060499999</v>
      </c>
      <c r="EY673">
        <v>1685.7630643299999</v>
      </c>
      <c r="EZ673">
        <v>77.5</v>
      </c>
      <c r="FA673">
        <v>93</v>
      </c>
      <c r="FB673">
        <v>23.174661329999999</v>
      </c>
      <c r="FC673">
        <v>11.63448459</v>
      </c>
      <c r="FD673">
        <v>10.43285642</v>
      </c>
      <c r="FE673">
        <v>59.655512389999998</v>
      </c>
      <c r="FF673">
        <v>17.882158870000001</v>
      </c>
      <c r="FG673">
        <v>10.212411039999999</v>
      </c>
      <c r="FH673">
        <v>4.3330214500000004</v>
      </c>
      <c r="FI673">
        <v>102.2</v>
      </c>
      <c r="FJ673">
        <v>90</v>
      </c>
      <c r="FK673">
        <v>70</v>
      </c>
      <c r="FL673">
        <v>96.5</v>
      </c>
      <c r="FM673">
        <v>70</v>
      </c>
      <c r="FN673">
        <v>28.125</v>
      </c>
      <c r="FO673">
        <v>92.44080812</v>
      </c>
      <c r="FP673">
        <v>73.364538580000001</v>
      </c>
      <c r="FQ673">
        <v>67.058279499999998</v>
      </c>
      <c r="FR673">
        <v>15.268661270000001</v>
      </c>
      <c r="FS673">
        <v>5.9</v>
      </c>
      <c r="FT673">
        <v>52.8</v>
      </c>
      <c r="FU673">
        <v>51.8</v>
      </c>
      <c r="FV673">
        <v>97</v>
      </c>
      <c r="FW673">
        <v>48.4</v>
      </c>
      <c r="FX673">
        <v>26.55961173</v>
      </c>
      <c r="FY673">
        <v>12.24076861</v>
      </c>
      <c r="FZ673">
        <v>21.29925003</v>
      </c>
      <c r="GA673">
        <v>29.904616319999999</v>
      </c>
      <c r="GB673">
        <v>14.26784133</v>
      </c>
    </row>
    <row r="674" spans="1:184" x14ac:dyDescent="0.35">
      <c r="A674" t="s">
        <v>1879</v>
      </c>
      <c r="B674" t="s">
        <v>70</v>
      </c>
      <c r="C674">
        <v>674</v>
      </c>
      <c r="D674">
        <v>4.5951055561487131</v>
      </c>
      <c r="E674">
        <v>6.4549307501334354</v>
      </c>
      <c r="F674">
        <v>4.4268774703627303</v>
      </c>
      <c r="G674">
        <v>4.9411474037956733</v>
      </c>
      <c r="H674">
        <v>4.2388499815702181</v>
      </c>
      <c r="I674">
        <v>7.6585092590224946</v>
      </c>
      <c r="J674">
        <v>9.6823961270621535</v>
      </c>
      <c r="K674">
        <v>9.6442687736647876</v>
      </c>
      <c r="L674">
        <v>9.6881783038054561</v>
      </c>
      <c r="M674">
        <v>8.4250434389974203</v>
      </c>
      <c r="N674">
        <v>10845205.369671201</v>
      </c>
      <c r="O674">
        <v>10458053.992023408</v>
      </c>
      <c r="P674">
        <v>1462.9854382799999</v>
      </c>
      <c r="Q674">
        <v>2720.2857142799999</v>
      </c>
      <c r="R674">
        <v>2685.2857142799999</v>
      </c>
      <c r="S674">
        <v>2710.7142857099998</v>
      </c>
      <c r="T674">
        <v>2698.42857142</v>
      </c>
      <c r="U674">
        <v>2713</v>
      </c>
      <c r="V674">
        <v>11.755875420000001</v>
      </c>
      <c r="W674">
        <v>7.2704380000000004</v>
      </c>
      <c r="X674">
        <v>2.1507071400000002</v>
      </c>
      <c r="Y674">
        <v>7.0367741400000003</v>
      </c>
      <c r="Z674">
        <v>9.3578299999999999</v>
      </c>
      <c r="AA674">
        <v>7.3759915700000001</v>
      </c>
      <c r="AB674">
        <v>8.5548314199999993</v>
      </c>
      <c r="AC674">
        <v>4.2672241399999997</v>
      </c>
      <c r="AD674">
        <v>28.948205569999999</v>
      </c>
      <c r="AE674">
        <v>83.193538570000001</v>
      </c>
      <c r="AF674">
        <v>68.964954140000003</v>
      </c>
      <c r="AG674">
        <v>70.442857140000001</v>
      </c>
      <c r="AH674">
        <v>71.742857139999998</v>
      </c>
      <c r="AI674">
        <v>79.609898000000001</v>
      </c>
      <c r="AJ674">
        <v>39.948025999999999</v>
      </c>
      <c r="AK674">
        <v>9.08902857</v>
      </c>
      <c r="AL674">
        <v>7.69774285</v>
      </c>
      <c r="AM674">
        <v>-0.16044285</v>
      </c>
      <c r="AN674">
        <v>2.0617000000000001</v>
      </c>
      <c r="AO674">
        <v>7.7012714200000003</v>
      </c>
      <c r="AP674">
        <v>4046.10023757</v>
      </c>
      <c r="AQ674">
        <v>3428.9538852800001</v>
      </c>
      <c r="AR674">
        <v>3445.9354032800002</v>
      </c>
      <c r="AS674">
        <v>3637.32838128</v>
      </c>
      <c r="AT674">
        <v>3936.4299369999999</v>
      </c>
      <c r="AU674">
        <v>3716.0789182799999</v>
      </c>
      <c r="AV674">
        <v>3162.64020071</v>
      </c>
      <c r="AW674">
        <v>3446.0778204200001</v>
      </c>
      <c r="AX674">
        <v>3554.5229591399998</v>
      </c>
      <c r="AY674">
        <v>3662.5878028500001</v>
      </c>
      <c r="AZ674">
        <v>4.4016905700000004</v>
      </c>
      <c r="BA674">
        <v>91.681074659999993</v>
      </c>
      <c r="BB674">
        <v>26.923076999999999</v>
      </c>
      <c r="BC674">
        <v>43.976569329999997</v>
      </c>
      <c r="BE674">
        <v>127.87571428</v>
      </c>
      <c r="BF674">
        <v>927.56345499999998</v>
      </c>
      <c r="BG674">
        <v>663.99759257000005</v>
      </c>
      <c r="BH674">
        <v>684.56572841000002</v>
      </c>
      <c r="BI674">
        <v>47644.970774779998</v>
      </c>
      <c r="BJ674">
        <v>862.29133671</v>
      </c>
      <c r="BK674">
        <v>7382.73097598</v>
      </c>
      <c r="BL674">
        <v>9112.8559831900002</v>
      </c>
      <c r="BM674">
        <v>33.753591569999998</v>
      </c>
      <c r="BN674">
        <v>101</v>
      </c>
      <c r="BO674">
        <v>17.14285714</v>
      </c>
      <c r="BP674">
        <v>26.285714280000001</v>
      </c>
      <c r="BQ674">
        <v>19.285714280000001</v>
      </c>
      <c r="BR674">
        <v>24.428571420000001</v>
      </c>
      <c r="BS674">
        <v>19.285714280000001</v>
      </c>
      <c r="BT674">
        <v>20.428571420000001</v>
      </c>
      <c r="BU674">
        <v>19</v>
      </c>
      <c r="BV674">
        <v>17.14285714</v>
      </c>
      <c r="BW674">
        <v>15</v>
      </c>
      <c r="BX674">
        <v>12.666666660000001</v>
      </c>
      <c r="BY674">
        <v>7.8333333300000003</v>
      </c>
      <c r="BZ674">
        <v>295</v>
      </c>
      <c r="CA674">
        <v>49885.891057139997</v>
      </c>
      <c r="CC674">
        <v>3082.7142857099998</v>
      </c>
      <c r="CD674">
        <v>352.57142857000002</v>
      </c>
      <c r="CE674">
        <v>1855.2857142800001</v>
      </c>
      <c r="CF674">
        <v>1338.8571428499999</v>
      </c>
      <c r="CG674">
        <v>397.83333333000002</v>
      </c>
      <c r="CH674">
        <v>1127.8571428499999</v>
      </c>
      <c r="CI674">
        <v>8098.3187142799998</v>
      </c>
      <c r="CJ674">
        <v>47.10096257</v>
      </c>
      <c r="CK674">
        <v>7.1884821399999996</v>
      </c>
      <c r="CL674">
        <v>16.817132000000001</v>
      </c>
      <c r="CM674">
        <v>3.7091295999999998</v>
      </c>
      <c r="CN674">
        <v>2.9352346599999999</v>
      </c>
      <c r="CO674">
        <v>10.31078857</v>
      </c>
      <c r="CP674">
        <v>2.4210500000000001</v>
      </c>
      <c r="CQ674">
        <v>3.4660221600000001</v>
      </c>
      <c r="CR674">
        <v>4.4803121399999997</v>
      </c>
      <c r="CS674">
        <v>6.9832177499999997</v>
      </c>
      <c r="CT674">
        <v>194.57142856999999</v>
      </c>
      <c r="CU674">
        <v>2465.2723385700001</v>
      </c>
      <c r="CV674">
        <v>1791.4566194199999</v>
      </c>
      <c r="CW674">
        <v>1727.4973560000001</v>
      </c>
      <c r="CX674">
        <v>1961.04971471</v>
      </c>
      <c r="CY674">
        <v>2492.4718644200002</v>
      </c>
      <c r="CZ674">
        <v>3986.7890761399999</v>
      </c>
      <c r="DA674">
        <v>3844.4689604199998</v>
      </c>
      <c r="DB674">
        <v>914.50130970999999</v>
      </c>
      <c r="DC674">
        <v>877.62417757000003</v>
      </c>
      <c r="DD674">
        <v>674.12131584999997</v>
      </c>
      <c r="DE674">
        <v>33.64808128</v>
      </c>
      <c r="DF674">
        <v>2.2902482800000001</v>
      </c>
      <c r="DG674">
        <v>20.833333329999999</v>
      </c>
      <c r="DH674">
        <v>26</v>
      </c>
      <c r="DI674">
        <v>26.14285714</v>
      </c>
      <c r="DJ674">
        <v>26.14285714</v>
      </c>
      <c r="DK674">
        <v>22.857142849999999</v>
      </c>
      <c r="DL674">
        <v>12.5</v>
      </c>
      <c r="DM674">
        <v>17.333333329999999</v>
      </c>
      <c r="DN674">
        <v>12</v>
      </c>
      <c r="DO674">
        <v>13.33333333</v>
      </c>
      <c r="DP674">
        <v>11.5</v>
      </c>
      <c r="DQ674">
        <v>653.72992513999998</v>
      </c>
      <c r="DR674">
        <v>620.88953428000002</v>
      </c>
      <c r="DS674">
        <v>632.88097571000003</v>
      </c>
      <c r="DT674">
        <v>609.77993342000002</v>
      </c>
      <c r="DU674">
        <v>579.51027013999999</v>
      </c>
      <c r="DV674">
        <v>374.32228056999998</v>
      </c>
      <c r="DW674">
        <v>56.169015850000001</v>
      </c>
      <c r="DX674">
        <v>224.05482000000001</v>
      </c>
      <c r="DY674">
        <v>61.29614728</v>
      </c>
      <c r="DZ674">
        <v>94.375747140000001</v>
      </c>
      <c r="EA674">
        <v>68.382931850000006</v>
      </c>
      <c r="EB674">
        <v>609.22338741999999</v>
      </c>
      <c r="EC674">
        <v>662.34980599999994</v>
      </c>
      <c r="ED674">
        <v>3806.0308974999998</v>
      </c>
      <c r="EE674">
        <v>4206.8330434</v>
      </c>
      <c r="EF674">
        <v>5396.8620934999999</v>
      </c>
      <c r="EG674">
        <v>4971.3355846599998</v>
      </c>
      <c r="EH674">
        <v>4587.4833184999998</v>
      </c>
      <c r="EI674">
        <v>31.358210710000002</v>
      </c>
      <c r="EJ674">
        <v>0.1054168</v>
      </c>
      <c r="EK674">
        <v>0.22231551999999999</v>
      </c>
      <c r="EL674">
        <v>236.04285714</v>
      </c>
      <c r="EM674">
        <v>16.2</v>
      </c>
      <c r="EN674">
        <v>31.428571420000001</v>
      </c>
      <c r="EO674">
        <v>53.285714280000001</v>
      </c>
      <c r="EP674">
        <v>188.63078727999999</v>
      </c>
      <c r="EQ674">
        <v>113.22785471</v>
      </c>
      <c r="ER674">
        <v>600.69410157000004</v>
      </c>
      <c r="ES674">
        <v>13.805289999999999</v>
      </c>
      <c r="EX674">
        <v>1117.27878839</v>
      </c>
      <c r="EY674">
        <v>967.27826866999999</v>
      </c>
      <c r="EZ674">
        <v>81.599999999999994</v>
      </c>
      <c r="FA674">
        <v>85</v>
      </c>
      <c r="FB674">
        <v>16.163707939999998</v>
      </c>
      <c r="FC674">
        <v>5.4194421699999999</v>
      </c>
      <c r="FD674">
        <v>6.8521042799999998</v>
      </c>
      <c r="FE674">
        <v>54.631734160000001</v>
      </c>
      <c r="FF674">
        <v>13.65780335</v>
      </c>
      <c r="FG674">
        <v>13.46911631</v>
      </c>
      <c r="FH674">
        <v>1.3915927400000001</v>
      </c>
      <c r="FI674">
        <v>117.4</v>
      </c>
      <c r="FJ674">
        <v>100</v>
      </c>
      <c r="FK674">
        <v>50</v>
      </c>
      <c r="FL674">
        <v>91</v>
      </c>
      <c r="FM674">
        <v>72.727272729999996</v>
      </c>
      <c r="FN674">
        <v>34.782608699999997</v>
      </c>
      <c r="FO674">
        <v>94.513737919999997</v>
      </c>
      <c r="FP674">
        <v>75.071123319999998</v>
      </c>
      <c r="FQ674">
        <v>74.099914659999996</v>
      </c>
      <c r="FR674">
        <v>19.300566570000001</v>
      </c>
      <c r="FS674">
        <v>14.3</v>
      </c>
      <c r="FT674">
        <v>108.6</v>
      </c>
      <c r="FU674">
        <v>99.2</v>
      </c>
      <c r="FV674">
        <v>100</v>
      </c>
      <c r="FW674">
        <v>75.933333329999996</v>
      </c>
      <c r="FX674">
        <v>29.97170264</v>
      </c>
      <c r="FY674">
        <v>20.266538000000001</v>
      </c>
      <c r="FZ674">
        <v>21.145320909999999</v>
      </c>
      <c r="GA674">
        <v>15.183003169999999</v>
      </c>
      <c r="GB674">
        <v>17.911247020000001</v>
      </c>
    </row>
    <row r="675" spans="1:184" x14ac:dyDescent="0.35">
      <c r="A675" t="s">
        <v>1880</v>
      </c>
      <c r="B675" t="s">
        <v>71</v>
      </c>
      <c r="C675">
        <v>675</v>
      </c>
      <c r="D675">
        <v>2.7358228901391199</v>
      </c>
      <c r="E675">
        <v>4.6085923783975051</v>
      </c>
      <c r="F675">
        <v>3.8820676846924083</v>
      </c>
      <c r="G675">
        <v>3.8520880477327486</v>
      </c>
      <c r="H675">
        <v>2.4987888523438886</v>
      </c>
      <c r="I675">
        <v>7.0349731448112758</v>
      </c>
      <c r="J675">
        <v>8.2360838580544442</v>
      </c>
      <c r="K675">
        <v>7.9704911261947675</v>
      </c>
      <c r="L675">
        <v>7.740176918341505</v>
      </c>
      <c r="M675">
        <v>7.2923837923001305</v>
      </c>
      <c r="N675">
        <v>18606699.603612293</v>
      </c>
      <c r="O675">
        <v>23745161.885655385</v>
      </c>
      <c r="P675">
        <v>1282.54703614</v>
      </c>
      <c r="Q675">
        <v>5665.5714285699996</v>
      </c>
      <c r="R675">
        <v>5533.1428571400002</v>
      </c>
      <c r="S675">
        <v>5538.2857142800003</v>
      </c>
      <c r="T675">
        <v>5555.4285714199996</v>
      </c>
      <c r="U675">
        <v>5602.7142857099998</v>
      </c>
      <c r="V675">
        <v>10.24162214</v>
      </c>
      <c r="W675">
        <v>5.5487152799999997</v>
      </c>
      <c r="X675">
        <v>2.0254182799999998</v>
      </c>
      <c r="Y675">
        <v>5.4740501400000001</v>
      </c>
      <c r="Z675">
        <v>8.1977510000000002</v>
      </c>
      <c r="AA675">
        <v>7.732761</v>
      </c>
      <c r="AB675">
        <v>7.3045512800000001</v>
      </c>
      <c r="AC675">
        <v>4.0927745699999996</v>
      </c>
      <c r="AD675">
        <v>26.218536140000001</v>
      </c>
      <c r="AE675">
        <v>86.323870569999997</v>
      </c>
      <c r="AF675">
        <v>75.500710569999995</v>
      </c>
      <c r="AG675">
        <v>70.042857139999995</v>
      </c>
      <c r="AH675">
        <v>73.2</v>
      </c>
      <c r="AI675">
        <v>77.88931728</v>
      </c>
      <c r="AJ675">
        <v>47.622959139999999</v>
      </c>
      <c r="AK675">
        <v>6.5934428499999997</v>
      </c>
      <c r="AL675">
        <v>6.0498285699999998</v>
      </c>
      <c r="AM675">
        <v>-2.5355142800000001</v>
      </c>
      <c r="AN675">
        <v>-6.1197571399999999</v>
      </c>
      <c r="AO675">
        <v>-0.65738571000000001</v>
      </c>
      <c r="AP675">
        <v>3649.6148818500001</v>
      </c>
      <c r="AQ675">
        <v>3176.9579915700001</v>
      </c>
      <c r="AR675">
        <v>3306.1324319999999</v>
      </c>
      <c r="AS675">
        <v>3221.2243621399998</v>
      </c>
      <c r="AT675">
        <v>3389.27628757</v>
      </c>
      <c r="AU675">
        <v>3430.6596279999999</v>
      </c>
      <c r="AV675">
        <v>3077.8622719999998</v>
      </c>
      <c r="AW675">
        <v>3394.9839724200001</v>
      </c>
      <c r="AX675">
        <v>3422.3394965699999</v>
      </c>
      <c r="AY675">
        <v>3401.99739985</v>
      </c>
      <c r="AZ675">
        <v>-2.1257372800000001</v>
      </c>
      <c r="BA675">
        <v>89.648599279999999</v>
      </c>
      <c r="BB675">
        <v>24.032065329999998</v>
      </c>
      <c r="BC675">
        <v>55.238809160000002</v>
      </c>
      <c r="BD675">
        <v>26.984127000000001</v>
      </c>
      <c r="BE675">
        <v>307.96571427999999</v>
      </c>
      <c r="BF675">
        <v>850.75717413999996</v>
      </c>
      <c r="BG675">
        <v>556.65554456999996</v>
      </c>
      <c r="BH675">
        <v>635.15187242000002</v>
      </c>
      <c r="BI675">
        <v>47992.887165979999</v>
      </c>
      <c r="BJ675">
        <v>818.05219</v>
      </c>
      <c r="BK675">
        <v>7758.0440560200004</v>
      </c>
      <c r="BL675">
        <v>10157.26521698</v>
      </c>
      <c r="BM675">
        <v>35.503803570000002</v>
      </c>
      <c r="BN675">
        <v>149.71428571000001</v>
      </c>
      <c r="BO675">
        <v>30.166666660000001</v>
      </c>
      <c r="BP675">
        <v>54.142857139999997</v>
      </c>
      <c r="BQ675">
        <v>38.571428570000002</v>
      </c>
      <c r="BR675">
        <v>48.142857139999997</v>
      </c>
      <c r="BS675">
        <v>36.857142850000002</v>
      </c>
      <c r="BT675">
        <v>42.166666659999997</v>
      </c>
      <c r="BU675">
        <v>36.166666659999997</v>
      </c>
      <c r="BV675">
        <v>35.166666659999997</v>
      </c>
      <c r="BW675">
        <v>26</v>
      </c>
      <c r="BX675">
        <v>20.571428569999998</v>
      </c>
      <c r="BY675">
        <v>15.14285714</v>
      </c>
      <c r="BZ675">
        <v>513.14285714000005</v>
      </c>
      <c r="CA675">
        <v>50066.61172714</v>
      </c>
      <c r="CC675">
        <v>7135.2857142800003</v>
      </c>
      <c r="CD675">
        <v>315.66666665999998</v>
      </c>
      <c r="CE675">
        <v>4271.5714285699996</v>
      </c>
      <c r="CF675">
        <v>2176.7142857099998</v>
      </c>
      <c r="CG675">
        <v>690.16666666000003</v>
      </c>
      <c r="CH675">
        <v>2120.2857142799999</v>
      </c>
      <c r="CI675">
        <v>16565.892</v>
      </c>
      <c r="CJ675">
        <v>46.57204385</v>
      </c>
      <c r="CK675">
        <v>5.4643288500000002</v>
      </c>
      <c r="CL675">
        <v>14.39277371</v>
      </c>
      <c r="CM675">
        <v>2.6457202799999999</v>
      </c>
      <c r="CN675">
        <v>1.4209875000000001</v>
      </c>
      <c r="CO675">
        <v>15.83999828</v>
      </c>
      <c r="CP675">
        <v>1.95017442</v>
      </c>
      <c r="CQ675">
        <v>2.9692129999999999</v>
      </c>
      <c r="CR675">
        <v>4.8360450000000004</v>
      </c>
      <c r="CS675">
        <v>6.2282007999999998</v>
      </c>
      <c r="CT675">
        <v>382.14285713999999</v>
      </c>
      <c r="CU675">
        <v>2281.5680852800001</v>
      </c>
      <c r="CV675">
        <v>1828.2697149999999</v>
      </c>
      <c r="CW675">
        <v>1931.93131771</v>
      </c>
      <c r="CX675">
        <v>1754.3153044200001</v>
      </c>
      <c r="CY675">
        <v>2046.1084268499999</v>
      </c>
      <c r="CZ675">
        <v>3284.16997971</v>
      </c>
      <c r="DA675">
        <v>4191.1327365699999</v>
      </c>
      <c r="DB675">
        <v>737.62506327999995</v>
      </c>
      <c r="DC675">
        <v>917.13113641999996</v>
      </c>
      <c r="DD675">
        <v>626.72634014000005</v>
      </c>
      <c r="DE675">
        <v>31.360547570000001</v>
      </c>
      <c r="DF675">
        <v>1.7139530000000001</v>
      </c>
      <c r="DG675">
        <v>39.857142850000002</v>
      </c>
      <c r="DH675">
        <v>45.571428570000002</v>
      </c>
      <c r="DI675">
        <v>44.142857139999997</v>
      </c>
      <c r="DJ675">
        <v>43</v>
      </c>
      <c r="DK675">
        <v>40.857142850000002</v>
      </c>
      <c r="DL675">
        <v>15.5</v>
      </c>
      <c r="DM675">
        <v>25.5</v>
      </c>
      <c r="DN675">
        <v>21.5</v>
      </c>
      <c r="DO675">
        <v>21.4</v>
      </c>
      <c r="DP675">
        <v>14</v>
      </c>
      <c r="DQ675">
        <v>565.34795641999995</v>
      </c>
      <c r="DR675">
        <v>528.02921600000002</v>
      </c>
      <c r="DS675">
        <v>548.05786613999999</v>
      </c>
      <c r="DT675">
        <v>511.58463899999998</v>
      </c>
      <c r="DU675">
        <v>548.24124342000005</v>
      </c>
      <c r="DV675">
        <v>195.54145585000001</v>
      </c>
      <c r="DW675">
        <v>38.127565279999999</v>
      </c>
      <c r="DX675">
        <v>331.63950856999998</v>
      </c>
      <c r="DY675">
        <v>101.35991814</v>
      </c>
      <c r="DZ675">
        <v>144.72638057</v>
      </c>
      <c r="EA675">
        <v>85.553215140000006</v>
      </c>
      <c r="EB675">
        <v>493.97860814000001</v>
      </c>
      <c r="EC675">
        <v>766.48645866000004</v>
      </c>
      <c r="ED675">
        <v>8055.7519781600004</v>
      </c>
      <c r="EE675">
        <v>4502.9446918499998</v>
      </c>
      <c r="EF675">
        <v>5145.4478740000004</v>
      </c>
      <c r="EG675">
        <v>12380.31926242</v>
      </c>
      <c r="EH675">
        <v>5781.9844772500001</v>
      </c>
      <c r="EI675">
        <v>23.31734028</v>
      </c>
      <c r="EJ675">
        <v>0.52253044999999998</v>
      </c>
      <c r="EK675">
        <v>5.5434280000000002E-2</v>
      </c>
      <c r="EL675">
        <v>235.69976689999999</v>
      </c>
      <c r="EM675">
        <v>41.142857139999997</v>
      </c>
      <c r="EN675">
        <v>66.428571419999997</v>
      </c>
      <c r="EO675">
        <v>125.14285714</v>
      </c>
      <c r="EP675">
        <v>144.33955413999999</v>
      </c>
      <c r="EQ675">
        <v>82.313054570000006</v>
      </c>
      <c r="ER675">
        <v>464.49484613999999</v>
      </c>
      <c r="ES675">
        <v>7.6919214199999999</v>
      </c>
      <c r="ET675">
        <v>77.75</v>
      </c>
      <c r="EU675">
        <v>80.25</v>
      </c>
      <c r="EV675">
        <v>82.166666669999998</v>
      </c>
      <c r="EW675">
        <v>70.833333330000002</v>
      </c>
      <c r="EX675">
        <v>1198.16237327</v>
      </c>
      <c r="EY675">
        <v>855.57705825999994</v>
      </c>
      <c r="EZ675">
        <v>69</v>
      </c>
      <c r="FB675">
        <v>17.03365277</v>
      </c>
      <c r="FC675">
        <v>3.90478499</v>
      </c>
      <c r="FD675">
        <v>5.5698020000000001</v>
      </c>
      <c r="FE675">
        <v>47.014739230000004</v>
      </c>
      <c r="FF675">
        <v>18.073669630000001</v>
      </c>
      <c r="FG675">
        <v>20.3740028</v>
      </c>
      <c r="FH675">
        <v>1.0258692599999999</v>
      </c>
      <c r="FI675">
        <v>93.4</v>
      </c>
      <c r="FJ675">
        <v>100</v>
      </c>
      <c r="FK675">
        <v>75</v>
      </c>
      <c r="FL675">
        <v>92</v>
      </c>
      <c r="FM675">
        <v>85.83673469</v>
      </c>
      <c r="FN675">
        <v>23.959827829999998</v>
      </c>
      <c r="FO675">
        <v>95.478444030000006</v>
      </c>
      <c r="FP675">
        <v>67.429653529999996</v>
      </c>
      <c r="FQ675">
        <v>76.032152710000005</v>
      </c>
      <c r="FR675">
        <v>22.469576910000001</v>
      </c>
      <c r="FT675">
        <v>58.5</v>
      </c>
      <c r="FU675">
        <v>44.5</v>
      </c>
      <c r="FW675">
        <v>71.428571419999997</v>
      </c>
      <c r="FX675">
        <v>24.710132779999999</v>
      </c>
      <c r="FY675">
        <v>11.229866210000001</v>
      </c>
      <c r="FZ675">
        <v>24.763147610000001</v>
      </c>
      <c r="GA675">
        <v>13.83776889</v>
      </c>
      <c r="GB675">
        <v>25.459084499999999</v>
      </c>
    </row>
    <row r="676" spans="1:184" x14ac:dyDescent="0.35">
      <c r="A676" t="s">
        <v>1881</v>
      </c>
      <c r="B676" t="s">
        <v>72</v>
      </c>
      <c r="C676">
        <v>676</v>
      </c>
      <c r="D676">
        <v>2.5793878252894644</v>
      </c>
      <c r="E676">
        <v>6.3734108728403935</v>
      </c>
      <c r="F676">
        <v>4.0874889470982607</v>
      </c>
      <c r="G676">
        <v>3.2974219144449188</v>
      </c>
      <c r="H676">
        <v>2.895838463433603</v>
      </c>
      <c r="I676">
        <v>7.4024336317780577</v>
      </c>
      <c r="J676">
        <v>9.4671355152890637</v>
      </c>
      <c r="K676">
        <v>8.4585995752390541</v>
      </c>
      <c r="L676">
        <v>8.7478663732806989</v>
      </c>
      <c r="M676">
        <v>7.5022572430460484</v>
      </c>
      <c r="N676">
        <v>24226064.684151329</v>
      </c>
      <c r="O676">
        <v>44965684.01572533</v>
      </c>
      <c r="P676">
        <v>1955.2792761399999</v>
      </c>
      <c r="Q676">
        <v>8723</v>
      </c>
      <c r="R676">
        <v>8450.2857142800003</v>
      </c>
      <c r="S676">
        <v>8562.7142857100007</v>
      </c>
      <c r="T676">
        <v>8592.5714285699996</v>
      </c>
      <c r="U676">
        <v>8702.1428571399993</v>
      </c>
      <c r="V676">
        <v>13.009110420000001</v>
      </c>
      <c r="W676">
        <v>8.7053192799999994</v>
      </c>
      <c r="X676">
        <v>2.1994254199999999</v>
      </c>
      <c r="Y676">
        <v>10.31218142</v>
      </c>
      <c r="Z676">
        <v>9.7300964200000006</v>
      </c>
      <c r="AA676">
        <v>9.3255551400000005</v>
      </c>
      <c r="AB676">
        <v>8.7647327100000005</v>
      </c>
      <c r="AC676">
        <v>6.9912038499999998</v>
      </c>
      <c r="AD676">
        <v>26.384331710000001</v>
      </c>
      <c r="AE676">
        <v>84.428783850000002</v>
      </c>
      <c r="AF676">
        <v>67.776552570000007</v>
      </c>
      <c r="AG676">
        <v>65.485714279999996</v>
      </c>
      <c r="AH676">
        <v>67.357142850000002</v>
      </c>
      <c r="AI676">
        <v>80.469997570000004</v>
      </c>
      <c r="AJ676">
        <v>44.618460570000003</v>
      </c>
      <c r="AK676">
        <v>1.9692428500000001</v>
      </c>
      <c r="AL676">
        <v>3.8430142799999998</v>
      </c>
      <c r="AM676">
        <v>-5.5099285699999996</v>
      </c>
      <c r="AN676">
        <v>-2.3818999999999999</v>
      </c>
      <c r="AO676">
        <v>-3.7727142800000002</v>
      </c>
      <c r="AP676">
        <v>4800.4105588499997</v>
      </c>
      <c r="AQ676">
        <v>4109.5977737100002</v>
      </c>
      <c r="AR676">
        <v>4098.30695285</v>
      </c>
      <c r="AS676">
        <v>4386.95137471</v>
      </c>
      <c r="AT676">
        <v>4466.7044260000002</v>
      </c>
      <c r="AU676">
        <v>4695.6002398500004</v>
      </c>
      <c r="AV676">
        <v>3964.1664991399998</v>
      </c>
      <c r="AW676">
        <v>4332.5334962799998</v>
      </c>
      <c r="AX676">
        <v>4484.3603262799998</v>
      </c>
      <c r="AY676">
        <v>4634.2155468499996</v>
      </c>
      <c r="AZ676">
        <v>-5.3271061399999997</v>
      </c>
      <c r="BA676">
        <v>93.087144710000004</v>
      </c>
      <c r="BB676">
        <v>32.180337829999999</v>
      </c>
      <c r="BC676">
        <v>45.77451516</v>
      </c>
      <c r="BE676">
        <v>408.21428571000001</v>
      </c>
      <c r="BF676">
        <v>1559.4000742799999</v>
      </c>
      <c r="BG676">
        <v>1110.440987</v>
      </c>
      <c r="BH676">
        <v>1086.6425963199999</v>
      </c>
      <c r="BI676">
        <v>53747.254399979996</v>
      </c>
      <c r="BJ676">
        <v>1460.1039249999999</v>
      </c>
      <c r="BK676">
        <v>7811.5681154900003</v>
      </c>
      <c r="BL676">
        <v>9794.4033403400008</v>
      </c>
      <c r="BM676">
        <v>40.87836214</v>
      </c>
      <c r="BN676">
        <v>482.42857142000003</v>
      </c>
      <c r="BO676">
        <v>68.857142850000002</v>
      </c>
      <c r="BP676">
        <v>97</v>
      </c>
      <c r="BQ676">
        <v>75.571428569999995</v>
      </c>
      <c r="BR676">
        <v>86.285714279999993</v>
      </c>
      <c r="BS676">
        <v>86.428571419999997</v>
      </c>
      <c r="BT676">
        <v>83.285714279999993</v>
      </c>
      <c r="BU676">
        <v>78.428571419999997</v>
      </c>
      <c r="BV676">
        <v>72</v>
      </c>
      <c r="BW676">
        <v>70</v>
      </c>
      <c r="BX676">
        <v>53.142857139999997</v>
      </c>
      <c r="BY676">
        <v>34.142857139999997</v>
      </c>
      <c r="BZ676">
        <v>1287.5714285700001</v>
      </c>
      <c r="CA676">
        <v>57954.417710000002</v>
      </c>
      <c r="CB676">
        <v>37</v>
      </c>
      <c r="CC676">
        <v>11630.142857139999</v>
      </c>
      <c r="CD676">
        <v>1285.2857142800001</v>
      </c>
      <c r="CE676">
        <v>8385.2857142800003</v>
      </c>
      <c r="CF676">
        <v>6041.7142857099998</v>
      </c>
      <c r="CG676">
        <v>2268</v>
      </c>
      <c r="CH676">
        <v>8558.2857142800003</v>
      </c>
      <c r="CI676">
        <v>38174.175428570001</v>
      </c>
      <c r="CJ676">
        <v>58.783244570000001</v>
      </c>
      <c r="CK676">
        <v>2.4686626600000001</v>
      </c>
      <c r="CL676">
        <v>9.9202432799999993</v>
      </c>
      <c r="CM676">
        <v>2.3621298300000002</v>
      </c>
      <c r="CN676">
        <v>3.1008828500000001</v>
      </c>
      <c r="CO676">
        <v>12.515018570000001</v>
      </c>
      <c r="CP676">
        <v>2.63894516</v>
      </c>
      <c r="CQ676">
        <v>2.4352321400000001</v>
      </c>
      <c r="CR676">
        <v>2.4521663299999998</v>
      </c>
      <c r="CS676">
        <v>3.3492922799999998</v>
      </c>
      <c r="CT676">
        <v>788.71428571000001</v>
      </c>
      <c r="CU676">
        <v>2271.0291327099999</v>
      </c>
      <c r="CV676">
        <v>2133.3856152799999</v>
      </c>
      <c r="CW676">
        <v>2008.3490404199999</v>
      </c>
      <c r="CX676">
        <v>2270.58292514</v>
      </c>
      <c r="CY676">
        <v>2145.8062362800001</v>
      </c>
      <c r="CZ676">
        <v>2777.2629467100001</v>
      </c>
      <c r="DA676">
        <v>5154.8416847099998</v>
      </c>
      <c r="DB676">
        <v>639.07650570999999</v>
      </c>
      <c r="DC676">
        <v>1235.3578661399999</v>
      </c>
      <c r="DD676">
        <v>396.52407356999998</v>
      </c>
      <c r="DE676">
        <v>31.447481140000001</v>
      </c>
      <c r="DF676">
        <v>1.540435</v>
      </c>
      <c r="DG676">
        <v>64.571428569999995</v>
      </c>
      <c r="DH676">
        <v>80</v>
      </c>
      <c r="DI676">
        <v>72.428571419999997</v>
      </c>
      <c r="DJ676">
        <v>75.166666660000004</v>
      </c>
      <c r="DK676">
        <v>65.285714279999993</v>
      </c>
      <c r="DL676">
        <v>22.5</v>
      </c>
      <c r="DM676">
        <v>53.857142850000002</v>
      </c>
      <c r="DN676">
        <v>35</v>
      </c>
      <c r="DO676">
        <v>28.333333329999999</v>
      </c>
      <c r="DP676">
        <v>25.2</v>
      </c>
      <c r="DQ676">
        <v>883.73249499999997</v>
      </c>
      <c r="DR676">
        <v>858.12203184999998</v>
      </c>
      <c r="DS676">
        <v>778.01494171000002</v>
      </c>
      <c r="DT676">
        <v>719.97938884999996</v>
      </c>
      <c r="DU676">
        <v>790.10150413999997</v>
      </c>
      <c r="DV676">
        <v>451.91565100000003</v>
      </c>
      <c r="DW676">
        <v>46.05943671</v>
      </c>
      <c r="DX676">
        <v>385.77066142000001</v>
      </c>
      <c r="DY676">
        <v>219.94942771000001</v>
      </c>
      <c r="DZ676">
        <v>112.04974414</v>
      </c>
      <c r="EA676">
        <v>53.771492850000001</v>
      </c>
      <c r="EB676">
        <v>818.22952741999995</v>
      </c>
      <c r="EC676">
        <v>2537.7201703300002</v>
      </c>
      <c r="ED676">
        <v>4005.0087506</v>
      </c>
      <c r="EE676">
        <v>3617.7500586599999</v>
      </c>
      <c r="EF676">
        <v>5601.3426393299997</v>
      </c>
      <c r="EG676">
        <v>4696.03913328</v>
      </c>
      <c r="EH676">
        <v>4031.6958131599999</v>
      </c>
      <c r="EI676">
        <v>24.55586542</v>
      </c>
      <c r="EJ676">
        <v>0.33675548999999999</v>
      </c>
      <c r="EK676">
        <v>0.16984072</v>
      </c>
      <c r="EL676">
        <v>170.07716823000001</v>
      </c>
      <c r="EM676">
        <v>54.333333330000002</v>
      </c>
      <c r="EN676">
        <v>102.85714285</v>
      </c>
      <c r="EO676">
        <v>218.14285713999999</v>
      </c>
      <c r="EP676">
        <v>417.19321414000001</v>
      </c>
      <c r="EQ676">
        <v>86.643810139999999</v>
      </c>
      <c r="ER676">
        <v>495.17535113999998</v>
      </c>
      <c r="ES676">
        <v>3.8474328500000001</v>
      </c>
      <c r="ET676">
        <v>77.694444439999998</v>
      </c>
      <c r="EU676">
        <v>79.958333330000002</v>
      </c>
      <c r="EV676">
        <v>78.916666660000004</v>
      </c>
      <c r="EW676">
        <v>74.208333330000002</v>
      </c>
      <c r="EX676">
        <v>1267.6010321199999</v>
      </c>
      <c r="EY676">
        <v>1447.2322729</v>
      </c>
      <c r="EZ676">
        <v>76.666666660000004</v>
      </c>
      <c r="FB676">
        <v>21.29468653</v>
      </c>
      <c r="FC676">
        <v>7.8886964199999996</v>
      </c>
      <c r="FD676">
        <v>7.7293554200000001</v>
      </c>
      <c r="FE676">
        <v>54.39620773</v>
      </c>
      <c r="FF676">
        <v>15.87200241</v>
      </c>
      <c r="FG676">
        <v>12.631114180000001</v>
      </c>
      <c r="FH676">
        <v>3.1098311299999999</v>
      </c>
      <c r="FI676">
        <v>101.6</v>
      </c>
      <c r="FM676">
        <v>81.361142000000001</v>
      </c>
      <c r="FN676">
        <v>36.518945739999999</v>
      </c>
      <c r="FO676">
        <v>94.086262759999997</v>
      </c>
      <c r="FP676">
        <v>77.990110400000006</v>
      </c>
      <c r="FQ676">
        <v>72.20460946</v>
      </c>
      <c r="FR676">
        <v>21.056332250000001</v>
      </c>
      <c r="FT676">
        <v>57.8</v>
      </c>
      <c r="FU676">
        <v>42.6</v>
      </c>
      <c r="FW676">
        <v>65.914285710000001</v>
      </c>
      <c r="FX676">
        <v>27.189375689999999</v>
      </c>
      <c r="FY676">
        <v>13.840228270000001</v>
      </c>
      <c r="FZ676">
        <v>7.7422194900000001</v>
      </c>
      <c r="GA676">
        <v>32.488600429999998</v>
      </c>
      <c r="GB676">
        <v>18.739576100000001</v>
      </c>
    </row>
    <row r="677" spans="1:184" x14ac:dyDescent="0.35">
      <c r="A677" t="s">
        <v>1882</v>
      </c>
      <c r="B677" t="s">
        <v>73</v>
      </c>
      <c r="C677">
        <v>677</v>
      </c>
      <c r="D677">
        <v>3.2761263559856935</v>
      </c>
      <c r="E677">
        <v>5.9014458539496637</v>
      </c>
      <c r="F677">
        <v>5.4186609939168102</v>
      </c>
      <c r="G677">
        <v>4.559875087570223</v>
      </c>
      <c r="H677">
        <v>4.1728031411739952</v>
      </c>
      <c r="I677">
        <v>10.068828708184304</v>
      </c>
      <c r="J677">
        <v>12.717615815602334</v>
      </c>
      <c r="K677">
        <v>12.305737753360695</v>
      </c>
      <c r="L677">
        <v>9.9949279455261468</v>
      </c>
      <c r="M677">
        <v>10.6699528108563</v>
      </c>
      <c r="N677">
        <v>22287759.198026843</v>
      </c>
      <c r="O677">
        <v>24565493.159017999</v>
      </c>
      <c r="P677">
        <v>2218.7960001299998</v>
      </c>
      <c r="Q677">
        <v>4753</v>
      </c>
      <c r="R677">
        <v>4841.4285714199996</v>
      </c>
      <c r="S677">
        <v>4835.1428571400002</v>
      </c>
      <c r="T677">
        <v>4788.1428571400002</v>
      </c>
      <c r="U677">
        <v>4753</v>
      </c>
      <c r="V677">
        <v>12.715961849999999</v>
      </c>
      <c r="W677">
        <v>8.9235554199999996</v>
      </c>
      <c r="X677">
        <v>2.5826570000000002</v>
      </c>
      <c r="Y677">
        <v>11.987992</v>
      </c>
      <c r="Z677">
        <v>9.9621729999999999</v>
      </c>
      <c r="AA677">
        <v>9.8436172800000001</v>
      </c>
      <c r="AB677">
        <v>9.7254982800000001</v>
      </c>
      <c r="AC677">
        <v>6.6506892799999999</v>
      </c>
      <c r="AD677">
        <v>30.956945999999999</v>
      </c>
      <c r="AE677">
        <v>80.294501850000003</v>
      </c>
      <c r="AF677">
        <v>66.444032140000004</v>
      </c>
      <c r="AG677">
        <v>67.714285709999999</v>
      </c>
      <c r="AH677">
        <v>68.671428570000003</v>
      </c>
      <c r="AI677">
        <v>82.270226280000003</v>
      </c>
      <c r="AJ677">
        <v>46.740443849999998</v>
      </c>
      <c r="AK677">
        <v>14.009228569999999</v>
      </c>
      <c r="AL677">
        <v>16.32614285</v>
      </c>
      <c r="AM677">
        <v>5.6087571399999998</v>
      </c>
      <c r="AN677">
        <v>3.1022571399999999</v>
      </c>
      <c r="AO677">
        <v>4.7055714200000001</v>
      </c>
      <c r="AP677">
        <v>5354.6933285699997</v>
      </c>
      <c r="AQ677">
        <v>4668.7285862799999</v>
      </c>
      <c r="AR677">
        <v>4620.94228828</v>
      </c>
      <c r="AS677">
        <v>4753.8442108500003</v>
      </c>
      <c r="AT677">
        <v>5014.3439441399996</v>
      </c>
      <c r="AU677">
        <v>4747.3209509999997</v>
      </c>
      <c r="AV677">
        <v>4007.0405854199998</v>
      </c>
      <c r="AW677">
        <v>4457.9371532799996</v>
      </c>
      <c r="AX677">
        <v>4687.6024847099998</v>
      </c>
      <c r="AY677">
        <v>4839.98609614</v>
      </c>
      <c r="AZ677">
        <v>13.204464850000001</v>
      </c>
      <c r="BA677">
        <v>91.075462709999996</v>
      </c>
      <c r="BB677">
        <v>32.316726000000003</v>
      </c>
      <c r="BC677">
        <v>48.656181570000001</v>
      </c>
      <c r="BE677">
        <v>257.47571427999998</v>
      </c>
      <c r="BF677">
        <v>1594.3187518499999</v>
      </c>
      <c r="BG677">
        <v>1193.6823898499999</v>
      </c>
      <c r="BH677">
        <v>1244.58000363</v>
      </c>
      <c r="BI677">
        <v>54556.686362339999</v>
      </c>
      <c r="BJ677">
        <v>1512.8750772799999</v>
      </c>
      <c r="BK677">
        <v>7688.4700708600003</v>
      </c>
      <c r="BL677">
        <v>7686.4284089700004</v>
      </c>
      <c r="BM677">
        <v>45.375661139999998</v>
      </c>
      <c r="BN677">
        <v>298.14285713999999</v>
      </c>
      <c r="BO677">
        <v>45.857142850000002</v>
      </c>
      <c r="BP677">
        <v>74</v>
      </c>
      <c r="BQ677">
        <v>53.428571419999997</v>
      </c>
      <c r="BR677">
        <v>63.428571419999997</v>
      </c>
      <c r="BS677">
        <v>55.571428570000002</v>
      </c>
      <c r="BT677">
        <v>52.285714280000001</v>
      </c>
      <c r="BU677">
        <v>46.857142850000002</v>
      </c>
      <c r="BV677">
        <v>45.714285709999999</v>
      </c>
      <c r="BW677">
        <v>45</v>
      </c>
      <c r="BX677">
        <v>32.857142850000002</v>
      </c>
      <c r="BY677">
        <v>19.714285709999999</v>
      </c>
      <c r="BZ677">
        <v>832.85714284999995</v>
      </c>
      <c r="CA677">
        <v>58683.123685710001</v>
      </c>
      <c r="CC677">
        <v>8089.1428571400002</v>
      </c>
      <c r="CD677">
        <v>771.57142856999997</v>
      </c>
      <c r="CE677">
        <v>5907.5714285699996</v>
      </c>
      <c r="CF677">
        <v>4017.2857142799999</v>
      </c>
      <c r="CG677">
        <v>1504.2857142800001</v>
      </c>
      <c r="CH677">
        <v>4335.7142857099998</v>
      </c>
      <c r="CI677">
        <v>24625.496142849999</v>
      </c>
      <c r="CJ677">
        <v>61.730204280000002</v>
      </c>
      <c r="CK677">
        <v>1.358744</v>
      </c>
      <c r="CL677">
        <v>12.825892420000001</v>
      </c>
      <c r="CM677">
        <v>2.9582055</v>
      </c>
      <c r="CN677">
        <v>2.10558728</v>
      </c>
      <c r="CO677">
        <v>8.2826318499999996</v>
      </c>
      <c r="CP677">
        <v>3.1940312799999999</v>
      </c>
      <c r="CQ677">
        <v>2.614344</v>
      </c>
      <c r="CR677">
        <v>2.9331330000000002</v>
      </c>
      <c r="CS677">
        <v>3.1765154999999998</v>
      </c>
      <c r="CT677">
        <v>556.28571427999998</v>
      </c>
      <c r="CU677">
        <v>2843.9755375700001</v>
      </c>
      <c r="CV677">
        <v>2425.268063</v>
      </c>
      <c r="CW677">
        <v>2394.1832272800002</v>
      </c>
      <c r="CX677">
        <v>2509.3752082800002</v>
      </c>
      <c r="CY677">
        <v>2613.2549880000001</v>
      </c>
      <c r="CZ677">
        <v>4689.1982322800004</v>
      </c>
      <c r="DA677">
        <v>5168.418506</v>
      </c>
      <c r="DB677">
        <v>1058.2594231400001</v>
      </c>
      <c r="DC677">
        <v>1176.1502861399999</v>
      </c>
      <c r="DD677">
        <v>609.57179670999994</v>
      </c>
      <c r="DE677">
        <v>36.669309419999998</v>
      </c>
      <c r="DF677">
        <v>1.7996584200000001</v>
      </c>
      <c r="DG677">
        <v>47.857142850000002</v>
      </c>
      <c r="DH677">
        <v>61.571428570000002</v>
      </c>
      <c r="DI677">
        <v>59.5</v>
      </c>
      <c r="DJ677">
        <v>47.857142850000002</v>
      </c>
      <c r="DK677">
        <v>50.714285709999999</v>
      </c>
      <c r="DL677">
        <v>15.57142857</v>
      </c>
      <c r="DM677">
        <v>28.571428569999998</v>
      </c>
      <c r="DN677">
        <v>26.2</v>
      </c>
      <c r="DO677">
        <v>21.833333329999999</v>
      </c>
      <c r="DP677">
        <v>19.833333329999999</v>
      </c>
      <c r="DQ677">
        <v>994.42204828000001</v>
      </c>
      <c r="DR677">
        <v>831.48203656999999</v>
      </c>
      <c r="DS677">
        <v>800.21241113999997</v>
      </c>
      <c r="DT677">
        <v>649.07695342</v>
      </c>
      <c r="DU677">
        <v>856.14079542000002</v>
      </c>
      <c r="DV677">
        <v>503.82934985000003</v>
      </c>
      <c r="DW677">
        <v>4.6400074199999999</v>
      </c>
      <c r="DX677">
        <v>485.93076857</v>
      </c>
      <c r="DY677">
        <v>108.386231</v>
      </c>
      <c r="DZ677">
        <v>297.58008913999998</v>
      </c>
      <c r="EA677">
        <v>79.964455569999998</v>
      </c>
      <c r="EB677">
        <v>938.37969413999997</v>
      </c>
      <c r="EC677">
        <v>656.10301165999999</v>
      </c>
      <c r="ED677">
        <v>10862.84400933</v>
      </c>
      <c r="EE677">
        <v>6453.0673288500002</v>
      </c>
      <c r="EF677">
        <v>4693.5497770000002</v>
      </c>
      <c r="EG677">
        <v>5408.8623125000004</v>
      </c>
      <c r="EH677">
        <v>3919.9463043999999</v>
      </c>
      <c r="EI677">
        <v>24.83320471</v>
      </c>
      <c r="EJ677">
        <v>0.16535944</v>
      </c>
      <c r="EK677">
        <v>0.21353751000000001</v>
      </c>
      <c r="EL677">
        <v>189.11244019</v>
      </c>
      <c r="EM677">
        <v>33.666666659999997</v>
      </c>
      <c r="EN677">
        <v>61.714285709999999</v>
      </c>
      <c r="EO677">
        <v>111.71428571</v>
      </c>
      <c r="EP677">
        <v>244.89604914</v>
      </c>
      <c r="EQ677">
        <v>102.64973371000001</v>
      </c>
      <c r="ER677">
        <v>705.92092285000001</v>
      </c>
      <c r="ES677">
        <v>10.25719428</v>
      </c>
      <c r="ET677">
        <v>80.588888879999999</v>
      </c>
      <c r="EU677">
        <v>82.425490190000005</v>
      </c>
      <c r="EV677">
        <v>80.930392150000003</v>
      </c>
      <c r="EW677">
        <v>78.410784309999997</v>
      </c>
      <c r="EX677">
        <v>1347.1295930900001</v>
      </c>
      <c r="EY677">
        <v>1411.6177800299999</v>
      </c>
      <c r="EZ677">
        <v>72.833333330000002</v>
      </c>
      <c r="FA677">
        <v>88</v>
      </c>
      <c r="FB677">
        <v>23.735585650000001</v>
      </c>
      <c r="FC677">
        <v>8.5712443900000004</v>
      </c>
      <c r="FD677">
        <v>8.1805674199999991</v>
      </c>
      <c r="FE677">
        <v>50.560651649999997</v>
      </c>
      <c r="FF677">
        <v>17.462533369999999</v>
      </c>
      <c r="FG677">
        <v>16.070626799999999</v>
      </c>
      <c r="FH677">
        <v>3.42434109</v>
      </c>
      <c r="FI677">
        <v>95.285714279999993</v>
      </c>
      <c r="FJ677">
        <v>96.5</v>
      </c>
      <c r="FK677">
        <v>84</v>
      </c>
      <c r="FL677">
        <v>89.333333330000002</v>
      </c>
      <c r="FM677">
        <v>69.986664649999994</v>
      </c>
      <c r="FN677">
        <v>33.368244650000001</v>
      </c>
      <c r="FO677">
        <v>93.748933350000001</v>
      </c>
      <c r="FP677">
        <v>71.981240970000002</v>
      </c>
      <c r="FQ677">
        <v>70.631978919999995</v>
      </c>
      <c r="FR677">
        <v>18.39755482</v>
      </c>
      <c r="FT677">
        <v>36.285714280000001</v>
      </c>
      <c r="FU677">
        <v>28.14285714</v>
      </c>
      <c r="FV677">
        <v>87</v>
      </c>
      <c r="FW677">
        <v>72.233333329999994</v>
      </c>
      <c r="FX677">
        <v>24.961636680000002</v>
      </c>
      <c r="FY677">
        <v>10.11325652</v>
      </c>
      <c r="FZ677">
        <v>14.25876764</v>
      </c>
      <c r="GA677">
        <v>27.591968040000001</v>
      </c>
      <c r="GB677">
        <v>23.07437109</v>
      </c>
    </row>
    <row r="678" spans="1:184" x14ac:dyDescent="0.35">
      <c r="A678" t="s">
        <v>1883</v>
      </c>
      <c r="B678" t="s">
        <v>74</v>
      </c>
      <c r="C678">
        <v>678</v>
      </c>
      <c r="D678">
        <v>4.2949649795163207</v>
      </c>
      <c r="E678">
        <v>8.0726343501332742</v>
      </c>
      <c r="F678">
        <v>6.0011120265736144</v>
      </c>
      <c r="G678">
        <v>5.6396104921560264</v>
      </c>
      <c r="H678">
        <v>3.9000528820729774</v>
      </c>
      <c r="I678">
        <v>7.4949498757763973</v>
      </c>
      <c r="J678">
        <v>8.16942852641494</v>
      </c>
      <c r="K678">
        <v>7.5924612226546779</v>
      </c>
      <c r="L678">
        <v>7.460272147691458</v>
      </c>
      <c r="M678">
        <v>7.6301276718667372</v>
      </c>
      <c r="N678">
        <v>43289478.092086375</v>
      </c>
      <c r="O678">
        <v>33065663.57349395</v>
      </c>
      <c r="P678">
        <v>1661.3036085600002</v>
      </c>
      <c r="Q678">
        <v>7567</v>
      </c>
      <c r="R678">
        <v>7379.4285714199996</v>
      </c>
      <c r="S678">
        <v>7451</v>
      </c>
      <c r="T678">
        <v>7506.4285714199996</v>
      </c>
      <c r="U678">
        <v>7564</v>
      </c>
      <c r="V678">
        <v>12.61420371</v>
      </c>
      <c r="W678">
        <v>7.3867125700000003</v>
      </c>
      <c r="X678">
        <v>2.3356107100000001</v>
      </c>
      <c r="Y678">
        <v>7.40991014</v>
      </c>
      <c r="Z678">
        <v>8.2263131400000002</v>
      </c>
      <c r="AA678">
        <v>7.39413228</v>
      </c>
      <c r="AB678">
        <v>8.0524255700000005</v>
      </c>
      <c r="AC678">
        <v>4.8495812799999998</v>
      </c>
      <c r="AD678">
        <v>33.135826850000001</v>
      </c>
      <c r="AE678">
        <v>84.622566570000004</v>
      </c>
      <c r="AF678">
        <v>74.951773279999998</v>
      </c>
      <c r="AG678">
        <v>73.728571419999994</v>
      </c>
      <c r="AH678">
        <v>75.685714279999999</v>
      </c>
      <c r="AI678">
        <v>79.038861850000004</v>
      </c>
      <c r="AJ678">
        <v>50.608375000000002</v>
      </c>
      <c r="AK678">
        <v>17.623085710000002</v>
      </c>
      <c r="AL678">
        <v>24.239471420000001</v>
      </c>
      <c r="AM678">
        <v>17.869214280000001</v>
      </c>
      <c r="AN678">
        <v>18.89702857</v>
      </c>
      <c r="AO678">
        <v>14.70852857</v>
      </c>
      <c r="AP678">
        <v>4748.2780187099997</v>
      </c>
      <c r="AQ678">
        <v>4355.1574795699999</v>
      </c>
      <c r="AR678">
        <v>4472.1014750000004</v>
      </c>
      <c r="AS678">
        <v>4623.1994234200001</v>
      </c>
      <c r="AT678">
        <v>4718.4689302799998</v>
      </c>
      <c r="AU678">
        <v>4056.9579471400002</v>
      </c>
      <c r="AV678">
        <v>3503.9571420000002</v>
      </c>
      <c r="AW678">
        <v>3799.91298942</v>
      </c>
      <c r="AX678">
        <v>3869.6954278500002</v>
      </c>
      <c r="AY678">
        <v>4086.0902489999999</v>
      </c>
      <c r="AZ678">
        <v>14.77087285</v>
      </c>
      <c r="BA678">
        <v>94.082942279999997</v>
      </c>
      <c r="BB678">
        <v>30.1233732</v>
      </c>
      <c r="BC678">
        <v>51.134799139999998</v>
      </c>
      <c r="BD678">
        <v>23.788546</v>
      </c>
      <c r="BE678">
        <v>371.47285713999997</v>
      </c>
      <c r="BF678">
        <v>1160.5445154199999</v>
      </c>
      <c r="BG678">
        <v>762.34044971000003</v>
      </c>
      <c r="BH678">
        <v>806.7416485</v>
      </c>
      <c r="BI678">
        <v>51204.93215013</v>
      </c>
      <c r="BJ678">
        <v>1077.1592662800001</v>
      </c>
      <c r="BK678">
        <v>7971.5709817099996</v>
      </c>
      <c r="BL678">
        <v>9241.7042396100005</v>
      </c>
      <c r="BM678">
        <v>36.76745185</v>
      </c>
      <c r="BN678">
        <v>247.42857142</v>
      </c>
      <c r="BO678">
        <v>35.571428570000002</v>
      </c>
      <c r="BP678">
        <v>56.714285709999999</v>
      </c>
      <c r="BQ678">
        <v>49</v>
      </c>
      <c r="BR678">
        <v>60</v>
      </c>
      <c r="BS678">
        <v>48.428571419999997</v>
      </c>
      <c r="BT678">
        <v>50.428571419999997</v>
      </c>
      <c r="BU678">
        <v>48.142857139999997</v>
      </c>
      <c r="BV678">
        <v>45.285714280000001</v>
      </c>
      <c r="BW678">
        <v>43.142857139999997</v>
      </c>
      <c r="BX678">
        <v>36</v>
      </c>
      <c r="BY678">
        <v>23.571428569999998</v>
      </c>
      <c r="BZ678">
        <v>743.71428571000001</v>
      </c>
      <c r="CA678">
        <v>52568.975298570003</v>
      </c>
      <c r="CC678">
        <v>7879.4285714199996</v>
      </c>
      <c r="CD678">
        <v>379.57142857000002</v>
      </c>
      <c r="CE678">
        <v>5373</v>
      </c>
      <c r="CF678">
        <v>2896.42857142</v>
      </c>
      <c r="CG678">
        <v>1270.1428571399999</v>
      </c>
      <c r="CH678">
        <v>4040.42857142</v>
      </c>
      <c r="CI678">
        <v>21838.732285710001</v>
      </c>
      <c r="CJ678">
        <v>52.707231139999998</v>
      </c>
      <c r="CK678">
        <v>4.66279033</v>
      </c>
      <c r="CL678">
        <v>13.024884</v>
      </c>
      <c r="CM678">
        <v>3.5036524999999998</v>
      </c>
      <c r="CN678">
        <v>2.5175497999999998</v>
      </c>
      <c r="CO678">
        <v>12.519696</v>
      </c>
      <c r="CP678">
        <v>2.2375638000000002</v>
      </c>
      <c r="CQ678">
        <v>3.7448644</v>
      </c>
      <c r="CR678">
        <v>2.2132645000000002</v>
      </c>
      <c r="CS678">
        <v>4.0895596599999999</v>
      </c>
      <c r="CT678">
        <v>490.71428571000001</v>
      </c>
      <c r="CU678">
        <v>2906.4850797099998</v>
      </c>
      <c r="CV678">
        <v>2381.4560015699999</v>
      </c>
      <c r="CW678">
        <v>2532.9234529999999</v>
      </c>
      <c r="CX678">
        <v>2664.5191145700001</v>
      </c>
      <c r="CY678">
        <v>2739.6110974200001</v>
      </c>
      <c r="CZ678">
        <v>5720.8243811399998</v>
      </c>
      <c r="DA678">
        <v>4369.71898685</v>
      </c>
      <c r="DB678">
        <v>1327.59778985</v>
      </c>
      <c r="DC678">
        <v>1034.888209</v>
      </c>
      <c r="DD678">
        <v>543.98770714</v>
      </c>
      <c r="DE678">
        <v>39.029101850000004</v>
      </c>
      <c r="DF678">
        <v>1.6122887100000001</v>
      </c>
      <c r="DG678">
        <v>56.714285709999999</v>
      </c>
      <c r="DH678">
        <v>60.285714280000001</v>
      </c>
      <c r="DI678">
        <v>56.571428570000002</v>
      </c>
      <c r="DJ678">
        <v>56</v>
      </c>
      <c r="DK678">
        <v>57.714285709999999</v>
      </c>
      <c r="DL678">
        <v>32.5</v>
      </c>
      <c r="DM678">
        <v>59.571428570000002</v>
      </c>
      <c r="DN678">
        <v>44.714285709999999</v>
      </c>
      <c r="DO678">
        <v>42.333333330000002</v>
      </c>
      <c r="DP678">
        <v>29.5</v>
      </c>
      <c r="DQ678">
        <v>785.33732213999997</v>
      </c>
      <c r="DR678">
        <v>813.72770228000002</v>
      </c>
      <c r="DS678">
        <v>854.89336442000001</v>
      </c>
      <c r="DT678">
        <v>672.54430228000001</v>
      </c>
      <c r="DU678">
        <v>801.33681428</v>
      </c>
      <c r="DV678">
        <v>445.77845271000001</v>
      </c>
      <c r="DW678">
        <v>32.223343569999997</v>
      </c>
      <c r="DX678">
        <v>307.38794999999999</v>
      </c>
      <c r="DY678">
        <v>81.399327569999997</v>
      </c>
      <c r="DZ678">
        <v>176.49316528</v>
      </c>
      <c r="EA678">
        <v>49.495463280000003</v>
      </c>
      <c r="EB678">
        <v>744.25794642000005</v>
      </c>
      <c r="EC678">
        <v>1029.0701422</v>
      </c>
      <c r="ED678">
        <v>8618.6184819999999</v>
      </c>
      <c r="EE678">
        <v>5852.1749159999999</v>
      </c>
      <c r="EF678">
        <v>5764.4594181399998</v>
      </c>
      <c r="EG678">
        <v>6341.6049560000001</v>
      </c>
      <c r="EH678">
        <v>5845.7437413999996</v>
      </c>
      <c r="EI678">
        <v>22.474769850000001</v>
      </c>
      <c r="EJ678">
        <v>0.11449476</v>
      </c>
      <c r="EK678">
        <v>0.11784804</v>
      </c>
      <c r="EL678">
        <v>230.53269795</v>
      </c>
      <c r="EM678">
        <v>41</v>
      </c>
      <c r="EN678">
        <v>101.85714285</v>
      </c>
      <c r="EO678">
        <v>202.85714285</v>
      </c>
      <c r="EP678">
        <v>236.70414600000001</v>
      </c>
      <c r="EQ678">
        <v>89.963207139999994</v>
      </c>
      <c r="ER678">
        <v>584.14434228000005</v>
      </c>
      <c r="ES678">
        <v>4.1130042800000002</v>
      </c>
      <c r="ET678">
        <v>84.370370370000003</v>
      </c>
      <c r="EU678">
        <v>83.02777777</v>
      </c>
      <c r="EV678">
        <v>86.138888890000004</v>
      </c>
      <c r="EW678">
        <v>83.944444439999998</v>
      </c>
      <c r="EX678">
        <v>1135.0250516599999</v>
      </c>
      <c r="EY678">
        <v>1184.98693796</v>
      </c>
      <c r="EZ678">
        <v>89.666666660000004</v>
      </c>
      <c r="FA678">
        <v>86.5</v>
      </c>
      <c r="FB678">
        <v>19.96178879</v>
      </c>
      <c r="FC678">
        <v>5.4983744699999999</v>
      </c>
      <c r="FD678">
        <v>5.6940647100000001</v>
      </c>
      <c r="FE678">
        <v>46.398402099999998</v>
      </c>
      <c r="FF678">
        <v>14.759333399999999</v>
      </c>
      <c r="FG678">
        <v>12.154797540000001</v>
      </c>
      <c r="FH678">
        <v>1.42786046</v>
      </c>
      <c r="FI678">
        <v>99.75</v>
      </c>
      <c r="FJ678">
        <v>93</v>
      </c>
      <c r="FK678">
        <v>81</v>
      </c>
      <c r="FL678">
        <v>87</v>
      </c>
      <c r="FM678">
        <v>75.108137589999998</v>
      </c>
      <c r="FN678">
        <v>31.973304469999999</v>
      </c>
      <c r="FO678">
        <v>95.857604469999998</v>
      </c>
      <c r="FP678">
        <v>79.635662019999998</v>
      </c>
      <c r="FQ678">
        <v>76.900190260000002</v>
      </c>
      <c r="FR678">
        <v>22.57808258</v>
      </c>
      <c r="FT678">
        <v>55.25</v>
      </c>
      <c r="FU678">
        <v>46.75</v>
      </c>
      <c r="FV678">
        <v>72</v>
      </c>
      <c r="FW678">
        <v>67.857142850000002</v>
      </c>
      <c r="FX678">
        <v>32.77081149</v>
      </c>
      <c r="FY678">
        <v>7.8992016700000001</v>
      </c>
      <c r="FZ678">
        <v>15.12303352</v>
      </c>
      <c r="GA678">
        <v>22.713897750000001</v>
      </c>
      <c r="GB678">
        <v>21.49305554</v>
      </c>
    </row>
    <row r="679" spans="1:184" x14ac:dyDescent="0.35">
      <c r="A679" t="s">
        <v>1884</v>
      </c>
      <c r="B679" t="s">
        <v>75</v>
      </c>
      <c r="C679">
        <v>679</v>
      </c>
      <c r="D679">
        <v>3.4029745203978634</v>
      </c>
      <c r="E679">
        <v>7.6289641047919901</v>
      </c>
      <c r="F679">
        <v>5.7701850142531539</v>
      </c>
      <c r="G679">
        <v>4.7303689680735399</v>
      </c>
      <c r="H679">
        <v>3.8294642933781442</v>
      </c>
      <c r="I679">
        <v>6.3640042982167859</v>
      </c>
      <c r="J679">
        <v>8.2635093227731531</v>
      </c>
      <c r="K679">
        <v>7.1312114546030747</v>
      </c>
      <c r="L679">
        <v>6.3401064683206485</v>
      </c>
      <c r="M679">
        <v>6.0479928478668805</v>
      </c>
      <c r="N679">
        <v>49567914.723878279</v>
      </c>
      <c r="O679">
        <v>64620816.864358932</v>
      </c>
      <c r="P679">
        <v>2134.6434492799999</v>
      </c>
      <c r="Q679">
        <v>10236.142857139999</v>
      </c>
      <c r="R679">
        <v>9905.8571428499999</v>
      </c>
      <c r="S679">
        <v>10076.42857142</v>
      </c>
      <c r="T679">
        <v>10117</v>
      </c>
      <c r="U679">
        <v>10227.714285710001</v>
      </c>
      <c r="V679">
        <v>11.14844971</v>
      </c>
      <c r="W679">
        <v>8.3343505699999998</v>
      </c>
      <c r="X679">
        <v>2.0981262799999998</v>
      </c>
      <c r="Y679">
        <v>11.17639514</v>
      </c>
      <c r="Z679">
        <v>9.1216237099999997</v>
      </c>
      <c r="AA679">
        <v>8.9015684200000003</v>
      </c>
      <c r="AB679">
        <v>8.0008052799999998</v>
      </c>
      <c r="AC679">
        <v>6.0850117099999999</v>
      </c>
      <c r="AD679">
        <v>32.137718849999999</v>
      </c>
      <c r="AE679">
        <v>80.046124419999998</v>
      </c>
      <c r="AF679">
        <v>66.456682569999998</v>
      </c>
      <c r="AG679">
        <v>64.328571420000003</v>
      </c>
      <c r="AH679">
        <v>67.3</v>
      </c>
      <c r="AI679">
        <v>80.919396570000004</v>
      </c>
      <c r="AJ679">
        <v>48.693992999999999</v>
      </c>
      <c r="AK679">
        <v>18.17655714</v>
      </c>
      <c r="AL679">
        <v>19.645199999999999</v>
      </c>
      <c r="AM679">
        <v>8.2033000000000005</v>
      </c>
      <c r="AN679">
        <v>9.3175714200000002</v>
      </c>
      <c r="AO679">
        <v>12.64247142</v>
      </c>
      <c r="AP679">
        <v>5626.39718042</v>
      </c>
      <c r="AQ679">
        <v>4823.0354144200001</v>
      </c>
      <c r="AR679">
        <v>4663.1388024199996</v>
      </c>
      <c r="AS679">
        <v>4952.5176917099998</v>
      </c>
      <c r="AT679">
        <v>5318.7325425700001</v>
      </c>
      <c r="AU679">
        <v>4758.7401622799998</v>
      </c>
      <c r="AV679">
        <v>4010.7770390000001</v>
      </c>
      <c r="AW679">
        <v>4324.5702867099999</v>
      </c>
      <c r="AX679">
        <v>4535.4672469999996</v>
      </c>
      <c r="AY679">
        <v>4722.7233101399997</v>
      </c>
      <c r="AZ679">
        <v>-4.8311004200000003</v>
      </c>
      <c r="BA679">
        <v>92.106119419999999</v>
      </c>
      <c r="BB679">
        <v>28.895709199999999</v>
      </c>
      <c r="BC679">
        <v>47.516947420000001</v>
      </c>
      <c r="BD679">
        <v>20.775623</v>
      </c>
      <c r="BE679">
        <v>482.9</v>
      </c>
      <c r="BF679">
        <v>1577.8118521399999</v>
      </c>
      <c r="BG679">
        <v>1185.3226704199999</v>
      </c>
      <c r="BH679">
        <v>1218.47175715</v>
      </c>
      <c r="BI679">
        <v>59202.364956849997</v>
      </c>
      <c r="BJ679">
        <v>1539.59825028</v>
      </c>
      <c r="BK679">
        <v>8213.6881939499999</v>
      </c>
      <c r="BL679">
        <v>8393.3047409200008</v>
      </c>
      <c r="BM679">
        <v>45.821821849999999</v>
      </c>
      <c r="BN679">
        <v>519.14285714000005</v>
      </c>
      <c r="BO679">
        <v>70.428571419999997</v>
      </c>
      <c r="BP679">
        <v>108.42857142</v>
      </c>
      <c r="BQ679">
        <v>89.857142850000002</v>
      </c>
      <c r="BR679">
        <v>105.28571427999999</v>
      </c>
      <c r="BS679">
        <v>100.71428571</v>
      </c>
      <c r="BT679">
        <v>93.285714279999993</v>
      </c>
      <c r="BU679">
        <v>81.714285709999999</v>
      </c>
      <c r="BV679">
        <v>71.428571419999997</v>
      </c>
      <c r="BW679">
        <v>66.857142850000002</v>
      </c>
      <c r="BX679">
        <v>53.571428570000002</v>
      </c>
      <c r="BY679">
        <v>33.857142850000002</v>
      </c>
      <c r="BZ679">
        <v>1394.5714285700001</v>
      </c>
      <c r="CA679">
        <v>63721.749478569996</v>
      </c>
      <c r="CC679">
        <v>14883.57142857</v>
      </c>
      <c r="CD679">
        <v>1533.42857142</v>
      </c>
      <c r="CE679">
        <v>10688.42857142</v>
      </c>
      <c r="CF679">
        <v>8528.5714285699996</v>
      </c>
      <c r="CG679">
        <v>2188.7142857099998</v>
      </c>
      <c r="CH679">
        <v>9453</v>
      </c>
      <c r="CI679">
        <v>47275.720285709998</v>
      </c>
      <c r="CJ679">
        <v>57.226875569999997</v>
      </c>
      <c r="CK679">
        <v>3.2242811599999999</v>
      </c>
      <c r="CL679">
        <v>13.598682</v>
      </c>
      <c r="CM679">
        <v>2.48632228</v>
      </c>
      <c r="CN679">
        <v>2.1418791599999998</v>
      </c>
      <c r="CO679">
        <v>9.9701900000000006</v>
      </c>
      <c r="CP679">
        <v>2.5785195000000001</v>
      </c>
      <c r="CQ679">
        <v>2.57228542</v>
      </c>
      <c r="CR679">
        <v>3.43896457</v>
      </c>
      <c r="CS679">
        <v>3.3663571600000002</v>
      </c>
      <c r="CT679">
        <v>892.14285714000005</v>
      </c>
      <c r="CU679">
        <v>3274.86419428</v>
      </c>
      <c r="CV679">
        <v>2698.0038294199999</v>
      </c>
      <c r="CW679">
        <v>2664.6634119999999</v>
      </c>
      <c r="CX679">
        <v>2907.3370542799998</v>
      </c>
      <c r="CY679">
        <v>2957.0905958500002</v>
      </c>
      <c r="CZ679">
        <v>4842.4406942799997</v>
      </c>
      <c r="DA679">
        <v>6313.00459228</v>
      </c>
      <c r="DB679">
        <v>1088.06912414</v>
      </c>
      <c r="DC679">
        <v>1447.9761875700001</v>
      </c>
      <c r="DD679">
        <v>738.82319857000005</v>
      </c>
      <c r="DE679">
        <v>37.564447999999999</v>
      </c>
      <c r="DF679">
        <v>1.9560114200000001</v>
      </c>
      <c r="DG679">
        <v>65.142857140000004</v>
      </c>
      <c r="DH679">
        <v>81.857142850000002</v>
      </c>
      <c r="DI679">
        <v>71.857142850000002</v>
      </c>
      <c r="DJ679">
        <v>64.142857140000004</v>
      </c>
      <c r="DK679">
        <v>61.857142850000002</v>
      </c>
      <c r="DL679">
        <v>34.833333330000002</v>
      </c>
      <c r="DM679">
        <v>75.571428569999995</v>
      </c>
      <c r="DN679">
        <v>58.142857139999997</v>
      </c>
      <c r="DO679">
        <v>47.857142850000002</v>
      </c>
      <c r="DP679">
        <v>39.166666659999997</v>
      </c>
      <c r="DQ679">
        <v>746.41420800000003</v>
      </c>
      <c r="DR679">
        <v>834.47383142000001</v>
      </c>
      <c r="DS679">
        <v>749.52999527999998</v>
      </c>
      <c r="DT679">
        <v>595.74482284999999</v>
      </c>
      <c r="DU679">
        <v>679.47357113999999</v>
      </c>
      <c r="DV679">
        <v>338.46946014000002</v>
      </c>
      <c r="DW679">
        <v>11.972873140000001</v>
      </c>
      <c r="DX679">
        <v>395.98521856999997</v>
      </c>
      <c r="DY679">
        <v>175.82636771</v>
      </c>
      <c r="DZ679">
        <v>187.45313400000001</v>
      </c>
      <c r="EA679">
        <v>32.705720139999997</v>
      </c>
      <c r="EB679">
        <v>708.38412442000003</v>
      </c>
      <c r="EC679">
        <v>1994.05837316</v>
      </c>
      <c r="ED679">
        <v>3514.80994216</v>
      </c>
      <c r="EE679">
        <v>3621.0024627100001</v>
      </c>
      <c r="EF679">
        <v>3950.4843678500001</v>
      </c>
      <c r="EG679">
        <v>4103.46390428</v>
      </c>
      <c r="EH679">
        <v>4293.9156634999999</v>
      </c>
      <c r="EI679">
        <v>30.16993385</v>
      </c>
      <c r="EJ679">
        <v>0.34728337999999997</v>
      </c>
      <c r="EK679">
        <v>0.21489614000000001</v>
      </c>
      <c r="EL679">
        <v>259.03923159999999</v>
      </c>
      <c r="EM679">
        <v>53.571428570000002</v>
      </c>
      <c r="EN679">
        <v>127.28571427999999</v>
      </c>
      <c r="EO679">
        <v>269</v>
      </c>
      <c r="EP679">
        <v>265.74800857000002</v>
      </c>
      <c r="EQ679">
        <v>149.24421770999999</v>
      </c>
      <c r="ER679">
        <v>595.04519900000003</v>
      </c>
      <c r="ES679">
        <v>5.2471199999999998</v>
      </c>
      <c r="ET679">
        <v>82.763888890000004</v>
      </c>
      <c r="EU679">
        <v>80.458333330000002</v>
      </c>
      <c r="EV679">
        <v>85.083333330000002</v>
      </c>
      <c r="EW679">
        <v>82.75</v>
      </c>
      <c r="EX679">
        <v>1354.4573820799999</v>
      </c>
      <c r="EY679">
        <v>1427.6381877700001</v>
      </c>
      <c r="EZ679">
        <v>75.333333330000002</v>
      </c>
      <c r="FA679">
        <v>92</v>
      </c>
      <c r="FB679">
        <v>23.522809609999999</v>
      </c>
      <c r="FC679">
        <v>8.9583189700000005</v>
      </c>
      <c r="FD679">
        <v>7.1524760000000001</v>
      </c>
      <c r="FE679">
        <v>52.645059349999997</v>
      </c>
      <c r="FF679">
        <v>14.37196361</v>
      </c>
      <c r="FG679">
        <v>14.91464182</v>
      </c>
      <c r="FH679">
        <v>3.4344227100000002</v>
      </c>
      <c r="FI679">
        <v>104.6</v>
      </c>
      <c r="FJ679">
        <v>81.5</v>
      </c>
      <c r="FK679">
        <v>67.5</v>
      </c>
      <c r="FL679">
        <v>90.333333330000002</v>
      </c>
      <c r="FM679">
        <v>74.216510339999999</v>
      </c>
      <c r="FN679">
        <v>36.347631560000004</v>
      </c>
      <c r="FO679">
        <v>94.556089659999998</v>
      </c>
      <c r="FP679">
        <v>71.096078000000006</v>
      </c>
      <c r="FQ679">
        <v>75.709215659999998</v>
      </c>
      <c r="FR679">
        <v>20.08458624</v>
      </c>
      <c r="FS679">
        <v>11.1</v>
      </c>
      <c r="FT679">
        <v>51.6</v>
      </c>
      <c r="FU679">
        <v>43.6</v>
      </c>
      <c r="FV679">
        <v>98</v>
      </c>
      <c r="FW679">
        <v>69.233333329999994</v>
      </c>
      <c r="FX679">
        <v>21.083355730000001</v>
      </c>
      <c r="FY679">
        <v>16.916540359999999</v>
      </c>
      <c r="FZ679">
        <v>11.13188955</v>
      </c>
      <c r="GA679">
        <v>20.552776720000001</v>
      </c>
      <c r="GB679">
        <v>30.31543761</v>
      </c>
    </row>
    <row r="680" spans="1:184" x14ac:dyDescent="0.35">
      <c r="A680" t="s">
        <v>1885</v>
      </c>
      <c r="B680" t="s">
        <v>76</v>
      </c>
      <c r="C680">
        <v>680</v>
      </c>
      <c r="D680">
        <v>4.0617800153617516</v>
      </c>
      <c r="E680">
        <v>5.3061934584258594</v>
      </c>
      <c r="F680">
        <v>4.5910064233007901</v>
      </c>
      <c r="G680">
        <v>4.3544208875890336</v>
      </c>
      <c r="H680">
        <v>4.0516155391393127</v>
      </c>
      <c r="I680">
        <v>8.3795545691654816</v>
      </c>
      <c r="J680">
        <v>9.4467640916939253</v>
      </c>
      <c r="K680">
        <v>8.6509635970937229</v>
      </c>
      <c r="L680">
        <v>7.6862771821580784</v>
      </c>
      <c r="M680">
        <v>8.7586394743158689</v>
      </c>
      <c r="N680">
        <v>38512315.192517415</v>
      </c>
      <c r="O680">
        <v>52539834.260569535</v>
      </c>
      <c r="P680">
        <v>2566.36833828</v>
      </c>
      <c r="Q680">
        <v>8370.7142857100007</v>
      </c>
      <c r="R680">
        <v>8211.4285714199996</v>
      </c>
      <c r="S680">
        <v>8339.2857142800003</v>
      </c>
      <c r="T680">
        <v>8382.2857142800003</v>
      </c>
      <c r="U680">
        <v>8391.7142857100007</v>
      </c>
      <c r="V680">
        <v>15.60356357</v>
      </c>
      <c r="W680">
        <v>11.74553942</v>
      </c>
      <c r="X680">
        <v>2.30746042</v>
      </c>
      <c r="Y680">
        <v>13.88691242</v>
      </c>
      <c r="Z680">
        <v>10.468631999999999</v>
      </c>
      <c r="AA680">
        <v>11.164842999999999</v>
      </c>
      <c r="AB680">
        <v>11.29824428</v>
      </c>
      <c r="AC680">
        <v>7.5199321399999999</v>
      </c>
      <c r="AD680">
        <v>29.28373328</v>
      </c>
      <c r="AE680">
        <v>80.700947420000006</v>
      </c>
      <c r="AF680">
        <v>63.372519140000001</v>
      </c>
      <c r="AG680">
        <v>62.65</v>
      </c>
      <c r="AH680">
        <v>61.328571420000003</v>
      </c>
      <c r="AI680">
        <v>78.911936710000006</v>
      </c>
      <c r="AJ680">
        <v>42.741033420000001</v>
      </c>
      <c r="AK680">
        <v>-1.0925142800000001</v>
      </c>
      <c r="AL680">
        <v>9.4805714200000004</v>
      </c>
      <c r="AM680">
        <v>-3.3477999999999999</v>
      </c>
      <c r="AN680">
        <v>-7.2575285699999998</v>
      </c>
      <c r="AO680">
        <v>-3.9871142800000001</v>
      </c>
      <c r="AP680">
        <v>5306.7487228500004</v>
      </c>
      <c r="AQ680">
        <v>4848.4248411400004</v>
      </c>
      <c r="AR680">
        <v>4867.9628222800002</v>
      </c>
      <c r="AS680">
        <v>4885.1923371399998</v>
      </c>
      <c r="AT680">
        <v>5207.4469631399998</v>
      </c>
      <c r="AU680">
        <v>5381.2613795699999</v>
      </c>
      <c r="AV680">
        <v>4428.5890239999999</v>
      </c>
      <c r="AW680">
        <v>5019.8231564199996</v>
      </c>
      <c r="AX680">
        <v>5291.1995307099996</v>
      </c>
      <c r="AY680">
        <v>5433.8286695699999</v>
      </c>
      <c r="AZ680">
        <v>0.73979585000000003</v>
      </c>
      <c r="BA680">
        <v>91.365748999999994</v>
      </c>
      <c r="BB680">
        <v>33.138668500000001</v>
      </c>
      <c r="BC680">
        <v>51.474653000000004</v>
      </c>
      <c r="BD680">
        <v>21.408045999999999</v>
      </c>
      <c r="BE680">
        <v>334.59428571000001</v>
      </c>
      <c r="BF680">
        <v>1785.66133414</v>
      </c>
      <c r="BG680">
        <v>1351.2710601399999</v>
      </c>
      <c r="BH680">
        <v>1624.96533563</v>
      </c>
      <c r="BI680">
        <v>58896.569497570003</v>
      </c>
      <c r="BJ680">
        <v>1676.1501807100001</v>
      </c>
      <c r="BK680">
        <v>8359.4227277400005</v>
      </c>
      <c r="BL680">
        <v>8219.8440996400004</v>
      </c>
      <c r="BM680">
        <v>40.999355420000001</v>
      </c>
      <c r="BN680">
        <v>601.42857142000003</v>
      </c>
      <c r="BO680">
        <v>79.714285709999999</v>
      </c>
      <c r="BP680">
        <v>114.14285714</v>
      </c>
      <c r="BQ680">
        <v>85.571428569999995</v>
      </c>
      <c r="BR680">
        <v>106.85714285</v>
      </c>
      <c r="BS680">
        <v>107.14285714</v>
      </c>
      <c r="BT680">
        <v>107</v>
      </c>
      <c r="BU680">
        <v>102.14285714</v>
      </c>
      <c r="BV680">
        <v>101.71428571</v>
      </c>
      <c r="BW680">
        <v>97.428571419999997</v>
      </c>
      <c r="BX680">
        <v>79.428571419999997</v>
      </c>
      <c r="BY680">
        <v>43.714285709999999</v>
      </c>
      <c r="BZ680">
        <v>1626.2857142800001</v>
      </c>
      <c r="CA680">
        <v>59338.846884279999</v>
      </c>
      <c r="CC680">
        <v>15015.57142857</v>
      </c>
      <c r="CD680">
        <v>1434.1428571399999</v>
      </c>
      <c r="CE680">
        <v>12243.28571428</v>
      </c>
      <c r="CF680">
        <v>9062.4285714199996</v>
      </c>
      <c r="CG680">
        <v>3445.5714285700001</v>
      </c>
      <c r="CH680">
        <v>11604.142857139999</v>
      </c>
      <c r="CI680">
        <v>52805.256571420003</v>
      </c>
      <c r="CJ680">
        <v>58.246778419999998</v>
      </c>
      <c r="CK680">
        <v>2.0372104200000001</v>
      </c>
      <c r="CL680">
        <v>9.4864434200000005</v>
      </c>
      <c r="CM680">
        <v>2.6082171600000001</v>
      </c>
      <c r="CN680">
        <v>2.7133833300000001</v>
      </c>
      <c r="CO680">
        <v>13.55176842</v>
      </c>
      <c r="CP680">
        <v>3.36800085</v>
      </c>
      <c r="CQ680">
        <v>2.0227561999999999</v>
      </c>
      <c r="CR680">
        <v>2.69733</v>
      </c>
      <c r="CS680">
        <v>3.6558578499999999</v>
      </c>
      <c r="CT680">
        <v>1082.2857142800001</v>
      </c>
      <c r="CU680">
        <v>2965.90037785</v>
      </c>
      <c r="CV680">
        <v>2701.9714377099999</v>
      </c>
      <c r="CW680">
        <v>2649.2273281399998</v>
      </c>
      <c r="CX680">
        <v>2630.6570134200001</v>
      </c>
      <c r="CY680">
        <v>2937.168424</v>
      </c>
      <c r="CZ680">
        <v>4600.8397704199997</v>
      </c>
      <c r="DA680">
        <v>6276.624965</v>
      </c>
      <c r="DB680">
        <v>1061.7574967099999</v>
      </c>
      <c r="DC680">
        <v>1395.5551720000001</v>
      </c>
      <c r="DD680">
        <v>507.40641027999999</v>
      </c>
      <c r="DE680">
        <v>35.618411420000001</v>
      </c>
      <c r="DF680">
        <v>1.5496806599999999</v>
      </c>
      <c r="DG680">
        <v>70.142857140000004</v>
      </c>
      <c r="DH680">
        <v>77.571428569999995</v>
      </c>
      <c r="DI680">
        <v>72.142857140000004</v>
      </c>
      <c r="DJ680">
        <v>64.428571419999997</v>
      </c>
      <c r="DK680">
        <v>73.5</v>
      </c>
      <c r="DL680">
        <v>34</v>
      </c>
      <c r="DM680">
        <v>43.571428570000002</v>
      </c>
      <c r="DN680">
        <v>38.285714280000001</v>
      </c>
      <c r="DO680">
        <v>36.5</v>
      </c>
      <c r="DP680">
        <v>34</v>
      </c>
      <c r="DQ680">
        <v>979.60308699999996</v>
      </c>
      <c r="DR680">
        <v>1038.23919542</v>
      </c>
      <c r="DS680">
        <v>820.62975828000003</v>
      </c>
      <c r="DT680">
        <v>806.31063828000003</v>
      </c>
      <c r="DU680">
        <v>869.68426156999999</v>
      </c>
      <c r="DV680">
        <v>432.63512857000001</v>
      </c>
      <c r="DW680">
        <v>36.727322569999998</v>
      </c>
      <c r="DX680">
        <v>509.97177284999998</v>
      </c>
      <c r="DY680">
        <v>214.87828741999999</v>
      </c>
      <c r="DZ680">
        <v>213.06772214</v>
      </c>
      <c r="EA680">
        <v>82.025768709999994</v>
      </c>
      <c r="EB680">
        <v>865.84692657000005</v>
      </c>
      <c r="EC680">
        <v>964.12111900000002</v>
      </c>
      <c r="ED680">
        <v>4446.9239319999997</v>
      </c>
      <c r="EE680">
        <v>5099.605716</v>
      </c>
      <c r="EF680">
        <v>16606.4837668</v>
      </c>
      <c r="EG680">
        <v>7543.7313809999996</v>
      </c>
      <c r="EH680">
        <v>3487.2980714999999</v>
      </c>
      <c r="EI680">
        <v>21.375082710000001</v>
      </c>
      <c r="EJ680">
        <v>0.46642012999999999</v>
      </c>
      <c r="EK680">
        <v>0.17133931999999999</v>
      </c>
      <c r="EL680">
        <v>256.47476590999997</v>
      </c>
      <c r="EM680">
        <v>57.2</v>
      </c>
      <c r="EN680">
        <v>91.142857140000004</v>
      </c>
      <c r="EO680">
        <v>193.28571428000001</v>
      </c>
      <c r="EP680">
        <v>183.90222184999999</v>
      </c>
      <c r="EQ680">
        <v>121.13347442</v>
      </c>
      <c r="ER680">
        <v>890.21815757000002</v>
      </c>
      <c r="ES680">
        <v>9.9465485699999991</v>
      </c>
      <c r="ET680">
        <v>73.395833330000002</v>
      </c>
      <c r="EU680">
        <v>74.958333330000002</v>
      </c>
      <c r="EV680">
        <v>74.541666660000004</v>
      </c>
      <c r="EW680">
        <v>70.6875</v>
      </c>
      <c r="EX680">
        <v>1245.9132802399999</v>
      </c>
      <c r="EY680">
        <v>1686.6678156200001</v>
      </c>
      <c r="EZ680">
        <v>75.5</v>
      </c>
      <c r="FA680">
        <v>93</v>
      </c>
      <c r="FB680">
        <v>24.159761750000001</v>
      </c>
      <c r="FC680">
        <v>11.287788989999999</v>
      </c>
      <c r="FD680">
        <v>9.7866455699999992</v>
      </c>
      <c r="FE680">
        <v>56.70096693</v>
      </c>
      <c r="FF680">
        <v>19.527180520000002</v>
      </c>
      <c r="FG680">
        <v>9.7199867999999991</v>
      </c>
      <c r="FH680">
        <v>4.37548884</v>
      </c>
      <c r="FI680">
        <v>100</v>
      </c>
      <c r="FJ680">
        <v>90</v>
      </c>
      <c r="FK680">
        <v>70</v>
      </c>
      <c r="FL680">
        <v>96.5</v>
      </c>
      <c r="FM680">
        <v>75.654205599999997</v>
      </c>
      <c r="FN680">
        <v>33.506944439999998</v>
      </c>
      <c r="FO680">
        <v>92.903213320000006</v>
      </c>
      <c r="FP680">
        <v>76.043752190000006</v>
      </c>
      <c r="FQ680">
        <v>68.752680830000003</v>
      </c>
      <c r="FR680">
        <v>18.333125150000001</v>
      </c>
      <c r="FS680">
        <v>5.9</v>
      </c>
      <c r="FT680">
        <v>54.666666659999997</v>
      </c>
      <c r="FU680">
        <v>51.166666659999997</v>
      </c>
      <c r="FV680">
        <v>97</v>
      </c>
      <c r="FW680">
        <v>61.257142850000001</v>
      </c>
      <c r="FX680">
        <v>26.64652933</v>
      </c>
      <c r="FY680">
        <v>12.609257599999999</v>
      </c>
      <c r="FZ680">
        <v>14.254240250000001</v>
      </c>
      <c r="GA680">
        <v>35.548941650000003</v>
      </c>
      <c r="GB680">
        <v>10.941031150000001</v>
      </c>
    </row>
    <row r="681" spans="1:184" x14ac:dyDescent="0.35">
      <c r="A681" t="s">
        <v>1886</v>
      </c>
      <c r="B681" t="s">
        <v>77</v>
      </c>
      <c r="C681">
        <v>681</v>
      </c>
      <c r="D681">
        <v>2.6398017455038376</v>
      </c>
      <c r="E681">
        <v>3.8792339067219102</v>
      </c>
      <c r="F681">
        <v>5.4096777026493044</v>
      </c>
      <c r="G681">
        <v>3.0262077579212088</v>
      </c>
      <c r="H681">
        <v>2.9721424603294544</v>
      </c>
      <c r="I681">
        <v>7.0394713203379276</v>
      </c>
      <c r="J681">
        <v>7.7141337109877011</v>
      </c>
      <c r="K681">
        <v>7.9037498889170807</v>
      </c>
      <c r="L681">
        <v>6.7644644006874524</v>
      </c>
      <c r="M681">
        <v>7.2756320296206738</v>
      </c>
      <c r="N681">
        <v>22853297.614158764</v>
      </c>
      <c r="O681">
        <v>23416909.761419103</v>
      </c>
      <c r="P681">
        <v>1345.24543685</v>
      </c>
      <c r="Q681">
        <v>6629.2857142800003</v>
      </c>
      <c r="R681">
        <v>6444.5714285699996</v>
      </c>
      <c r="S681">
        <v>6506.8571428499999</v>
      </c>
      <c r="T681">
        <v>6553.8571428499999</v>
      </c>
      <c r="U681">
        <v>6617</v>
      </c>
      <c r="V681">
        <v>12.03879371</v>
      </c>
      <c r="W681">
        <v>5.8246311400000002</v>
      </c>
      <c r="X681">
        <v>2.0756045699999999</v>
      </c>
      <c r="Y681">
        <v>6.0181115700000003</v>
      </c>
      <c r="Z681">
        <v>8.2325721400000003</v>
      </c>
      <c r="AA681">
        <v>8.0011592799999995</v>
      </c>
      <c r="AB681">
        <v>8.4089655699999994</v>
      </c>
      <c r="AC681">
        <v>4.3404559999999996</v>
      </c>
      <c r="AD681">
        <v>24.727368420000001</v>
      </c>
      <c r="AE681">
        <v>82.660319849999993</v>
      </c>
      <c r="AF681">
        <v>71.953450329999995</v>
      </c>
      <c r="AG681">
        <v>66.833333330000002</v>
      </c>
      <c r="AH681">
        <v>66.028571420000006</v>
      </c>
      <c r="AI681">
        <v>80.372964850000002</v>
      </c>
      <c r="AJ681">
        <v>47.868952280000002</v>
      </c>
      <c r="AK681">
        <v>8.1558571400000002</v>
      </c>
      <c r="AL681">
        <v>14.602185710000001</v>
      </c>
      <c r="AM681">
        <v>9.2052142799999999</v>
      </c>
      <c r="AN681">
        <v>8.0757999999999992</v>
      </c>
      <c r="AO681">
        <v>3.6259000000000001</v>
      </c>
      <c r="AP681">
        <v>4079.5739870000002</v>
      </c>
      <c r="AQ681">
        <v>3595.6431602799998</v>
      </c>
      <c r="AR681">
        <v>3832.8791122799998</v>
      </c>
      <c r="AS681">
        <v>3931.69294885</v>
      </c>
      <c r="AT681">
        <v>3908.9417204199999</v>
      </c>
      <c r="AU681">
        <v>3758.6570601399999</v>
      </c>
      <c r="AV681">
        <v>3169.7357927100002</v>
      </c>
      <c r="AW681">
        <v>3499.8218098500001</v>
      </c>
      <c r="AX681">
        <v>3625.7898602800001</v>
      </c>
      <c r="AY681">
        <v>3738.64606185</v>
      </c>
      <c r="AZ681">
        <v>11.169502850000001</v>
      </c>
      <c r="BA681">
        <v>93.023336420000007</v>
      </c>
      <c r="BB681">
        <v>33.666942599999999</v>
      </c>
      <c r="BC681">
        <v>50.330342600000002</v>
      </c>
      <c r="BE681">
        <v>175.80714284999999</v>
      </c>
      <c r="BF681">
        <v>1032.0744925700001</v>
      </c>
      <c r="BG681">
        <v>694.65547371000002</v>
      </c>
      <c r="BH681">
        <v>693.03072884999995</v>
      </c>
      <c r="BI681">
        <v>52263.022785009998</v>
      </c>
      <c r="BJ681">
        <v>987.14297670999997</v>
      </c>
      <c r="BK681">
        <v>8107.4372547900002</v>
      </c>
      <c r="BL681">
        <v>10187.396077740001</v>
      </c>
      <c r="BM681">
        <v>37.126824419999998</v>
      </c>
      <c r="BN681">
        <v>188.42857142</v>
      </c>
      <c r="BO681">
        <v>28.857142849999999</v>
      </c>
      <c r="BP681">
        <v>43</v>
      </c>
      <c r="BQ681">
        <v>32.285714280000001</v>
      </c>
      <c r="BR681">
        <v>44.714285709999999</v>
      </c>
      <c r="BS681">
        <v>42.142857139999997</v>
      </c>
      <c r="BT681">
        <v>38.857142850000002</v>
      </c>
      <c r="BU681">
        <v>36.571428570000002</v>
      </c>
      <c r="BV681">
        <v>33.142857139999997</v>
      </c>
      <c r="BW681">
        <v>37.333333330000002</v>
      </c>
      <c r="BX681">
        <v>30.666666660000001</v>
      </c>
      <c r="BY681">
        <v>19.333333329999999</v>
      </c>
      <c r="BZ681">
        <v>564</v>
      </c>
      <c r="CA681">
        <v>55529.519211420004</v>
      </c>
      <c r="CB681">
        <v>7</v>
      </c>
      <c r="CC681">
        <v>6700.8571428499999</v>
      </c>
      <c r="CD681">
        <v>483.85714285</v>
      </c>
      <c r="CE681">
        <v>5077.5714285699996</v>
      </c>
      <c r="CF681">
        <v>3005.42857142</v>
      </c>
      <c r="CG681">
        <v>684.66666666000003</v>
      </c>
      <c r="CH681">
        <v>3340.42857142</v>
      </c>
      <c r="CI681">
        <v>19195.882142850001</v>
      </c>
      <c r="CJ681">
        <v>43.554938280000002</v>
      </c>
      <c r="CK681">
        <v>10.561530279999999</v>
      </c>
      <c r="CL681">
        <v>15.603645419999999</v>
      </c>
      <c r="CM681">
        <v>3.8806409999999998</v>
      </c>
      <c r="CN681">
        <v>2.3448023999999998</v>
      </c>
      <c r="CO681">
        <v>14.03740316</v>
      </c>
      <c r="CP681">
        <v>1.9058736599999999</v>
      </c>
      <c r="CQ681">
        <v>2.9895075000000002</v>
      </c>
      <c r="CR681">
        <v>3.51163816</v>
      </c>
      <c r="CS681">
        <v>3.45162733</v>
      </c>
      <c r="CT681">
        <v>401.28571427999998</v>
      </c>
      <c r="CU681">
        <v>2293.31534014</v>
      </c>
      <c r="CV681">
        <v>2126.9819642799998</v>
      </c>
      <c r="CW681">
        <v>2223.5813852800002</v>
      </c>
      <c r="CX681">
        <v>2148.02468</v>
      </c>
      <c r="CY681">
        <v>2238.2043898500001</v>
      </c>
      <c r="CZ681">
        <v>3447.3242818499998</v>
      </c>
      <c r="DA681">
        <v>3532.342815</v>
      </c>
      <c r="DB681">
        <v>806.74323457000003</v>
      </c>
      <c r="DC681">
        <v>855.88198584999998</v>
      </c>
      <c r="DD681">
        <v>630.68161341999996</v>
      </c>
      <c r="DE681">
        <v>30.321189</v>
      </c>
      <c r="DF681">
        <v>1.72020383</v>
      </c>
      <c r="DG681">
        <v>46.666666659999997</v>
      </c>
      <c r="DH681">
        <v>49.714285709999999</v>
      </c>
      <c r="DI681">
        <v>51.428571419999997</v>
      </c>
      <c r="DJ681">
        <v>44.333333330000002</v>
      </c>
      <c r="DK681">
        <v>48.142857139999997</v>
      </c>
      <c r="DL681">
        <v>17.5</v>
      </c>
      <c r="DM681">
        <v>25</v>
      </c>
      <c r="DN681">
        <v>35.200000000000003</v>
      </c>
      <c r="DO681">
        <v>19.833333329999999</v>
      </c>
      <c r="DP681">
        <v>19.666666660000001</v>
      </c>
      <c r="DQ681">
        <v>677.27859841999998</v>
      </c>
      <c r="DR681">
        <v>478.46581685000001</v>
      </c>
      <c r="DS681">
        <v>513.53487557000005</v>
      </c>
      <c r="DT681">
        <v>556.91047942</v>
      </c>
      <c r="DU681">
        <v>544.34857941999996</v>
      </c>
      <c r="DV681">
        <v>297.98171428000001</v>
      </c>
      <c r="DW681">
        <v>25.716730850000001</v>
      </c>
      <c r="DX681">
        <v>353.42002142000001</v>
      </c>
      <c r="DY681">
        <v>114.52118157</v>
      </c>
      <c r="DZ681">
        <v>160.45802284999999</v>
      </c>
      <c r="EA681">
        <v>78.440822850000004</v>
      </c>
      <c r="EB681">
        <v>629.04115271000001</v>
      </c>
      <c r="EC681">
        <v>3816.4574538500001</v>
      </c>
      <c r="ED681">
        <v>5747.0220470000004</v>
      </c>
      <c r="EE681">
        <v>5402.0969536599996</v>
      </c>
      <c r="EF681">
        <v>4743.2029221599996</v>
      </c>
      <c r="EG681">
        <v>5913.69110757</v>
      </c>
      <c r="EH681">
        <v>8031.6451538499996</v>
      </c>
      <c r="EI681">
        <v>12.98005485</v>
      </c>
      <c r="EJ681">
        <v>0.10398383999999999</v>
      </c>
      <c r="EK681">
        <v>0.20874297999999999</v>
      </c>
      <c r="EL681">
        <v>202.33142058999999</v>
      </c>
      <c r="EM681">
        <v>33.714285709999999</v>
      </c>
      <c r="EN681">
        <v>140.14285713999999</v>
      </c>
      <c r="EO681">
        <v>356.14285713999999</v>
      </c>
      <c r="EP681">
        <v>276.77067742000003</v>
      </c>
      <c r="EQ681">
        <v>98.601440850000003</v>
      </c>
      <c r="ER681">
        <v>358.10246014000001</v>
      </c>
      <c r="ES681">
        <v>2.5638314200000001</v>
      </c>
      <c r="ET681">
        <v>79.166666669999998</v>
      </c>
      <c r="EU681">
        <v>83.833333330000002</v>
      </c>
      <c r="EV681">
        <v>82.833333330000002</v>
      </c>
      <c r="EW681">
        <v>70.833333330000002</v>
      </c>
      <c r="EX681">
        <v>1241.90379689</v>
      </c>
      <c r="EY681">
        <v>996.57869014000005</v>
      </c>
      <c r="EZ681">
        <v>87</v>
      </c>
      <c r="FA681">
        <v>78</v>
      </c>
      <c r="FB681">
        <v>17.674210039999998</v>
      </c>
      <c r="FC681">
        <v>3.7170219000000002</v>
      </c>
      <c r="FD681">
        <v>5.0278607099999997</v>
      </c>
      <c r="FE681">
        <v>57.051172579999999</v>
      </c>
      <c r="FF681">
        <v>18.441809469999999</v>
      </c>
      <c r="FG681">
        <v>11.12063034</v>
      </c>
      <c r="FH681">
        <v>1.3122761000000001</v>
      </c>
      <c r="FI681">
        <v>94.2</v>
      </c>
      <c r="FJ681">
        <v>75</v>
      </c>
      <c r="FK681">
        <v>20</v>
      </c>
      <c r="FL681">
        <v>91.5</v>
      </c>
      <c r="FM681">
        <v>80.611842100000004</v>
      </c>
      <c r="FN681">
        <v>38.942982450000002</v>
      </c>
      <c r="FO681">
        <v>94.517178099999995</v>
      </c>
      <c r="FP681">
        <v>78.369499959999999</v>
      </c>
      <c r="FQ681">
        <v>76.007824909999997</v>
      </c>
      <c r="FR681">
        <v>23.882726389999998</v>
      </c>
      <c r="FS681">
        <v>3.35</v>
      </c>
      <c r="FT681">
        <v>62.25</v>
      </c>
      <c r="FU681">
        <v>54.75</v>
      </c>
      <c r="FV681">
        <v>83.5</v>
      </c>
      <c r="FW681">
        <v>94.724999999999994</v>
      </c>
      <c r="FX681">
        <v>27.441535030000001</v>
      </c>
      <c r="FY681">
        <v>11.990182649999999</v>
      </c>
      <c r="FZ681">
        <v>15.78648941</v>
      </c>
      <c r="GA681">
        <v>17.861709780000002</v>
      </c>
      <c r="GB681">
        <v>26.920083129999998</v>
      </c>
    </row>
    <row r="682" spans="1:184" x14ac:dyDescent="0.35">
      <c r="A682" t="s">
        <v>1887</v>
      </c>
      <c r="B682" t="s">
        <v>78</v>
      </c>
      <c r="C682">
        <v>682</v>
      </c>
      <c r="D682">
        <v>3.5626742510732345</v>
      </c>
      <c r="E682">
        <v>4.2521827867877127</v>
      </c>
      <c r="F682">
        <v>3.5951121375097217</v>
      </c>
      <c r="G682">
        <v>3.1269776272207599</v>
      </c>
      <c r="H682">
        <v>2.6457977044771526</v>
      </c>
      <c r="I682">
        <v>11.208203132128366</v>
      </c>
      <c r="J682">
        <v>11.528140000382329</v>
      </c>
      <c r="K682">
        <v>10.505923552459022</v>
      </c>
      <c r="L682">
        <v>10.944421695272657</v>
      </c>
      <c r="M682">
        <v>10.948769424868374</v>
      </c>
      <c r="N682">
        <v>30853226.304313183</v>
      </c>
      <c r="O682">
        <v>38826215.911361068</v>
      </c>
      <c r="P682">
        <v>2175.45646928</v>
      </c>
      <c r="Q682">
        <v>7634.7142857099998</v>
      </c>
      <c r="R682">
        <v>7559.1428571400002</v>
      </c>
      <c r="S682">
        <v>7669.1428571400002</v>
      </c>
      <c r="T682">
        <v>7675.1428571400002</v>
      </c>
      <c r="U682">
        <v>7685.1428571400002</v>
      </c>
      <c r="V682">
        <v>14.862342849999999</v>
      </c>
      <c r="W682">
        <v>10.85819628</v>
      </c>
      <c r="X682">
        <v>2.5874415700000002</v>
      </c>
      <c r="Y682">
        <v>11.408531849999999</v>
      </c>
      <c r="Z682">
        <v>10.00780857</v>
      </c>
      <c r="AA682">
        <v>10.71023228</v>
      </c>
      <c r="AB682">
        <v>10.915542139999999</v>
      </c>
      <c r="AC682">
        <v>7.9620007099999999</v>
      </c>
      <c r="AD682">
        <v>24.957182419999999</v>
      </c>
      <c r="AE682">
        <v>79.223973279999996</v>
      </c>
      <c r="AF682">
        <v>65.817867140000004</v>
      </c>
      <c r="AG682">
        <v>58.757142850000001</v>
      </c>
      <c r="AH682">
        <v>61.742857139999998</v>
      </c>
      <c r="AI682">
        <v>78.850945139999993</v>
      </c>
      <c r="AJ682">
        <v>47.317968999999998</v>
      </c>
      <c r="AK682">
        <v>1.6208714200000001</v>
      </c>
      <c r="AL682">
        <v>10.58287142</v>
      </c>
      <c r="AM682">
        <v>-1.72428571</v>
      </c>
      <c r="AN682">
        <v>0.17531427999999999</v>
      </c>
      <c r="AO682">
        <v>-2.06891428</v>
      </c>
      <c r="AP682">
        <v>5294.9983400000001</v>
      </c>
      <c r="AQ682">
        <v>4938.55160385</v>
      </c>
      <c r="AR682">
        <v>4919.9277890000003</v>
      </c>
      <c r="AS682">
        <v>5154.3102432799997</v>
      </c>
      <c r="AT682">
        <v>5149.8613055699998</v>
      </c>
      <c r="AU682">
        <v>5210.5247665699999</v>
      </c>
      <c r="AV682">
        <v>4471.6555814200001</v>
      </c>
      <c r="AW682">
        <v>4979.36280085</v>
      </c>
      <c r="AX682">
        <v>5154.6661037100002</v>
      </c>
      <c r="AY682">
        <v>5271.89065828</v>
      </c>
      <c r="AZ682">
        <v>10.039239</v>
      </c>
      <c r="BA682">
        <v>94.89693785</v>
      </c>
      <c r="BB682">
        <v>35.541255829999997</v>
      </c>
      <c r="BC682">
        <v>45.93309533</v>
      </c>
      <c r="BD682">
        <v>18.536584999999999</v>
      </c>
      <c r="BE682">
        <v>334.55285714000001</v>
      </c>
      <c r="BF682">
        <v>1603.4191740000001</v>
      </c>
      <c r="BG682">
        <v>1113.901347</v>
      </c>
      <c r="BH682">
        <v>1211.8950702</v>
      </c>
      <c r="BI682">
        <v>58242.301757560002</v>
      </c>
      <c r="BJ682">
        <v>1511.12323328</v>
      </c>
      <c r="BK682">
        <v>8093.9754479100002</v>
      </c>
      <c r="BL682">
        <v>7514.83049175</v>
      </c>
      <c r="BM682">
        <v>43.477865850000001</v>
      </c>
      <c r="BN682">
        <v>440.42857142000003</v>
      </c>
      <c r="BO682">
        <v>61.428571419999997</v>
      </c>
      <c r="BP682">
        <v>82.285714279999993</v>
      </c>
      <c r="BQ682">
        <v>58.571428570000002</v>
      </c>
      <c r="BR682">
        <v>75.857142850000002</v>
      </c>
      <c r="BS682">
        <v>73.428571419999997</v>
      </c>
      <c r="BT682">
        <v>75.714285709999999</v>
      </c>
      <c r="BU682">
        <v>73.571428569999995</v>
      </c>
      <c r="BV682">
        <v>69.142857140000004</v>
      </c>
      <c r="BW682">
        <v>66.142857140000004</v>
      </c>
      <c r="BX682">
        <v>55.857142850000002</v>
      </c>
      <c r="BY682">
        <v>29.571428569999998</v>
      </c>
      <c r="BZ682">
        <v>1162</v>
      </c>
      <c r="CA682">
        <v>59912.487495709996</v>
      </c>
      <c r="CB682">
        <v>62</v>
      </c>
      <c r="CC682">
        <v>10806.57142857</v>
      </c>
      <c r="CD682">
        <v>593.14285714000005</v>
      </c>
      <c r="CE682">
        <v>8696.2857142800003</v>
      </c>
      <c r="CF682">
        <v>5815.5714285699996</v>
      </c>
      <c r="CG682">
        <v>2041.8571428499999</v>
      </c>
      <c r="CH682">
        <v>7150.2857142800003</v>
      </c>
      <c r="CI682">
        <v>35112.754857139997</v>
      </c>
      <c r="CJ682">
        <v>56.46905014</v>
      </c>
      <c r="CK682">
        <v>2.2295790000000002</v>
      </c>
      <c r="CL682">
        <v>10.704751999999999</v>
      </c>
      <c r="CM682">
        <v>2.8373071400000001</v>
      </c>
      <c r="CN682">
        <v>1.58213728</v>
      </c>
      <c r="CO682">
        <v>14.302214279999999</v>
      </c>
      <c r="CP682">
        <v>2.2793042799999998</v>
      </c>
      <c r="CQ682">
        <v>2.4668381400000001</v>
      </c>
      <c r="CR682">
        <v>2.3905590000000001</v>
      </c>
      <c r="CS682">
        <v>4.1414845700000003</v>
      </c>
      <c r="CT682">
        <v>747</v>
      </c>
      <c r="CU682">
        <v>2919.1603977099999</v>
      </c>
      <c r="CV682">
        <v>2710.5775854200001</v>
      </c>
      <c r="CW682">
        <v>2604.5523168499999</v>
      </c>
      <c r="CX682">
        <v>2754.1747128500001</v>
      </c>
      <c r="CY682">
        <v>2708.21126628</v>
      </c>
      <c r="CZ682">
        <v>4041.17628371</v>
      </c>
      <c r="DA682">
        <v>5085.4838122800002</v>
      </c>
      <c r="DB682">
        <v>1039.05333114</v>
      </c>
      <c r="DC682">
        <v>1333.3129570000001</v>
      </c>
      <c r="DD682">
        <v>547.31123642</v>
      </c>
      <c r="DE682">
        <v>32.318184000000002</v>
      </c>
      <c r="DF682">
        <v>1.4253897099999999</v>
      </c>
      <c r="DG682">
        <v>85.571428569999995</v>
      </c>
      <c r="DH682">
        <v>87.142857140000004</v>
      </c>
      <c r="DI682">
        <v>80.571428569999995</v>
      </c>
      <c r="DJ682">
        <v>84</v>
      </c>
      <c r="DK682">
        <v>84.142857140000004</v>
      </c>
      <c r="DL682">
        <v>27.2</v>
      </c>
      <c r="DM682">
        <v>32.142857139999997</v>
      </c>
      <c r="DN682">
        <v>27.571428569999998</v>
      </c>
      <c r="DO682">
        <v>24</v>
      </c>
      <c r="DP682">
        <v>20.333333329999999</v>
      </c>
      <c r="DQ682">
        <v>743.87228042000004</v>
      </c>
      <c r="DR682">
        <v>729.09221857</v>
      </c>
      <c r="DS682">
        <v>644.21085814000003</v>
      </c>
      <c r="DT682">
        <v>654.36647528000003</v>
      </c>
      <c r="DU682">
        <v>712.85554228000001</v>
      </c>
      <c r="DV682">
        <v>353.10909428000002</v>
      </c>
      <c r="DW682">
        <v>19.485177709999999</v>
      </c>
      <c r="DX682">
        <v>371.35190713999998</v>
      </c>
      <c r="DY682">
        <v>103.33892642000001</v>
      </c>
      <c r="DZ682">
        <v>134.16352042</v>
      </c>
      <c r="EA682">
        <v>133.84946685</v>
      </c>
      <c r="EB682">
        <v>686.17690714000003</v>
      </c>
      <c r="EC682">
        <v>388.61046260000001</v>
      </c>
      <c r="ED682">
        <v>7184.2207668499996</v>
      </c>
      <c r="EE682">
        <v>4947.9269295699996</v>
      </c>
      <c r="EF682">
        <v>5522.7887226599996</v>
      </c>
      <c r="EG682">
        <v>5981.9726594200001</v>
      </c>
      <c r="EH682">
        <v>4727.6404417100002</v>
      </c>
      <c r="EI682">
        <v>24.595770569999999</v>
      </c>
      <c r="EJ682">
        <v>0.22619394000000001</v>
      </c>
      <c r="EK682">
        <v>0.14337711</v>
      </c>
      <c r="EL682">
        <v>219.43268398000001</v>
      </c>
      <c r="EM682">
        <v>47.285714280000001</v>
      </c>
      <c r="EN682">
        <v>81.714285709999999</v>
      </c>
      <c r="EO682">
        <v>161.71428571000001</v>
      </c>
      <c r="EP682">
        <v>302.87264327999998</v>
      </c>
      <c r="EQ682">
        <v>103.41331042</v>
      </c>
      <c r="ER682">
        <v>664.33323600000006</v>
      </c>
      <c r="ES682">
        <v>11.623191419999999</v>
      </c>
      <c r="ET682">
        <v>78.814814810000001</v>
      </c>
      <c r="EU682">
        <v>78.05277778</v>
      </c>
      <c r="EV682">
        <v>81.058333329999996</v>
      </c>
      <c r="EW682">
        <v>77.333333330000002</v>
      </c>
      <c r="EX682">
        <v>1078.08995544</v>
      </c>
      <c r="EY682">
        <v>1759.79386125</v>
      </c>
      <c r="EZ682">
        <v>84.428571419999997</v>
      </c>
      <c r="FA682">
        <v>84</v>
      </c>
      <c r="FB682">
        <v>26.568136790000001</v>
      </c>
      <c r="FC682">
        <v>7.6928698899999999</v>
      </c>
      <c r="FD682">
        <v>6.7991792799999997</v>
      </c>
      <c r="FE682">
        <v>51.41834059</v>
      </c>
      <c r="FF682">
        <v>19.883726299999999</v>
      </c>
      <c r="FG682">
        <v>13.22910401</v>
      </c>
      <c r="FH682">
        <v>3.1257844700000001</v>
      </c>
      <c r="FI682">
        <v>103.71428571</v>
      </c>
      <c r="FJ682">
        <v>93.333333330000002</v>
      </c>
      <c r="FK682">
        <v>73.333333330000002</v>
      </c>
      <c r="FL682">
        <v>92.5</v>
      </c>
      <c r="FM682">
        <v>75.97653554</v>
      </c>
      <c r="FN682">
        <v>32.652129119999998</v>
      </c>
      <c r="FO682">
        <v>93.502010970000001</v>
      </c>
      <c r="FP682">
        <v>72.900312240000005</v>
      </c>
      <c r="FQ682">
        <v>73.593408389999993</v>
      </c>
      <c r="FR682">
        <v>29.77522514</v>
      </c>
      <c r="FS682">
        <v>5.9</v>
      </c>
      <c r="FT682">
        <v>57.428571419999997</v>
      </c>
      <c r="FU682">
        <v>41.285714280000001</v>
      </c>
      <c r="FV682">
        <v>91</v>
      </c>
      <c r="FW682">
        <v>81.466666660000001</v>
      </c>
      <c r="FX682">
        <v>38.149556019999999</v>
      </c>
      <c r="FY682">
        <v>11.550427640000001</v>
      </c>
      <c r="FZ682">
        <v>16.03157775</v>
      </c>
      <c r="GA682">
        <v>19.881062279999998</v>
      </c>
      <c r="GB682">
        <v>20.47116711</v>
      </c>
    </row>
    <row r="683" spans="1:184" x14ac:dyDescent="0.35">
      <c r="A683" t="s">
        <v>1888</v>
      </c>
      <c r="B683" t="s">
        <v>79</v>
      </c>
      <c r="C683">
        <v>683</v>
      </c>
      <c r="D683">
        <v>3.0427483662144783</v>
      </c>
      <c r="E683">
        <v>5.4220353937150421</v>
      </c>
      <c r="F683">
        <v>4.6552401680793434</v>
      </c>
      <c r="G683">
        <v>4.2568564289421165</v>
      </c>
      <c r="H683">
        <v>4.2571402829122063</v>
      </c>
      <c r="I683">
        <v>8.9184003837320933</v>
      </c>
      <c r="J683">
        <v>8.7727314258868265</v>
      </c>
      <c r="K683">
        <v>7.8292675554061679</v>
      </c>
      <c r="L683">
        <v>8.9562573381207891</v>
      </c>
      <c r="M683">
        <v>9.425273547475232</v>
      </c>
      <c r="N683">
        <v>22640993.571304739</v>
      </c>
      <c r="O683">
        <v>21637949.464147087</v>
      </c>
      <c r="P683">
        <v>1480.2617669900001</v>
      </c>
      <c r="Q683">
        <v>4765.4285714199996</v>
      </c>
      <c r="R683">
        <v>4689.8571428499999</v>
      </c>
      <c r="S683">
        <v>4725.8571428499999</v>
      </c>
      <c r="T683">
        <v>4745.2857142800003</v>
      </c>
      <c r="U683">
        <v>4756.7142857099998</v>
      </c>
      <c r="V683">
        <v>10.13240757</v>
      </c>
      <c r="W683">
        <v>5.7160595699999996</v>
      </c>
      <c r="X683">
        <v>2.0196805699999998</v>
      </c>
      <c r="Y683">
        <v>5.5553571399999999</v>
      </c>
      <c r="Z683">
        <v>7.9818548500000004</v>
      </c>
      <c r="AA683">
        <v>7.0783884199999996</v>
      </c>
      <c r="AB683">
        <v>7.7770081400000004</v>
      </c>
      <c r="AC683">
        <v>3.9185785700000002</v>
      </c>
      <c r="AD683">
        <v>29.047000279999999</v>
      </c>
      <c r="AE683">
        <v>85.528096140000002</v>
      </c>
      <c r="AF683">
        <v>75.742812709999995</v>
      </c>
      <c r="AG683">
        <v>74.057142850000005</v>
      </c>
      <c r="AH683">
        <v>75.099999999999994</v>
      </c>
      <c r="AI683">
        <v>80.615110999999999</v>
      </c>
      <c r="AJ683">
        <v>48.154539139999997</v>
      </c>
      <c r="AK683">
        <v>21.55218571</v>
      </c>
      <c r="AL683">
        <v>21.479157140000002</v>
      </c>
      <c r="AM683">
        <v>22.9114</v>
      </c>
      <c r="AN683">
        <v>19.28214285</v>
      </c>
      <c r="AO683">
        <v>16.372299999999999</v>
      </c>
      <c r="AP683">
        <v>4326.1590935699996</v>
      </c>
      <c r="AQ683">
        <v>3707.7336797100002</v>
      </c>
      <c r="AR683">
        <v>4043.1419364200001</v>
      </c>
      <c r="AS683">
        <v>4020.5267898500001</v>
      </c>
      <c r="AT683">
        <v>4090.6875089999999</v>
      </c>
      <c r="AU683">
        <v>3567.4885810000001</v>
      </c>
      <c r="AV683">
        <v>3057.3077684199998</v>
      </c>
      <c r="AW683">
        <v>3296.5905128499999</v>
      </c>
      <c r="AX683">
        <v>3376.1697428500001</v>
      </c>
      <c r="AY683">
        <v>3520.9998207100002</v>
      </c>
      <c r="AZ683">
        <v>12.414220139999999</v>
      </c>
      <c r="BA683">
        <v>95.465900849999997</v>
      </c>
      <c r="BB683">
        <v>24.63548333</v>
      </c>
      <c r="BC683">
        <v>52.85624816</v>
      </c>
      <c r="BE683">
        <v>284.04714285</v>
      </c>
      <c r="BF683">
        <v>1031.40265557</v>
      </c>
      <c r="BG683">
        <v>624.34004842000002</v>
      </c>
      <c r="BH683">
        <v>645.96895529999995</v>
      </c>
      <c r="BI683">
        <v>45702.300685399998</v>
      </c>
      <c r="BJ683">
        <v>983.51304528000003</v>
      </c>
      <c r="BK683">
        <v>7500.6727279799998</v>
      </c>
      <c r="BL683">
        <v>8979.1586210700007</v>
      </c>
      <c r="BM683">
        <v>32.649823830000003</v>
      </c>
      <c r="BN683">
        <v>143.33333332999999</v>
      </c>
      <c r="BO683">
        <v>30.4</v>
      </c>
      <c r="BP683">
        <v>46.5</v>
      </c>
      <c r="BQ683">
        <v>35.666666659999997</v>
      </c>
      <c r="BR683">
        <v>37.166666659999997</v>
      </c>
      <c r="BS683">
        <v>36.666666659999997</v>
      </c>
      <c r="BT683">
        <v>35.799999999999997</v>
      </c>
      <c r="BU683">
        <v>27.333333329999999</v>
      </c>
      <c r="BV683">
        <v>24.666666660000001</v>
      </c>
      <c r="BW683">
        <v>21.5</v>
      </c>
      <c r="BX683">
        <v>17</v>
      </c>
      <c r="BY683">
        <v>13.33333333</v>
      </c>
      <c r="BZ683">
        <v>460</v>
      </c>
      <c r="CA683">
        <v>48913.154414999997</v>
      </c>
      <c r="CC683">
        <v>5496</v>
      </c>
      <c r="CD683">
        <v>286.33333333000002</v>
      </c>
      <c r="CE683">
        <v>3952</v>
      </c>
      <c r="CF683">
        <v>2013.1666666599999</v>
      </c>
      <c r="CG683">
        <v>501.8</v>
      </c>
      <c r="CH683">
        <v>1671.83333333</v>
      </c>
      <c r="CI683">
        <v>13837.951999999999</v>
      </c>
      <c r="CJ683">
        <v>40.813126420000003</v>
      </c>
      <c r="CK683">
        <v>6.7165121399999999</v>
      </c>
      <c r="CL683">
        <v>15.27994185</v>
      </c>
      <c r="CM683">
        <v>3.5459912</v>
      </c>
      <c r="CN683">
        <v>2.4821309999999999</v>
      </c>
      <c r="CO683">
        <v>18.639513569999998</v>
      </c>
      <c r="CP683">
        <v>2.1628866000000002</v>
      </c>
      <c r="CQ683">
        <v>2.4453125</v>
      </c>
      <c r="CR683">
        <v>4.4732416600000002</v>
      </c>
      <c r="CS683">
        <v>5.4238096000000002</v>
      </c>
      <c r="CT683">
        <v>317.85714285</v>
      </c>
      <c r="CU683">
        <v>2494.2811315700001</v>
      </c>
      <c r="CV683">
        <v>2076.5959488499998</v>
      </c>
      <c r="CW683">
        <v>2273.6431857100001</v>
      </c>
      <c r="CX683">
        <v>2233.63193271</v>
      </c>
      <c r="CY683">
        <v>2293.2479738500001</v>
      </c>
      <c r="CZ683">
        <v>4751.0928412800004</v>
      </c>
      <c r="DA683">
        <v>4540.6093365699999</v>
      </c>
      <c r="DB683">
        <v>1053.8318644200001</v>
      </c>
      <c r="DC683">
        <v>1007.44766828</v>
      </c>
      <c r="DD683">
        <v>433.00816457000002</v>
      </c>
      <c r="DE683">
        <v>34.167644420000002</v>
      </c>
      <c r="DF683">
        <v>1.6651064200000001</v>
      </c>
      <c r="DG683">
        <v>42.5</v>
      </c>
      <c r="DH683">
        <v>41.142857139999997</v>
      </c>
      <c r="DI683">
        <v>37</v>
      </c>
      <c r="DJ683">
        <v>42.5</v>
      </c>
      <c r="DK683">
        <v>44.833333330000002</v>
      </c>
      <c r="DL683">
        <v>14.5</v>
      </c>
      <c r="DM683">
        <v>25.428571420000001</v>
      </c>
      <c r="DN683">
        <v>22</v>
      </c>
      <c r="DO683">
        <v>20.2</v>
      </c>
      <c r="DP683">
        <v>20.25</v>
      </c>
      <c r="DQ683">
        <v>713.17841499999997</v>
      </c>
      <c r="DR683">
        <v>760.50835314000005</v>
      </c>
      <c r="DS683">
        <v>740.51590370999998</v>
      </c>
      <c r="DT683">
        <v>744.20286627999997</v>
      </c>
      <c r="DU683">
        <v>666.58915400000001</v>
      </c>
      <c r="DV683">
        <v>411.70660914000001</v>
      </c>
      <c r="DW683">
        <v>27.17676457</v>
      </c>
      <c r="DX683">
        <v>274.26689570999997</v>
      </c>
      <c r="DY683">
        <v>102.10108028000001</v>
      </c>
      <c r="DZ683">
        <v>134.55457171</v>
      </c>
      <c r="EA683">
        <v>37.611248420000003</v>
      </c>
      <c r="EB683">
        <v>671.39188813999999</v>
      </c>
      <c r="EC683">
        <v>1148.550262</v>
      </c>
      <c r="ED683">
        <v>7822.4096058300001</v>
      </c>
      <c r="EE683">
        <v>4595.6120631599997</v>
      </c>
      <c r="EF683">
        <v>6426.4864666599997</v>
      </c>
      <c r="EG683">
        <v>5173.9348848299996</v>
      </c>
      <c r="EH683">
        <v>4830.5723260000004</v>
      </c>
      <c r="EI683">
        <v>22.046387280000001</v>
      </c>
      <c r="EJ683">
        <v>0.35345636000000002</v>
      </c>
      <c r="EK683">
        <v>0.19886752999999999</v>
      </c>
      <c r="EL683">
        <v>252.042405</v>
      </c>
      <c r="EM683">
        <v>34.166666659999997</v>
      </c>
      <c r="EN683">
        <v>55.428571419999997</v>
      </c>
      <c r="EO683">
        <v>99.285714279999993</v>
      </c>
      <c r="EP683">
        <v>197.51439614</v>
      </c>
      <c r="EQ683">
        <v>134.44268700000001</v>
      </c>
      <c r="ER683">
        <v>496.74872170999998</v>
      </c>
      <c r="ES683">
        <v>0</v>
      </c>
      <c r="ET683">
        <v>84.805555549999994</v>
      </c>
      <c r="EU683">
        <v>86.791666669999998</v>
      </c>
      <c r="EV683">
        <v>83.625</v>
      </c>
      <c r="EW683">
        <v>84</v>
      </c>
      <c r="EX683">
        <v>1351.370447</v>
      </c>
      <c r="EY683">
        <v>912.67283235000002</v>
      </c>
      <c r="EZ683">
        <v>76.8</v>
      </c>
      <c r="FA683">
        <v>97</v>
      </c>
      <c r="FB683">
        <v>15.63787437</v>
      </c>
      <c r="FC683">
        <v>4.3528149300000001</v>
      </c>
      <c r="FD683">
        <v>5.6796942000000001</v>
      </c>
      <c r="FE683">
        <v>50.858577429999997</v>
      </c>
      <c r="FF683">
        <v>16.934298089999999</v>
      </c>
      <c r="FG683">
        <v>15.77261032</v>
      </c>
      <c r="FH683">
        <v>0.96777161</v>
      </c>
      <c r="FI683">
        <v>92</v>
      </c>
      <c r="FJ683">
        <v>75</v>
      </c>
      <c r="FK683">
        <v>75</v>
      </c>
      <c r="FL683">
        <v>89</v>
      </c>
      <c r="FM683">
        <v>78.067361660000003</v>
      </c>
      <c r="FN683">
        <v>29.03225806</v>
      </c>
      <c r="FO683">
        <v>94.858761340000001</v>
      </c>
      <c r="FP683">
        <v>76.364335679999996</v>
      </c>
      <c r="FQ683">
        <v>76.913948730000001</v>
      </c>
      <c r="FR683">
        <v>17.228908650000001</v>
      </c>
      <c r="FT683">
        <v>42</v>
      </c>
      <c r="FU683">
        <v>35.799999999999997</v>
      </c>
      <c r="FW683">
        <v>66.242857139999998</v>
      </c>
      <c r="FX683">
        <v>31.463999319999999</v>
      </c>
      <c r="FY683">
        <v>10.05756148</v>
      </c>
      <c r="FZ683">
        <v>11.571343710000001</v>
      </c>
      <c r="GA683">
        <v>23.06186091</v>
      </c>
      <c r="GB683">
        <v>23.845234550000001</v>
      </c>
    </row>
    <row r="684" spans="1:184" x14ac:dyDescent="0.35">
      <c r="A684" t="s">
        <v>1889</v>
      </c>
      <c r="B684" t="s">
        <v>80</v>
      </c>
      <c r="C684">
        <v>684</v>
      </c>
      <c r="D684">
        <v>3.4519201731452589</v>
      </c>
      <c r="E684">
        <v>5.5857264611304114</v>
      </c>
      <c r="F684">
        <v>5.0766216985999266</v>
      </c>
      <c r="G684">
        <v>4.0162863522317753</v>
      </c>
      <c r="H684">
        <v>3.4846564924797527</v>
      </c>
      <c r="I684">
        <v>9.0449916272755928</v>
      </c>
      <c r="J684">
        <v>10.016271157649914</v>
      </c>
      <c r="K684">
        <v>9.0931825444270711</v>
      </c>
      <c r="L684">
        <v>9.1040432457984881</v>
      </c>
      <c r="M684">
        <v>9.1455016250482082</v>
      </c>
      <c r="N684">
        <v>79007637.17271401</v>
      </c>
      <c r="O684">
        <v>119557830.18174814</v>
      </c>
      <c r="P684">
        <v>2276.6804539999998</v>
      </c>
      <c r="Q684">
        <v>20816.571428570001</v>
      </c>
      <c r="R684">
        <v>20281.285714279999</v>
      </c>
      <c r="S684">
        <v>20564.85714285</v>
      </c>
      <c r="T684">
        <v>20665.85714285</v>
      </c>
      <c r="U684">
        <v>20744</v>
      </c>
      <c r="V684">
        <v>12.75169857</v>
      </c>
      <c r="W684">
        <v>9.7460812800000003</v>
      </c>
      <c r="X684">
        <v>2.1195529999999998</v>
      </c>
      <c r="Y684">
        <v>9.9963431400000005</v>
      </c>
      <c r="Z684">
        <v>8.0798498500000004</v>
      </c>
      <c r="AA684">
        <v>7.92815885</v>
      </c>
      <c r="AB684">
        <v>8.1368808500000007</v>
      </c>
      <c r="AC684">
        <v>7.3049619999999997</v>
      </c>
      <c r="AD684">
        <v>28.196923569999999</v>
      </c>
      <c r="AE684">
        <v>79.411130279999995</v>
      </c>
      <c r="AF684">
        <v>63.690449569999998</v>
      </c>
      <c r="AG684">
        <v>62.785714280000001</v>
      </c>
      <c r="AH684">
        <v>66.15714285</v>
      </c>
      <c r="AI684">
        <v>79.184094999999999</v>
      </c>
      <c r="AJ684">
        <v>50.157572139999999</v>
      </c>
      <c r="AK684">
        <v>6.5033428500000001</v>
      </c>
      <c r="AL684">
        <v>8.4511857100000007</v>
      </c>
      <c r="AM684">
        <v>0.58635714000000005</v>
      </c>
      <c r="AN684">
        <v>5.1445285700000003</v>
      </c>
      <c r="AO684">
        <v>2.2246428499999999</v>
      </c>
      <c r="AP684">
        <v>5733.3829722800001</v>
      </c>
      <c r="AQ684">
        <v>4836.9385852799996</v>
      </c>
      <c r="AR684">
        <v>5014.39450657</v>
      </c>
      <c r="AS684">
        <v>5442.70565085</v>
      </c>
      <c r="AT684">
        <v>5465.6666374200004</v>
      </c>
      <c r="AU684">
        <v>5369.2792512799997</v>
      </c>
      <c r="AV684">
        <v>4458.4703644199999</v>
      </c>
      <c r="AW684">
        <v>5018.4659207100003</v>
      </c>
      <c r="AX684">
        <v>5185.2256795699996</v>
      </c>
      <c r="AY684">
        <v>5341.5331759999999</v>
      </c>
      <c r="AZ684">
        <v>22.99009757</v>
      </c>
      <c r="BA684">
        <v>92.574934279999994</v>
      </c>
      <c r="BB684">
        <v>34.2886636</v>
      </c>
      <c r="BC684">
        <v>44.150237500000003</v>
      </c>
      <c r="BD684">
        <v>22.888020749999999</v>
      </c>
      <c r="BE684">
        <v>1026.49714285</v>
      </c>
      <c r="BF684">
        <v>1575.78155214</v>
      </c>
      <c r="BG684">
        <v>1105.84499142</v>
      </c>
      <c r="BH684">
        <v>1205.7284821000001</v>
      </c>
      <c r="BI684">
        <v>58801.570269919997</v>
      </c>
      <c r="BJ684">
        <v>1497.1458359999999</v>
      </c>
      <c r="BK684">
        <v>8195.97324759</v>
      </c>
      <c r="BL684">
        <v>8897.2633270400001</v>
      </c>
      <c r="BM684">
        <v>44.115570140000003</v>
      </c>
      <c r="BN684">
        <v>1073.71428571</v>
      </c>
      <c r="BO684">
        <v>164.42857142</v>
      </c>
      <c r="BP684">
        <v>200</v>
      </c>
      <c r="BQ684">
        <v>192.33333332999999</v>
      </c>
      <c r="BR684">
        <v>210.14285713999999</v>
      </c>
      <c r="BS684">
        <v>213.57142856999999</v>
      </c>
      <c r="BT684">
        <v>211.57142856999999</v>
      </c>
      <c r="BU684">
        <v>199.71428571000001</v>
      </c>
      <c r="BV684">
        <v>190.14285713999999</v>
      </c>
      <c r="BW684">
        <v>193.42857142</v>
      </c>
      <c r="BX684">
        <v>186.33333332999999</v>
      </c>
      <c r="BY684">
        <v>94.714285709999999</v>
      </c>
      <c r="BZ684">
        <v>3077.8571428499999</v>
      </c>
      <c r="CA684">
        <v>60360.53552428</v>
      </c>
      <c r="CB684">
        <v>74.333333330000002</v>
      </c>
      <c r="CC684">
        <v>33488.714285709997</v>
      </c>
      <c r="CD684">
        <v>2232.8333333300002</v>
      </c>
      <c r="CE684">
        <v>28020.85714285</v>
      </c>
      <c r="CF684">
        <v>17508.428571420001</v>
      </c>
      <c r="CG684">
        <v>6941.7142857099998</v>
      </c>
      <c r="CH684">
        <v>19339</v>
      </c>
      <c r="CI684">
        <v>107244.66685713999</v>
      </c>
      <c r="CJ684">
        <v>56.143813850000001</v>
      </c>
      <c r="CK684">
        <v>2.0336167999999999</v>
      </c>
      <c r="CL684">
        <v>9.1138555700000001</v>
      </c>
      <c r="CM684">
        <v>2.85995116</v>
      </c>
      <c r="CN684">
        <v>2.3702491399999999</v>
      </c>
      <c r="CO684">
        <v>17.350815000000001</v>
      </c>
      <c r="CP684">
        <v>2.7850484199999999</v>
      </c>
      <c r="CQ684">
        <v>1.63536533</v>
      </c>
      <c r="CR684">
        <v>2.5592013300000001</v>
      </c>
      <c r="CS684">
        <v>3.9267958300000001</v>
      </c>
      <c r="CT684">
        <v>2063.1428571400002</v>
      </c>
      <c r="CU684">
        <v>3114.2547268500002</v>
      </c>
      <c r="CV684">
        <v>2126.2304199999999</v>
      </c>
      <c r="CW684">
        <v>2437.9141438500001</v>
      </c>
      <c r="CX684">
        <v>2796.5559474199999</v>
      </c>
      <c r="CY684">
        <v>2871.2687987099998</v>
      </c>
      <c r="CZ684">
        <v>3795.420271</v>
      </c>
      <c r="DA684">
        <v>5743.39682171</v>
      </c>
      <c r="DB684">
        <v>919.69120341999997</v>
      </c>
      <c r="DC684">
        <v>1392.6696342800001</v>
      </c>
      <c r="DD684">
        <v>801.88936970999998</v>
      </c>
      <c r="DE684">
        <v>32.873755850000002</v>
      </c>
      <c r="DF684">
        <v>1.9305664199999999</v>
      </c>
      <c r="DG684">
        <v>188.28571428000001</v>
      </c>
      <c r="DH684">
        <v>203.14285713999999</v>
      </c>
      <c r="DI684">
        <v>187</v>
      </c>
      <c r="DJ684">
        <v>188.14285713999999</v>
      </c>
      <c r="DK684">
        <v>189.71428571000001</v>
      </c>
      <c r="DL684">
        <v>71.857142850000002</v>
      </c>
      <c r="DM684">
        <v>113.28571427999999</v>
      </c>
      <c r="DN684">
        <v>104.4</v>
      </c>
      <c r="DO684">
        <v>83</v>
      </c>
      <c r="DP684">
        <v>72.285714279999993</v>
      </c>
      <c r="DQ684">
        <v>887.58035900000004</v>
      </c>
      <c r="DR684">
        <v>814.64971414000001</v>
      </c>
      <c r="DS684">
        <v>796.25571742</v>
      </c>
      <c r="DT684">
        <v>783.57213414</v>
      </c>
      <c r="DU684">
        <v>852.45339713999999</v>
      </c>
      <c r="DV684">
        <v>296.91889542000001</v>
      </c>
      <c r="DW684">
        <v>7.5280837099999998</v>
      </c>
      <c r="DX684">
        <v>583.08417427999996</v>
      </c>
      <c r="DY684">
        <v>279.42387542</v>
      </c>
      <c r="DZ684">
        <v>269.15035</v>
      </c>
      <c r="EA684">
        <v>34.509953279999998</v>
      </c>
      <c r="EB684">
        <v>823.64435514000002</v>
      </c>
      <c r="EC684">
        <v>1131.23383414</v>
      </c>
      <c r="ED684">
        <v>4359.7927884199999</v>
      </c>
      <c r="EE684">
        <v>2752.0074937099998</v>
      </c>
      <c r="EF684">
        <v>3317.3498766600001</v>
      </c>
      <c r="EG684">
        <v>5368.9318561399996</v>
      </c>
      <c r="EH684">
        <v>4487.7631744</v>
      </c>
      <c r="EI684">
        <v>27.043896570000001</v>
      </c>
      <c r="EJ684">
        <v>0.56824660999999999</v>
      </c>
      <c r="EK684">
        <v>0.13530141000000001</v>
      </c>
      <c r="EL684">
        <v>216.65294649000001</v>
      </c>
      <c r="EM684">
        <v>95.428571419999997</v>
      </c>
      <c r="EN684">
        <v>312.71428571000001</v>
      </c>
      <c r="EO684">
        <v>589.85714284999995</v>
      </c>
      <c r="EP684">
        <v>444.62647457000003</v>
      </c>
      <c r="EQ684">
        <v>106.17095042</v>
      </c>
      <c r="ER684">
        <v>779.53461800000002</v>
      </c>
      <c r="ES684">
        <v>8.0757857099999999</v>
      </c>
      <c r="ET684">
        <v>80.055640499999996</v>
      </c>
      <c r="EU684">
        <v>78.784148819999999</v>
      </c>
      <c r="EV684">
        <v>80.694189600000001</v>
      </c>
      <c r="EW684">
        <v>80.688583080000001</v>
      </c>
      <c r="EX684">
        <v>1221.1155153899999</v>
      </c>
      <c r="EY684">
        <v>1539.06949229</v>
      </c>
      <c r="EZ684">
        <v>77.25</v>
      </c>
      <c r="FA684">
        <v>81</v>
      </c>
      <c r="FB684">
        <v>24.484954510000001</v>
      </c>
      <c r="FC684">
        <v>7.9116844300000002</v>
      </c>
      <c r="FD684">
        <v>6.3829824200000003</v>
      </c>
      <c r="FE684">
        <v>56.394991779999998</v>
      </c>
      <c r="FF684">
        <v>15.60270457</v>
      </c>
      <c r="FG684">
        <v>14.94701974</v>
      </c>
      <c r="FH684">
        <v>3.17131155</v>
      </c>
      <c r="FI684">
        <v>101.6</v>
      </c>
      <c r="FJ684">
        <v>94</v>
      </c>
      <c r="FK684">
        <v>62.5</v>
      </c>
      <c r="FL684">
        <v>88</v>
      </c>
      <c r="FM684">
        <v>80.353634670000005</v>
      </c>
      <c r="FN684">
        <v>35.058238379999999</v>
      </c>
      <c r="FO684">
        <v>93.729635560000006</v>
      </c>
      <c r="FP684">
        <v>73.027125699999999</v>
      </c>
      <c r="FQ684">
        <v>72.834255839999997</v>
      </c>
      <c r="FR684">
        <v>25.577110189999999</v>
      </c>
      <c r="FT684">
        <v>71.599999999999994</v>
      </c>
      <c r="FU684">
        <v>65.8</v>
      </c>
      <c r="FV684">
        <v>93.75</v>
      </c>
      <c r="FW684">
        <v>81.466666660000001</v>
      </c>
      <c r="FX684">
        <v>22.536892980000001</v>
      </c>
      <c r="FY684">
        <v>10.22934895</v>
      </c>
      <c r="FZ684">
        <v>8.260192</v>
      </c>
      <c r="GA684">
        <v>39.370309929999998</v>
      </c>
      <c r="GB684">
        <v>19.603256120000001</v>
      </c>
    </row>
    <row r="685" spans="1:184" x14ac:dyDescent="0.35">
      <c r="A685" t="s">
        <v>1890</v>
      </c>
      <c r="B685" t="s">
        <v>81</v>
      </c>
      <c r="C685">
        <v>685</v>
      </c>
      <c r="D685">
        <v>1.0249825407187521</v>
      </c>
      <c r="E685">
        <v>3.095756160555307</v>
      </c>
      <c r="F685">
        <v>2.2952821138932391</v>
      </c>
      <c r="G685">
        <v>1.3301318039708148</v>
      </c>
      <c r="H685">
        <v>1.0418801661884265</v>
      </c>
      <c r="I685">
        <v>3.7000743387210586</v>
      </c>
      <c r="J685">
        <v>4.8293796104662787</v>
      </c>
      <c r="K685">
        <v>4.6742827236442004</v>
      </c>
      <c r="L685">
        <v>4.3358841913008828</v>
      </c>
      <c r="M685">
        <v>3.8942406229077</v>
      </c>
      <c r="N685">
        <v>13673734.498987282</v>
      </c>
      <c r="O685">
        <v>21881659.562935863</v>
      </c>
      <c r="P685">
        <v>889.15843212999994</v>
      </c>
      <c r="Q685">
        <v>8455.4285714199996</v>
      </c>
      <c r="R685">
        <v>8075.5714285699996</v>
      </c>
      <c r="S685">
        <v>8190.7142857099998</v>
      </c>
      <c r="T685">
        <v>8269.8571428499999</v>
      </c>
      <c r="U685">
        <v>8364</v>
      </c>
      <c r="V685">
        <v>7.4850322800000004</v>
      </c>
      <c r="W685">
        <v>3.1628247100000002</v>
      </c>
      <c r="X685">
        <v>1.1412732800000001</v>
      </c>
      <c r="Y685">
        <v>2.9918640000000001</v>
      </c>
      <c r="Z685">
        <v>7.1259891399999997</v>
      </c>
      <c r="AA685">
        <v>7.5228894200000003</v>
      </c>
      <c r="AB685">
        <v>6.8400358499999996</v>
      </c>
      <c r="AC685">
        <v>3.1963655700000002</v>
      </c>
      <c r="AD685">
        <v>23.852022000000002</v>
      </c>
      <c r="AE685">
        <v>91.681337999999997</v>
      </c>
      <c r="AF685">
        <v>82.248872419999998</v>
      </c>
      <c r="AG685">
        <v>80.442857140000001</v>
      </c>
      <c r="AH685">
        <v>83.357142850000002</v>
      </c>
      <c r="AI685">
        <v>83.898253999999994</v>
      </c>
      <c r="AJ685">
        <v>62.22262714</v>
      </c>
      <c r="AK685">
        <v>1.8037142799999999</v>
      </c>
      <c r="AL685">
        <v>-3.74441428</v>
      </c>
      <c r="AM685">
        <v>-4.3723142800000003</v>
      </c>
      <c r="AN685">
        <v>1.60341428</v>
      </c>
      <c r="AO685">
        <v>3.7568000000000001</v>
      </c>
      <c r="AP685">
        <v>2993.4694624200001</v>
      </c>
      <c r="AQ685">
        <v>2675.8544455699998</v>
      </c>
      <c r="AR685">
        <v>2578.01255171</v>
      </c>
      <c r="AS685">
        <v>2787.6145704199998</v>
      </c>
      <c r="AT685">
        <v>2943.4821251399999</v>
      </c>
      <c r="AU685">
        <v>2904.4132524199999</v>
      </c>
      <c r="AV685">
        <v>2771.2765250000002</v>
      </c>
      <c r="AW685">
        <v>2676.6913668500001</v>
      </c>
      <c r="AX685">
        <v>2717.8119441399999</v>
      </c>
      <c r="AY685">
        <v>2810.3970985699998</v>
      </c>
      <c r="AZ685">
        <v>-5.9663279999999999</v>
      </c>
      <c r="BA685">
        <v>94.374936000000005</v>
      </c>
      <c r="BB685">
        <v>34.306790999999997</v>
      </c>
      <c r="BC685">
        <v>51.181810599999999</v>
      </c>
      <c r="BE685">
        <v>200.53714285000001</v>
      </c>
      <c r="BF685">
        <v>697.33887657000002</v>
      </c>
      <c r="BG685">
        <v>462.44529170999999</v>
      </c>
      <c r="BH685">
        <v>486.02456631000001</v>
      </c>
      <c r="BI685">
        <v>59314.326019460001</v>
      </c>
      <c r="BJ685">
        <v>653.36937970999998</v>
      </c>
      <c r="BK685">
        <v>9067.9274287999997</v>
      </c>
      <c r="BL685">
        <v>10461.28052086</v>
      </c>
      <c r="BM685">
        <v>39.46578014</v>
      </c>
      <c r="BN685">
        <v>140</v>
      </c>
      <c r="BO685">
        <v>20</v>
      </c>
      <c r="BP685">
        <v>38.857142850000002</v>
      </c>
      <c r="BQ685">
        <v>31.428571420000001</v>
      </c>
      <c r="BR685">
        <v>34.142857139999997</v>
      </c>
      <c r="BS685">
        <v>30.714285709999999</v>
      </c>
      <c r="BT685">
        <v>27.14285714</v>
      </c>
      <c r="BU685">
        <v>24.571428569999998</v>
      </c>
      <c r="BV685">
        <v>20.857142849999999</v>
      </c>
      <c r="BW685">
        <v>24.571428569999998</v>
      </c>
      <c r="BX685">
        <v>20.14285714</v>
      </c>
      <c r="BY685">
        <v>14.57142857</v>
      </c>
      <c r="BZ685">
        <v>427</v>
      </c>
      <c r="CA685">
        <v>62393.223792850004</v>
      </c>
      <c r="CC685">
        <v>5471.5714285699996</v>
      </c>
      <c r="CD685">
        <v>404</v>
      </c>
      <c r="CE685">
        <v>3454.7142857099998</v>
      </c>
      <c r="CF685">
        <v>2436.7142857099998</v>
      </c>
      <c r="CG685">
        <v>608</v>
      </c>
      <c r="CH685">
        <v>2667.7142857099998</v>
      </c>
      <c r="CI685">
        <v>15042.502714280001</v>
      </c>
      <c r="CJ685">
        <v>36.261660280000001</v>
      </c>
      <c r="CK685">
        <v>18.502316709999999</v>
      </c>
      <c r="CL685">
        <v>17.792037659999998</v>
      </c>
      <c r="CM685">
        <v>4.0179654200000003</v>
      </c>
      <c r="CN685">
        <v>3.3786136600000001</v>
      </c>
      <c r="CO685">
        <v>11.05429285</v>
      </c>
      <c r="CP685">
        <v>1.8893015</v>
      </c>
      <c r="CQ685">
        <v>2.6093598299999998</v>
      </c>
      <c r="CR685">
        <v>4.5261310000000003</v>
      </c>
      <c r="CS685">
        <v>2.3680558</v>
      </c>
      <c r="CT685">
        <v>287.71428571000001</v>
      </c>
      <c r="CU685">
        <v>1723.41027242</v>
      </c>
      <c r="CV685">
        <v>1616.6641522800001</v>
      </c>
      <c r="CW685">
        <v>1434.84554428</v>
      </c>
      <c r="CX685">
        <v>1480.15709171</v>
      </c>
      <c r="CY685">
        <v>1596.5124485700001</v>
      </c>
      <c r="CZ685">
        <v>1617.1545160000001</v>
      </c>
      <c r="DA685">
        <v>2587.8829651400001</v>
      </c>
      <c r="DB685">
        <v>430.92781957</v>
      </c>
      <c r="DC685">
        <v>696.25875341999995</v>
      </c>
      <c r="DD685">
        <v>596.23501927999996</v>
      </c>
      <c r="DE685">
        <v>29.304181</v>
      </c>
      <c r="DF685">
        <v>1.0385105699999999</v>
      </c>
      <c r="DG685">
        <v>31.285714280000001</v>
      </c>
      <c r="DH685">
        <v>39</v>
      </c>
      <c r="DI685">
        <v>38.285714280000001</v>
      </c>
      <c r="DJ685">
        <v>35.857142850000002</v>
      </c>
      <c r="DK685">
        <v>32.571428570000002</v>
      </c>
      <c r="DL685">
        <v>8.6666666600000006</v>
      </c>
      <c r="DM685">
        <v>25</v>
      </c>
      <c r="DN685">
        <v>18.8</v>
      </c>
      <c r="DO685">
        <v>11</v>
      </c>
      <c r="DP685">
        <v>8.7142857100000004</v>
      </c>
      <c r="DQ685">
        <v>525.45801428000004</v>
      </c>
      <c r="DR685">
        <v>422.03587642000002</v>
      </c>
      <c r="DS685">
        <v>495.19632485</v>
      </c>
      <c r="DT685">
        <v>504.41185042000001</v>
      </c>
      <c r="DU685">
        <v>518.15311527999995</v>
      </c>
      <c r="DV685">
        <v>282.55628442</v>
      </c>
      <c r="DW685">
        <v>10.564651570000001</v>
      </c>
      <c r="DX685">
        <v>232.31775999999999</v>
      </c>
      <c r="DY685">
        <v>123.54705528</v>
      </c>
      <c r="DZ685">
        <v>77.393321420000007</v>
      </c>
      <c r="EA685">
        <v>31.377388710000002</v>
      </c>
      <c r="EB685">
        <v>479.24437927999998</v>
      </c>
      <c r="EC685">
        <v>2421.7055074199998</v>
      </c>
      <c r="ED685">
        <v>6763.1587202000001</v>
      </c>
      <c r="EE685">
        <v>4251.0647953300004</v>
      </c>
      <c r="EF685">
        <v>4652.2460664999999</v>
      </c>
      <c r="EG685">
        <v>5773.7169508300003</v>
      </c>
      <c r="EH685">
        <v>6321.5221572</v>
      </c>
      <c r="EI685">
        <v>39.042944570000003</v>
      </c>
      <c r="EJ685">
        <v>0.17664761000000001</v>
      </c>
      <c r="EK685">
        <v>7.1637199999999998E-2</v>
      </c>
      <c r="EL685">
        <v>185.92488094999999</v>
      </c>
      <c r="EM685">
        <v>15.285714280000001</v>
      </c>
      <c r="EN685">
        <v>113.57142856999999</v>
      </c>
      <c r="EO685">
        <v>279</v>
      </c>
      <c r="EP685">
        <v>236.28986928</v>
      </c>
      <c r="EQ685">
        <v>103.75317728</v>
      </c>
      <c r="ER685">
        <v>235.78905241999999</v>
      </c>
      <c r="ES685">
        <v>3.8330742799999999</v>
      </c>
      <c r="ET685">
        <v>82.416666660000004</v>
      </c>
      <c r="EU685">
        <v>82.52777777</v>
      </c>
      <c r="EV685">
        <v>82.861111109999996</v>
      </c>
      <c r="EW685">
        <v>81.861111109999996</v>
      </c>
      <c r="EX685">
        <v>1270.4663457300001</v>
      </c>
      <c r="EY685">
        <v>650.16518466000002</v>
      </c>
      <c r="EZ685">
        <v>85.666666660000004</v>
      </c>
      <c r="FA685">
        <v>90.666666660000004</v>
      </c>
      <c r="FB685">
        <v>18.574226719999999</v>
      </c>
      <c r="FC685">
        <v>2.38298268</v>
      </c>
      <c r="FD685">
        <v>3.4929735700000002</v>
      </c>
      <c r="FE685">
        <v>58.381744320000003</v>
      </c>
      <c r="FF685">
        <v>14.059671249999999</v>
      </c>
      <c r="FG685">
        <v>15.33404288</v>
      </c>
      <c r="FH685">
        <v>0.75765256000000003</v>
      </c>
      <c r="FI685">
        <v>85.4</v>
      </c>
      <c r="FJ685">
        <v>94.5</v>
      </c>
      <c r="FK685">
        <v>62.5</v>
      </c>
      <c r="FL685">
        <v>96</v>
      </c>
      <c r="FM685">
        <v>83.175359580000006</v>
      </c>
      <c r="FN685">
        <v>49.193548380000003</v>
      </c>
      <c r="FO685">
        <v>96.806491980000004</v>
      </c>
      <c r="FP685">
        <v>75.519396270000001</v>
      </c>
      <c r="FQ685">
        <v>82.984800039999996</v>
      </c>
      <c r="FR685">
        <v>28.448724970000001</v>
      </c>
      <c r="FS685">
        <v>0</v>
      </c>
      <c r="FT685">
        <v>36.4</v>
      </c>
      <c r="FU685">
        <v>28.6</v>
      </c>
      <c r="FV685">
        <v>100</v>
      </c>
      <c r="FW685">
        <v>73.285714279999993</v>
      </c>
      <c r="FX685">
        <v>34.694055939999998</v>
      </c>
      <c r="FY685">
        <v>8.35081585</v>
      </c>
      <c r="FZ685">
        <v>18.953962700000002</v>
      </c>
      <c r="GA685">
        <v>7.0454545399999997</v>
      </c>
      <c r="GB685">
        <v>30.95571095</v>
      </c>
    </row>
    <row r="686" spans="1:184" x14ac:dyDescent="0.35">
      <c r="A686" t="s">
        <v>1891</v>
      </c>
      <c r="B686" t="s">
        <v>82</v>
      </c>
      <c r="C686">
        <v>686</v>
      </c>
      <c r="D686">
        <v>5.3835660928890503</v>
      </c>
      <c r="E686">
        <v>4.2987676864640729</v>
      </c>
      <c r="F686">
        <v>5.3262609734401209</v>
      </c>
      <c r="G686">
        <v>4.6723747895641328</v>
      </c>
      <c r="H686">
        <v>5.3694613521834373</v>
      </c>
      <c r="I686">
        <v>8.1920536967873296</v>
      </c>
      <c r="J686">
        <v>8.4109222020370975</v>
      </c>
      <c r="K686">
        <v>9.7519836030789353</v>
      </c>
      <c r="L686">
        <v>9.1529443741487064</v>
      </c>
      <c r="M686">
        <v>7.6379344195965242</v>
      </c>
      <c r="N686">
        <v>106602920.94198009</v>
      </c>
      <c r="O686">
        <v>145013761.14359617</v>
      </c>
      <c r="P686">
        <v>2474.7010835700003</v>
      </c>
      <c r="Q686">
        <v>21992.85714285</v>
      </c>
      <c r="R686">
        <v>21434.714285710001</v>
      </c>
      <c r="S686">
        <v>21653.714285710001</v>
      </c>
      <c r="T686">
        <v>21723.428571420001</v>
      </c>
      <c r="U686">
        <v>21827.142857139999</v>
      </c>
      <c r="V686">
        <v>13.424799419999999</v>
      </c>
      <c r="W686">
        <v>9.0972047099999997</v>
      </c>
      <c r="X686">
        <v>2.34708842</v>
      </c>
      <c r="Y686">
        <v>10.95253514</v>
      </c>
      <c r="Z686">
        <v>10.10109228</v>
      </c>
      <c r="AA686">
        <v>9.6582120000000007</v>
      </c>
      <c r="AB686">
        <v>9.5864531399999997</v>
      </c>
      <c r="AC686">
        <v>6.9722758499999999</v>
      </c>
      <c r="AD686">
        <v>31.119726709999998</v>
      </c>
      <c r="AE686">
        <v>81.34937171</v>
      </c>
      <c r="AF686">
        <v>66.084801569999996</v>
      </c>
      <c r="AG686">
        <v>65.557142850000005</v>
      </c>
      <c r="AH686">
        <v>66.114285710000004</v>
      </c>
      <c r="AI686">
        <v>77.573032850000004</v>
      </c>
      <c r="AJ686">
        <v>41.005215569999997</v>
      </c>
      <c r="AK686">
        <v>18.325099999999999</v>
      </c>
      <c r="AL686">
        <v>5.6914999999999996</v>
      </c>
      <c r="AM686">
        <v>11.18751428</v>
      </c>
      <c r="AN686">
        <v>16.441400000000002</v>
      </c>
      <c r="AO686">
        <v>15.14385714</v>
      </c>
      <c r="AP686">
        <v>5904.8167214200002</v>
      </c>
      <c r="AQ686">
        <v>4686.92416228</v>
      </c>
      <c r="AR686">
        <v>5153.5310380000001</v>
      </c>
      <c r="AS686">
        <v>5663.6123269999998</v>
      </c>
      <c r="AT686">
        <v>5708.9751070000002</v>
      </c>
      <c r="AU686">
        <v>5044.1111529999998</v>
      </c>
      <c r="AV686">
        <v>4437.5124812800004</v>
      </c>
      <c r="AW686">
        <v>4637.4071321399997</v>
      </c>
      <c r="AX686">
        <v>4889.0532911399996</v>
      </c>
      <c r="AY686">
        <v>4973.8527887099999</v>
      </c>
      <c r="AZ686">
        <v>10.03185028</v>
      </c>
      <c r="BA686">
        <v>91.786665139999997</v>
      </c>
      <c r="BB686">
        <v>36.497241500000001</v>
      </c>
      <c r="BC686">
        <v>44.853854830000003</v>
      </c>
      <c r="BD686">
        <v>19.019019</v>
      </c>
      <c r="BE686">
        <v>1107.66142857</v>
      </c>
      <c r="BF686">
        <v>1915.47559185</v>
      </c>
      <c r="BG686">
        <v>1354.90052614</v>
      </c>
      <c r="BH686">
        <v>1325.2242324399999</v>
      </c>
      <c r="BI686">
        <v>51743.24290687</v>
      </c>
      <c r="BJ686">
        <v>1812.389359</v>
      </c>
      <c r="BK686">
        <v>7539.600093</v>
      </c>
      <c r="BL686">
        <v>8765.1078460299996</v>
      </c>
      <c r="BM686">
        <v>38.986542</v>
      </c>
      <c r="BN686">
        <v>1059.5714285700001</v>
      </c>
      <c r="BO686">
        <v>145.42857142</v>
      </c>
      <c r="BP686">
        <v>247.28571428000001</v>
      </c>
      <c r="BQ686">
        <v>202.85714285</v>
      </c>
      <c r="BR686">
        <v>247.57142856999999</v>
      </c>
      <c r="BS686">
        <v>246.71428571000001</v>
      </c>
      <c r="BT686">
        <v>255.71428571000001</v>
      </c>
      <c r="BU686">
        <v>243.85714285</v>
      </c>
      <c r="BV686">
        <v>235.85714285</v>
      </c>
      <c r="BW686">
        <v>234.14285713999999</v>
      </c>
      <c r="BX686">
        <v>218.57142856999999</v>
      </c>
      <c r="BY686">
        <v>96.142857140000004</v>
      </c>
      <c r="BZ686">
        <v>3433.7142857099998</v>
      </c>
      <c r="CA686">
        <v>56002.87717</v>
      </c>
      <c r="CB686">
        <v>47.25</v>
      </c>
      <c r="CC686">
        <v>53031.428571420001</v>
      </c>
      <c r="CD686">
        <v>2416.8571428499999</v>
      </c>
      <c r="CE686">
        <v>41404.571428570001</v>
      </c>
      <c r="CF686">
        <v>19261.571428570001</v>
      </c>
      <c r="CG686">
        <v>5929.8571428499999</v>
      </c>
      <c r="CH686">
        <v>18694</v>
      </c>
      <c r="CI686">
        <v>140764.82657142001</v>
      </c>
      <c r="CJ686">
        <v>55.284016280000003</v>
      </c>
      <c r="CK686">
        <v>2.0626536</v>
      </c>
      <c r="CL686">
        <v>10.384638280000001</v>
      </c>
      <c r="CM686">
        <v>2.5989849999999999</v>
      </c>
      <c r="CN686">
        <v>2.9642573300000001</v>
      </c>
      <c r="CO686">
        <v>16.252357570000001</v>
      </c>
      <c r="CP686">
        <v>2.22078066</v>
      </c>
      <c r="CQ686">
        <v>2.6665763299999998</v>
      </c>
      <c r="CR686">
        <v>2.640069</v>
      </c>
      <c r="CS686">
        <v>3.6825744999999999</v>
      </c>
      <c r="CT686">
        <v>2531.2857142799999</v>
      </c>
      <c r="CU686">
        <v>2974.44089171</v>
      </c>
      <c r="CV686">
        <v>2220.6485208499998</v>
      </c>
      <c r="CW686">
        <v>2416.82790914</v>
      </c>
      <c r="CX686">
        <v>2792.4218169999999</v>
      </c>
      <c r="CY686">
        <v>2866.6340502799999</v>
      </c>
      <c r="CZ686">
        <v>4847.1610691400001</v>
      </c>
      <c r="DA686">
        <v>6593.6754011399998</v>
      </c>
      <c r="DB686">
        <v>1048.10302228</v>
      </c>
      <c r="DC686">
        <v>1473.0777072799999</v>
      </c>
      <c r="DD686">
        <v>453.23835885</v>
      </c>
      <c r="DE686">
        <v>37.123806709999997</v>
      </c>
      <c r="DF686">
        <v>1.6001813300000001</v>
      </c>
      <c r="DG686">
        <v>180.16666666</v>
      </c>
      <c r="DH686">
        <v>180.28571428000001</v>
      </c>
      <c r="DI686">
        <v>211.16666666</v>
      </c>
      <c r="DJ686">
        <v>198.83333332999999</v>
      </c>
      <c r="DK686">
        <v>166.71428571000001</v>
      </c>
      <c r="DL686">
        <v>118.4</v>
      </c>
      <c r="DM686">
        <v>92.142857140000004</v>
      </c>
      <c r="DN686">
        <v>115.33333333</v>
      </c>
      <c r="DO686">
        <v>101.5</v>
      </c>
      <c r="DP686">
        <v>117.2</v>
      </c>
      <c r="DQ686">
        <v>1079.12369928</v>
      </c>
      <c r="DR686">
        <v>1038.9648487100001</v>
      </c>
      <c r="DS686">
        <v>1126.5517848500001</v>
      </c>
      <c r="DT686">
        <v>1161.1508404199999</v>
      </c>
      <c r="DU686">
        <v>1051.0215787100001</v>
      </c>
      <c r="DV686">
        <v>495.34043785</v>
      </c>
      <c r="DW686">
        <v>32.242574140000002</v>
      </c>
      <c r="DX686">
        <v>551.53005427999994</v>
      </c>
      <c r="DY686">
        <v>290.99282613999998</v>
      </c>
      <c r="DZ686">
        <v>89.77245542</v>
      </c>
      <c r="EA686">
        <v>170.76477600000001</v>
      </c>
      <c r="EB686">
        <v>985.42335614000001</v>
      </c>
      <c r="EC686">
        <v>1176.6939153999999</v>
      </c>
      <c r="ED686">
        <v>4907.4691347999997</v>
      </c>
      <c r="EE686">
        <v>8516.5149931600008</v>
      </c>
      <c r="EF686">
        <v>5616.0106433999999</v>
      </c>
      <c r="EG686">
        <v>5035.0401217099998</v>
      </c>
      <c r="EH686">
        <v>4696.8704889999999</v>
      </c>
      <c r="EI686">
        <v>25.518908280000002</v>
      </c>
      <c r="EJ686">
        <v>0.45297063999999998</v>
      </c>
      <c r="EK686">
        <v>0.20369076</v>
      </c>
      <c r="EL686">
        <v>202.43902107</v>
      </c>
      <c r="EM686">
        <v>89.833333330000002</v>
      </c>
      <c r="EN686">
        <v>355.14285713999999</v>
      </c>
      <c r="EO686">
        <v>808.28571427999998</v>
      </c>
      <c r="EP686">
        <v>328.05877185000003</v>
      </c>
      <c r="EQ686">
        <v>76.794063850000001</v>
      </c>
      <c r="ER686">
        <v>662.31172457000002</v>
      </c>
      <c r="ES686">
        <v>4.9518500000000003</v>
      </c>
      <c r="ET686">
        <v>77.916666669999998</v>
      </c>
      <c r="EU686">
        <v>78.333333330000002</v>
      </c>
      <c r="EV686">
        <v>76.25</v>
      </c>
      <c r="EW686">
        <v>79.166666669999998</v>
      </c>
      <c r="EX686">
        <v>1554.63275608</v>
      </c>
      <c r="EY686">
        <v>1461.4575068199999</v>
      </c>
      <c r="EZ686">
        <v>78</v>
      </c>
      <c r="FB686">
        <v>21.27388826</v>
      </c>
      <c r="FC686">
        <v>7.5766147500000001</v>
      </c>
      <c r="FD686">
        <v>9.3883555699999999</v>
      </c>
      <c r="FE686">
        <v>57.129230739999997</v>
      </c>
      <c r="FF686">
        <v>16.159021020000001</v>
      </c>
      <c r="FG686">
        <v>12.16000124</v>
      </c>
      <c r="FH686">
        <v>2.3830018399999999</v>
      </c>
      <c r="FI686">
        <v>100.75</v>
      </c>
      <c r="FM686">
        <v>76.814658210000005</v>
      </c>
      <c r="FN686">
        <v>34.569720789999998</v>
      </c>
      <c r="FO686">
        <v>93.452429660000007</v>
      </c>
      <c r="FP686">
        <v>77.673834869999993</v>
      </c>
      <c r="FQ686">
        <v>70.573378399999996</v>
      </c>
      <c r="FR686">
        <v>18.156299969999999</v>
      </c>
      <c r="FT686">
        <v>78.75</v>
      </c>
      <c r="FU686">
        <v>41.25</v>
      </c>
      <c r="FW686">
        <v>67.833333330000002</v>
      </c>
      <c r="FX686">
        <v>27.165821659999999</v>
      </c>
      <c r="FY686">
        <v>11.35888952</v>
      </c>
      <c r="FZ686">
        <v>8.8248066299999994</v>
      </c>
      <c r="GA686">
        <v>37.194939859999998</v>
      </c>
      <c r="GB686">
        <v>15.45554231</v>
      </c>
    </row>
    <row r="687" spans="1:184" x14ac:dyDescent="0.35">
      <c r="A687" t="s">
        <v>1892</v>
      </c>
      <c r="B687" t="s">
        <v>83</v>
      </c>
      <c r="C687">
        <v>687</v>
      </c>
      <c r="D687">
        <v>2.192656459045637</v>
      </c>
      <c r="E687">
        <v>3.0810151823118694</v>
      </c>
      <c r="F687">
        <v>2.8861921930693968</v>
      </c>
      <c r="G687">
        <v>2.4336715847145003</v>
      </c>
      <c r="H687">
        <v>1.9756676430986124</v>
      </c>
      <c r="I687">
        <v>5.4258956444180173</v>
      </c>
      <c r="J687">
        <v>6.3873803972071368</v>
      </c>
      <c r="K687">
        <v>6.581392806386047</v>
      </c>
      <c r="L687">
        <v>6.3376864175133152</v>
      </c>
      <c r="M687">
        <v>4.9605507917680169</v>
      </c>
      <c r="N687">
        <v>24351602.121457167</v>
      </c>
      <c r="O687">
        <v>30035231.046230342</v>
      </c>
      <c r="P687">
        <v>1116.7560175599999</v>
      </c>
      <c r="Q687">
        <v>6727</v>
      </c>
      <c r="R687">
        <v>6445</v>
      </c>
      <c r="S687">
        <v>6533.5714285699996</v>
      </c>
      <c r="T687">
        <v>6574.4285714199996</v>
      </c>
      <c r="U687">
        <v>6681.2857142800003</v>
      </c>
      <c r="V687">
        <v>9.1557175700000002</v>
      </c>
      <c r="W687">
        <v>5.4370351399999999</v>
      </c>
      <c r="X687">
        <v>1.5269280000000001</v>
      </c>
      <c r="Y687">
        <v>5.61313628</v>
      </c>
      <c r="Z687">
        <v>7.3007910000000003</v>
      </c>
      <c r="AA687">
        <v>7.1691814200000001</v>
      </c>
      <c r="AB687">
        <v>7.0041465699999996</v>
      </c>
      <c r="AC687">
        <v>3.6624819999999998</v>
      </c>
      <c r="AD687">
        <v>27.294782139999999</v>
      </c>
      <c r="AE687">
        <v>88.744059570000005</v>
      </c>
      <c r="AF687">
        <v>78.95376066</v>
      </c>
      <c r="AG687">
        <v>74.866666660000007</v>
      </c>
      <c r="AH687">
        <v>79.599999999999994</v>
      </c>
      <c r="AI687">
        <v>84.832758420000005</v>
      </c>
      <c r="AJ687">
        <v>51.223095999999998</v>
      </c>
      <c r="AK687">
        <v>14.38562857</v>
      </c>
      <c r="AL687">
        <v>3.8767428499999999</v>
      </c>
      <c r="AM687">
        <v>23.882728570000001</v>
      </c>
      <c r="AN687">
        <v>26.767257140000002</v>
      </c>
      <c r="AO687">
        <v>17.003</v>
      </c>
      <c r="AP687">
        <v>3780.9013192799998</v>
      </c>
      <c r="AQ687">
        <v>3061.3659554199999</v>
      </c>
      <c r="AR687">
        <v>3751.2560771399999</v>
      </c>
      <c r="AS687">
        <v>3933.52038085</v>
      </c>
      <c r="AT687">
        <v>3736.75161385</v>
      </c>
      <c r="AU687">
        <v>3328.1230485699998</v>
      </c>
      <c r="AV687">
        <v>2986.5123584200001</v>
      </c>
      <c r="AW687">
        <v>3165.5679844199999</v>
      </c>
      <c r="AX687">
        <v>3171.8993562800001</v>
      </c>
      <c r="AY687">
        <v>3240.90628057</v>
      </c>
      <c r="AZ687">
        <v>3.9715184200000002</v>
      </c>
      <c r="BA687">
        <v>92.069604850000005</v>
      </c>
      <c r="BB687">
        <v>30.932274249999999</v>
      </c>
      <c r="BC687">
        <v>53.68883666</v>
      </c>
      <c r="BD687">
        <v>21.89781</v>
      </c>
      <c r="BE687">
        <v>132.49</v>
      </c>
      <c r="BF687">
        <v>796.50014599999997</v>
      </c>
      <c r="BG687">
        <v>491.17413341999998</v>
      </c>
      <c r="BH687">
        <v>565.36232092</v>
      </c>
      <c r="BI687">
        <v>49450.154465129999</v>
      </c>
      <c r="BJ687">
        <v>754.82538370999998</v>
      </c>
      <c r="BK687">
        <v>8165.9755380500001</v>
      </c>
      <c r="BL687">
        <v>8365.0107514899992</v>
      </c>
      <c r="BM687">
        <v>29.79188714</v>
      </c>
      <c r="BN687">
        <v>121.28571427999999</v>
      </c>
      <c r="BO687">
        <v>21.333333329999999</v>
      </c>
      <c r="BP687">
        <v>29.14285714</v>
      </c>
      <c r="BQ687">
        <v>22.428571420000001</v>
      </c>
      <c r="BR687">
        <v>28.857142849999999</v>
      </c>
      <c r="BS687">
        <v>28</v>
      </c>
      <c r="BT687">
        <v>32.200000000000003</v>
      </c>
      <c r="BU687">
        <v>23.166666660000001</v>
      </c>
      <c r="BV687">
        <v>24</v>
      </c>
      <c r="BW687">
        <v>21</v>
      </c>
      <c r="BX687">
        <v>21</v>
      </c>
      <c r="BY687">
        <v>18</v>
      </c>
      <c r="BZ687">
        <v>356.85714285</v>
      </c>
      <c r="CA687">
        <v>53591.16747285</v>
      </c>
      <c r="CC687">
        <v>3959.8571428499999</v>
      </c>
      <c r="CD687">
        <v>291.71428571000001</v>
      </c>
      <c r="CE687">
        <v>3017.8571428499999</v>
      </c>
      <c r="CF687">
        <v>1743.2857142800001</v>
      </c>
      <c r="CG687">
        <v>577.71428571000001</v>
      </c>
      <c r="CH687">
        <v>2493.8571428499999</v>
      </c>
      <c r="CI687">
        <v>12084.64885714</v>
      </c>
      <c r="CJ687">
        <v>46.26501614</v>
      </c>
      <c r="CK687">
        <v>8.2147192800000006</v>
      </c>
      <c r="CL687">
        <v>13.698300570000001</v>
      </c>
      <c r="CM687">
        <v>2.9136653300000002</v>
      </c>
      <c r="CN687">
        <v>2.5084534000000001</v>
      </c>
      <c r="CO687">
        <v>10.0402665</v>
      </c>
      <c r="CP687">
        <v>2.4369497999999998</v>
      </c>
      <c r="CQ687">
        <v>2.9081329999999999</v>
      </c>
      <c r="CR687">
        <v>5.3334593300000002</v>
      </c>
      <c r="CS687">
        <v>5.8019896600000003</v>
      </c>
      <c r="CT687">
        <v>263.14285713999999</v>
      </c>
      <c r="CU687">
        <v>2487.3410461399999</v>
      </c>
      <c r="CV687">
        <v>1891.4190751399999</v>
      </c>
      <c r="CW687">
        <v>2752.98219414</v>
      </c>
      <c r="CX687">
        <v>2646.8522185699999</v>
      </c>
      <c r="CY687">
        <v>2451.4300710000002</v>
      </c>
      <c r="CZ687">
        <v>3619.9795037099998</v>
      </c>
      <c r="DA687">
        <v>4464.8775154200002</v>
      </c>
      <c r="DB687">
        <v>862.73471900000004</v>
      </c>
      <c r="DC687">
        <v>1086.86391157</v>
      </c>
      <c r="DD687">
        <v>537.85552413999994</v>
      </c>
      <c r="DE687">
        <v>34.267361710000003</v>
      </c>
      <c r="DF687">
        <v>1.56092728</v>
      </c>
      <c r="DG687">
        <v>36.5</v>
      </c>
      <c r="DH687">
        <v>41.166666659999997</v>
      </c>
      <c r="DI687">
        <v>43</v>
      </c>
      <c r="DJ687">
        <v>41.666666659999997</v>
      </c>
      <c r="DK687">
        <v>33.142857139999997</v>
      </c>
      <c r="DL687">
        <v>14.75</v>
      </c>
      <c r="DM687">
        <v>19.857142849999999</v>
      </c>
      <c r="DN687">
        <v>18.857142849999999</v>
      </c>
      <c r="DO687">
        <v>16</v>
      </c>
      <c r="DP687">
        <v>13.2</v>
      </c>
      <c r="DQ687">
        <v>625.36498971000003</v>
      </c>
      <c r="DR687">
        <v>641.51393757000005</v>
      </c>
      <c r="DS687">
        <v>528.96602241999994</v>
      </c>
      <c r="DT687">
        <v>625.26774028</v>
      </c>
      <c r="DU687">
        <v>496.27483613999999</v>
      </c>
      <c r="DV687">
        <v>306.68648385</v>
      </c>
      <c r="DW687">
        <v>19.434388139999999</v>
      </c>
      <c r="DX687">
        <v>299.20531141999999</v>
      </c>
      <c r="DY687">
        <v>185.31044084999999</v>
      </c>
      <c r="DZ687">
        <v>70.137125420000004</v>
      </c>
      <c r="EA687">
        <v>43.757749850000003</v>
      </c>
      <c r="EB687">
        <v>531.97071857000003</v>
      </c>
      <c r="EC687">
        <v>102353.04414</v>
      </c>
      <c r="ED687">
        <v>8401.4691524999998</v>
      </c>
      <c r="EE687">
        <v>5780.9703541600002</v>
      </c>
      <c r="EF687">
        <v>3878.2497243299999</v>
      </c>
      <c r="EG687">
        <v>33805.989938660001</v>
      </c>
      <c r="EH687">
        <v>7616.2174203300001</v>
      </c>
      <c r="EI687">
        <v>22.102746</v>
      </c>
      <c r="EJ687">
        <v>4.8848620000000002E-2</v>
      </c>
      <c r="EK687">
        <v>9.9863030000000005E-2</v>
      </c>
      <c r="EM687">
        <v>8.6666666600000006</v>
      </c>
      <c r="EN687">
        <v>107.14285714</v>
      </c>
      <c r="EO687">
        <v>244.71428571000001</v>
      </c>
      <c r="EP687">
        <v>200.75182985000001</v>
      </c>
      <c r="EQ687">
        <v>111.42458471</v>
      </c>
      <c r="ER687">
        <v>361.93063384999999</v>
      </c>
      <c r="ES687">
        <v>0</v>
      </c>
      <c r="ET687">
        <v>76.847222220000006</v>
      </c>
      <c r="EU687">
        <v>78.291666669999998</v>
      </c>
      <c r="EV687">
        <v>79.208333330000002</v>
      </c>
      <c r="EW687">
        <v>73.041666669999998</v>
      </c>
      <c r="EX687">
        <v>1185.2112192100001</v>
      </c>
      <c r="EY687">
        <v>800.40190560999997</v>
      </c>
      <c r="EZ687">
        <v>85.142857140000004</v>
      </c>
      <c r="FA687">
        <v>95</v>
      </c>
      <c r="FB687">
        <v>16.578965589999999</v>
      </c>
      <c r="FC687">
        <v>4.2842718399999997</v>
      </c>
      <c r="FD687">
        <v>4.5318856600000004</v>
      </c>
      <c r="FE687">
        <v>55.01527961</v>
      </c>
      <c r="FF687">
        <v>16.454784879999998</v>
      </c>
      <c r="FG687">
        <v>18.415500170000001</v>
      </c>
      <c r="FH687">
        <v>1.4179325700000001</v>
      </c>
      <c r="FI687">
        <v>94.857142850000002</v>
      </c>
      <c r="FJ687">
        <v>95</v>
      </c>
      <c r="FK687">
        <v>73</v>
      </c>
      <c r="FL687">
        <v>89</v>
      </c>
      <c r="FM687">
        <v>75</v>
      </c>
      <c r="FN687">
        <v>25.757575750000001</v>
      </c>
      <c r="FO687">
        <v>92.808352979999995</v>
      </c>
      <c r="FP687">
        <v>71.402650210000004</v>
      </c>
      <c r="FQ687">
        <v>76.569992830000004</v>
      </c>
      <c r="FR687">
        <v>16.68864262</v>
      </c>
      <c r="FS687">
        <v>5.95</v>
      </c>
      <c r="FT687">
        <v>49</v>
      </c>
      <c r="FU687">
        <v>41.5</v>
      </c>
      <c r="FV687">
        <v>87</v>
      </c>
      <c r="FW687">
        <v>84.016666659999999</v>
      </c>
      <c r="FX687">
        <v>27.40525701</v>
      </c>
      <c r="FY687">
        <v>10.696542470000001</v>
      </c>
      <c r="FZ687">
        <v>14.42119855</v>
      </c>
      <c r="GA687">
        <v>27.487223310000001</v>
      </c>
      <c r="GB687">
        <v>19.989778650000002</v>
      </c>
    </row>
    <row r="688" spans="1:184" x14ac:dyDescent="0.35">
      <c r="A688" t="s">
        <v>1893</v>
      </c>
      <c r="B688" t="s">
        <v>84</v>
      </c>
      <c r="C688">
        <v>688</v>
      </c>
      <c r="D688">
        <v>3.0724282549375963</v>
      </c>
      <c r="E688">
        <v>5.9807200467273178</v>
      </c>
      <c r="F688">
        <v>5.566577949384631</v>
      </c>
      <c r="G688">
        <v>3.8912743444264475</v>
      </c>
      <c r="H688">
        <v>3.077273763012514</v>
      </c>
      <c r="I688">
        <v>8.887422835591579</v>
      </c>
      <c r="J688">
        <v>10.121975211494256</v>
      </c>
      <c r="K688">
        <v>9.7556254536684506</v>
      </c>
      <c r="L688">
        <v>9.0093543931162809</v>
      </c>
      <c r="M688">
        <v>9.0513638779365273</v>
      </c>
      <c r="N688">
        <v>42303386.954946429</v>
      </c>
      <c r="O688">
        <v>72200281.579413697</v>
      </c>
      <c r="P688">
        <v>2089.8287485700002</v>
      </c>
      <c r="Q688">
        <v>15157.85714285</v>
      </c>
      <c r="R688">
        <v>14522.85714285</v>
      </c>
      <c r="S688">
        <v>14760.714285710001</v>
      </c>
      <c r="T688">
        <v>14905.142857139999</v>
      </c>
      <c r="U688">
        <v>15041.142857139999</v>
      </c>
      <c r="V688">
        <v>12.065880419999999</v>
      </c>
      <c r="W688">
        <v>8.9154371399999999</v>
      </c>
      <c r="X688">
        <v>2.0352318500000002</v>
      </c>
      <c r="Y688">
        <v>9.8972955700000007</v>
      </c>
      <c r="Z688">
        <v>8.6789199999999997</v>
      </c>
      <c r="AA688">
        <v>8.1015231399999994</v>
      </c>
      <c r="AB688">
        <v>8.4302954200000002</v>
      </c>
      <c r="AC688">
        <v>7.2711790000000001</v>
      </c>
      <c r="AD688">
        <v>23.15946185</v>
      </c>
      <c r="AE688">
        <v>82.665899420000002</v>
      </c>
      <c r="AF688">
        <v>66.185054570000005</v>
      </c>
      <c r="AG688">
        <v>68.342857140000007</v>
      </c>
      <c r="AH688">
        <v>70.785714279999993</v>
      </c>
      <c r="AI688">
        <v>81.704533420000004</v>
      </c>
      <c r="AJ688">
        <v>52.125323569999999</v>
      </c>
      <c r="AK688">
        <v>-5.8604571400000003</v>
      </c>
      <c r="AL688">
        <v>-4.4586571399999997</v>
      </c>
      <c r="AM688">
        <v>-7.8098571400000001</v>
      </c>
      <c r="AN688">
        <v>-5.0985714199999999</v>
      </c>
      <c r="AO688">
        <v>-10.78625714</v>
      </c>
      <c r="AP688">
        <v>4707.1575258499997</v>
      </c>
      <c r="AQ688">
        <v>4087.78565914</v>
      </c>
      <c r="AR688">
        <v>4278.7993415700003</v>
      </c>
      <c r="AS688">
        <v>4555.1878361400004</v>
      </c>
      <c r="AT688">
        <v>4469.7499687099998</v>
      </c>
      <c r="AU688">
        <v>4975.1496557099999</v>
      </c>
      <c r="AV688">
        <v>4273.3207055700004</v>
      </c>
      <c r="AW688">
        <v>4608.1513897100003</v>
      </c>
      <c r="AX688">
        <v>4777.5802569999996</v>
      </c>
      <c r="AY688">
        <v>4976.84298614</v>
      </c>
      <c r="AZ688">
        <v>-3.4668535700000001</v>
      </c>
      <c r="BA688">
        <v>92.083921419999996</v>
      </c>
      <c r="BB688">
        <v>31.903692499999998</v>
      </c>
      <c r="BC688">
        <v>47.067127419999998</v>
      </c>
      <c r="BD688">
        <v>24.628900000000002</v>
      </c>
      <c r="BE688">
        <v>600.35857141999998</v>
      </c>
      <c r="BF688">
        <v>1334.3765268499999</v>
      </c>
      <c r="BG688">
        <v>943.18098756999996</v>
      </c>
      <c r="BH688">
        <v>1036.4999037099999</v>
      </c>
      <c r="BI688">
        <v>57217.368911819998</v>
      </c>
      <c r="BJ688">
        <v>1281.6312305700001</v>
      </c>
      <c r="BK688">
        <v>8303.7450962000003</v>
      </c>
      <c r="BL688">
        <v>8938.1088727599999</v>
      </c>
      <c r="BM688">
        <v>40.670382279999998</v>
      </c>
      <c r="BN688">
        <v>690.71428571000001</v>
      </c>
      <c r="BO688">
        <v>112</v>
      </c>
      <c r="BP688">
        <v>146</v>
      </c>
      <c r="BQ688">
        <v>106.57142856999999</v>
      </c>
      <c r="BR688">
        <v>136.71428571000001</v>
      </c>
      <c r="BS688">
        <v>133.14285713999999</v>
      </c>
      <c r="BT688">
        <v>136</v>
      </c>
      <c r="BU688">
        <v>130</v>
      </c>
      <c r="BV688">
        <v>118.14285714</v>
      </c>
      <c r="BW688">
        <v>120.14285714</v>
      </c>
      <c r="BX688">
        <v>98.714285709999999</v>
      </c>
      <c r="BY688">
        <v>53.857142850000002</v>
      </c>
      <c r="BZ688">
        <v>1982</v>
      </c>
      <c r="CA688">
        <v>58872.303635709999</v>
      </c>
      <c r="CB688">
        <v>137</v>
      </c>
      <c r="CC688">
        <v>20882.428571420001</v>
      </c>
      <c r="CD688">
        <v>1021</v>
      </c>
      <c r="CE688">
        <v>17362.142857139999</v>
      </c>
      <c r="CF688">
        <v>11807.85714285</v>
      </c>
      <c r="CG688">
        <v>3958.8571428499999</v>
      </c>
      <c r="CH688">
        <v>12420.714285710001</v>
      </c>
      <c r="CI688">
        <v>67472.650142850005</v>
      </c>
      <c r="CJ688">
        <v>50.063399709999999</v>
      </c>
      <c r="CK688">
        <v>4.1944868299999998</v>
      </c>
      <c r="CL688">
        <v>11.247558</v>
      </c>
      <c r="CM688">
        <v>3.027374</v>
      </c>
      <c r="CN688">
        <v>2.36768914</v>
      </c>
      <c r="CO688">
        <v>17.86740957</v>
      </c>
      <c r="CP688">
        <v>2.5171480000000002</v>
      </c>
      <c r="CQ688">
        <v>2.53601966</v>
      </c>
      <c r="CR688">
        <v>2.6127206599999999</v>
      </c>
      <c r="CS688">
        <v>4.4876241600000002</v>
      </c>
      <c r="CT688">
        <v>1296.5714285700001</v>
      </c>
      <c r="CU688">
        <v>2539.7536007099998</v>
      </c>
      <c r="CV688">
        <v>1756.02440785</v>
      </c>
      <c r="CW688">
        <v>2076.2766592799999</v>
      </c>
      <c r="CX688">
        <v>2303.29142542</v>
      </c>
      <c r="CY688">
        <v>2307.9516332799999</v>
      </c>
      <c r="CZ688">
        <v>2790.85536671</v>
      </c>
      <c r="DA688">
        <v>4763.2248344199998</v>
      </c>
      <c r="DB688">
        <v>685.18448627999999</v>
      </c>
      <c r="DC688">
        <v>1189.25818028</v>
      </c>
      <c r="DD688">
        <v>665.30480241999999</v>
      </c>
      <c r="DE688">
        <v>27.480807420000001</v>
      </c>
      <c r="DF688">
        <v>1.6192295699999999</v>
      </c>
      <c r="DG688">
        <v>134.71428571000001</v>
      </c>
      <c r="DH688">
        <v>147</v>
      </c>
      <c r="DI688">
        <v>144</v>
      </c>
      <c r="DJ688">
        <v>134.28571428000001</v>
      </c>
      <c r="DK688">
        <v>136.14285713999999</v>
      </c>
      <c r="DL688">
        <v>46.571428570000002</v>
      </c>
      <c r="DM688">
        <v>86.857142850000002</v>
      </c>
      <c r="DN688">
        <v>82.166666660000004</v>
      </c>
      <c r="DO688">
        <v>58</v>
      </c>
      <c r="DP688">
        <v>46.285714280000001</v>
      </c>
      <c r="DQ688">
        <v>771.19338542000003</v>
      </c>
      <c r="DR688">
        <v>723.42538642</v>
      </c>
      <c r="DS688">
        <v>706.40660271000002</v>
      </c>
      <c r="DT688">
        <v>727.59017400000005</v>
      </c>
      <c r="DU688">
        <v>790.08591142</v>
      </c>
      <c r="DV688">
        <v>276.35828314000003</v>
      </c>
      <c r="DW688">
        <v>0.46438657</v>
      </c>
      <c r="DX688">
        <v>494.36628285</v>
      </c>
      <c r="DY688">
        <v>280.70717714</v>
      </c>
      <c r="DZ688">
        <v>175.34633156999999</v>
      </c>
      <c r="EA688">
        <v>38.312779569999996</v>
      </c>
      <c r="EB688">
        <v>718.90986327999997</v>
      </c>
      <c r="EC688">
        <v>1283.2071902800001</v>
      </c>
      <c r="ED688">
        <v>4802.4470278500003</v>
      </c>
      <c r="EE688">
        <v>3064.7361312799999</v>
      </c>
      <c r="EF688">
        <v>3287.0752682799998</v>
      </c>
      <c r="EG688">
        <v>5489.1948009999996</v>
      </c>
      <c r="EH688">
        <v>5292.9736149999999</v>
      </c>
      <c r="EI688">
        <v>23.44644671</v>
      </c>
      <c r="EJ688">
        <v>0.46723302999999999</v>
      </c>
      <c r="EK688">
        <v>0.10835185</v>
      </c>
      <c r="EL688">
        <v>256.44235226000001</v>
      </c>
      <c r="EM688">
        <v>68.714285709999999</v>
      </c>
      <c r="EN688">
        <v>229.14285713999999</v>
      </c>
      <c r="EO688">
        <v>510.57142857000002</v>
      </c>
      <c r="EP688">
        <v>320.83902227999999</v>
      </c>
      <c r="EQ688">
        <v>98.546342280000005</v>
      </c>
      <c r="ER688">
        <v>808.19751799999995</v>
      </c>
      <c r="ES688">
        <v>8.0955557099999993</v>
      </c>
      <c r="ET688">
        <v>79.730555550000005</v>
      </c>
      <c r="EU688">
        <v>78.644444440000001</v>
      </c>
      <c r="EV688">
        <v>80.147222220000003</v>
      </c>
      <c r="EW688">
        <v>80.400000000000006</v>
      </c>
      <c r="EX688">
        <v>1055.11449941</v>
      </c>
      <c r="EY688">
        <v>1525.1829134499999</v>
      </c>
      <c r="EZ688">
        <v>76</v>
      </c>
      <c r="FA688">
        <v>86.4</v>
      </c>
      <c r="FB688">
        <v>21.59733422</v>
      </c>
      <c r="FC688">
        <v>6.4314180500000004</v>
      </c>
      <c r="FD688">
        <v>6.0555320000000004</v>
      </c>
      <c r="FE688">
        <v>57.427745729999998</v>
      </c>
      <c r="FF688">
        <v>16.523837270000001</v>
      </c>
      <c r="FG688">
        <v>11.98756947</v>
      </c>
      <c r="FH688">
        <v>2.4531279000000001</v>
      </c>
      <c r="FI688">
        <v>98.714285709999999</v>
      </c>
      <c r="FJ688">
        <v>96</v>
      </c>
      <c r="FK688">
        <v>68</v>
      </c>
      <c r="FL688">
        <v>87</v>
      </c>
      <c r="FM688">
        <v>80.698447090000002</v>
      </c>
      <c r="FN688">
        <v>33.489866079999999</v>
      </c>
      <c r="FO688">
        <v>94.550547199999997</v>
      </c>
      <c r="FP688">
        <v>72.853528019999999</v>
      </c>
      <c r="FQ688">
        <v>73.122501479999997</v>
      </c>
      <c r="FR688">
        <v>23.524625820000001</v>
      </c>
      <c r="FS688">
        <v>9.6</v>
      </c>
      <c r="FT688">
        <v>69.142857140000004</v>
      </c>
      <c r="FU688">
        <v>63.857142850000002</v>
      </c>
      <c r="FV688">
        <v>94.6</v>
      </c>
      <c r="FW688">
        <v>81.257142849999994</v>
      </c>
      <c r="FX688">
        <v>22.326167890000001</v>
      </c>
      <c r="FY688">
        <v>5.83145604</v>
      </c>
      <c r="FZ688">
        <v>15.90082151</v>
      </c>
      <c r="GA688">
        <v>35.413055829999998</v>
      </c>
      <c r="GB688">
        <v>20.528498710000001</v>
      </c>
    </row>
    <row r="689" spans="1:184" x14ac:dyDescent="0.35">
      <c r="A689" t="s">
        <v>1894</v>
      </c>
      <c r="B689" t="s">
        <v>85</v>
      </c>
      <c r="C689">
        <v>689</v>
      </c>
      <c r="D689">
        <v>2.3152780553347441</v>
      </c>
      <c r="E689">
        <v>4.5775189157468166</v>
      </c>
      <c r="F689">
        <v>3.6183260560252131</v>
      </c>
      <c r="G689">
        <v>2.6363375181266027</v>
      </c>
      <c r="H689">
        <v>0.89996422424277234</v>
      </c>
      <c r="I689">
        <v>4.9029417650623062</v>
      </c>
      <c r="J689">
        <v>5.4656942280607597</v>
      </c>
      <c r="K689">
        <v>5.045271543310351</v>
      </c>
      <c r="L689">
        <v>5.0022814452571289</v>
      </c>
      <c r="M689">
        <v>3.6389857794503282</v>
      </c>
      <c r="N689">
        <v>29004798.630691636</v>
      </c>
      <c r="O689">
        <v>40284240.306784488</v>
      </c>
      <c r="P689">
        <v>1527.2011654200001</v>
      </c>
      <c r="Q689">
        <v>8566.2857142800003</v>
      </c>
      <c r="R689">
        <v>8363.8571428499999</v>
      </c>
      <c r="S689">
        <v>8409.5714285699996</v>
      </c>
      <c r="T689">
        <v>8453.2857142800003</v>
      </c>
      <c r="U689">
        <v>8518.8571428499999</v>
      </c>
      <c r="V689">
        <v>10.84229128</v>
      </c>
      <c r="W689">
        <v>6.7527744199999997</v>
      </c>
      <c r="X689">
        <v>2.0759439999999998</v>
      </c>
      <c r="Y689">
        <v>8.40576057</v>
      </c>
      <c r="Z689">
        <v>7.6972714199999999</v>
      </c>
      <c r="AA689">
        <v>7.1610861400000001</v>
      </c>
      <c r="AB689">
        <v>7.6900370000000002</v>
      </c>
      <c r="AC689">
        <v>4.7142402800000003</v>
      </c>
      <c r="AD689">
        <v>26.676489849999999</v>
      </c>
      <c r="AE689">
        <v>83.375448000000006</v>
      </c>
      <c r="AF689">
        <v>72.654481279999999</v>
      </c>
      <c r="AG689">
        <v>71.957142849999997</v>
      </c>
      <c r="AH689">
        <v>73.599999999999994</v>
      </c>
      <c r="AI689">
        <v>81.165866280000003</v>
      </c>
      <c r="AJ689">
        <v>49.578546000000003</v>
      </c>
      <c r="AK689">
        <v>11.85802857</v>
      </c>
      <c r="AL689">
        <v>13.609585709999999</v>
      </c>
      <c r="AM689">
        <v>9.9783857099999995</v>
      </c>
      <c r="AN689">
        <v>13.57721428</v>
      </c>
      <c r="AO689">
        <v>16.21968571</v>
      </c>
      <c r="AP689">
        <v>4473.8326495700003</v>
      </c>
      <c r="AQ689">
        <v>3767.90923785</v>
      </c>
      <c r="AR689">
        <v>4059.3940327099999</v>
      </c>
      <c r="AS689">
        <v>4318.3155008499998</v>
      </c>
      <c r="AT689">
        <v>4646.5500689999999</v>
      </c>
      <c r="AU689">
        <v>3991.12006471</v>
      </c>
      <c r="AV689">
        <v>3341.4930995700001</v>
      </c>
      <c r="AW689">
        <v>3657.4597437100001</v>
      </c>
      <c r="AX689">
        <v>3766.7465590000002</v>
      </c>
      <c r="AY689">
        <v>3949.1498642800002</v>
      </c>
      <c r="AZ689">
        <v>16.949116419999999</v>
      </c>
      <c r="BA689">
        <v>93.870045000000005</v>
      </c>
      <c r="BB689">
        <v>30.683105749999999</v>
      </c>
      <c r="BC689">
        <v>50.468226569999999</v>
      </c>
      <c r="BD689">
        <v>22.442243999999999</v>
      </c>
      <c r="BE689">
        <v>428.54571428000003</v>
      </c>
      <c r="BF689">
        <v>1038.7498997099999</v>
      </c>
      <c r="BG689">
        <v>680.76565128000004</v>
      </c>
      <c r="BH689">
        <v>805.01534900000001</v>
      </c>
      <c r="BI689">
        <v>50882.21657289</v>
      </c>
      <c r="BJ689">
        <v>986.37668556999995</v>
      </c>
      <c r="BK689">
        <v>7851.3070475499999</v>
      </c>
      <c r="BL689">
        <v>7783.2381316399997</v>
      </c>
      <c r="BM689">
        <v>35.56607314</v>
      </c>
      <c r="BN689">
        <v>241.14285713999999</v>
      </c>
      <c r="BO689">
        <v>58</v>
      </c>
      <c r="BP689">
        <v>65</v>
      </c>
      <c r="BQ689">
        <v>53.714285709999999</v>
      </c>
      <c r="BR689">
        <v>64.142857140000004</v>
      </c>
      <c r="BS689">
        <v>54.714285709999999</v>
      </c>
      <c r="BT689">
        <v>53.857142850000002</v>
      </c>
      <c r="BU689">
        <v>55</v>
      </c>
      <c r="BV689">
        <v>48.428571419999997</v>
      </c>
      <c r="BW689">
        <v>48.142857139999997</v>
      </c>
      <c r="BX689">
        <v>42.5</v>
      </c>
      <c r="BY689">
        <v>26.333333329999999</v>
      </c>
      <c r="BZ689">
        <v>787.85714284999995</v>
      </c>
      <c r="CA689">
        <v>51936.861225710003</v>
      </c>
      <c r="CB689">
        <v>52</v>
      </c>
      <c r="CC689">
        <v>9479.8571428499999</v>
      </c>
      <c r="CD689">
        <v>812.6</v>
      </c>
      <c r="CE689">
        <v>6822.2857142800003</v>
      </c>
      <c r="CF689">
        <v>4254.2</v>
      </c>
      <c r="CG689">
        <v>1609.5714285700001</v>
      </c>
      <c r="CH689">
        <v>4281</v>
      </c>
      <c r="CI689">
        <v>24596.153285709999</v>
      </c>
      <c r="CJ689">
        <v>53.957922709999998</v>
      </c>
      <c r="CK689">
        <v>6.5641800000000003</v>
      </c>
      <c r="CL689">
        <v>12.800321</v>
      </c>
      <c r="CM689">
        <v>3.6274492</v>
      </c>
      <c r="CN689">
        <v>2.9247618000000002</v>
      </c>
      <c r="CO689">
        <v>8.4900582799999995</v>
      </c>
      <c r="CP689">
        <v>3.05621125</v>
      </c>
      <c r="CQ689">
        <v>3.5183955</v>
      </c>
      <c r="CR689">
        <v>3.5019135000000001</v>
      </c>
      <c r="CS689">
        <v>3.0646658499999999</v>
      </c>
      <c r="CT689">
        <v>590.71428571000001</v>
      </c>
      <c r="CU689">
        <v>2553.5971420000001</v>
      </c>
      <c r="CV689">
        <v>2224.8768207100002</v>
      </c>
      <c r="CW689">
        <v>2324.5235151400002</v>
      </c>
      <c r="CX689">
        <v>2407.4713202799999</v>
      </c>
      <c r="CY689">
        <v>2586.7946018500002</v>
      </c>
      <c r="CZ689">
        <v>3385.9247284200001</v>
      </c>
      <c r="DA689">
        <v>4702.6496255700004</v>
      </c>
      <c r="DB689">
        <v>769.51633971000001</v>
      </c>
      <c r="DC689">
        <v>1058.86319542</v>
      </c>
      <c r="DD689">
        <v>725.24630057000002</v>
      </c>
      <c r="DE689">
        <v>32.659287999999997</v>
      </c>
      <c r="DF689">
        <v>1.54212814</v>
      </c>
      <c r="DG689">
        <v>42</v>
      </c>
      <c r="DH689">
        <v>45.714285709999999</v>
      </c>
      <c r="DI689">
        <v>42.428571419999997</v>
      </c>
      <c r="DJ689">
        <v>42.285714280000001</v>
      </c>
      <c r="DK689">
        <v>31</v>
      </c>
      <c r="DL689">
        <v>19.833333329999999</v>
      </c>
      <c r="DM689">
        <v>38.285714280000001</v>
      </c>
      <c r="DN689">
        <v>30.428571420000001</v>
      </c>
      <c r="DO689">
        <v>22.285714280000001</v>
      </c>
      <c r="DP689">
        <v>7.6666666599999997</v>
      </c>
      <c r="DQ689">
        <v>772.66415113999994</v>
      </c>
      <c r="DR689">
        <v>536.62727785000004</v>
      </c>
      <c r="DS689">
        <v>620.41272242000002</v>
      </c>
      <c r="DT689">
        <v>654.53634256999999</v>
      </c>
      <c r="DU689">
        <v>742.92937828000004</v>
      </c>
      <c r="DV689">
        <v>423.93636271000003</v>
      </c>
      <c r="DW689">
        <v>36.066491280000001</v>
      </c>
      <c r="DX689">
        <v>312.63808713999998</v>
      </c>
      <c r="DY689">
        <v>126.60254971000001</v>
      </c>
      <c r="DZ689">
        <v>140.80558342</v>
      </c>
      <c r="EA689">
        <v>45.229957849999998</v>
      </c>
      <c r="EB689">
        <v>727.88356113999998</v>
      </c>
      <c r="EC689">
        <v>9158.8848849999995</v>
      </c>
      <c r="ED689">
        <v>5666.7415253999998</v>
      </c>
      <c r="EE689">
        <v>3217.5487391400002</v>
      </c>
      <c r="EF689">
        <v>4677.6788038300001</v>
      </c>
      <c r="EG689">
        <v>6320.8722061400003</v>
      </c>
      <c r="EH689">
        <v>3711.67571675</v>
      </c>
      <c r="EI689">
        <v>23.656013999999999</v>
      </c>
      <c r="EJ689">
        <v>6.5133449999999996E-2</v>
      </c>
      <c r="EK689">
        <v>0.1214047</v>
      </c>
      <c r="EL689">
        <v>276.14285713999999</v>
      </c>
      <c r="EM689">
        <v>23.6</v>
      </c>
      <c r="EN689">
        <v>114.71428571</v>
      </c>
      <c r="EO689">
        <v>232.71428571000001</v>
      </c>
      <c r="EP689">
        <v>262.88899957000001</v>
      </c>
      <c r="EQ689">
        <v>113.60889299999999</v>
      </c>
      <c r="ER689">
        <v>540.82447984999999</v>
      </c>
      <c r="ES689">
        <v>6.8573585699999997</v>
      </c>
      <c r="ET689">
        <v>76.680555549999994</v>
      </c>
      <c r="EU689">
        <v>80.416666660000004</v>
      </c>
      <c r="EV689">
        <v>76.75</v>
      </c>
      <c r="EW689">
        <v>72.875</v>
      </c>
      <c r="EX689">
        <v>1103.3197263899999</v>
      </c>
      <c r="EY689">
        <v>1122.90716707</v>
      </c>
      <c r="EZ689">
        <v>86.25</v>
      </c>
      <c r="FA689">
        <v>90.25</v>
      </c>
      <c r="FB689">
        <v>16.422694140000001</v>
      </c>
      <c r="FC689">
        <v>4.6551058200000002</v>
      </c>
      <c r="FD689">
        <v>6.3155152000000001</v>
      </c>
      <c r="FE689">
        <v>55.932007550000002</v>
      </c>
      <c r="FF689">
        <v>14.714601160000001</v>
      </c>
      <c r="FG689">
        <v>14.135622489999999</v>
      </c>
      <c r="FH689">
        <v>1.6507974400000001</v>
      </c>
      <c r="FI689">
        <v>87.75</v>
      </c>
      <c r="FJ689">
        <v>100</v>
      </c>
      <c r="FK689">
        <v>53.5</v>
      </c>
      <c r="FL689">
        <v>83</v>
      </c>
      <c r="FM689">
        <v>74.328407220000003</v>
      </c>
      <c r="FN689">
        <v>35.876333809999998</v>
      </c>
      <c r="FO689">
        <v>95.284095410000006</v>
      </c>
      <c r="FP689">
        <v>72.962244830000003</v>
      </c>
      <c r="FQ689">
        <v>76.703233370000007</v>
      </c>
      <c r="FR689">
        <v>21.810314200000001</v>
      </c>
      <c r="FS689">
        <v>0</v>
      </c>
      <c r="FT689">
        <v>39.75</v>
      </c>
      <c r="FU689">
        <v>33</v>
      </c>
      <c r="FV689">
        <v>78</v>
      </c>
      <c r="FW689">
        <v>80.042857139999995</v>
      </c>
      <c r="FX689">
        <v>34.477454620000003</v>
      </c>
      <c r="FY689">
        <v>8.1519869400000005</v>
      </c>
      <c r="FZ689">
        <v>14.95443416</v>
      </c>
      <c r="GA689">
        <v>21.49242954</v>
      </c>
      <c r="GB689">
        <v>20.923694730000001</v>
      </c>
    </row>
    <row r="690" spans="1:184" x14ac:dyDescent="0.35">
      <c r="A690" t="s">
        <v>1895</v>
      </c>
      <c r="B690" t="s">
        <v>86</v>
      </c>
      <c r="C690">
        <v>690</v>
      </c>
      <c r="D690">
        <v>2.1230617583516871</v>
      </c>
      <c r="E690">
        <v>5.4686087634680431</v>
      </c>
      <c r="F690">
        <v>5.0179211451612904</v>
      </c>
      <c r="G690">
        <v>4.1685876748181476</v>
      </c>
      <c r="H690">
        <v>1.81257377860775</v>
      </c>
      <c r="I690">
        <v>6.3312734560460484</v>
      </c>
      <c r="J690">
        <v>8.6774618424211809</v>
      </c>
      <c r="K690">
        <v>7.0276497688172048</v>
      </c>
      <c r="L690">
        <v>6.8387889941706455</v>
      </c>
      <c r="M690">
        <v>6.0546056879045178</v>
      </c>
      <c r="N690">
        <v>15078976.153861329</v>
      </c>
      <c r="O690">
        <v>19209630.771129087</v>
      </c>
      <c r="P690">
        <v>1283.04096871</v>
      </c>
      <c r="Q690">
        <v>3768.1428571400002</v>
      </c>
      <c r="R690">
        <v>3687.7142857099998</v>
      </c>
      <c r="S690">
        <v>3720</v>
      </c>
      <c r="T690">
        <v>3718.2857142799999</v>
      </c>
      <c r="U690">
        <v>3751.5714285700001</v>
      </c>
      <c r="V690">
        <v>9.5447561400000005</v>
      </c>
      <c r="W690">
        <v>5.4742110000000004</v>
      </c>
      <c r="X690">
        <v>1.79681885</v>
      </c>
      <c r="Y690">
        <v>5.4001664199999997</v>
      </c>
      <c r="Z690">
        <v>7.3349504200000002</v>
      </c>
      <c r="AA690">
        <v>7.5867509999999996</v>
      </c>
      <c r="AB690">
        <v>7.7082361400000003</v>
      </c>
      <c r="AC690">
        <v>3.8263097099999999</v>
      </c>
      <c r="AD690">
        <v>35.067895849999999</v>
      </c>
      <c r="AE690">
        <v>86.757587709999996</v>
      </c>
      <c r="AF690">
        <v>77.311853999999997</v>
      </c>
      <c r="AG690">
        <v>76.485714279999996</v>
      </c>
      <c r="AH690">
        <v>79.514285709999996</v>
      </c>
      <c r="AI690">
        <v>82.255188570000001</v>
      </c>
      <c r="AJ690">
        <v>47.332757000000001</v>
      </c>
      <c r="AK690">
        <v>24.050371420000001</v>
      </c>
      <c r="AL690">
        <v>8.3739000000000008</v>
      </c>
      <c r="AM690">
        <v>15.96407142</v>
      </c>
      <c r="AN690">
        <v>12.369</v>
      </c>
      <c r="AO690">
        <v>17.571571420000001</v>
      </c>
      <c r="AP690">
        <v>4154.8486884200001</v>
      </c>
      <c r="AQ690">
        <v>3172.86145214</v>
      </c>
      <c r="AR690">
        <v>3537.6605122800001</v>
      </c>
      <c r="AS690">
        <v>3526.8494455700002</v>
      </c>
      <c r="AT690">
        <v>3846.28715685</v>
      </c>
      <c r="AU690">
        <v>3307.0255975700002</v>
      </c>
      <c r="AV690">
        <v>2942.6629465699998</v>
      </c>
      <c r="AW690">
        <v>3067.1911518500001</v>
      </c>
      <c r="AX690">
        <v>3175.4872251400002</v>
      </c>
      <c r="AY690">
        <v>3264.87899242</v>
      </c>
      <c r="AZ690">
        <v>6.6193035699999996</v>
      </c>
      <c r="BA690">
        <v>92.459619419999996</v>
      </c>
      <c r="BB690">
        <v>32.787553000000003</v>
      </c>
      <c r="BC690">
        <v>51.684161000000003</v>
      </c>
      <c r="BE690">
        <v>157.16</v>
      </c>
      <c r="BF690">
        <v>882.16916514000002</v>
      </c>
      <c r="BG690">
        <v>620.30152970999995</v>
      </c>
      <c r="BH690">
        <v>629.40585835000002</v>
      </c>
      <c r="BI690">
        <v>45597.072201199997</v>
      </c>
      <c r="BJ690">
        <v>841.36627756999997</v>
      </c>
      <c r="BK690">
        <v>7488.3436745600002</v>
      </c>
      <c r="BL690">
        <v>8510.6597338899992</v>
      </c>
      <c r="BM690">
        <v>30.06514542</v>
      </c>
      <c r="BN690">
        <v>100.42857142</v>
      </c>
      <c r="BO690">
        <v>17.428571420000001</v>
      </c>
      <c r="BP690">
        <v>31.285714280000001</v>
      </c>
      <c r="BQ690">
        <v>23.857142849999999</v>
      </c>
      <c r="BR690">
        <v>32.857142850000002</v>
      </c>
      <c r="BS690">
        <v>25.5</v>
      </c>
      <c r="BT690">
        <v>19.571428569999998</v>
      </c>
      <c r="BU690">
        <v>16.714285709999999</v>
      </c>
      <c r="BV690">
        <v>15.666666660000001</v>
      </c>
      <c r="BW690">
        <v>16</v>
      </c>
      <c r="BX690">
        <v>10.857142850000001</v>
      </c>
      <c r="BY690">
        <v>11</v>
      </c>
      <c r="BZ690">
        <v>316.28571427999998</v>
      </c>
      <c r="CA690">
        <v>48267.309588570002</v>
      </c>
      <c r="CB690">
        <v>21</v>
      </c>
      <c r="CC690">
        <v>3465.1428571400002</v>
      </c>
      <c r="CD690">
        <v>423.33333333000002</v>
      </c>
      <c r="CE690">
        <v>2291.7142857099998</v>
      </c>
      <c r="CF690">
        <v>1431.71428571</v>
      </c>
      <c r="CG690">
        <v>212.71428571000001</v>
      </c>
      <c r="CH690">
        <v>1178</v>
      </c>
      <c r="CI690">
        <v>8945.0311428500008</v>
      </c>
      <c r="CJ690">
        <v>41.284080000000003</v>
      </c>
      <c r="CK690">
        <v>6.9941618300000004</v>
      </c>
      <c r="CL690">
        <v>14.389593570000001</v>
      </c>
      <c r="CM690">
        <v>4.4423783999999999</v>
      </c>
      <c r="CN690">
        <v>2.1242177999999998</v>
      </c>
      <c r="CO690">
        <v>16.677189569999999</v>
      </c>
      <c r="CP690">
        <v>2.1412941999999999</v>
      </c>
      <c r="CQ690">
        <v>3.3117858</v>
      </c>
      <c r="CR690">
        <v>4.2267487499999996</v>
      </c>
      <c r="CS690">
        <v>8.5633330000000001</v>
      </c>
      <c r="CT690">
        <v>220</v>
      </c>
      <c r="CU690">
        <v>2532.0683727099999</v>
      </c>
      <c r="CV690">
        <v>1871.61962285</v>
      </c>
      <c r="CW690">
        <v>2032.2982260000001</v>
      </c>
      <c r="CX690">
        <v>2087.59688585</v>
      </c>
      <c r="CY690">
        <v>2086.21427171</v>
      </c>
      <c r="CZ690">
        <v>4001.6997034199999</v>
      </c>
      <c r="DA690">
        <v>5097.9040602799996</v>
      </c>
      <c r="DB690">
        <v>856.36303427999997</v>
      </c>
      <c r="DC690">
        <v>1099.93309028</v>
      </c>
      <c r="DD690">
        <v>575.89581799999996</v>
      </c>
      <c r="DE690">
        <v>40.352454569999999</v>
      </c>
      <c r="DF690">
        <v>1.5376807100000001</v>
      </c>
      <c r="DG690">
        <v>23.857142849999999</v>
      </c>
      <c r="DH690">
        <v>32</v>
      </c>
      <c r="DI690">
        <v>26.14285714</v>
      </c>
      <c r="DJ690">
        <v>25.428571420000001</v>
      </c>
      <c r="DK690">
        <v>22.714285709999999</v>
      </c>
      <c r="DL690">
        <v>8</v>
      </c>
      <c r="DM690">
        <v>20.166666660000001</v>
      </c>
      <c r="DN690">
        <v>18.666666660000001</v>
      </c>
      <c r="DO690">
        <v>15.5</v>
      </c>
      <c r="DP690">
        <v>6.8</v>
      </c>
      <c r="DQ690">
        <v>592.18095500000004</v>
      </c>
      <c r="DR690">
        <v>468.46138242000001</v>
      </c>
      <c r="DS690">
        <v>525.35223327999995</v>
      </c>
      <c r="DT690">
        <v>554.70614270999999</v>
      </c>
      <c r="DU690">
        <v>571.84745499999997</v>
      </c>
      <c r="DV690">
        <v>405.87802413999998</v>
      </c>
      <c r="DW690">
        <v>9.0019387099999992</v>
      </c>
      <c r="DX690">
        <v>177.30133713999999</v>
      </c>
      <c r="DY690">
        <v>49.774201419999997</v>
      </c>
      <c r="DZ690">
        <v>81.41067228</v>
      </c>
      <c r="EA690">
        <v>46.116469850000001</v>
      </c>
      <c r="EB690">
        <v>562.42583913999999</v>
      </c>
      <c r="EC690">
        <v>389.30438025000001</v>
      </c>
      <c r="ED690">
        <v>5856.5626404000004</v>
      </c>
      <c r="EE690">
        <v>3616.7089759999999</v>
      </c>
      <c r="EF690">
        <v>5476.2291145700001</v>
      </c>
      <c r="EG690">
        <v>44102.126370420003</v>
      </c>
      <c r="EH690">
        <v>6890.6445124000002</v>
      </c>
      <c r="EI690">
        <v>38.020132850000003</v>
      </c>
      <c r="EJ690">
        <v>0.29667718999999998</v>
      </c>
      <c r="EK690">
        <v>0.14614737999999999</v>
      </c>
      <c r="EL690">
        <v>188.61785714000001</v>
      </c>
      <c r="EM690">
        <v>35.714285709999999</v>
      </c>
      <c r="EN690">
        <v>56.857142850000002</v>
      </c>
      <c r="EO690">
        <v>120.28571427999999</v>
      </c>
      <c r="EP690">
        <v>385.934055</v>
      </c>
      <c r="EQ690">
        <v>121.82932714</v>
      </c>
      <c r="ER690">
        <v>441.67469113999999</v>
      </c>
      <c r="ES690">
        <v>0</v>
      </c>
      <c r="ET690">
        <v>77.763888890000004</v>
      </c>
      <c r="EU690">
        <v>77.625</v>
      </c>
      <c r="EV690">
        <v>82.75</v>
      </c>
      <c r="EW690">
        <v>72.916666660000004</v>
      </c>
      <c r="EX690">
        <v>1271.2344610499999</v>
      </c>
      <c r="EY690">
        <v>829.71429535000004</v>
      </c>
      <c r="EZ690">
        <v>79.5</v>
      </c>
      <c r="FB690">
        <v>16.331808729999999</v>
      </c>
      <c r="FC690">
        <v>4.3411716800000004</v>
      </c>
      <c r="FD690">
        <v>6.0190821400000001</v>
      </c>
      <c r="FE690">
        <v>49.692693759999997</v>
      </c>
      <c r="FF690">
        <v>19.299858589999999</v>
      </c>
      <c r="FG690">
        <v>17.72319572</v>
      </c>
      <c r="FH690">
        <v>1.3621186300000001</v>
      </c>
      <c r="FI690">
        <v>87</v>
      </c>
      <c r="FM690">
        <v>70.370370370000003</v>
      </c>
      <c r="FN690">
        <v>38.709677419999998</v>
      </c>
      <c r="FO690">
        <v>92.703965780000004</v>
      </c>
      <c r="FP690">
        <v>69.826116630000001</v>
      </c>
      <c r="FQ690">
        <v>78.153042659999997</v>
      </c>
      <c r="FR690">
        <v>22.58939646</v>
      </c>
      <c r="FS690">
        <v>6.9</v>
      </c>
      <c r="FT690">
        <v>63.5</v>
      </c>
      <c r="FU690">
        <v>50.25</v>
      </c>
      <c r="FW690">
        <v>64.871428570000006</v>
      </c>
      <c r="FX690">
        <v>32.157005140000003</v>
      </c>
      <c r="FY690">
        <v>9.7143366600000007</v>
      </c>
      <c r="FZ690">
        <v>20.890340850000001</v>
      </c>
      <c r="GA690">
        <v>12.267361859999999</v>
      </c>
      <c r="GB690">
        <v>24.97095547</v>
      </c>
    </row>
    <row r="691" spans="1:184" x14ac:dyDescent="0.35">
      <c r="A691" t="s">
        <v>1896</v>
      </c>
      <c r="B691" t="s">
        <v>87</v>
      </c>
      <c r="C691">
        <v>691</v>
      </c>
      <c r="D691">
        <v>1.7165803267664839</v>
      </c>
      <c r="E691">
        <v>4.1419561313541138</v>
      </c>
      <c r="F691">
        <v>4.0478781284004359</v>
      </c>
      <c r="G691">
        <v>2.8365956733991475</v>
      </c>
      <c r="H691">
        <v>2.9971252064364777</v>
      </c>
      <c r="I691">
        <v>5.2417006388227483</v>
      </c>
      <c r="J691">
        <v>6.5580972088925522</v>
      </c>
      <c r="K691">
        <v>6.0314005897714908</v>
      </c>
      <c r="L691">
        <v>5.5090483808372914</v>
      </c>
      <c r="M691">
        <v>5.6884213098695255</v>
      </c>
      <c r="N691">
        <v>10202281.804795727</v>
      </c>
      <c r="O691">
        <v>13090334.830020921</v>
      </c>
      <c r="P691">
        <v>1066.9575955599998</v>
      </c>
      <c r="Q691">
        <v>4660.4285714199996</v>
      </c>
      <c r="R691">
        <v>4552.7142857099998</v>
      </c>
      <c r="S691">
        <v>4595</v>
      </c>
      <c r="T691">
        <v>4641.7142857099998</v>
      </c>
      <c r="U691">
        <v>4671.1428571400002</v>
      </c>
      <c r="V691">
        <v>9.6473805699999993</v>
      </c>
      <c r="W691">
        <v>4.8309764199999998</v>
      </c>
      <c r="X691">
        <v>2.1802822800000001</v>
      </c>
      <c r="Y691">
        <v>4.13878185</v>
      </c>
      <c r="Z691">
        <v>7.3347034200000003</v>
      </c>
      <c r="AA691">
        <v>7.1608012800000003</v>
      </c>
      <c r="AB691">
        <v>7.5443302799999996</v>
      </c>
      <c r="AC691">
        <v>3.3239934199999999</v>
      </c>
      <c r="AD691">
        <v>26.876840569999999</v>
      </c>
      <c r="AE691">
        <v>89.297175710000005</v>
      </c>
      <c r="AF691">
        <v>81.252492849999996</v>
      </c>
      <c r="AG691">
        <v>77.414285710000001</v>
      </c>
      <c r="AH691">
        <v>79.599999999999994</v>
      </c>
      <c r="AI691">
        <v>82.444565850000004</v>
      </c>
      <c r="AJ691">
        <v>53.646239000000001</v>
      </c>
      <c r="AK691">
        <v>-3.4432142799999998</v>
      </c>
      <c r="AL691">
        <v>4.2458</v>
      </c>
      <c r="AM691">
        <v>1.9626285699999999</v>
      </c>
      <c r="AN691">
        <v>2.7257714200000001</v>
      </c>
      <c r="AO691">
        <v>-5.7895285699999999</v>
      </c>
      <c r="AP691">
        <v>3098.4023781400001</v>
      </c>
      <c r="AQ691">
        <v>3093.5784572799998</v>
      </c>
      <c r="AR691">
        <v>2986.6600058499998</v>
      </c>
      <c r="AS691">
        <v>3093.24097557</v>
      </c>
      <c r="AT691">
        <v>2992.6880015699999</v>
      </c>
      <c r="AU691">
        <v>3230.5697584200002</v>
      </c>
      <c r="AV691">
        <v>2966.9135521399999</v>
      </c>
      <c r="AW691">
        <v>2934.2469501400001</v>
      </c>
      <c r="AX691">
        <v>3025.2401009999999</v>
      </c>
      <c r="AY691">
        <v>3186.8148854199999</v>
      </c>
      <c r="AZ691">
        <v>-0.65967927999999998</v>
      </c>
      <c r="BA691">
        <v>92.833703569999997</v>
      </c>
      <c r="BB691">
        <v>33.189655000000002</v>
      </c>
      <c r="BC691">
        <v>48.940398250000001</v>
      </c>
      <c r="BE691">
        <v>199.91857142000001</v>
      </c>
      <c r="BF691">
        <v>703.333484</v>
      </c>
      <c r="BG691">
        <v>461.05980456999998</v>
      </c>
      <c r="BH691">
        <v>517.40764032000004</v>
      </c>
      <c r="BI691">
        <v>49219.440514020003</v>
      </c>
      <c r="BJ691">
        <v>649.80908741999997</v>
      </c>
      <c r="BK691">
        <v>7816.79535063</v>
      </c>
      <c r="BL691">
        <v>8197.9666174899994</v>
      </c>
      <c r="BM691">
        <v>34.588754850000001</v>
      </c>
      <c r="BN691">
        <v>113.71428571</v>
      </c>
      <c r="BO691">
        <v>20</v>
      </c>
      <c r="BP691">
        <v>32</v>
      </c>
      <c r="BQ691">
        <v>23.857142849999999</v>
      </c>
      <c r="BR691">
        <v>27.714285709999999</v>
      </c>
      <c r="BS691">
        <v>28.285714280000001</v>
      </c>
      <c r="BT691">
        <v>30.8</v>
      </c>
      <c r="BU691">
        <v>26.5</v>
      </c>
      <c r="BV691">
        <v>31.25</v>
      </c>
      <c r="BW691">
        <v>21.285714280000001</v>
      </c>
      <c r="BX691">
        <v>17.333333329999999</v>
      </c>
      <c r="BY691">
        <v>14</v>
      </c>
      <c r="BZ691">
        <v>354.71428571000001</v>
      </c>
      <c r="CA691">
        <v>54359.926704279998</v>
      </c>
      <c r="CB691">
        <v>22</v>
      </c>
      <c r="CC691">
        <v>4139.7142857099998</v>
      </c>
      <c r="CD691">
        <v>373</v>
      </c>
      <c r="CE691">
        <v>3180.5714285700001</v>
      </c>
      <c r="CF691">
        <v>1763.2857142800001</v>
      </c>
      <c r="CG691">
        <v>558.83333332999996</v>
      </c>
      <c r="CH691">
        <v>1945.8571428499999</v>
      </c>
      <c r="CI691">
        <v>11834.51942857</v>
      </c>
      <c r="CJ691">
        <v>44.45186614</v>
      </c>
      <c r="CK691">
        <v>9.8091495700000007</v>
      </c>
      <c r="CL691">
        <v>17.102532140000001</v>
      </c>
      <c r="CM691">
        <v>3.3483823300000002</v>
      </c>
      <c r="CN691">
        <v>5.3968253300000004</v>
      </c>
      <c r="CO691">
        <v>8.9379095700000004</v>
      </c>
      <c r="CP691">
        <v>2.7586210000000002</v>
      </c>
      <c r="CQ691">
        <v>3.47544275</v>
      </c>
      <c r="CR691">
        <v>4.4768425000000001</v>
      </c>
      <c r="CS691">
        <v>4.73564425</v>
      </c>
      <c r="CT691">
        <v>253.14285713999999</v>
      </c>
      <c r="CU691">
        <v>1802.3623737099999</v>
      </c>
      <c r="CV691">
        <v>1706.5969587100001</v>
      </c>
      <c r="CW691">
        <v>1668.77209457</v>
      </c>
      <c r="CX691">
        <v>1671.68645728</v>
      </c>
      <c r="CY691">
        <v>1639.494651</v>
      </c>
      <c r="CZ691">
        <v>2189.12952928</v>
      </c>
      <c r="DA691">
        <v>2808.8264049999998</v>
      </c>
      <c r="DB691">
        <v>511.37804341999998</v>
      </c>
      <c r="DC691">
        <v>641.83450785000002</v>
      </c>
      <c r="DD691">
        <v>649.09921756999995</v>
      </c>
      <c r="DE691">
        <v>30.705250280000001</v>
      </c>
      <c r="DF691">
        <v>1.23935642</v>
      </c>
      <c r="DG691">
        <v>24.428571420000001</v>
      </c>
      <c r="DH691">
        <v>29.857142849999999</v>
      </c>
      <c r="DI691">
        <v>27.714285709999999</v>
      </c>
      <c r="DJ691">
        <v>25.571428569999998</v>
      </c>
      <c r="DK691">
        <v>26.571428569999998</v>
      </c>
      <c r="DL691">
        <v>8</v>
      </c>
      <c r="DM691">
        <v>18.857142849999999</v>
      </c>
      <c r="DN691">
        <v>18.600000000000001</v>
      </c>
      <c r="DO691">
        <v>13.166666660000001</v>
      </c>
      <c r="DP691">
        <v>14</v>
      </c>
      <c r="DQ691">
        <v>533.63117770999997</v>
      </c>
      <c r="DR691">
        <v>609.41401256999995</v>
      </c>
      <c r="DS691">
        <v>564.79361371000005</v>
      </c>
      <c r="DT691">
        <v>546.53997214000003</v>
      </c>
      <c r="DU691">
        <v>475.391841</v>
      </c>
      <c r="DV691">
        <v>126.93641114</v>
      </c>
      <c r="DW691">
        <v>6.7633061400000001</v>
      </c>
      <c r="DX691">
        <v>399.89745713999997</v>
      </c>
      <c r="DY691">
        <v>189.55790385</v>
      </c>
      <c r="DZ691">
        <v>190.49773614</v>
      </c>
      <c r="EA691">
        <v>19.841823569999999</v>
      </c>
      <c r="EB691">
        <v>504.62138427999997</v>
      </c>
      <c r="EC691">
        <v>3065.4180971599999</v>
      </c>
      <c r="ED691">
        <v>1454.0609103300001</v>
      </c>
      <c r="EE691">
        <v>5071.8545893299997</v>
      </c>
      <c r="EF691">
        <v>4422.0812169999999</v>
      </c>
      <c r="EG691">
        <v>3279.7048038299999</v>
      </c>
      <c r="EH691">
        <v>1942.9820325000001</v>
      </c>
      <c r="EI691">
        <v>26.124486569999998</v>
      </c>
      <c r="EJ691">
        <v>0.11074391</v>
      </c>
      <c r="EK691">
        <v>0.21889212</v>
      </c>
      <c r="EL691">
        <v>143.73843844000001</v>
      </c>
      <c r="EM691">
        <v>21.6</v>
      </c>
      <c r="EN691">
        <v>58.857142850000002</v>
      </c>
      <c r="EO691">
        <v>118.42857142</v>
      </c>
      <c r="EP691">
        <v>262.12173285</v>
      </c>
      <c r="EQ691">
        <v>104.26606685</v>
      </c>
      <c r="ER691">
        <v>417.14850813999999</v>
      </c>
      <c r="ES691">
        <v>0</v>
      </c>
      <c r="ET691">
        <v>73.454248359999994</v>
      </c>
      <c r="EU691">
        <v>74.580065360000006</v>
      </c>
      <c r="EV691">
        <v>74.781045750000004</v>
      </c>
      <c r="EW691">
        <v>71.001633979999994</v>
      </c>
      <c r="EX691">
        <v>1100.5995988</v>
      </c>
      <c r="EY691">
        <v>743.81335250999996</v>
      </c>
      <c r="EZ691">
        <v>78.5</v>
      </c>
      <c r="FB691">
        <v>16.707461290000001</v>
      </c>
      <c r="FC691">
        <v>3.1571593600000001</v>
      </c>
      <c r="FD691">
        <v>4.09445616</v>
      </c>
      <c r="FE691">
        <v>52.868441920000002</v>
      </c>
      <c r="FF691">
        <v>22.689851300000001</v>
      </c>
      <c r="FG691">
        <v>12.517258229999999</v>
      </c>
      <c r="FH691">
        <v>1.02471008</v>
      </c>
      <c r="FI691">
        <v>91.666666660000004</v>
      </c>
      <c r="FM691">
        <v>91.489361700000003</v>
      </c>
      <c r="FN691">
        <v>45.333333330000002</v>
      </c>
      <c r="FO691">
        <v>95.856338739999998</v>
      </c>
      <c r="FP691">
        <v>70.168391150000005</v>
      </c>
      <c r="FQ691">
        <v>80.021519839999996</v>
      </c>
      <c r="FR691">
        <v>19.552912920000001</v>
      </c>
      <c r="FS691">
        <v>0</v>
      </c>
      <c r="FT691">
        <v>54.666666659999997</v>
      </c>
      <c r="FU691">
        <v>47.333333330000002</v>
      </c>
      <c r="FW691">
        <v>83.333333330000002</v>
      </c>
      <c r="FX691">
        <v>32.76077239</v>
      </c>
      <c r="FY691">
        <v>11.932461529999999</v>
      </c>
      <c r="FZ691">
        <v>8.6167388299999992</v>
      </c>
      <c r="GA691">
        <v>26.783097049999999</v>
      </c>
      <c r="GB691">
        <v>19.90693018</v>
      </c>
    </row>
    <row r="692" spans="1:184" x14ac:dyDescent="0.35">
      <c r="A692" t="s">
        <v>1897</v>
      </c>
      <c r="B692" t="s">
        <v>88</v>
      </c>
      <c r="C692">
        <v>692</v>
      </c>
      <c r="D692">
        <v>1.8638749958080185</v>
      </c>
      <c r="E692">
        <v>4.4308280202928625</v>
      </c>
      <c r="F692">
        <v>3.5208615747853593</v>
      </c>
      <c r="G692">
        <v>2.3398701133343467</v>
      </c>
      <c r="H692">
        <v>1.981973479308812</v>
      </c>
      <c r="I692">
        <v>8.7291478978677848</v>
      </c>
      <c r="J692">
        <v>10.70646176063646</v>
      </c>
      <c r="K692">
        <v>9.7637337799367376</v>
      </c>
      <c r="L692">
        <v>9.1207181960788244</v>
      </c>
      <c r="M692">
        <v>8.0851933987762763</v>
      </c>
      <c r="N692">
        <v>26157046.109719187</v>
      </c>
      <c r="O692">
        <v>49940662.936612889</v>
      </c>
      <c r="P692">
        <v>1967.5101514200001</v>
      </c>
      <c r="Q692">
        <v>9197.4285714199996</v>
      </c>
      <c r="R692">
        <v>8673</v>
      </c>
      <c r="S692">
        <v>8852</v>
      </c>
      <c r="T692">
        <v>8974.8571428499999</v>
      </c>
      <c r="U692">
        <v>9081.8571428499999</v>
      </c>
      <c r="V692">
        <v>13.55755785</v>
      </c>
      <c r="W692">
        <v>9.2109238500000004</v>
      </c>
      <c r="X692">
        <v>1.9147665700000001</v>
      </c>
      <c r="Y692">
        <v>10.26831571</v>
      </c>
      <c r="Z692">
        <v>8.9316647099999997</v>
      </c>
      <c r="AA692">
        <v>8.6266522800000001</v>
      </c>
      <c r="AB692">
        <v>8.8428737099999992</v>
      </c>
      <c r="AC692">
        <v>6.8653855699999999</v>
      </c>
      <c r="AD692">
        <v>28.894893570000001</v>
      </c>
      <c r="AE692">
        <v>81.152336849999998</v>
      </c>
      <c r="AF692">
        <v>66.514116419999993</v>
      </c>
      <c r="AG692">
        <v>64.114285710000004</v>
      </c>
      <c r="AH692">
        <v>67.071428569999995</v>
      </c>
      <c r="AI692">
        <v>82.457268709999994</v>
      </c>
      <c r="AJ692">
        <v>48.621458570000001</v>
      </c>
      <c r="AK692">
        <v>1.4249571400000001</v>
      </c>
      <c r="AL692">
        <v>-1.4666999999999999</v>
      </c>
      <c r="AM692">
        <v>-8.4652857099999999</v>
      </c>
      <c r="AN692">
        <v>-4.7176714200000003</v>
      </c>
      <c r="AO692">
        <v>-5.1200999999999999</v>
      </c>
      <c r="AP692">
        <v>5074.8390145699996</v>
      </c>
      <c r="AQ692">
        <v>3945.38840028</v>
      </c>
      <c r="AR692">
        <v>4211.3356178499998</v>
      </c>
      <c r="AS692">
        <v>4552.75521871</v>
      </c>
      <c r="AT692">
        <v>4802.7285769999999</v>
      </c>
      <c r="AU692">
        <v>4994.7524337100003</v>
      </c>
      <c r="AV692">
        <v>4080.339356</v>
      </c>
      <c r="AW692">
        <v>4591.4958901399996</v>
      </c>
      <c r="AX692">
        <v>4766.5227845700001</v>
      </c>
      <c r="AY692">
        <v>5054.64150771</v>
      </c>
      <c r="AZ692">
        <v>-6.2445385699999996</v>
      </c>
      <c r="BA692">
        <v>92.776292710000007</v>
      </c>
      <c r="BB692">
        <v>34.23605483</v>
      </c>
      <c r="BC692">
        <v>47.611184280000003</v>
      </c>
      <c r="BE692">
        <v>320.16000000000003</v>
      </c>
      <c r="BF692">
        <v>1398.9547970000001</v>
      </c>
      <c r="BG692">
        <v>1017.85059542</v>
      </c>
      <c r="BH692">
        <v>1086.3042780799999</v>
      </c>
      <c r="BI692">
        <v>55420.090654899999</v>
      </c>
      <c r="BJ692">
        <v>1346.23250128</v>
      </c>
      <c r="BK692">
        <v>8372.0976487999997</v>
      </c>
      <c r="BL692">
        <v>9626.0406274300003</v>
      </c>
      <c r="BM692">
        <v>39.881251849999998</v>
      </c>
      <c r="BN692">
        <v>380.57142857000002</v>
      </c>
      <c r="BO692">
        <v>55</v>
      </c>
      <c r="BP692">
        <v>94.714285709999999</v>
      </c>
      <c r="BQ692">
        <v>68.285714279999993</v>
      </c>
      <c r="BR692">
        <v>88.285714279999993</v>
      </c>
      <c r="BS692">
        <v>77</v>
      </c>
      <c r="BT692">
        <v>75.285714279999993</v>
      </c>
      <c r="BU692">
        <v>63.857142850000002</v>
      </c>
      <c r="BV692">
        <v>59.142857139999997</v>
      </c>
      <c r="BW692">
        <v>56.428571419999997</v>
      </c>
      <c r="BX692">
        <v>52.714285709999999</v>
      </c>
      <c r="BY692">
        <v>32.142857139999997</v>
      </c>
      <c r="BZ692">
        <v>1103.42857142</v>
      </c>
      <c r="CA692">
        <v>58117.061318569999</v>
      </c>
      <c r="CC692">
        <v>12645.57142857</v>
      </c>
      <c r="CD692">
        <v>804.85714284999995</v>
      </c>
      <c r="CE692">
        <v>9068</v>
      </c>
      <c r="CF692">
        <v>6190.8571428499999</v>
      </c>
      <c r="CG692">
        <v>1939.8571428499999</v>
      </c>
      <c r="CH692">
        <v>5401.2857142800003</v>
      </c>
      <c r="CI692">
        <v>36050.578999999998</v>
      </c>
      <c r="CJ692">
        <v>53.477358279999997</v>
      </c>
      <c r="CK692">
        <v>4.21180383</v>
      </c>
      <c r="CL692">
        <v>12.67296442</v>
      </c>
      <c r="CM692">
        <v>2.8557831600000001</v>
      </c>
      <c r="CN692">
        <v>3.13374957</v>
      </c>
      <c r="CO692">
        <v>13.690969279999999</v>
      </c>
      <c r="CP692">
        <v>2.93676242</v>
      </c>
      <c r="CQ692">
        <v>2.24005733</v>
      </c>
      <c r="CR692">
        <v>2.9379802000000002</v>
      </c>
      <c r="CS692">
        <v>2.5321008300000001</v>
      </c>
      <c r="CT692">
        <v>734.57142856999997</v>
      </c>
      <c r="CU692">
        <v>2757.1602482799999</v>
      </c>
      <c r="CV692">
        <v>1882.9484181400001</v>
      </c>
      <c r="CW692">
        <v>2083.5413078500001</v>
      </c>
      <c r="CX692">
        <v>2339.8061984199999</v>
      </c>
      <c r="CY692">
        <v>2442.0154240000002</v>
      </c>
      <c r="CZ692">
        <v>2843.9520792799999</v>
      </c>
      <c r="DA692">
        <v>5429.8505880000002</v>
      </c>
      <c r="DB692">
        <v>700.82858199999998</v>
      </c>
      <c r="DC692">
        <v>1343.02894842</v>
      </c>
      <c r="DD692">
        <v>713.28821457000004</v>
      </c>
      <c r="DE692">
        <v>34.514035</v>
      </c>
      <c r="DF692">
        <v>1.98630416</v>
      </c>
      <c r="DG692">
        <v>80.285714279999993</v>
      </c>
      <c r="DH692">
        <v>92.857142850000002</v>
      </c>
      <c r="DI692">
        <v>86.428571419999997</v>
      </c>
      <c r="DJ692">
        <v>81.857142850000002</v>
      </c>
      <c r="DK692">
        <v>73.428571419999997</v>
      </c>
      <c r="DL692">
        <v>17.14285714</v>
      </c>
      <c r="DM692">
        <v>38.428571419999997</v>
      </c>
      <c r="DN692">
        <v>31.166666660000001</v>
      </c>
      <c r="DO692">
        <v>21</v>
      </c>
      <c r="DP692">
        <v>18</v>
      </c>
      <c r="DQ692">
        <v>917.46224213999994</v>
      </c>
      <c r="DR692">
        <v>673.04622857000004</v>
      </c>
      <c r="DS692">
        <v>744.13569628000005</v>
      </c>
      <c r="DT692">
        <v>768.99551113999996</v>
      </c>
      <c r="DU692">
        <v>892.80204600000002</v>
      </c>
      <c r="DV692">
        <v>450.00857085000001</v>
      </c>
      <c r="DW692">
        <v>23.60854857</v>
      </c>
      <c r="DX692">
        <v>443.84687142000001</v>
      </c>
      <c r="DY692">
        <v>241.46219970999999</v>
      </c>
      <c r="DZ692">
        <v>190.21425785</v>
      </c>
      <c r="EA692">
        <v>12.170418570000001</v>
      </c>
      <c r="EB692">
        <v>815.43307371000003</v>
      </c>
      <c r="EC692">
        <v>1973.20195657</v>
      </c>
      <c r="ED692">
        <v>5143.8769574999997</v>
      </c>
      <c r="EE692">
        <v>4088.7110849999999</v>
      </c>
      <c r="EF692">
        <v>3926.37154642</v>
      </c>
      <c r="EG692">
        <v>5516.7151872799996</v>
      </c>
      <c r="EH692">
        <v>5772.4936242000003</v>
      </c>
      <c r="EI692">
        <v>26.926808569999999</v>
      </c>
      <c r="EJ692">
        <v>0.40121233000000001</v>
      </c>
      <c r="EK692">
        <v>0.22277657000000001</v>
      </c>
      <c r="EL692">
        <v>241.86922877000001</v>
      </c>
      <c r="EM692">
        <v>39.714285709999999</v>
      </c>
      <c r="EN692">
        <v>191.57142856999999</v>
      </c>
      <c r="EO692">
        <v>481.71428571000001</v>
      </c>
      <c r="EP692">
        <v>378.94265185</v>
      </c>
      <c r="EQ692">
        <v>105.69433114</v>
      </c>
      <c r="ER692">
        <v>621.27765013999999</v>
      </c>
      <c r="ES692">
        <v>8.6532485700000006</v>
      </c>
      <c r="ET692">
        <v>80.763888879999996</v>
      </c>
      <c r="EU692">
        <v>81.625</v>
      </c>
      <c r="EV692">
        <v>82.333333330000002</v>
      </c>
      <c r="EW692">
        <v>78.333333330000002</v>
      </c>
      <c r="EX692">
        <v>1118.12484862</v>
      </c>
      <c r="EY692">
        <v>1511.5056166700001</v>
      </c>
      <c r="EZ692">
        <v>75.25</v>
      </c>
      <c r="FA692">
        <v>86.5</v>
      </c>
      <c r="FB692">
        <v>18.135125089999999</v>
      </c>
      <c r="FC692">
        <v>8.0254101000000002</v>
      </c>
      <c r="FD692">
        <v>7.6666347100000003</v>
      </c>
      <c r="FE692">
        <v>53.536693649999997</v>
      </c>
      <c r="FF692">
        <v>15.76248378</v>
      </c>
      <c r="FG692">
        <v>13.99490228</v>
      </c>
      <c r="FH692">
        <v>2.7661723600000001</v>
      </c>
      <c r="FI692">
        <v>100.2</v>
      </c>
      <c r="FJ692">
        <v>92</v>
      </c>
      <c r="FK692">
        <v>56</v>
      </c>
      <c r="FL692">
        <v>91</v>
      </c>
      <c r="FM692">
        <v>83.429405209999999</v>
      </c>
      <c r="FN692">
        <v>30.909433669999999</v>
      </c>
      <c r="FO692">
        <v>93.890710839999997</v>
      </c>
      <c r="FP692">
        <v>71.96331653</v>
      </c>
      <c r="FQ692">
        <v>71.285364860000001</v>
      </c>
      <c r="FR692">
        <v>23.51065912</v>
      </c>
      <c r="FS692">
        <v>7.5666666600000001</v>
      </c>
      <c r="FT692">
        <v>68.8</v>
      </c>
      <c r="FU692">
        <v>67</v>
      </c>
      <c r="FV692">
        <v>94</v>
      </c>
      <c r="FW692">
        <v>77.028571420000006</v>
      </c>
      <c r="FX692">
        <v>35.079238330000003</v>
      </c>
      <c r="FY692">
        <v>8.3839536500000005</v>
      </c>
      <c r="FZ692">
        <v>15.14784481</v>
      </c>
      <c r="GA692">
        <v>23.92901234</v>
      </c>
      <c r="GB692">
        <v>17.459950849999998</v>
      </c>
    </row>
    <row r="693" spans="1:184" x14ac:dyDescent="0.35">
      <c r="A693" t="s">
        <v>1898</v>
      </c>
      <c r="B693" t="s">
        <v>89</v>
      </c>
      <c r="C693">
        <v>693</v>
      </c>
      <c r="D693">
        <v>1.3238365151409555</v>
      </c>
      <c r="E693">
        <v>4.8115426570724473</v>
      </c>
      <c r="F693">
        <v>4.1869158878543802</v>
      </c>
      <c r="G693">
        <v>2.9224428617476148</v>
      </c>
      <c r="H693">
        <v>2.0632822627865139</v>
      </c>
      <c r="I693">
        <v>5.5377386623688496</v>
      </c>
      <c r="J693">
        <v>8.4974491878457759</v>
      </c>
      <c r="K693">
        <v>7.5451713386986405</v>
      </c>
      <c r="L693">
        <v>7.100037466845504</v>
      </c>
      <c r="M693">
        <v>6.7017890042320882</v>
      </c>
      <c r="N693">
        <v>36398231.115356095</v>
      </c>
      <c r="O693">
        <v>49504942.714376882</v>
      </c>
      <c r="P693">
        <v>1558.22345857</v>
      </c>
      <c r="Q693">
        <v>7661.7142857099998</v>
      </c>
      <c r="R693">
        <v>7551.2857142800003</v>
      </c>
      <c r="S693">
        <v>7642.8571428499999</v>
      </c>
      <c r="T693">
        <v>7625.7142857099998</v>
      </c>
      <c r="U693">
        <v>7673.8571428499999</v>
      </c>
      <c r="V693">
        <v>10.37524314</v>
      </c>
      <c r="W693">
        <v>6.3274392800000001</v>
      </c>
      <c r="X693">
        <v>1.7085900000000001</v>
      </c>
      <c r="Y693">
        <v>7.9406879999999997</v>
      </c>
      <c r="Z693">
        <v>8.3242751399999992</v>
      </c>
      <c r="AA693">
        <v>7.7878790000000002</v>
      </c>
      <c r="AB693">
        <v>8.8211661400000008</v>
      </c>
      <c r="AC693">
        <v>5.0871700000000004</v>
      </c>
      <c r="AD693">
        <v>38.005917140000001</v>
      </c>
      <c r="AE693">
        <v>83.007129419999998</v>
      </c>
      <c r="AF693">
        <v>70.858521569999994</v>
      </c>
      <c r="AG693">
        <v>71.8</v>
      </c>
      <c r="AH693">
        <v>74.342857140000007</v>
      </c>
      <c r="AI693">
        <v>84.624451710000002</v>
      </c>
      <c r="AJ693">
        <v>51.371704999999999</v>
      </c>
      <c r="AK693">
        <v>17.138628570000002</v>
      </c>
      <c r="AL693">
        <v>16.701514280000001</v>
      </c>
      <c r="AM693">
        <v>17.4758</v>
      </c>
      <c r="AN693">
        <v>16.367599999999999</v>
      </c>
      <c r="AO693">
        <v>17.221957140000001</v>
      </c>
      <c r="AP693">
        <v>4713.4151091399999</v>
      </c>
      <c r="AQ693">
        <v>4006.5561728500002</v>
      </c>
      <c r="AR693">
        <v>4389.1684941399999</v>
      </c>
      <c r="AS693">
        <v>4592.0423822800003</v>
      </c>
      <c r="AT693">
        <v>4713.18762857</v>
      </c>
      <c r="AU693">
        <v>4014.1590722800001</v>
      </c>
      <c r="AV693">
        <v>3493.2082645700002</v>
      </c>
      <c r="AW693">
        <v>3726.1662807100001</v>
      </c>
      <c r="AX693">
        <v>3911.3603341399998</v>
      </c>
      <c r="AY693">
        <v>3968.0087355700002</v>
      </c>
      <c r="AZ693">
        <v>-0.13050500000000001</v>
      </c>
      <c r="BA693">
        <v>94.435872849999996</v>
      </c>
      <c r="BB693">
        <v>28.082584199999999</v>
      </c>
      <c r="BC693">
        <v>52.727454659999999</v>
      </c>
      <c r="BD693">
        <v>27.188939999999999</v>
      </c>
      <c r="BE693">
        <v>261.15285713999998</v>
      </c>
      <c r="BF693">
        <v>1095.4322431400001</v>
      </c>
      <c r="BG693">
        <v>723.84110327999997</v>
      </c>
      <c r="BH693">
        <v>863.65207538000004</v>
      </c>
      <c r="BI693">
        <v>55417.009375840003</v>
      </c>
      <c r="BJ693">
        <v>1014.621157</v>
      </c>
      <c r="BK693">
        <v>8229.5777603700008</v>
      </c>
      <c r="BL693">
        <v>9819.1327942900007</v>
      </c>
      <c r="BM693">
        <v>36.394655159999999</v>
      </c>
      <c r="BN693">
        <v>255.66666666</v>
      </c>
      <c r="BO693">
        <v>47.4</v>
      </c>
      <c r="BP693">
        <v>55.5</v>
      </c>
      <c r="BQ693">
        <v>50.166666659999997</v>
      </c>
      <c r="BR693">
        <v>65.833333330000002</v>
      </c>
      <c r="BS693">
        <v>58.5</v>
      </c>
      <c r="BT693">
        <v>59.666666659999997</v>
      </c>
      <c r="BU693">
        <v>46.333333330000002</v>
      </c>
      <c r="BV693">
        <v>49.8</v>
      </c>
      <c r="BW693">
        <v>43</v>
      </c>
      <c r="BX693">
        <v>32.666666659999997</v>
      </c>
      <c r="BY693">
        <v>23.833333329999999</v>
      </c>
      <c r="BZ693">
        <v>773.16666666000003</v>
      </c>
      <c r="CA693">
        <v>58909.686085000001</v>
      </c>
      <c r="CB693">
        <v>6.5</v>
      </c>
      <c r="CC693">
        <v>9425.1666666599995</v>
      </c>
      <c r="CD693">
        <v>792.33333332999996</v>
      </c>
      <c r="CE693">
        <v>6695</v>
      </c>
      <c r="CF693">
        <v>3824.3333333300002</v>
      </c>
      <c r="CG693">
        <v>1294.83333333</v>
      </c>
      <c r="CH693">
        <v>4169</v>
      </c>
      <c r="CI693">
        <v>26202.723999999998</v>
      </c>
      <c r="CJ693">
        <v>52.374222140000001</v>
      </c>
      <c r="CK693">
        <v>4.3666140000000002</v>
      </c>
      <c r="CL693">
        <v>14.953977849999999</v>
      </c>
      <c r="CM693">
        <v>2.3426140000000002</v>
      </c>
      <c r="CN693">
        <v>1.9641164</v>
      </c>
      <c r="CO693">
        <v>11.97897871</v>
      </c>
      <c r="CP693">
        <v>1.9052207999999999</v>
      </c>
      <c r="CQ693">
        <v>2.4932451599999998</v>
      </c>
      <c r="CR693">
        <v>2.6219861600000001</v>
      </c>
      <c r="CS693">
        <v>5.1570925000000001</v>
      </c>
      <c r="CT693">
        <v>499.42857142000003</v>
      </c>
      <c r="CU693">
        <v>3029.2011262800002</v>
      </c>
      <c r="CV693">
        <v>2610.5199849999999</v>
      </c>
      <c r="CW693">
        <v>2715.9971662799999</v>
      </c>
      <c r="CX693">
        <v>2695.1642744199999</v>
      </c>
      <c r="CY693">
        <v>2928.5201238499999</v>
      </c>
      <c r="CZ693">
        <v>4750.6641148500003</v>
      </c>
      <c r="DA693">
        <v>6461.3402260000003</v>
      </c>
      <c r="DB693">
        <v>1047.38382157</v>
      </c>
      <c r="DC693">
        <v>1440.30794528</v>
      </c>
      <c r="DD693">
        <v>541.49948400000005</v>
      </c>
      <c r="DE693">
        <v>42.073484000000001</v>
      </c>
      <c r="DF693">
        <v>1.381446</v>
      </c>
      <c r="DG693">
        <v>42.428571419999997</v>
      </c>
      <c r="DH693">
        <v>64.166666660000004</v>
      </c>
      <c r="DI693">
        <v>57.666666659999997</v>
      </c>
      <c r="DJ693">
        <v>54.142857139999997</v>
      </c>
      <c r="DK693">
        <v>51.428571419999997</v>
      </c>
      <c r="DL693">
        <v>10.14285714</v>
      </c>
      <c r="DM693">
        <v>36.333333330000002</v>
      </c>
      <c r="DN693">
        <v>32</v>
      </c>
      <c r="DO693">
        <v>22.285714280000001</v>
      </c>
      <c r="DP693">
        <v>15.83333333</v>
      </c>
      <c r="DQ693">
        <v>626.34094300000004</v>
      </c>
      <c r="DR693">
        <v>614.42502328</v>
      </c>
      <c r="DS693">
        <v>651.98282142000005</v>
      </c>
      <c r="DT693">
        <v>537.86391942</v>
      </c>
      <c r="DU693">
        <v>574.88931771</v>
      </c>
      <c r="DV693">
        <v>408.86979171000002</v>
      </c>
      <c r="DW693">
        <v>1.8321667100000001</v>
      </c>
      <c r="DX693">
        <v>215.61048285000001</v>
      </c>
      <c r="DY693">
        <v>89.405215139999996</v>
      </c>
      <c r="DZ693">
        <v>102.49679</v>
      </c>
      <c r="EA693">
        <v>23.708482849999999</v>
      </c>
      <c r="EB693">
        <v>577.52070614000002</v>
      </c>
      <c r="EC693">
        <v>3195.2197722800001</v>
      </c>
      <c r="ED693">
        <v>3625.83464233</v>
      </c>
      <c r="EE693">
        <v>4351.4095632799999</v>
      </c>
      <c r="EF693">
        <v>6775.9652070000002</v>
      </c>
      <c r="EG693">
        <v>6834.5262497100002</v>
      </c>
      <c r="EH693">
        <v>4304.5668488000001</v>
      </c>
      <c r="EI693">
        <v>28.05379542</v>
      </c>
      <c r="EJ693">
        <v>0.31733306999999999</v>
      </c>
      <c r="EK693">
        <v>0.14125064000000001</v>
      </c>
      <c r="EL693">
        <v>181.52825411000001</v>
      </c>
      <c r="EM693">
        <v>45.166666659999997</v>
      </c>
      <c r="EN693">
        <v>113.57142856999999</v>
      </c>
      <c r="EO693">
        <v>257.85714285</v>
      </c>
      <c r="EP693">
        <v>232.52535413999999</v>
      </c>
      <c r="EQ693">
        <v>78.595195849999996</v>
      </c>
      <c r="ER693">
        <v>543.60230157000001</v>
      </c>
      <c r="ES693">
        <v>10.576925709999999</v>
      </c>
      <c r="ET693">
        <v>82.977777779999997</v>
      </c>
      <c r="EU693">
        <v>81.241666670000001</v>
      </c>
      <c r="EV693">
        <v>83.85</v>
      </c>
      <c r="EW693">
        <v>83.841666669999995</v>
      </c>
      <c r="EX693">
        <v>1149.7000416000001</v>
      </c>
      <c r="EY693">
        <v>1108.13119381</v>
      </c>
      <c r="EZ693">
        <v>74.400000000000006</v>
      </c>
      <c r="FA693">
        <v>79.75</v>
      </c>
      <c r="FB693">
        <v>21.478774399999999</v>
      </c>
      <c r="FC693">
        <v>5.0767026199999998</v>
      </c>
      <c r="FD693">
        <v>5.2211748</v>
      </c>
      <c r="FE693">
        <v>58.48602898</v>
      </c>
      <c r="FF693">
        <v>12.909948959999999</v>
      </c>
      <c r="FG693">
        <v>14.439697990000001</v>
      </c>
      <c r="FH693">
        <v>1.83401299</v>
      </c>
      <c r="FI693">
        <v>92.2</v>
      </c>
      <c r="FJ693">
        <v>91</v>
      </c>
      <c r="FK693">
        <v>53.5</v>
      </c>
      <c r="FL693">
        <v>78</v>
      </c>
      <c r="FM693">
        <v>67.921058410000001</v>
      </c>
      <c r="FN693">
        <v>32.747010330000002</v>
      </c>
      <c r="FO693">
        <v>94.0316203</v>
      </c>
      <c r="FP693">
        <v>68.613528560000006</v>
      </c>
      <c r="FQ693">
        <v>74.700295209999993</v>
      </c>
      <c r="FR693">
        <v>18.86237736</v>
      </c>
      <c r="FS693">
        <v>6.4</v>
      </c>
      <c r="FT693">
        <v>32.799999999999997</v>
      </c>
      <c r="FU693">
        <v>22.2</v>
      </c>
      <c r="FV693">
        <v>93</v>
      </c>
      <c r="FW693">
        <v>58.483333330000001</v>
      </c>
      <c r="FX693">
        <v>41.097727810000002</v>
      </c>
      <c r="FY693">
        <v>16.467635040000001</v>
      </c>
      <c r="FZ693">
        <v>8.1831045000000007</v>
      </c>
      <c r="GA693">
        <v>17.628712620000002</v>
      </c>
      <c r="GB693">
        <v>16.622820010000002</v>
      </c>
    </row>
    <row r="694" spans="1:184" x14ac:dyDescent="0.35">
      <c r="A694" t="s">
        <v>1899</v>
      </c>
      <c r="B694" t="s">
        <v>90</v>
      </c>
      <c r="C694">
        <v>694</v>
      </c>
      <c r="D694">
        <v>3.1265256087434983</v>
      </c>
      <c r="E694">
        <v>4.7900012685664066</v>
      </c>
      <c r="F694">
        <v>4.3386675879591579</v>
      </c>
      <c r="G694">
        <v>4.3119198991449244</v>
      </c>
      <c r="H694">
        <v>4.3222034640236151</v>
      </c>
      <c r="I694">
        <v>8.5070580536758111</v>
      </c>
      <c r="J694">
        <v>8.4380154802850615</v>
      </c>
      <c r="K694">
        <v>7.4826296098460761</v>
      </c>
      <c r="L694">
        <v>8.2375418921289203</v>
      </c>
      <c r="M694">
        <v>9.2279955799585345</v>
      </c>
      <c r="N694">
        <v>21670634.193518035</v>
      </c>
      <c r="O694">
        <v>17072219.797112558</v>
      </c>
      <c r="P694">
        <v>1533.48287942</v>
      </c>
      <c r="Q694">
        <v>4584.4285714199996</v>
      </c>
      <c r="R694">
        <v>4503.4285714199996</v>
      </c>
      <c r="S694">
        <v>4543.8571428499999</v>
      </c>
      <c r="T694">
        <v>4561</v>
      </c>
      <c r="U694">
        <v>4569.4285714199996</v>
      </c>
      <c r="V694">
        <v>10.153010419999999</v>
      </c>
      <c r="W694">
        <v>5.9947992799999996</v>
      </c>
      <c r="X694">
        <v>2.0057070000000001</v>
      </c>
      <c r="Y694">
        <v>5.1919409999999999</v>
      </c>
      <c r="Z694">
        <v>7.9307591400000002</v>
      </c>
      <c r="AA694">
        <v>6.8988969999999998</v>
      </c>
      <c r="AB694">
        <v>7.44455271</v>
      </c>
      <c r="AC694">
        <v>3.8003618499999998</v>
      </c>
      <c r="AD694">
        <v>31.133596709999999</v>
      </c>
      <c r="AE694">
        <v>86.017757279999998</v>
      </c>
      <c r="AF694">
        <v>76.359313709999995</v>
      </c>
      <c r="AG694">
        <v>74.342857140000007</v>
      </c>
      <c r="AH694">
        <v>75.599999999999994</v>
      </c>
      <c r="AI694">
        <v>80.186195850000004</v>
      </c>
      <c r="AJ694">
        <v>46.472315279999997</v>
      </c>
      <c r="AK694">
        <v>20.926628569999998</v>
      </c>
      <c r="AL694">
        <v>20.377185709999999</v>
      </c>
      <c r="AM694">
        <v>21.635585710000001</v>
      </c>
      <c r="AN694">
        <v>18.13918571</v>
      </c>
      <c r="AO694">
        <v>14.5123</v>
      </c>
      <c r="AP694">
        <v>4191.8493361399997</v>
      </c>
      <c r="AQ694">
        <v>3525.8983288499999</v>
      </c>
      <c r="AR694">
        <v>3917.39016257</v>
      </c>
      <c r="AS694">
        <v>3917.0086231400001</v>
      </c>
      <c r="AT694">
        <v>3943.3041705700002</v>
      </c>
      <c r="AU694">
        <v>3471.3623680000001</v>
      </c>
      <c r="AV694">
        <v>2928.32027014</v>
      </c>
      <c r="AW694">
        <v>3229.9694481400002</v>
      </c>
      <c r="AX694">
        <v>3321.39311357</v>
      </c>
      <c r="AY694">
        <v>3449.6288557100002</v>
      </c>
      <c r="AZ694">
        <v>11.441908140000001</v>
      </c>
      <c r="BA694">
        <v>95.557034999999999</v>
      </c>
      <c r="BB694">
        <v>27.693965500000001</v>
      </c>
      <c r="BC694">
        <v>55.35624816</v>
      </c>
      <c r="BE694">
        <v>273.25571428000001</v>
      </c>
      <c r="BF694">
        <v>1012.79445642</v>
      </c>
      <c r="BG694">
        <v>567.40719142</v>
      </c>
      <c r="BH694">
        <v>585.84745756999996</v>
      </c>
      <c r="BI694">
        <v>44140.17742932</v>
      </c>
      <c r="BJ694">
        <v>962.88102428000002</v>
      </c>
      <c r="BK694">
        <v>7534.1193906799999</v>
      </c>
      <c r="BL694">
        <v>9234.6923313299994</v>
      </c>
      <c r="BM694">
        <v>30.671766000000002</v>
      </c>
      <c r="BN694">
        <v>132.42857142</v>
      </c>
      <c r="BO694">
        <v>30.4</v>
      </c>
      <c r="BP694">
        <v>43.285714280000001</v>
      </c>
      <c r="BQ694">
        <v>32.142857139999997</v>
      </c>
      <c r="BR694">
        <v>33.571428570000002</v>
      </c>
      <c r="BS694">
        <v>33.571428570000002</v>
      </c>
      <c r="BT694">
        <v>31.5</v>
      </c>
      <c r="BU694">
        <v>25.714285709999999</v>
      </c>
      <c r="BV694">
        <v>22.571428569999998</v>
      </c>
      <c r="BW694">
        <v>19.428571420000001</v>
      </c>
      <c r="BX694">
        <v>15.57142857</v>
      </c>
      <c r="BY694">
        <v>13.33333333</v>
      </c>
      <c r="BZ694">
        <v>421.28571427999998</v>
      </c>
      <c r="CA694">
        <v>47531.212187140001</v>
      </c>
      <c r="CC694">
        <v>4978.8571428499999</v>
      </c>
      <c r="CD694">
        <v>281.85714285</v>
      </c>
      <c r="CE694">
        <v>3499.7142857099998</v>
      </c>
      <c r="CF694">
        <v>1813.5714285700001</v>
      </c>
      <c r="CG694">
        <v>424.83333333000002</v>
      </c>
      <c r="CH694">
        <v>1494.2857142800001</v>
      </c>
      <c r="CI694">
        <v>12432.878142850001</v>
      </c>
      <c r="CJ694">
        <v>42.145238139999996</v>
      </c>
      <c r="CK694">
        <v>6.1231757099999999</v>
      </c>
      <c r="CL694">
        <v>15.555833140000001</v>
      </c>
      <c r="CM694">
        <v>3.7136392499999999</v>
      </c>
      <c r="CN694">
        <v>2.0028978300000002</v>
      </c>
      <c r="CO694">
        <v>19.023717569999999</v>
      </c>
      <c r="CP694">
        <v>1.7156022</v>
      </c>
      <c r="CQ694">
        <v>2.12582366</v>
      </c>
      <c r="CR694">
        <v>4.7289123999999996</v>
      </c>
      <c r="CS694">
        <v>6.4602732500000002</v>
      </c>
      <c r="CT694">
        <v>292.28571427999998</v>
      </c>
      <c r="CU694">
        <v>2303.1752215699998</v>
      </c>
      <c r="CV694">
        <v>1926.4567255699999</v>
      </c>
      <c r="CW694">
        <v>2120.66433985</v>
      </c>
      <c r="CX694">
        <v>2130.5342281399999</v>
      </c>
      <c r="CY694">
        <v>2119.4926015699998</v>
      </c>
      <c r="CZ694">
        <v>4727.0087985700002</v>
      </c>
      <c r="DA694">
        <v>3723.9580748499998</v>
      </c>
      <c r="DB694">
        <v>1041.15058028</v>
      </c>
      <c r="DC694">
        <v>839.80130971000006</v>
      </c>
      <c r="DD694">
        <v>422.22989699999999</v>
      </c>
      <c r="DE694">
        <v>35.701271570000003</v>
      </c>
      <c r="DF694">
        <v>1.6399298499999999</v>
      </c>
      <c r="DG694">
        <v>39</v>
      </c>
      <c r="DH694">
        <v>38</v>
      </c>
      <c r="DI694">
        <v>34</v>
      </c>
      <c r="DJ694">
        <v>37.571428570000002</v>
      </c>
      <c r="DK694">
        <v>42.166666659999997</v>
      </c>
      <c r="DL694">
        <v>14.33333333</v>
      </c>
      <c r="DM694">
        <v>21.571428569999998</v>
      </c>
      <c r="DN694">
        <v>19.714285709999999</v>
      </c>
      <c r="DO694">
        <v>19.666666660000001</v>
      </c>
      <c r="DP694">
        <v>19.75</v>
      </c>
      <c r="DQ694">
        <v>763.06965542</v>
      </c>
      <c r="DR694">
        <v>698.92870042000004</v>
      </c>
      <c r="DS694">
        <v>738.92013270999996</v>
      </c>
      <c r="DT694">
        <v>715.021885</v>
      </c>
      <c r="DU694">
        <v>686.42068485000004</v>
      </c>
      <c r="DV694">
        <v>490.20347299999997</v>
      </c>
      <c r="DW694">
        <v>22.499326140000001</v>
      </c>
      <c r="DX694">
        <v>250.33870999999999</v>
      </c>
      <c r="DY694">
        <v>90.115396000000004</v>
      </c>
      <c r="DZ694">
        <v>133.45505771000001</v>
      </c>
      <c r="EA694">
        <v>26.768261710000001</v>
      </c>
      <c r="EB694">
        <v>722.13844771000004</v>
      </c>
      <c r="EC694">
        <v>2577.3330757099998</v>
      </c>
      <c r="ED694">
        <v>9850.2506136600005</v>
      </c>
      <c r="EE694">
        <v>5872.8496771600003</v>
      </c>
      <c r="EF694">
        <v>5061.5909013299997</v>
      </c>
      <c r="EG694">
        <v>4431.33217083</v>
      </c>
      <c r="EH694">
        <v>5985.5287838499999</v>
      </c>
      <c r="EI694">
        <v>21.091858569999999</v>
      </c>
      <c r="EJ694">
        <v>0.25652940000000002</v>
      </c>
      <c r="EK694">
        <v>0.16890046</v>
      </c>
      <c r="EL694">
        <v>224.66967292000001</v>
      </c>
      <c r="EM694">
        <v>23</v>
      </c>
      <c r="EN694">
        <v>54.857142850000002</v>
      </c>
      <c r="EO694">
        <v>98.285714279999993</v>
      </c>
      <c r="EP694">
        <v>224.39649757000001</v>
      </c>
      <c r="EQ694">
        <v>126.29895356999999</v>
      </c>
      <c r="ER694">
        <v>570.60185514</v>
      </c>
      <c r="ES694">
        <v>0</v>
      </c>
      <c r="ET694">
        <v>85.722222220000006</v>
      </c>
      <c r="EU694">
        <v>89.916666669999998</v>
      </c>
      <c r="EV694">
        <v>84.75</v>
      </c>
      <c r="EW694">
        <v>82.5</v>
      </c>
      <c r="EX694">
        <v>1322.35530593</v>
      </c>
      <c r="EY694">
        <v>912.82000588000005</v>
      </c>
      <c r="EZ694">
        <v>76.8</v>
      </c>
      <c r="FA694">
        <v>97</v>
      </c>
      <c r="FB694">
        <v>14.627603499999999</v>
      </c>
      <c r="FC694">
        <v>4.0461865799999996</v>
      </c>
      <c r="FD694">
        <v>5.6796942000000001</v>
      </c>
      <c r="FE694">
        <v>54.612163070000001</v>
      </c>
      <c r="FF694">
        <v>15.530115370000001</v>
      </c>
      <c r="FG694">
        <v>13.57383608</v>
      </c>
      <c r="FH694">
        <v>0.84671145999999997</v>
      </c>
      <c r="FI694">
        <v>92</v>
      </c>
      <c r="FJ694">
        <v>75</v>
      </c>
      <c r="FK694">
        <v>75</v>
      </c>
      <c r="FL694">
        <v>89</v>
      </c>
      <c r="FM694">
        <v>78.067361660000003</v>
      </c>
      <c r="FN694">
        <v>29.03225806</v>
      </c>
      <c r="FO694">
        <v>94.737294800000001</v>
      </c>
      <c r="FP694">
        <v>69.965526159999996</v>
      </c>
      <c r="FQ694">
        <v>76.640632269999998</v>
      </c>
      <c r="FR694">
        <v>16.005363679999999</v>
      </c>
      <c r="FT694">
        <v>42</v>
      </c>
      <c r="FU694">
        <v>35.799999999999997</v>
      </c>
      <c r="FW694">
        <v>75.771428569999998</v>
      </c>
      <c r="FX694">
        <v>30.17699803</v>
      </c>
      <c r="FY694">
        <v>9.9546013799999997</v>
      </c>
      <c r="FZ694">
        <v>10.091292230000001</v>
      </c>
      <c r="GA694">
        <v>25.159673009999999</v>
      </c>
      <c r="GB694">
        <v>24.617435329999999</v>
      </c>
    </row>
    <row r="695" spans="1:184" x14ac:dyDescent="0.35">
      <c r="A695" t="s">
        <v>1900</v>
      </c>
      <c r="B695" t="s">
        <v>91</v>
      </c>
      <c r="C695">
        <v>695</v>
      </c>
      <c r="D695">
        <v>3.1109691079106807</v>
      </c>
      <c r="E695">
        <v>5.6892928531898814</v>
      </c>
      <c r="F695">
        <v>5.0270819218009475</v>
      </c>
      <c r="G695">
        <v>3.8501806881373151</v>
      </c>
      <c r="H695">
        <v>3.3850588187513697</v>
      </c>
      <c r="I695">
        <v>8.3575764709895282</v>
      </c>
      <c r="J695">
        <v>9.9092788428371144</v>
      </c>
      <c r="K695">
        <v>9.0724441433649279</v>
      </c>
      <c r="L695">
        <v>8.7980006069145169</v>
      </c>
      <c r="M695">
        <v>8.6804973690457139</v>
      </c>
      <c r="N695">
        <v>25146806.003431819</v>
      </c>
      <c r="O695">
        <v>39001463.74290093</v>
      </c>
      <c r="P695">
        <v>1795.99505228</v>
      </c>
      <c r="Q695">
        <v>8495.2857142800003</v>
      </c>
      <c r="R695">
        <v>8361.5714285699996</v>
      </c>
      <c r="S695">
        <v>8440</v>
      </c>
      <c r="T695">
        <v>8459.7142857100007</v>
      </c>
      <c r="U695">
        <v>8524.8571428499999</v>
      </c>
      <c r="V695">
        <v>11.78493871</v>
      </c>
      <c r="W695">
        <v>6.8036139999999996</v>
      </c>
      <c r="X695">
        <v>2.04485414</v>
      </c>
      <c r="Y695">
        <v>7.8244148500000001</v>
      </c>
      <c r="Z695">
        <v>9.3963618499999999</v>
      </c>
      <c r="AA695">
        <v>8.9164332799999997</v>
      </c>
      <c r="AB695">
        <v>8.9450228500000009</v>
      </c>
      <c r="AC695">
        <v>5.83818328</v>
      </c>
      <c r="AD695">
        <v>25.08907271</v>
      </c>
      <c r="AE695">
        <v>82.894705000000002</v>
      </c>
      <c r="AF695">
        <v>70.513434849999996</v>
      </c>
      <c r="AG695">
        <v>69.257142849999994</v>
      </c>
      <c r="AH695">
        <v>72.557142850000005</v>
      </c>
      <c r="AI695">
        <v>80.072030999999996</v>
      </c>
      <c r="AJ695">
        <v>50.437937849999997</v>
      </c>
      <c r="AK695">
        <v>7.0462999999999996</v>
      </c>
      <c r="AL695">
        <v>5.7435428499999999</v>
      </c>
      <c r="AM695">
        <v>8.7746428499999993</v>
      </c>
      <c r="AN695">
        <v>11.74438571</v>
      </c>
      <c r="AO695">
        <v>9.6788142799999992</v>
      </c>
      <c r="AP695">
        <v>4684.8283515700005</v>
      </c>
      <c r="AQ695">
        <v>4131.0222372799999</v>
      </c>
      <c r="AR695">
        <v>4317.5579588500004</v>
      </c>
      <c r="AS695">
        <v>4544.1469057100003</v>
      </c>
      <c r="AT695">
        <v>4634.0723458499997</v>
      </c>
      <c r="AU695">
        <v>4397.8155548499999</v>
      </c>
      <c r="AV695">
        <v>3876.16404642</v>
      </c>
      <c r="AW695">
        <v>4015.1844532800001</v>
      </c>
      <c r="AX695">
        <v>4099.5043992800001</v>
      </c>
      <c r="AY695">
        <v>4255.2443494199997</v>
      </c>
      <c r="AZ695">
        <v>14.849947999999999</v>
      </c>
      <c r="BA695">
        <v>92.869951279999995</v>
      </c>
      <c r="BB695">
        <v>31.016826500000001</v>
      </c>
      <c r="BC695">
        <v>48.103885140000003</v>
      </c>
      <c r="BD695">
        <v>23.788546</v>
      </c>
      <c r="BE695">
        <v>449.07285714</v>
      </c>
      <c r="BF695">
        <v>1349.0089005699999</v>
      </c>
      <c r="BG695">
        <v>966.18641114000002</v>
      </c>
      <c r="BH695">
        <v>979.99139078999997</v>
      </c>
      <c r="BI695">
        <v>53988.249165120003</v>
      </c>
      <c r="BJ695">
        <v>1262.8898705700001</v>
      </c>
      <c r="BK695">
        <v>7682.2620050400001</v>
      </c>
      <c r="BL695">
        <v>7085.8331985900004</v>
      </c>
      <c r="BM695">
        <v>43.67367514</v>
      </c>
      <c r="BN695">
        <v>391.85714285</v>
      </c>
      <c r="BO695">
        <v>51.142857139999997</v>
      </c>
      <c r="BP695">
        <v>90.428571419999997</v>
      </c>
      <c r="BQ695">
        <v>77.142857140000004</v>
      </c>
      <c r="BR695">
        <v>90.142857140000004</v>
      </c>
      <c r="BS695">
        <v>75.571428569999995</v>
      </c>
      <c r="BT695">
        <v>77.428571419999997</v>
      </c>
      <c r="BU695">
        <v>63.285714280000001</v>
      </c>
      <c r="BV695">
        <v>60.428571419999997</v>
      </c>
      <c r="BW695">
        <v>59.857142850000002</v>
      </c>
      <c r="BX695">
        <v>44.285714280000001</v>
      </c>
      <c r="BY695">
        <v>33</v>
      </c>
      <c r="BZ695">
        <v>1114.5714285700001</v>
      </c>
      <c r="CA695">
        <v>58086.990272850002</v>
      </c>
      <c r="CB695">
        <v>6</v>
      </c>
      <c r="CC695">
        <v>12523.85714285</v>
      </c>
      <c r="CD695">
        <v>1224.1428571399999</v>
      </c>
      <c r="CE695">
        <v>7968.1428571400002</v>
      </c>
      <c r="CF695">
        <v>5850.5714285699996</v>
      </c>
      <c r="CG695">
        <v>1807.5714285700001</v>
      </c>
      <c r="CH695">
        <v>5878.4285714199996</v>
      </c>
      <c r="CI695">
        <v>35253.821571419998</v>
      </c>
      <c r="CJ695">
        <v>53.765011569999999</v>
      </c>
      <c r="CK695">
        <v>2.83270233</v>
      </c>
      <c r="CL695">
        <v>9.3316928499999996</v>
      </c>
      <c r="CM695">
        <v>2.7442572799999998</v>
      </c>
      <c r="CN695">
        <v>2.2094958500000002</v>
      </c>
      <c r="CO695">
        <v>18.462298570000002</v>
      </c>
      <c r="CP695">
        <v>2.10870142</v>
      </c>
      <c r="CQ695">
        <v>2.3265910000000001</v>
      </c>
      <c r="CR695">
        <v>3.55251333</v>
      </c>
      <c r="CS695">
        <v>3.6903751599999999</v>
      </c>
      <c r="CT695">
        <v>747.71428571000001</v>
      </c>
      <c r="CU695">
        <v>2377.9560135699999</v>
      </c>
      <c r="CV695">
        <v>2185.8810355700002</v>
      </c>
      <c r="CW695">
        <v>2380.36590785</v>
      </c>
      <c r="CX695">
        <v>2412.5064194199999</v>
      </c>
      <c r="CY695">
        <v>2357.0698061399999</v>
      </c>
      <c r="CZ695">
        <v>2960.0894954199998</v>
      </c>
      <c r="DA695">
        <v>4590.9537424199998</v>
      </c>
      <c r="DB695">
        <v>707.21429556999999</v>
      </c>
      <c r="DC695">
        <v>1086.6040981399999</v>
      </c>
      <c r="DD695">
        <v>584.09965341999998</v>
      </c>
      <c r="DE695">
        <v>28.591829140000002</v>
      </c>
      <c r="DF695">
        <v>1.5444776600000001</v>
      </c>
      <c r="DG695">
        <v>71</v>
      </c>
      <c r="DH695">
        <v>82.857142850000002</v>
      </c>
      <c r="DI695">
        <v>76.571428569999995</v>
      </c>
      <c r="DJ695">
        <v>74.428571419999997</v>
      </c>
      <c r="DK695">
        <v>74</v>
      </c>
      <c r="DL695">
        <v>26.428571420000001</v>
      </c>
      <c r="DM695">
        <v>47.571428570000002</v>
      </c>
      <c r="DN695">
        <v>42.428571419999997</v>
      </c>
      <c r="DO695">
        <v>32.571428570000002</v>
      </c>
      <c r="DP695">
        <v>28.857142849999999</v>
      </c>
      <c r="DQ695">
        <v>776.63845128000003</v>
      </c>
      <c r="DR695">
        <v>842.97872885000004</v>
      </c>
      <c r="DS695">
        <v>881.86974770999996</v>
      </c>
      <c r="DT695">
        <v>852.76266699999996</v>
      </c>
      <c r="DU695">
        <v>835.88682028000005</v>
      </c>
      <c r="DV695">
        <v>261.06720185</v>
      </c>
      <c r="DW695">
        <v>21.249633280000001</v>
      </c>
      <c r="DX695">
        <v>494.31970000000001</v>
      </c>
      <c r="DY695">
        <v>215.34469057000001</v>
      </c>
      <c r="DZ695">
        <v>245.41637356999999</v>
      </c>
      <c r="EA695">
        <v>33.558641280000003</v>
      </c>
      <c r="EB695">
        <v>718.56202785000005</v>
      </c>
      <c r="EC695">
        <v>1110.11076</v>
      </c>
      <c r="ED695">
        <v>36791.356700140001</v>
      </c>
      <c r="EE695">
        <v>7503.85919457</v>
      </c>
      <c r="EF695">
        <v>8491.8525557100002</v>
      </c>
      <c r="EG695">
        <v>4845.7413252799997</v>
      </c>
      <c r="EH695">
        <v>3863.9514027499999</v>
      </c>
      <c r="EI695">
        <v>16.389151850000001</v>
      </c>
      <c r="EJ695">
        <v>0.53775488000000005</v>
      </c>
      <c r="EK695">
        <v>0.12527168</v>
      </c>
      <c r="EL695">
        <v>197.16442512</v>
      </c>
      <c r="EM695">
        <v>53.285714280000001</v>
      </c>
      <c r="EN695">
        <v>154.71428571000001</v>
      </c>
      <c r="EO695">
        <v>299.71428571000001</v>
      </c>
      <c r="EP695">
        <v>405.11218585</v>
      </c>
      <c r="EQ695">
        <v>97.903540849999999</v>
      </c>
      <c r="ER695">
        <v>533.10518171000001</v>
      </c>
      <c r="ES695">
        <v>4.4822100000000002</v>
      </c>
      <c r="ET695">
        <v>72.935596309999994</v>
      </c>
      <c r="EU695">
        <v>73.186454310000002</v>
      </c>
      <c r="EV695">
        <v>70.897522519999995</v>
      </c>
      <c r="EW695">
        <v>74.722812099999999</v>
      </c>
      <c r="EX695">
        <v>1290.13119919</v>
      </c>
      <c r="EY695">
        <v>1228.62845621</v>
      </c>
      <c r="EZ695">
        <v>77.599999999999994</v>
      </c>
      <c r="FA695">
        <v>84.5</v>
      </c>
      <c r="FB695">
        <v>20.57270243</v>
      </c>
      <c r="FC695">
        <v>5.9882693099999997</v>
      </c>
      <c r="FD695">
        <v>6.0111145700000002</v>
      </c>
      <c r="FE695">
        <v>54.539815179999998</v>
      </c>
      <c r="FF695">
        <v>18.233216500000001</v>
      </c>
      <c r="FG695">
        <v>14.56306206</v>
      </c>
      <c r="FH695">
        <v>2.1493765200000001</v>
      </c>
      <c r="FI695">
        <v>101.6</v>
      </c>
      <c r="FJ695">
        <v>81</v>
      </c>
      <c r="FK695">
        <v>78.666666660000004</v>
      </c>
      <c r="FL695">
        <v>84.333333330000002</v>
      </c>
      <c r="FM695">
        <v>78.279791900000006</v>
      </c>
      <c r="FN695">
        <v>29.906881630000001</v>
      </c>
      <c r="FO695">
        <v>95.399546580000006</v>
      </c>
      <c r="FP695">
        <v>75.130673520000002</v>
      </c>
      <c r="FQ695">
        <v>75.073239889999996</v>
      </c>
      <c r="FR695">
        <v>23.08938715</v>
      </c>
      <c r="FS695">
        <v>0</v>
      </c>
      <c r="FT695">
        <v>58.6</v>
      </c>
      <c r="FU695">
        <v>41.4</v>
      </c>
      <c r="FV695">
        <v>81</v>
      </c>
      <c r="FW695">
        <v>71.12</v>
      </c>
      <c r="FX695">
        <v>29.989005949999999</v>
      </c>
      <c r="FY695">
        <v>10.598885320000001</v>
      </c>
      <c r="FZ695">
        <v>16.365414560000001</v>
      </c>
      <c r="GA695">
        <v>24.577233159999999</v>
      </c>
      <c r="GB695">
        <v>18.469460980000001</v>
      </c>
    </row>
    <row r="696" spans="1:184" x14ac:dyDescent="0.35">
      <c r="A696" t="s">
        <v>1901</v>
      </c>
      <c r="B696" t="s">
        <v>92</v>
      </c>
      <c r="C696">
        <v>696</v>
      </c>
      <c r="D696">
        <v>1.3689253930771488</v>
      </c>
      <c r="E696">
        <v>4.219774511480864</v>
      </c>
      <c r="F696">
        <v>3.287091801485444</v>
      </c>
      <c r="G696">
        <v>2.7068502489455448</v>
      </c>
      <c r="H696">
        <v>1.9405551451731762</v>
      </c>
      <c r="I696">
        <v>5.4058584408917572</v>
      </c>
      <c r="J696">
        <v>6.7083594806445888</v>
      </c>
      <c r="K696">
        <v>6.1296913640202728</v>
      </c>
      <c r="L696">
        <v>5.9252312538910283</v>
      </c>
      <c r="M696">
        <v>5.7269186219602064</v>
      </c>
      <c r="N696">
        <v>15949458.226590002</v>
      </c>
      <c r="O696">
        <v>31747771.058172259</v>
      </c>
      <c r="P696">
        <v>1057.40884914</v>
      </c>
      <c r="Q696">
        <v>6818</v>
      </c>
      <c r="R696">
        <v>6601.5714285699996</v>
      </c>
      <c r="S696">
        <v>6642.1428571400002</v>
      </c>
      <c r="T696">
        <v>6702.5714285699996</v>
      </c>
      <c r="U696">
        <v>6785</v>
      </c>
      <c r="V696">
        <v>8.6905008499999994</v>
      </c>
      <c r="W696">
        <v>5.0958249999999996</v>
      </c>
      <c r="X696">
        <v>1.79864585</v>
      </c>
      <c r="Y696">
        <v>3.9425594199999998</v>
      </c>
      <c r="Z696">
        <v>7.5507330000000001</v>
      </c>
      <c r="AA696">
        <v>7.0902821400000002</v>
      </c>
      <c r="AB696">
        <v>7.2866070000000001</v>
      </c>
      <c r="AC696">
        <v>3.21824128</v>
      </c>
      <c r="AD696">
        <v>30.29496928</v>
      </c>
      <c r="AE696">
        <v>87.466513140000004</v>
      </c>
      <c r="AF696">
        <v>79.393178000000006</v>
      </c>
      <c r="AG696">
        <v>76.614285710000004</v>
      </c>
      <c r="AH696">
        <v>78.171428570000003</v>
      </c>
      <c r="AI696">
        <v>83.144029419999995</v>
      </c>
      <c r="AJ696">
        <v>54.590415710000002</v>
      </c>
      <c r="AK696">
        <v>7.6252000000000004</v>
      </c>
      <c r="AL696">
        <v>17.343971419999999</v>
      </c>
      <c r="AM696">
        <v>19.205685710000001</v>
      </c>
      <c r="AN696">
        <v>20.384271420000001</v>
      </c>
      <c r="AO696">
        <v>17.77085714</v>
      </c>
      <c r="AP696">
        <v>3592.6795314199999</v>
      </c>
      <c r="AQ696">
        <v>3562.6073058500001</v>
      </c>
      <c r="AR696">
        <v>3655.4940660000002</v>
      </c>
      <c r="AS696">
        <v>3909.46085842</v>
      </c>
      <c r="AT696">
        <v>3983.9304314199999</v>
      </c>
      <c r="AU696">
        <v>3322.3808585699999</v>
      </c>
      <c r="AV696">
        <v>3069.8295737100002</v>
      </c>
      <c r="AW696">
        <v>3069.2355315700001</v>
      </c>
      <c r="AX696">
        <v>3206.8511054199998</v>
      </c>
      <c r="AY696">
        <v>3306.1334705700001</v>
      </c>
      <c r="AZ696">
        <v>-1.97220342</v>
      </c>
      <c r="BA696">
        <v>92.872398140000001</v>
      </c>
      <c r="BB696">
        <v>25.754957999999998</v>
      </c>
      <c r="BC696">
        <v>50.950767399999997</v>
      </c>
      <c r="BD696">
        <v>29.457363999999998</v>
      </c>
      <c r="BE696">
        <v>269.42142856999999</v>
      </c>
      <c r="BF696">
        <v>848.77764827999999</v>
      </c>
      <c r="BG696">
        <v>489.98690914000002</v>
      </c>
      <c r="BH696">
        <v>541.81378211000003</v>
      </c>
      <c r="BI696">
        <v>49946.09975632</v>
      </c>
      <c r="BJ696">
        <v>780.95101213999999</v>
      </c>
      <c r="BK696">
        <v>7894.5772877299996</v>
      </c>
      <c r="BL696">
        <v>9576.8138917300003</v>
      </c>
      <c r="BM696">
        <v>34.293361140000002</v>
      </c>
      <c r="BN696">
        <v>146.28571428000001</v>
      </c>
      <c r="BO696">
        <v>24.428571420000001</v>
      </c>
      <c r="BP696">
        <v>42.428571419999997</v>
      </c>
      <c r="BQ696">
        <v>33</v>
      </c>
      <c r="BR696">
        <v>35.714285709999999</v>
      </c>
      <c r="BS696">
        <v>40</v>
      </c>
      <c r="BT696">
        <v>32.333333330000002</v>
      </c>
      <c r="BU696">
        <v>36.166666659999997</v>
      </c>
      <c r="BV696">
        <v>38</v>
      </c>
      <c r="BW696">
        <v>36.333333330000002</v>
      </c>
      <c r="BX696">
        <v>23.666666660000001</v>
      </c>
      <c r="BY696">
        <v>16.166666660000001</v>
      </c>
      <c r="BZ696">
        <v>475.57142857000002</v>
      </c>
      <c r="CA696">
        <v>54813.750057140001</v>
      </c>
      <c r="CC696">
        <v>6047.8571428499999</v>
      </c>
      <c r="CD696">
        <v>598.75</v>
      </c>
      <c r="CE696">
        <v>4374.5714285699996</v>
      </c>
      <c r="CF696">
        <v>2422.5714285700001</v>
      </c>
      <c r="CG696">
        <v>627.28571427999998</v>
      </c>
      <c r="CH696">
        <v>2764.2857142799999</v>
      </c>
      <c r="CI696">
        <v>16578.582714280001</v>
      </c>
      <c r="CJ696">
        <v>40.043601709999997</v>
      </c>
      <c r="CK696">
        <v>8.07760371</v>
      </c>
      <c r="CL696">
        <v>15.53618271</v>
      </c>
      <c r="CM696">
        <v>4.6805192</v>
      </c>
      <c r="CN696">
        <v>3.8653900000000001</v>
      </c>
      <c r="CO696">
        <v>14.73827985</v>
      </c>
      <c r="CP696">
        <v>1.8094216599999999</v>
      </c>
      <c r="CQ696">
        <v>3.1601184</v>
      </c>
      <c r="CR696">
        <v>3.6353437999999998</v>
      </c>
      <c r="CS696">
        <v>6.5976695000000003</v>
      </c>
      <c r="CT696">
        <v>344.71428571000001</v>
      </c>
      <c r="CU696">
        <v>2208.4464029999999</v>
      </c>
      <c r="CV696">
        <v>2251.19192785</v>
      </c>
      <c r="CW696">
        <v>2386.7676384199999</v>
      </c>
      <c r="CX696">
        <v>2426.1081049999998</v>
      </c>
      <c r="CY696">
        <v>2534.7578995700001</v>
      </c>
      <c r="CZ696">
        <v>2339.3162550000002</v>
      </c>
      <c r="DA696">
        <v>4656.4639275700001</v>
      </c>
      <c r="DB696">
        <v>499.92153214000001</v>
      </c>
      <c r="DC696">
        <v>1015.48112757</v>
      </c>
      <c r="DD696">
        <v>693.00564399999996</v>
      </c>
      <c r="DE696">
        <v>34.103548000000004</v>
      </c>
      <c r="DF696">
        <v>1.5307425699999999</v>
      </c>
      <c r="DG696">
        <v>36.857142850000002</v>
      </c>
      <c r="DH696">
        <v>44.285714280000001</v>
      </c>
      <c r="DI696">
        <v>40.714285709999999</v>
      </c>
      <c r="DJ696">
        <v>39.714285709999999</v>
      </c>
      <c r="DK696">
        <v>38.857142850000002</v>
      </c>
      <c r="DL696">
        <v>9.3333333300000003</v>
      </c>
      <c r="DM696">
        <v>27.857142849999999</v>
      </c>
      <c r="DN696">
        <v>21.833333329999999</v>
      </c>
      <c r="DO696">
        <v>18.14285714</v>
      </c>
      <c r="DP696">
        <v>13.166666660000001</v>
      </c>
      <c r="DQ696">
        <v>582.61321027999998</v>
      </c>
      <c r="DR696">
        <v>636.87232100000006</v>
      </c>
      <c r="DS696">
        <v>612.32204813999999</v>
      </c>
      <c r="DT696">
        <v>592.53309514</v>
      </c>
      <c r="DU696">
        <v>631.63526228000001</v>
      </c>
      <c r="DV696">
        <v>227.28253756999999</v>
      </c>
      <c r="DW696">
        <v>21.45801071</v>
      </c>
      <c r="DX696">
        <v>333.84738857000002</v>
      </c>
      <c r="DY696">
        <v>157.50937870999999</v>
      </c>
      <c r="DZ696">
        <v>115.63999357</v>
      </c>
      <c r="EA696">
        <v>60.698022709999996</v>
      </c>
      <c r="EB696">
        <v>528.49864328000001</v>
      </c>
      <c r="EC696">
        <v>2154.5487291600002</v>
      </c>
      <c r="ED696">
        <v>3984.9963463300001</v>
      </c>
      <c r="EE696">
        <v>3226.9602060000002</v>
      </c>
      <c r="EF696">
        <v>5481.2221352799997</v>
      </c>
      <c r="EG696">
        <v>4722.6547353300002</v>
      </c>
      <c r="EH696">
        <v>2571.80394566</v>
      </c>
      <c r="EI696">
        <v>34.078685</v>
      </c>
      <c r="EJ696">
        <v>0.20055690000000001</v>
      </c>
      <c r="EK696">
        <v>0.13771954</v>
      </c>
      <c r="EL696">
        <v>261.93050192999999</v>
      </c>
      <c r="EM696">
        <v>26</v>
      </c>
      <c r="EN696">
        <v>93</v>
      </c>
      <c r="EO696">
        <v>226.57142856999999</v>
      </c>
      <c r="EP696">
        <v>122.66713185</v>
      </c>
      <c r="EQ696">
        <v>120.35980385000001</v>
      </c>
      <c r="ER696">
        <v>276.45783699999998</v>
      </c>
      <c r="ES696">
        <v>6.0023999999999997</v>
      </c>
      <c r="ET696">
        <v>77.52777777</v>
      </c>
      <c r="EU696">
        <v>77.5</v>
      </c>
      <c r="EV696">
        <v>78.583333330000002</v>
      </c>
      <c r="EW696">
        <v>76.5</v>
      </c>
      <c r="EX696">
        <v>1328.4890154</v>
      </c>
      <c r="EY696">
        <v>737.42756642999996</v>
      </c>
      <c r="EZ696">
        <v>76</v>
      </c>
      <c r="FA696">
        <v>90.5</v>
      </c>
      <c r="FB696">
        <v>18.595641619999999</v>
      </c>
      <c r="FC696">
        <v>2.9289371499999999</v>
      </c>
      <c r="FD696">
        <v>4.4194277099999999</v>
      </c>
      <c r="FE696">
        <v>53.419144359999997</v>
      </c>
      <c r="FF696">
        <v>18.899121449999999</v>
      </c>
      <c r="FG696">
        <v>12.63356499</v>
      </c>
      <c r="FH696">
        <v>0.79613628999999997</v>
      </c>
      <c r="FI696">
        <v>101.66666666</v>
      </c>
      <c r="FJ696">
        <v>100</v>
      </c>
      <c r="FK696">
        <v>50</v>
      </c>
      <c r="FL696">
        <v>98</v>
      </c>
      <c r="FM696">
        <v>85.157437189999996</v>
      </c>
      <c r="FN696">
        <v>39.139492750000002</v>
      </c>
      <c r="FO696">
        <v>95.441346019999997</v>
      </c>
      <c r="FP696">
        <v>75.532556189999994</v>
      </c>
      <c r="FQ696">
        <v>79.116138079999999</v>
      </c>
      <c r="FR696">
        <v>23.79831566</v>
      </c>
      <c r="FS696">
        <v>0</v>
      </c>
      <c r="FT696">
        <v>52</v>
      </c>
      <c r="FU696">
        <v>41.666666659999997</v>
      </c>
      <c r="FV696">
        <v>92</v>
      </c>
      <c r="FW696">
        <v>85.885714280000002</v>
      </c>
      <c r="FX696">
        <v>27.1509866</v>
      </c>
      <c r="FY696">
        <v>10.49867864</v>
      </c>
      <c r="FZ696">
        <v>11.62323819</v>
      </c>
      <c r="GA696">
        <v>32.697850590000002</v>
      </c>
      <c r="GB696">
        <v>18.029245939999999</v>
      </c>
    </row>
    <row r="697" spans="1:184" x14ac:dyDescent="0.35">
      <c r="A697" t="s">
        <v>1902</v>
      </c>
      <c r="B697" t="s">
        <v>93</v>
      </c>
      <c r="C697">
        <v>697</v>
      </c>
      <c r="D697">
        <v>4.1407222914175366</v>
      </c>
      <c r="E697">
        <v>6.066627208933852</v>
      </c>
      <c r="F697">
        <v>7.1862560234773714</v>
      </c>
      <c r="G697">
        <v>5.1487796723589927</v>
      </c>
      <c r="H697">
        <v>3.0603322646458757</v>
      </c>
      <c r="I697">
        <v>10.460772104633776</v>
      </c>
      <c r="J697">
        <v>12.175530564819628</v>
      </c>
      <c r="K697">
        <v>10.852713178312763</v>
      </c>
      <c r="L697">
        <v>11.325643596224216</v>
      </c>
      <c r="M697">
        <v>10.617479283007867</v>
      </c>
      <c r="N697">
        <v>8268184.7495451206</v>
      </c>
      <c r="O697">
        <v>20547907.905848134</v>
      </c>
      <c r="P697">
        <v>2303.7641329899998</v>
      </c>
      <c r="Q697">
        <v>3441.42857142</v>
      </c>
      <c r="R697">
        <v>3379.1428571400002</v>
      </c>
      <c r="S697">
        <v>3409.2857142799999</v>
      </c>
      <c r="T697">
        <v>3418.2857142799999</v>
      </c>
      <c r="U697">
        <v>3431</v>
      </c>
      <c r="V697">
        <v>13.296799999999999</v>
      </c>
      <c r="W697">
        <v>8.9391418500000004</v>
      </c>
      <c r="X697">
        <v>2.27705242</v>
      </c>
      <c r="Y697">
        <v>10.083412709999999</v>
      </c>
      <c r="Z697">
        <v>10.785273139999999</v>
      </c>
      <c r="AA697">
        <v>9.9102318500000006</v>
      </c>
      <c r="AB697">
        <v>9.6418155700000003</v>
      </c>
      <c r="AC697">
        <v>5.81551771</v>
      </c>
      <c r="AD697">
        <v>19.827197420000001</v>
      </c>
      <c r="AE697">
        <v>81.672710850000001</v>
      </c>
      <c r="AF697">
        <v>65.60342971</v>
      </c>
      <c r="AG697">
        <v>61.385714280000002</v>
      </c>
      <c r="AH697">
        <v>66.871428570000006</v>
      </c>
      <c r="AI697">
        <v>77.660736420000006</v>
      </c>
      <c r="AJ697">
        <v>42.834129849999997</v>
      </c>
      <c r="AK697">
        <v>9.82222857</v>
      </c>
      <c r="AL697">
        <v>4.0079857099999998</v>
      </c>
      <c r="AM697">
        <v>15.26805714</v>
      </c>
      <c r="AN697">
        <v>16.568328569999998</v>
      </c>
      <c r="AO697">
        <v>10.35788571</v>
      </c>
      <c r="AP697">
        <v>5106.3623222799997</v>
      </c>
      <c r="AQ697">
        <v>4066.6025541399999</v>
      </c>
      <c r="AR697">
        <v>5045.74721228</v>
      </c>
      <c r="AS697">
        <v>5203.969094</v>
      </c>
      <c r="AT697">
        <v>5053.4469938499997</v>
      </c>
      <c r="AU697">
        <v>4674.1948882799998</v>
      </c>
      <c r="AV697">
        <v>3960.2983662800002</v>
      </c>
      <c r="AW697">
        <v>4399.8892992800002</v>
      </c>
      <c r="AX697">
        <v>4454.2348331399999</v>
      </c>
      <c r="AY697">
        <v>4604.7003872799996</v>
      </c>
      <c r="AZ697">
        <v>0.61703870999999999</v>
      </c>
      <c r="BA697">
        <v>91.020597140000007</v>
      </c>
      <c r="BB697">
        <v>26.403508500000001</v>
      </c>
      <c r="BC697">
        <v>55.69835175</v>
      </c>
      <c r="BE697">
        <v>161.56142857</v>
      </c>
      <c r="BF697">
        <v>1602.35888942</v>
      </c>
      <c r="BG697">
        <v>1053.8318850000001</v>
      </c>
      <c r="BH697">
        <v>1088.14655935</v>
      </c>
      <c r="BI697">
        <v>49192.544107289999</v>
      </c>
      <c r="BJ697">
        <v>1518.47242185</v>
      </c>
      <c r="BK697">
        <v>7676.8912587300001</v>
      </c>
      <c r="BL697">
        <v>9957.3092182700002</v>
      </c>
      <c r="BM697">
        <v>31.01866957</v>
      </c>
      <c r="BN697">
        <v>236.71428571000001</v>
      </c>
      <c r="BO697">
        <v>45.6</v>
      </c>
      <c r="BP697">
        <v>50.142857139999997</v>
      </c>
      <c r="BQ697">
        <v>43.857142850000002</v>
      </c>
      <c r="BR697">
        <v>50</v>
      </c>
      <c r="BS697">
        <v>39.571428570000002</v>
      </c>
      <c r="BT697">
        <v>40.142857139999997</v>
      </c>
      <c r="BU697">
        <v>38</v>
      </c>
      <c r="BV697">
        <v>32.571428570000002</v>
      </c>
      <c r="BW697">
        <v>28.285714280000001</v>
      </c>
      <c r="BX697">
        <v>30.4</v>
      </c>
      <c r="BY697">
        <v>24.4</v>
      </c>
      <c r="BZ697">
        <v>634.42857142000003</v>
      </c>
      <c r="CA697">
        <v>46368.504018569998</v>
      </c>
      <c r="CC697">
        <v>5851.1428571400002</v>
      </c>
      <c r="CD697">
        <v>560.14285714000005</v>
      </c>
      <c r="CE697">
        <v>4069.42857142</v>
      </c>
      <c r="CF697">
        <v>3758.2857142799999</v>
      </c>
      <c r="CG697">
        <v>871</v>
      </c>
      <c r="CH697">
        <v>3497.1428571400002</v>
      </c>
      <c r="CI697">
        <v>18607.067999999999</v>
      </c>
      <c r="CJ697">
        <v>53.089023279999999</v>
      </c>
      <c r="CK697">
        <v>4.7453233299999997</v>
      </c>
      <c r="CL697">
        <v>15.236029</v>
      </c>
      <c r="CM697">
        <v>2.0225127999999999</v>
      </c>
      <c r="CN697">
        <v>1.824022</v>
      </c>
      <c r="CO697">
        <v>9.7178446600000008</v>
      </c>
      <c r="CP697">
        <v>2.4836718000000002</v>
      </c>
      <c r="CQ697">
        <v>2.4991699999999999</v>
      </c>
      <c r="CR697">
        <v>4.0626987999999997</v>
      </c>
      <c r="CS697">
        <v>8.0602935999999996</v>
      </c>
      <c r="CT697">
        <v>384.42857142000003</v>
      </c>
      <c r="CU697">
        <v>2548.328696</v>
      </c>
      <c r="CV697">
        <v>2574.7359488500001</v>
      </c>
      <c r="CW697">
        <v>2964.63089657</v>
      </c>
      <c r="CX697">
        <v>2688.8668798499998</v>
      </c>
      <c r="CY697">
        <v>2533.4893195700001</v>
      </c>
      <c r="CZ697">
        <v>2402.5443439999999</v>
      </c>
      <c r="DA697">
        <v>5970.7494952799998</v>
      </c>
      <c r="DB697">
        <v>512.59850457000005</v>
      </c>
      <c r="DC697">
        <v>1273.1626608500001</v>
      </c>
      <c r="DD697">
        <v>762.54269484999998</v>
      </c>
      <c r="DE697">
        <v>23.990447140000001</v>
      </c>
      <c r="DF697">
        <v>1.82283485</v>
      </c>
      <c r="DG697">
        <v>36</v>
      </c>
      <c r="DH697">
        <v>41.142857139999997</v>
      </c>
      <c r="DI697">
        <v>37</v>
      </c>
      <c r="DJ697">
        <v>38.714285709999999</v>
      </c>
      <c r="DK697">
        <v>36.428571419999997</v>
      </c>
      <c r="DL697">
        <v>14.25</v>
      </c>
      <c r="DM697">
        <v>20.5</v>
      </c>
      <c r="DN697">
        <v>24.5</v>
      </c>
      <c r="DO697">
        <v>17.600000000000001</v>
      </c>
      <c r="DP697">
        <v>10.5</v>
      </c>
      <c r="DQ697">
        <v>1063.579952</v>
      </c>
      <c r="DR697">
        <v>633.47446884999999</v>
      </c>
      <c r="DS697">
        <v>883.20501471</v>
      </c>
      <c r="DT697">
        <v>812.97617842</v>
      </c>
      <c r="DU697">
        <v>919.90916071000004</v>
      </c>
      <c r="DV697">
        <v>562.37086513999998</v>
      </c>
      <c r="DW697">
        <v>77.10837214</v>
      </c>
      <c r="DX697">
        <v>424.13175000000001</v>
      </c>
      <c r="DY697">
        <v>122.25406</v>
      </c>
      <c r="DZ697">
        <v>173.00239242000001</v>
      </c>
      <c r="EA697">
        <v>128.875303</v>
      </c>
      <c r="EB697">
        <v>861.41849200000001</v>
      </c>
      <c r="EC697">
        <v>2644.5728356</v>
      </c>
      <c r="ED697">
        <v>4563.9455459999999</v>
      </c>
      <c r="EE697">
        <v>6555.2831577099996</v>
      </c>
      <c r="EF697">
        <v>7248.2169441400001</v>
      </c>
      <c r="EG697">
        <v>7625.9629299999997</v>
      </c>
      <c r="EH697">
        <v>7292.9408892000001</v>
      </c>
      <c r="EI697">
        <v>20.147866279999999</v>
      </c>
      <c r="EJ697">
        <v>0.20414510999999999</v>
      </c>
      <c r="EK697">
        <v>0.34343375999999998</v>
      </c>
      <c r="EL697">
        <v>196.84375</v>
      </c>
      <c r="EM697">
        <v>17.571428569999998</v>
      </c>
      <c r="EN697">
        <v>52.285714280000001</v>
      </c>
      <c r="EO697">
        <v>92.285714279999993</v>
      </c>
      <c r="EP697">
        <v>473.26487457000002</v>
      </c>
      <c r="EQ697">
        <v>143.43866041999999</v>
      </c>
      <c r="ER697">
        <v>785.29171113999996</v>
      </c>
      <c r="ES697">
        <v>6.9829871399999996</v>
      </c>
      <c r="ET697">
        <v>77.916666669999998</v>
      </c>
      <c r="EU697">
        <v>75.833333330000002</v>
      </c>
      <c r="EV697">
        <v>80.583333330000002</v>
      </c>
      <c r="EW697">
        <v>77.333333330000002</v>
      </c>
      <c r="EX697">
        <v>1445.0928429400001</v>
      </c>
      <c r="EY697">
        <v>1317.9966611100001</v>
      </c>
      <c r="EZ697">
        <v>85</v>
      </c>
      <c r="FB697">
        <v>17.34136045</v>
      </c>
      <c r="FC697">
        <v>7.6378783500000003</v>
      </c>
      <c r="FD697">
        <v>9.3727991999999993</v>
      </c>
      <c r="FE697">
        <v>55.44395652</v>
      </c>
      <c r="FF697">
        <v>14.270891130000001</v>
      </c>
      <c r="FG697">
        <v>15.64742674</v>
      </c>
      <c r="FH697">
        <v>2.5616734399999999</v>
      </c>
      <c r="FI697">
        <v>87.2</v>
      </c>
      <c r="FJ697">
        <v>100</v>
      </c>
      <c r="FK697">
        <v>80</v>
      </c>
      <c r="FL697">
        <v>95</v>
      </c>
      <c r="FM697">
        <v>70.289855070000002</v>
      </c>
      <c r="FN697">
        <v>31.084656079999998</v>
      </c>
      <c r="FO697">
        <v>92.954580989999997</v>
      </c>
      <c r="FP697">
        <v>77.142857140000004</v>
      </c>
      <c r="FQ697">
        <v>69.954923390000005</v>
      </c>
      <c r="FR697">
        <v>22.28882458</v>
      </c>
      <c r="FS697">
        <v>0.4</v>
      </c>
      <c r="FT697">
        <v>48.4</v>
      </c>
      <c r="FU697">
        <v>39.6</v>
      </c>
      <c r="FV697">
        <v>67</v>
      </c>
      <c r="FW697">
        <v>40</v>
      </c>
      <c r="FX697">
        <v>34.298327759999999</v>
      </c>
      <c r="FY697">
        <v>14.41108086</v>
      </c>
      <c r="FZ697">
        <v>19.8203417</v>
      </c>
      <c r="GA697">
        <v>5.2410256400000002</v>
      </c>
      <c r="GB697">
        <v>26.22922402</v>
      </c>
    </row>
    <row r="698" spans="1:184" x14ac:dyDescent="0.35">
      <c r="A698" t="s">
        <v>1903</v>
      </c>
      <c r="B698" t="s">
        <v>94</v>
      </c>
      <c r="C698">
        <v>698</v>
      </c>
      <c r="D698">
        <v>4.2325435571300369</v>
      </c>
      <c r="E698">
        <v>5.3746680521910717</v>
      </c>
      <c r="F698">
        <v>4.8028771733588274</v>
      </c>
      <c r="G698">
        <v>6.3777725155892329</v>
      </c>
      <c r="H698">
        <v>5.4984894259831041</v>
      </c>
      <c r="I698">
        <v>8.1515653692874768</v>
      </c>
      <c r="J698">
        <v>7.3143978755382255</v>
      </c>
      <c r="K698">
        <v>7.2498406628425744</v>
      </c>
      <c r="L698">
        <v>7.1152306527744891</v>
      </c>
      <c r="M698">
        <v>8.4853231879844433</v>
      </c>
      <c r="N698">
        <v>42267806.010451801</v>
      </c>
      <c r="O698">
        <v>63489768.213748366</v>
      </c>
      <c r="P698">
        <v>1837.7771385599999</v>
      </c>
      <c r="Q698">
        <v>12758.28571428</v>
      </c>
      <c r="R698">
        <v>12372.85714285</v>
      </c>
      <c r="S698">
        <v>12552</v>
      </c>
      <c r="T698">
        <v>12669</v>
      </c>
      <c r="U698">
        <v>12767.142857139999</v>
      </c>
      <c r="V698">
        <v>11.47837114</v>
      </c>
      <c r="W698">
        <v>7.4401419999999998</v>
      </c>
      <c r="X698">
        <v>1.9801227100000001</v>
      </c>
      <c r="Y698">
        <v>7.4188232799999998</v>
      </c>
      <c r="Z698">
        <v>9.0087869999999999</v>
      </c>
      <c r="AA698">
        <v>9.1515127100000004</v>
      </c>
      <c r="AB698">
        <v>8.6362635700000006</v>
      </c>
      <c r="AC698">
        <v>5.7032084200000002</v>
      </c>
      <c r="AD698">
        <v>31.42658028</v>
      </c>
      <c r="AE698">
        <v>81.952106709999995</v>
      </c>
      <c r="AF698">
        <v>69.347111279999993</v>
      </c>
      <c r="AG698">
        <v>70.585714280000005</v>
      </c>
      <c r="AH698">
        <v>73.357142850000002</v>
      </c>
      <c r="AI698">
        <v>81.583016999999998</v>
      </c>
      <c r="AJ698">
        <v>49.483215999999999</v>
      </c>
      <c r="AK698">
        <v>7.7227571399999997</v>
      </c>
      <c r="AL698">
        <v>6.61567142</v>
      </c>
      <c r="AM698">
        <v>12.822671420000001</v>
      </c>
      <c r="AN698">
        <v>11.107285709999999</v>
      </c>
      <c r="AO698">
        <v>8.3683999999999994</v>
      </c>
      <c r="AP698">
        <v>4785.5686627100004</v>
      </c>
      <c r="AQ698">
        <v>4176.0077731399997</v>
      </c>
      <c r="AR698">
        <v>4429.1839680000003</v>
      </c>
      <c r="AS698">
        <v>4538.0305699999999</v>
      </c>
      <c r="AT698">
        <v>4694.2042771400002</v>
      </c>
      <c r="AU698">
        <v>4396.7562007099996</v>
      </c>
      <c r="AV698">
        <v>3960.6325058500001</v>
      </c>
      <c r="AW698">
        <v>3937.4076690000002</v>
      </c>
      <c r="AX698">
        <v>4045.17615342</v>
      </c>
      <c r="AY698">
        <v>4256.494764</v>
      </c>
      <c r="AZ698">
        <v>21.822907000000001</v>
      </c>
      <c r="BA698">
        <v>92.463329000000002</v>
      </c>
      <c r="BB698">
        <v>25.6456564</v>
      </c>
      <c r="BC698">
        <v>52.391552500000003</v>
      </c>
      <c r="BD698">
        <v>20.064205000000001</v>
      </c>
      <c r="BE698">
        <v>489.34857141999998</v>
      </c>
      <c r="BF698">
        <v>1415.6345244199999</v>
      </c>
      <c r="BG698">
        <v>1066.80395428</v>
      </c>
      <c r="BH698">
        <v>1060.8226504199999</v>
      </c>
      <c r="BI698">
        <v>56629.939803020003</v>
      </c>
      <c r="BJ698">
        <v>1365.64046171</v>
      </c>
      <c r="BK698">
        <v>7956.4502770500003</v>
      </c>
      <c r="BL698">
        <v>10226.80868575</v>
      </c>
      <c r="BM698">
        <v>40.121555999999998</v>
      </c>
      <c r="BN698">
        <v>746.66666666000003</v>
      </c>
      <c r="BO698">
        <v>128</v>
      </c>
      <c r="BP698">
        <v>163.66666666</v>
      </c>
      <c r="BQ698">
        <v>142.33333332999999</v>
      </c>
      <c r="BR698">
        <v>186</v>
      </c>
      <c r="BS698">
        <v>150.83333332999999</v>
      </c>
      <c r="BT698">
        <v>135</v>
      </c>
      <c r="BU698">
        <v>148.4</v>
      </c>
      <c r="BV698">
        <v>120.5</v>
      </c>
      <c r="BW698">
        <v>110.66666666</v>
      </c>
      <c r="BX698">
        <v>121</v>
      </c>
      <c r="BY698">
        <v>65.833333330000002</v>
      </c>
      <c r="BZ698">
        <v>2123.6666666599999</v>
      </c>
      <c r="CA698">
        <v>58448.369261660002</v>
      </c>
      <c r="CC698">
        <v>26797.666666659999</v>
      </c>
      <c r="CD698">
        <v>2139</v>
      </c>
      <c r="CE698">
        <v>19090.666666659999</v>
      </c>
      <c r="CF698">
        <v>14409</v>
      </c>
      <c r="CG698">
        <v>4827.8333333299997</v>
      </c>
      <c r="CH698">
        <v>14491.666666659999</v>
      </c>
      <c r="CI698">
        <v>81399.173666660005</v>
      </c>
      <c r="CJ698">
        <v>51.890810000000002</v>
      </c>
      <c r="CK698">
        <v>4.5469751599999997</v>
      </c>
      <c r="CL698">
        <v>11.291473999999999</v>
      </c>
      <c r="CM698">
        <v>3.3468097999999999</v>
      </c>
      <c r="CN698">
        <v>3.11055883</v>
      </c>
      <c r="CO698">
        <v>13.735590999999999</v>
      </c>
      <c r="CP698">
        <v>2.5824218000000001</v>
      </c>
      <c r="CQ698">
        <v>2.2754699999999999</v>
      </c>
      <c r="CR698">
        <v>2.2634965</v>
      </c>
      <c r="CS698">
        <v>3.2160472000000002</v>
      </c>
      <c r="CT698">
        <v>1353.33333333</v>
      </c>
      <c r="CU698">
        <v>2614.94864942</v>
      </c>
      <c r="CV698">
        <v>2301.2178922799999</v>
      </c>
      <c r="CW698">
        <v>2495.7062565699998</v>
      </c>
      <c r="CX698">
        <v>2436.2361799999999</v>
      </c>
      <c r="CY698">
        <v>2545.32584185</v>
      </c>
      <c r="CZ698">
        <v>3312.96907414</v>
      </c>
      <c r="DA698">
        <v>4976.3557295700002</v>
      </c>
      <c r="DB698">
        <v>784.73462557000005</v>
      </c>
      <c r="DC698">
        <v>1155.10268</v>
      </c>
      <c r="DD698">
        <v>675.06729828000005</v>
      </c>
      <c r="DE698">
        <v>35.226557419999999</v>
      </c>
      <c r="DF698">
        <v>1.73019042</v>
      </c>
      <c r="DG698">
        <v>104</v>
      </c>
      <c r="DH698">
        <v>90.5</v>
      </c>
      <c r="DI698">
        <v>91</v>
      </c>
      <c r="DJ698">
        <v>90.142857140000004</v>
      </c>
      <c r="DK698">
        <v>108.33333333</v>
      </c>
      <c r="DL698">
        <v>54</v>
      </c>
      <c r="DM698">
        <v>66.5</v>
      </c>
      <c r="DN698">
        <v>60.285714280000001</v>
      </c>
      <c r="DO698">
        <v>80.8</v>
      </c>
      <c r="DP698">
        <v>70.2</v>
      </c>
      <c r="DQ698">
        <v>687.74053385000002</v>
      </c>
      <c r="DR698">
        <v>797.85746600000004</v>
      </c>
      <c r="DS698">
        <v>812.53074442000002</v>
      </c>
      <c r="DT698">
        <v>822.60822685000005</v>
      </c>
      <c r="DU698">
        <v>765.10499857000002</v>
      </c>
      <c r="DV698">
        <v>353.18035857000001</v>
      </c>
      <c r="DW698">
        <v>9.3073028499999992</v>
      </c>
      <c r="DX698">
        <v>325.25201141999997</v>
      </c>
      <c r="DY698">
        <v>155.46797328</v>
      </c>
      <c r="DZ698">
        <v>137.91793428</v>
      </c>
      <c r="EA698">
        <v>31.866107419999999</v>
      </c>
      <c r="EB698">
        <v>631.69574313999999</v>
      </c>
      <c r="EC698">
        <v>1645.0021438000001</v>
      </c>
      <c r="ED698">
        <v>4700.7155481600003</v>
      </c>
      <c r="EE698">
        <v>4795.3701541600003</v>
      </c>
      <c r="EF698">
        <v>4149.9123885999998</v>
      </c>
      <c r="EG698">
        <v>4357.8701852499998</v>
      </c>
      <c r="EH698">
        <v>4669.4980569999998</v>
      </c>
      <c r="EI698">
        <v>28.772914660000001</v>
      </c>
      <c r="EJ698">
        <v>0.19916601</v>
      </c>
      <c r="EK698">
        <v>0.18670817000000001</v>
      </c>
      <c r="EL698">
        <v>221.27987680999999</v>
      </c>
      <c r="EM698">
        <v>39.285714280000001</v>
      </c>
      <c r="EN698">
        <v>221.42857142</v>
      </c>
      <c r="EO698">
        <v>459.85714285</v>
      </c>
      <c r="EP698">
        <v>416.80532527999998</v>
      </c>
      <c r="EQ698">
        <v>90.812108570000007</v>
      </c>
      <c r="ER698">
        <v>472.13667685000001</v>
      </c>
      <c r="ES698">
        <v>5.4320771399999996</v>
      </c>
      <c r="ET698">
        <v>72</v>
      </c>
      <c r="EU698">
        <v>76.333333330000002</v>
      </c>
      <c r="EV698">
        <v>74.916666669999998</v>
      </c>
      <c r="EW698">
        <v>64.75</v>
      </c>
      <c r="EX698">
        <v>1355.3828070699999</v>
      </c>
      <c r="EY698">
        <v>1263.7764970799999</v>
      </c>
      <c r="EZ698">
        <v>80</v>
      </c>
      <c r="FA698">
        <v>81.75</v>
      </c>
      <c r="FB698">
        <v>20.623246940000001</v>
      </c>
      <c r="FC698">
        <v>5.7211623999999999</v>
      </c>
      <c r="FD698">
        <v>6.8412164000000004</v>
      </c>
      <c r="FE698">
        <v>57.290580439999999</v>
      </c>
      <c r="FF698">
        <v>19.88623977</v>
      </c>
      <c r="FG698">
        <v>11.11621631</v>
      </c>
      <c r="FH698">
        <v>2.08613063</v>
      </c>
      <c r="FI698">
        <v>100.57142856999999</v>
      </c>
      <c r="FJ698">
        <v>100</v>
      </c>
      <c r="FK698">
        <v>90</v>
      </c>
      <c r="FL698">
        <v>93</v>
      </c>
      <c r="FM698">
        <v>79.064101120000004</v>
      </c>
      <c r="FN698">
        <v>34.09254267</v>
      </c>
      <c r="FO698">
        <v>94.699866790000002</v>
      </c>
      <c r="FP698">
        <v>75.366469929999994</v>
      </c>
      <c r="FQ698">
        <v>76.478728779999997</v>
      </c>
      <c r="FR698">
        <v>23.9676452</v>
      </c>
      <c r="FS698">
        <v>2.15</v>
      </c>
      <c r="FT698">
        <v>47.428571419999997</v>
      </c>
      <c r="FU698">
        <v>29.428571420000001</v>
      </c>
      <c r="FV698">
        <v>96</v>
      </c>
      <c r="FW698">
        <v>85.828571420000003</v>
      </c>
      <c r="FX698">
        <v>37.100157340000003</v>
      </c>
      <c r="FY698">
        <v>11.728746940000001</v>
      </c>
      <c r="FZ698">
        <v>15.0236021</v>
      </c>
      <c r="GA698">
        <v>18.285973160000001</v>
      </c>
      <c r="GB698">
        <v>17.861520429999999</v>
      </c>
    </row>
    <row r="699" spans="1:184" x14ac:dyDescent="0.35">
      <c r="A699" t="s">
        <v>1904</v>
      </c>
      <c r="B699" t="s">
        <v>95</v>
      </c>
      <c r="C699">
        <v>699</v>
      </c>
      <c r="D699">
        <v>2.6361565912890756</v>
      </c>
      <c r="E699">
        <v>5.6797226525094784</v>
      </c>
      <c r="F699">
        <v>3.8531775014644385</v>
      </c>
      <c r="G699">
        <v>3.2123411970996867</v>
      </c>
      <c r="H699">
        <v>2.4993257205789803</v>
      </c>
      <c r="I699">
        <v>8.8409877506622099</v>
      </c>
      <c r="J699">
        <v>10.031717931151833</v>
      </c>
      <c r="K699">
        <v>9.3498904306148187</v>
      </c>
      <c r="L699">
        <v>9.800362976054231</v>
      </c>
      <c r="M699">
        <v>9.3679762643171802</v>
      </c>
      <c r="N699">
        <v>39832886.240848236</v>
      </c>
      <c r="O699">
        <v>35418936.116515867</v>
      </c>
      <c r="P699">
        <v>1710.81680699</v>
      </c>
      <c r="Q699">
        <v>7966.1428571400002</v>
      </c>
      <c r="R699">
        <v>7746.8571428499999</v>
      </c>
      <c r="S699">
        <v>7822.8571428499999</v>
      </c>
      <c r="T699">
        <v>7871.4285714199996</v>
      </c>
      <c r="U699">
        <v>7945</v>
      </c>
      <c r="V699">
        <v>11.80698585</v>
      </c>
      <c r="W699">
        <v>7.0191868499999996</v>
      </c>
      <c r="X699">
        <v>2.63462014</v>
      </c>
      <c r="Y699">
        <v>7.6517211400000003</v>
      </c>
      <c r="Z699">
        <v>8.6313462800000007</v>
      </c>
      <c r="AA699">
        <v>8.3227457099999995</v>
      </c>
      <c r="AB699">
        <v>8.3676890000000004</v>
      </c>
      <c r="AC699">
        <v>5.3785995700000004</v>
      </c>
      <c r="AD699">
        <v>26.96219885</v>
      </c>
      <c r="AE699">
        <v>84.19336371</v>
      </c>
      <c r="AF699">
        <v>74.069705139999996</v>
      </c>
      <c r="AG699">
        <v>70.585714280000005</v>
      </c>
      <c r="AH699">
        <v>72.928571419999997</v>
      </c>
      <c r="AI699">
        <v>76.874905709999993</v>
      </c>
      <c r="AJ699">
        <v>49.131122419999997</v>
      </c>
      <c r="AK699">
        <v>10.2149</v>
      </c>
      <c r="AL699">
        <v>10.20554285</v>
      </c>
      <c r="AM699">
        <v>7.75684285</v>
      </c>
      <c r="AN699">
        <v>14.7151</v>
      </c>
      <c r="AO699">
        <v>13.05871428</v>
      </c>
      <c r="AP699">
        <v>4761.5676625699998</v>
      </c>
      <c r="AQ699">
        <v>4019.5690854200002</v>
      </c>
      <c r="AR699">
        <v>4304.3591122799999</v>
      </c>
      <c r="AS699">
        <v>4721.2199527100001</v>
      </c>
      <c r="AT699">
        <v>4899.1162592800001</v>
      </c>
      <c r="AU699">
        <v>4353.8254939999997</v>
      </c>
      <c r="AV699">
        <v>3635.2306577099998</v>
      </c>
      <c r="AW699">
        <v>4026.6829667100001</v>
      </c>
      <c r="AX699">
        <v>4127.3218025699998</v>
      </c>
      <c r="AY699">
        <v>4335.5248758500002</v>
      </c>
      <c r="AZ699">
        <v>10.76368828</v>
      </c>
      <c r="BA699">
        <v>92.947021000000007</v>
      </c>
      <c r="BB699">
        <v>30.152277999999999</v>
      </c>
      <c r="BC699">
        <v>52.775867849999997</v>
      </c>
      <c r="BE699">
        <v>396.79</v>
      </c>
      <c r="BF699">
        <v>1273.67265957</v>
      </c>
      <c r="BG699">
        <v>863.65615300000002</v>
      </c>
      <c r="BH699">
        <v>877.80672412000001</v>
      </c>
      <c r="BI699">
        <v>50324.50043534</v>
      </c>
      <c r="BJ699">
        <v>1157.3331007100001</v>
      </c>
      <c r="BK699">
        <v>7734.0300228599999</v>
      </c>
      <c r="BL699">
        <v>8440.5667444200008</v>
      </c>
      <c r="BM699">
        <v>38.611564710000003</v>
      </c>
      <c r="BN699">
        <v>313.42857142000003</v>
      </c>
      <c r="BO699">
        <v>44.857142850000002</v>
      </c>
      <c r="BP699">
        <v>75.428571419999997</v>
      </c>
      <c r="BQ699">
        <v>64.571428569999995</v>
      </c>
      <c r="BR699">
        <v>76</v>
      </c>
      <c r="BS699">
        <v>60.428571419999997</v>
      </c>
      <c r="BT699">
        <v>63.571428570000002</v>
      </c>
      <c r="BU699">
        <v>53.571428570000002</v>
      </c>
      <c r="BV699">
        <v>56</v>
      </c>
      <c r="BW699">
        <v>54.857142850000002</v>
      </c>
      <c r="BX699">
        <v>37.714285709999999</v>
      </c>
      <c r="BY699">
        <v>29</v>
      </c>
      <c r="BZ699">
        <v>929.42857142000003</v>
      </c>
      <c r="CA699">
        <v>53416.751080000002</v>
      </c>
      <c r="CB699">
        <v>6</v>
      </c>
      <c r="CC699">
        <v>9815.7142857100007</v>
      </c>
      <c r="CD699">
        <v>1140.8571428499999</v>
      </c>
      <c r="CE699">
        <v>7170</v>
      </c>
      <c r="CF699">
        <v>4334.4285714199996</v>
      </c>
      <c r="CG699">
        <v>1371.1428571399999</v>
      </c>
      <c r="CH699">
        <v>4600.5714285699996</v>
      </c>
      <c r="CI699">
        <v>28433.46314285</v>
      </c>
      <c r="CJ699">
        <v>49.11506842</v>
      </c>
      <c r="CK699">
        <v>4.3139507999999998</v>
      </c>
      <c r="CL699">
        <v>11.970466999999999</v>
      </c>
      <c r="CM699">
        <v>3.7376198500000002</v>
      </c>
      <c r="CN699">
        <v>2.5074272799999999</v>
      </c>
      <c r="CO699">
        <v>18.26165585</v>
      </c>
      <c r="CP699">
        <v>1.99795316</v>
      </c>
      <c r="CQ699">
        <v>2.2255273299999998</v>
      </c>
      <c r="CR699">
        <v>2.9334342000000002</v>
      </c>
      <c r="CS699">
        <v>4.7149811599999998</v>
      </c>
      <c r="CT699">
        <v>618.85714284999995</v>
      </c>
      <c r="CU699">
        <v>2761.9020740000001</v>
      </c>
      <c r="CV699">
        <v>2225.9854742799998</v>
      </c>
      <c r="CW699">
        <v>2547.94424385</v>
      </c>
      <c r="CX699">
        <v>2761.2225400000002</v>
      </c>
      <c r="CY699">
        <v>2741.1717157100002</v>
      </c>
      <c r="CZ699">
        <v>5000.2726482799999</v>
      </c>
      <c r="DA699">
        <v>4446.1839</v>
      </c>
      <c r="DB699">
        <v>1139.1580325699999</v>
      </c>
      <c r="DC699">
        <v>1036.4183290000001</v>
      </c>
      <c r="DD699">
        <v>586.33478128000002</v>
      </c>
      <c r="DE699">
        <v>31.549623</v>
      </c>
      <c r="DF699">
        <v>1.65500783</v>
      </c>
      <c r="DG699">
        <v>70.428571419999997</v>
      </c>
      <c r="DH699">
        <v>77.714285709999999</v>
      </c>
      <c r="DI699">
        <v>73.142857140000004</v>
      </c>
      <c r="DJ699">
        <v>77.142857140000004</v>
      </c>
      <c r="DK699">
        <v>74.428571419999997</v>
      </c>
      <c r="DL699">
        <v>21</v>
      </c>
      <c r="DM699">
        <v>44</v>
      </c>
      <c r="DN699">
        <v>30.14285714</v>
      </c>
      <c r="DO699">
        <v>25.285714280000001</v>
      </c>
      <c r="DP699">
        <v>19.857142849999999</v>
      </c>
      <c r="DQ699">
        <v>731.603656</v>
      </c>
      <c r="DR699">
        <v>635.07389613999999</v>
      </c>
      <c r="DS699">
        <v>732.52555400000006</v>
      </c>
      <c r="DT699">
        <v>798.74122327999999</v>
      </c>
      <c r="DU699">
        <v>863.00115300000004</v>
      </c>
      <c r="DV699">
        <v>400.28940670999998</v>
      </c>
      <c r="DW699">
        <v>8.4827702800000004</v>
      </c>
      <c r="DX699">
        <v>322.89956285</v>
      </c>
      <c r="DY699">
        <v>86.033902139999995</v>
      </c>
      <c r="DZ699">
        <v>201.13519485</v>
      </c>
      <c r="EA699">
        <v>35.730472570000003</v>
      </c>
      <c r="EB699">
        <v>675.81410214000005</v>
      </c>
      <c r="EC699">
        <v>1384.84815366</v>
      </c>
      <c r="ED699">
        <v>39012.570346419998</v>
      </c>
      <c r="EE699">
        <v>6032.3912715699998</v>
      </c>
      <c r="EF699">
        <v>7256.9619819999998</v>
      </c>
      <c r="EG699">
        <v>5763.5170532800003</v>
      </c>
      <c r="EH699">
        <v>5511.3753942000003</v>
      </c>
      <c r="EI699">
        <v>17.54403057</v>
      </c>
      <c r="EJ699">
        <v>0.21047309</v>
      </c>
      <c r="EK699">
        <v>0.11764558</v>
      </c>
      <c r="EL699">
        <v>183.10640794</v>
      </c>
      <c r="EM699">
        <v>51.857142850000002</v>
      </c>
      <c r="EN699">
        <v>135.57142856999999</v>
      </c>
      <c r="EO699">
        <v>272.14285713999999</v>
      </c>
      <c r="EP699">
        <v>304.34068485</v>
      </c>
      <c r="EQ699">
        <v>109.43985985</v>
      </c>
      <c r="ER699">
        <v>553.48370627999998</v>
      </c>
      <c r="ES699">
        <v>7.2159528499999999</v>
      </c>
      <c r="ET699">
        <v>81.571964820000005</v>
      </c>
      <c r="EU699">
        <v>81.093227150000004</v>
      </c>
      <c r="EV699">
        <v>82.115427929999996</v>
      </c>
      <c r="EW699">
        <v>81.507239380000001</v>
      </c>
      <c r="EX699">
        <v>1203.14545361</v>
      </c>
      <c r="EY699">
        <v>1201.0878844399999</v>
      </c>
      <c r="EZ699">
        <v>81.5</v>
      </c>
      <c r="FA699">
        <v>86.666666660000004</v>
      </c>
      <c r="FB699">
        <v>19.705618829999999</v>
      </c>
      <c r="FC699">
        <v>5.9022160299999999</v>
      </c>
      <c r="FD699">
        <v>6.3825440000000002</v>
      </c>
      <c r="FE699">
        <v>45.563611450000003</v>
      </c>
      <c r="FF699">
        <v>15.76638054</v>
      </c>
      <c r="FG699">
        <v>11.948277729999999</v>
      </c>
      <c r="FH699">
        <v>1.6871324599999999</v>
      </c>
      <c r="FI699">
        <v>105.66666666</v>
      </c>
      <c r="FJ699">
        <v>85.5</v>
      </c>
      <c r="FK699">
        <v>76.5</v>
      </c>
      <c r="FL699">
        <v>83.666666660000004</v>
      </c>
      <c r="FM699">
        <v>76.561548110000004</v>
      </c>
      <c r="FN699">
        <v>31.90847758</v>
      </c>
      <c r="FO699">
        <v>95.308901509999998</v>
      </c>
      <c r="FP699">
        <v>75.123115580000004</v>
      </c>
      <c r="FQ699">
        <v>75.980586160000001</v>
      </c>
      <c r="FR699">
        <v>21.817758179999998</v>
      </c>
      <c r="FT699">
        <v>56.666666659999997</v>
      </c>
      <c r="FU699">
        <v>42</v>
      </c>
      <c r="FV699">
        <v>83</v>
      </c>
      <c r="FW699">
        <v>80.099999999999994</v>
      </c>
      <c r="FX699">
        <v>27.113270440000001</v>
      </c>
      <c r="FY699">
        <v>9.9739853800000002</v>
      </c>
      <c r="FZ699">
        <v>13.225435040000001</v>
      </c>
      <c r="GA699">
        <v>30.755854129999999</v>
      </c>
      <c r="GB699">
        <v>18.931454980000002</v>
      </c>
    </row>
    <row r="700" spans="1:184" x14ac:dyDescent="0.35">
      <c r="A700" t="s">
        <v>1905</v>
      </c>
      <c r="B700" t="s">
        <v>96</v>
      </c>
      <c r="C700">
        <v>700</v>
      </c>
      <c r="D700">
        <v>4.2132575523568292</v>
      </c>
      <c r="E700">
        <v>6.7777624326327555</v>
      </c>
      <c r="F700">
        <v>4.7759364887872824</v>
      </c>
      <c r="G700">
        <v>3.7515220968253091</v>
      </c>
      <c r="H700">
        <v>3.6100120037364212</v>
      </c>
      <c r="I700">
        <v>6.4337343016000492</v>
      </c>
      <c r="J700">
        <v>9.4830364128395619</v>
      </c>
      <c r="K700">
        <v>8.2632712461619544</v>
      </c>
      <c r="L700">
        <v>7.3239739269253583</v>
      </c>
      <c r="M700">
        <v>6.7131996616761027</v>
      </c>
      <c r="N700">
        <v>56367716.197344951</v>
      </c>
      <c r="O700">
        <v>78235641.221376538</v>
      </c>
      <c r="P700">
        <v>2170.4873795600001</v>
      </c>
      <c r="Q700">
        <v>16187</v>
      </c>
      <c r="R700">
        <v>15516.42857142</v>
      </c>
      <c r="S700">
        <v>15853.28571428</v>
      </c>
      <c r="T700">
        <v>15955.42857142</v>
      </c>
      <c r="U700">
        <v>16066.42857142</v>
      </c>
      <c r="V700">
        <v>12.499108140000001</v>
      </c>
      <c r="W700">
        <v>8.1595201399999997</v>
      </c>
      <c r="X700">
        <v>2.0915550000000001</v>
      </c>
      <c r="Y700">
        <v>8.6342557099999997</v>
      </c>
      <c r="Z700">
        <v>8.8256641400000007</v>
      </c>
      <c r="AA700">
        <v>8.7515319999999992</v>
      </c>
      <c r="AB700">
        <v>8.6882664199999997</v>
      </c>
      <c r="AC700">
        <v>5.9821598500000004</v>
      </c>
      <c r="AD700">
        <v>27.139821139999999</v>
      </c>
      <c r="AE700">
        <v>82.187688140000006</v>
      </c>
      <c r="AF700">
        <v>69.735468850000004</v>
      </c>
      <c r="AG700">
        <v>65.914285710000001</v>
      </c>
      <c r="AH700">
        <v>69.614285710000004</v>
      </c>
      <c r="AI700">
        <v>81.548179849999997</v>
      </c>
      <c r="AJ700">
        <v>48.028194280000001</v>
      </c>
      <c r="AK700">
        <v>10.52802857</v>
      </c>
      <c r="AL700">
        <v>9.3148714199999993</v>
      </c>
      <c r="AM700">
        <v>7.6923857099999999</v>
      </c>
      <c r="AN700">
        <v>12.35405714</v>
      </c>
      <c r="AO700">
        <v>11.842271419999999</v>
      </c>
      <c r="AP700">
        <v>4995.3405411399999</v>
      </c>
      <c r="AQ700">
        <v>4276.5056174199999</v>
      </c>
      <c r="AR700">
        <v>4448.7996442800004</v>
      </c>
      <c r="AS700">
        <v>4949.003901</v>
      </c>
      <c r="AT700">
        <v>5086.3791264199999</v>
      </c>
      <c r="AU700">
        <v>4558.2927327099997</v>
      </c>
      <c r="AV700">
        <v>3980.85902842</v>
      </c>
      <c r="AW700">
        <v>4172.1872567099999</v>
      </c>
      <c r="AX700">
        <v>4398.98686671</v>
      </c>
      <c r="AY700">
        <v>4579.1372080000001</v>
      </c>
      <c r="AZ700">
        <v>6.3211314200000004</v>
      </c>
      <c r="BA700">
        <v>91.185508999999996</v>
      </c>
      <c r="BB700">
        <v>26.997270329999999</v>
      </c>
      <c r="BC700">
        <v>51.179378329999999</v>
      </c>
      <c r="BD700">
        <v>25.807446500000001</v>
      </c>
      <c r="BE700">
        <v>681.91</v>
      </c>
      <c r="BF700">
        <v>1437.6523127099999</v>
      </c>
      <c r="BG700">
        <v>1026.6059727100001</v>
      </c>
      <c r="BH700">
        <v>1069.10696641</v>
      </c>
      <c r="BI700">
        <v>53491.923383879999</v>
      </c>
      <c r="BJ700">
        <v>1382.45582328</v>
      </c>
      <c r="BK700">
        <v>7811.2407699699997</v>
      </c>
      <c r="BL700">
        <v>8144.4753582000003</v>
      </c>
      <c r="BM700">
        <v>39.825069139999997</v>
      </c>
      <c r="BN700">
        <v>722.85714284999995</v>
      </c>
      <c r="BO700">
        <v>106.28571427999999</v>
      </c>
      <c r="BP700">
        <v>176.28571428000001</v>
      </c>
      <c r="BQ700">
        <v>140.85714285</v>
      </c>
      <c r="BR700">
        <v>156.14285713999999</v>
      </c>
      <c r="BS700">
        <v>155.57142856999999</v>
      </c>
      <c r="BT700">
        <v>149.71428571000001</v>
      </c>
      <c r="BU700">
        <v>130.42857142</v>
      </c>
      <c r="BV700">
        <v>129.57142856999999</v>
      </c>
      <c r="BW700">
        <v>121.14285714</v>
      </c>
      <c r="BX700">
        <v>100.85714285</v>
      </c>
      <c r="BY700">
        <v>72.285714279999993</v>
      </c>
      <c r="BZ700">
        <v>2162</v>
      </c>
      <c r="CA700">
        <v>55229.337871420001</v>
      </c>
      <c r="CB700">
        <v>16.333333329999999</v>
      </c>
      <c r="CC700">
        <v>22900.142857139999</v>
      </c>
      <c r="CD700">
        <v>1257.8571428499999</v>
      </c>
      <c r="CE700">
        <v>18782.571428570001</v>
      </c>
      <c r="CF700">
        <v>12256.142857139999</v>
      </c>
      <c r="CG700">
        <v>3994.1428571400002</v>
      </c>
      <c r="CH700">
        <v>14094.714285710001</v>
      </c>
      <c r="CI700">
        <v>73292.551857140003</v>
      </c>
      <c r="CJ700">
        <v>56.01131342</v>
      </c>
      <c r="CK700">
        <v>3.0343992800000001</v>
      </c>
      <c r="CL700">
        <v>13.62183514</v>
      </c>
      <c r="CM700">
        <v>2.7619864199999999</v>
      </c>
      <c r="CN700">
        <v>2.1594031400000002</v>
      </c>
      <c r="CO700">
        <v>11.65327042</v>
      </c>
      <c r="CP700">
        <v>2.3543233300000002</v>
      </c>
      <c r="CQ700">
        <v>2.4225728499999999</v>
      </c>
      <c r="CR700">
        <v>2.64569842</v>
      </c>
      <c r="CS700">
        <v>3.2333008300000001</v>
      </c>
      <c r="CT700">
        <v>1496</v>
      </c>
      <c r="CU700">
        <v>2632.0580638500001</v>
      </c>
      <c r="CV700">
        <v>2158.2053234199998</v>
      </c>
      <c r="CW700">
        <v>2244.8868062800002</v>
      </c>
      <c r="CX700">
        <v>2409.67605714</v>
      </c>
      <c r="CY700">
        <v>2520.5521739999999</v>
      </c>
      <c r="CZ700">
        <v>3482.28307885</v>
      </c>
      <c r="DA700">
        <v>4833.2390944199997</v>
      </c>
      <c r="DB700">
        <v>836.36313084999995</v>
      </c>
      <c r="DC700">
        <v>1162.35432728</v>
      </c>
      <c r="DD700">
        <v>633.26624700000002</v>
      </c>
      <c r="DE700">
        <v>34.460482140000003</v>
      </c>
      <c r="DF700">
        <v>1.3056065699999999</v>
      </c>
      <c r="DG700">
        <v>104.14285714</v>
      </c>
      <c r="DH700">
        <v>147.14285713999999</v>
      </c>
      <c r="DI700">
        <v>131</v>
      </c>
      <c r="DJ700">
        <v>116.85714285</v>
      </c>
      <c r="DK700">
        <v>107.85714285</v>
      </c>
      <c r="DL700">
        <v>68.2</v>
      </c>
      <c r="DM700">
        <v>105.16666666</v>
      </c>
      <c r="DN700">
        <v>75.714285709999999</v>
      </c>
      <c r="DO700">
        <v>59.857142850000002</v>
      </c>
      <c r="DP700">
        <v>58</v>
      </c>
      <c r="DQ700">
        <v>944.06757128000004</v>
      </c>
      <c r="DR700">
        <v>761.82324614000004</v>
      </c>
      <c r="DS700">
        <v>757.80288199999995</v>
      </c>
      <c r="DT700">
        <v>1050.1235218500001</v>
      </c>
      <c r="DU700">
        <v>1020.14203828</v>
      </c>
      <c r="DV700">
        <v>377.76202357</v>
      </c>
      <c r="DW700">
        <v>45.883876999999998</v>
      </c>
      <c r="DX700">
        <v>520.38167284999997</v>
      </c>
      <c r="DY700">
        <v>264.23136356999998</v>
      </c>
      <c r="DZ700">
        <v>163.15149027999999</v>
      </c>
      <c r="EA700">
        <v>92.998824569999996</v>
      </c>
      <c r="EB700">
        <v>855.17669799999999</v>
      </c>
      <c r="EC700">
        <v>1213.65081642</v>
      </c>
      <c r="ED700">
        <v>3886.4829113300002</v>
      </c>
      <c r="EE700">
        <v>4481.2006609999999</v>
      </c>
      <c r="EF700">
        <v>3677.5625983999998</v>
      </c>
      <c r="EG700">
        <v>5080.5207525699998</v>
      </c>
      <c r="EH700">
        <v>3686.8587038300002</v>
      </c>
      <c r="EI700">
        <v>32.497896849999997</v>
      </c>
      <c r="EJ700">
        <v>0.48279830000000001</v>
      </c>
      <c r="EK700">
        <v>0.16969894999999999</v>
      </c>
      <c r="EL700">
        <v>226.49872658999999</v>
      </c>
      <c r="EM700">
        <v>63.833333330000002</v>
      </c>
      <c r="EN700">
        <v>202.14285713999999</v>
      </c>
      <c r="EO700">
        <v>431</v>
      </c>
      <c r="EP700">
        <v>220.70453985</v>
      </c>
      <c r="EQ700">
        <v>92.701295569999999</v>
      </c>
      <c r="ER700">
        <v>788.03155628000002</v>
      </c>
      <c r="ES700">
        <v>2.6947899999999998</v>
      </c>
      <c r="ET700">
        <v>81.723888880000004</v>
      </c>
      <c r="EU700">
        <v>82.869583329999998</v>
      </c>
      <c r="EV700">
        <v>80.557916660000004</v>
      </c>
      <c r="EW700">
        <v>81.744166660000005</v>
      </c>
      <c r="EX700">
        <v>1250.5597758700001</v>
      </c>
      <c r="EY700">
        <v>1386.92993658</v>
      </c>
      <c r="EZ700">
        <v>82.52</v>
      </c>
      <c r="FA700">
        <v>86.666666660000004</v>
      </c>
      <c r="FB700">
        <v>22.686918240000001</v>
      </c>
      <c r="FC700">
        <v>6.3285464999999999</v>
      </c>
      <c r="FD700">
        <v>6.57144014</v>
      </c>
      <c r="FE700">
        <v>53.42500545</v>
      </c>
      <c r="FF700">
        <v>17.224451139999999</v>
      </c>
      <c r="FG700">
        <v>16.25218958</v>
      </c>
      <c r="FH700">
        <v>2.2863000000000002</v>
      </c>
      <c r="FI700">
        <v>102.4</v>
      </c>
      <c r="FJ700">
        <v>81</v>
      </c>
      <c r="FK700">
        <v>56</v>
      </c>
      <c r="FL700">
        <v>89.666666660000004</v>
      </c>
      <c r="FM700">
        <v>77.86982587</v>
      </c>
      <c r="FN700">
        <v>36.481481479999999</v>
      </c>
      <c r="FO700">
        <v>93.407841790000006</v>
      </c>
      <c r="FP700">
        <v>69.199946699999998</v>
      </c>
      <c r="FQ700">
        <v>75.145252900000003</v>
      </c>
      <c r="FR700">
        <v>23.732203909999999</v>
      </c>
      <c r="FS700">
        <v>12.2</v>
      </c>
      <c r="FT700">
        <v>51</v>
      </c>
      <c r="FU700">
        <v>34.200000000000003</v>
      </c>
      <c r="FV700">
        <v>100</v>
      </c>
      <c r="FW700">
        <v>85.783333330000005</v>
      </c>
      <c r="FX700">
        <v>26.64533119</v>
      </c>
      <c r="FY700">
        <v>12.281169289999999</v>
      </c>
      <c r="FZ700">
        <v>18.989324589999999</v>
      </c>
      <c r="GA700">
        <v>21.889263010000001</v>
      </c>
      <c r="GB700">
        <v>20.194911879999999</v>
      </c>
    </row>
    <row r="701" spans="1:184" x14ac:dyDescent="0.35">
      <c r="A701" t="s">
        <v>1906</v>
      </c>
      <c r="B701" t="s">
        <v>97</v>
      </c>
      <c r="C701">
        <v>701</v>
      </c>
      <c r="D701">
        <v>4.5346645888474617</v>
      </c>
      <c r="E701">
        <v>5.2729644110323353</v>
      </c>
      <c r="F701">
        <v>4.7492436050269093</v>
      </c>
      <c r="G701">
        <v>3.8002171548455594</v>
      </c>
      <c r="H701">
        <v>4.4718099276923136</v>
      </c>
      <c r="I701">
        <v>8.6616170760747266</v>
      </c>
      <c r="J701">
        <v>9.9683249476467175</v>
      </c>
      <c r="K701">
        <v>9.0767397078990069</v>
      </c>
      <c r="L701">
        <v>8.1160264220422356</v>
      </c>
      <c r="M701">
        <v>9.4722025883086722</v>
      </c>
      <c r="N701">
        <v>35669228.730952322</v>
      </c>
      <c r="O701">
        <v>49218003.9846901</v>
      </c>
      <c r="P701">
        <v>2543.7958231299999</v>
      </c>
      <c r="Q701">
        <v>7883.7142857099998</v>
      </c>
      <c r="R701">
        <v>7667.1428571400002</v>
      </c>
      <c r="S701">
        <v>7790.7142857099998</v>
      </c>
      <c r="T701">
        <v>7850.4285714199996</v>
      </c>
      <c r="U701">
        <v>7882.7142857099998</v>
      </c>
      <c r="V701">
        <v>15.958439139999999</v>
      </c>
      <c r="W701">
        <v>11.363180850000001</v>
      </c>
      <c r="X701">
        <v>2.5682637100000001</v>
      </c>
      <c r="Y701">
        <v>13.22842685</v>
      </c>
      <c r="Z701">
        <v>11.25348857</v>
      </c>
      <c r="AA701">
        <v>11.68128228</v>
      </c>
      <c r="AB701">
        <v>11.678013999999999</v>
      </c>
      <c r="AC701">
        <v>7.5441289999999999</v>
      </c>
      <c r="AD701">
        <v>26.990055999999999</v>
      </c>
      <c r="AE701">
        <v>78.171929140000003</v>
      </c>
      <c r="AF701">
        <v>62.520172279999997</v>
      </c>
      <c r="AG701">
        <v>58.316666660000003</v>
      </c>
      <c r="AH701">
        <v>57.385714280000002</v>
      </c>
      <c r="AI701">
        <v>78.604220139999995</v>
      </c>
      <c r="AJ701">
        <v>43.105728999999997</v>
      </c>
      <c r="AK701">
        <v>1.43381428</v>
      </c>
      <c r="AL701">
        <v>9.5390571400000006</v>
      </c>
      <c r="AM701">
        <v>-5.8357999999999999</v>
      </c>
      <c r="AN701">
        <v>-7.6939142800000004</v>
      </c>
      <c r="AO701">
        <v>-3.1581428499999999</v>
      </c>
      <c r="AP701">
        <v>5320.0817135699999</v>
      </c>
      <c r="AQ701">
        <v>4563.1646097100001</v>
      </c>
      <c r="AR701">
        <v>4525.2994561400001</v>
      </c>
      <c r="AS701">
        <v>4703.7452412800003</v>
      </c>
      <c r="AT701">
        <v>5134.3315444199998</v>
      </c>
      <c r="AU701">
        <v>5290.9049435699999</v>
      </c>
      <c r="AV701">
        <v>4196.2889354199997</v>
      </c>
      <c r="AW701">
        <v>4835.5745262800001</v>
      </c>
      <c r="AX701">
        <v>5152.5446579999998</v>
      </c>
      <c r="AY701">
        <v>5332.3200244199998</v>
      </c>
      <c r="AZ701">
        <v>-0.91093913999999998</v>
      </c>
      <c r="BA701">
        <v>91.230196280000001</v>
      </c>
      <c r="BB701">
        <v>34.950217199999997</v>
      </c>
      <c r="BC701">
        <v>47.071707330000002</v>
      </c>
      <c r="BD701">
        <v>21.408045999999999</v>
      </c>
      <c r="BE701">
        <v>271.49714284999999</v>
      </c>
      <c r="BF701">
        <v>1858.3915959999999</v>
      </c>
      <c r="BG701">
        <v>1366.2716342799999</v>
      </c>
      <c r="BH701">
        <v>1557.7855090200001</v>
      </c>
      <c r="BI701">
        <v>58400.187724019997</v>
      </c>
      <c r="BJ701">
        <v>1719.98920828</v>
      </c>
      <c r="BK701">
        <v>8439.6624807799999</v>
      </c>
      <c r="BL701">
        <v>8991.4321812300004</v>
      </c>
      <c r="BM701">
        <v>41.587564280000002</v>
      </c>
      <c r="BN701">
        <v>565.71428571000001</v>
      </c>
      <c r="BO701">
        <v>69.142857140000004</v>
      </c>
      <c r="BP701">
        <v>105.42857142</v>
      </c>
      <c r="BQ701">
        <v>78.571428569999995</v>
      </c>
      <c r="BR701">
        <v>96.857142850000002</v>
      </c>
      <c r="BS701">
        <v>99.857142850000002</v>
      </c>
      <c r="BT701">
        <v>102.28571427999999</v>
      </c>
      <c r="BU701">
        <v>98.142857140000004</v>
      </c>
      <c r="BV701">
        <v>93.285714279999993</v>
      </c>
      <c r="BW701">
        <v>93.571428569999995</v>
      </c>
      <c r="BX701">
        <v>73.571428569999995</v>
      </c>
      <c r="BY701">
        <v>38.142857139999997</v>
      </c>
      <c r="BZ701">
        <v>1514.5714285700001</v>
      </c>
      <c r="CA701">
        <v>60784.552118569998</v>
      </c>
      <c r="CC701">
        <v>13918.42857142</v>
      </c>
      <c r="CD701">
        <v>1405.42857142</v>
      </c>
      <c r="CE701">
        <v>11159.28571428</v>
      </c>
      <c r="CF701">
        <v>8393.2857142800003</v>
      </c>
      <c r="CG701">
        <v>3418.1428571400002</v>
      </c>
      <c r="CH701">
        <v>11121.85714285</v>
      </c>
      <c r="CI701">
        <v>49416.182714280003</v>
      </c>
      <c r="CJ701">
        <v>58.750706999999998</v>
      </c>
      <c r="CK701">
        <v>2.3921448299999999</v>
      </c>
      <c r="CL701">
        <v>10.646849830000001</v>
      </c>
      <c r="CM701">
        <v>2.2651127999999998</v>
      </c>
      <c r="CN701">
        <v>2.21329216</v>
      </c>
      <c r="CO701">
        <v>12.40032416</v>
      </c>
      <c r="CP701">
        <v>3.1942539999999999</v>
      </c>
      <c r="CQ701">
        <v>2.0291079999999999</v>
      </c>
      <c r="CR701">
        <v>2.5897649999999999</v>
      </c>
      <c r="CS701">
        <v>3.8524356599999998</v>
      </c>
      <c r="CT701">
        <v>1108.5</v>
      </c>
      <c r="CU701">
        <v>3071.78822971</v>
      </c>
      <c r="CV701">
        <v>2640.01776685</v>
      </c>
      <c r="CW701">
        <v>2552.5708399999999</v>
      </c>
      <c r="CX701">
        <v>2719.1341670000002</v>
      </c>
      <c r="CY701">
        <v>3034.1681910000002</v>
      </c>
      <c r="CZ701">
        <v>4524.4192569999996</v>
      </c>
      <c r="DA701">
        <v>6242.9969175699998</v>
      </c>
      <c r="DB701">
        <v>1088.7322452799999</v>
      </c>
      <c r="DC701">
        <v>1463.36240785</v>
      </c>
      <c r="DD701">
        <v>518.95044914000005</v>
      </c>
      <c r="DE701">
        <v>30.981604999999998</v>
      </c>
      <c r="DF701">
        <v>1.2975345</v>
      </c>
      <c r="DG701">
        <v>68.285714279999993</v>
      </c>
      <c r="DH701">
        <v>76.428571419999997</v>
      </c>
      <c r="DI701">
        <v>70.714285709999999</v>
      </c>
      <c r="DJ701">
        <v>63.714285709999999</v>
      </c>
      <c r="DK701">
        <v>74.666666660000004</v>
      </c>
      <c r="DL701">
        <v>35.75</v>
      </c>
      <c r="DM701">
        <v>40.428571419999997</v>
      </c>
      <c r="DN701">
        <v>37</v>
      </c>
      <c r="DO701">
        <v>29.833333329999999</v>
      </c>
      <c r="DP701">
        <v>35.25</v>
      </c>
      <c r="DQ701">
        <v>841.70511084999998</v>
      </c>
      <c r="DR701">
        <v>852.35493928000005</v>
      </c>
      <c r="DS701">
        <v>698.26512185000001</v>
      </c>
      <c r="DT701">
        <v>675.12713399999996</v>
      </c>
      <c r="DU701">
        <v>725.28877356999999</v>
      </c>
      <c r="DV701">
        <v>430.10995971</v>
      </c>
      <c r="DW701">
        <v>24.775793709999999</v>
      </c>
      <c r="DX701">
        <v>386.64293571000002</v>
      </c>
      <c r="DY701">
        <v>149.86476841999999</v>
      </c>
      <c r="DZ701">
        <v>171.51409670999999</v>
      </c>
      <c r="EA701">
        <v>65.264074140000005</v>
      </c>
      <c r="EB701">
        <v>765.71539785000004</v>
      </c>
      <c r="EC701">
        <v>654.64923524999995</v>
      </c>
      <c r="ED701">
        <v>5024.9766828000002</v>
      </c>
      <c r="EE701">
        <v>3940.3426588299999</v>
      </c>
      <c r="EF701">
        <v>5035.8777061999999</v>
      </c>
      <c r="EG701">
        <v>4801.3481266600002</v>
      </c>
      <c r="EH701">
        <v>4264.2068885999997</v>
      </c>
      <c r="EI701">
        <v>22.03653928</v>
      </c>
      <c r="EJ701">
        <v>0.40020197000000002</v>
      </c>
      <c r="EK701">
        <v>0.13585259999999999</v>
      </c>
      <c r="EL701">
        <v>233.73107443000001</v>
      </c>
      <c r="EM701">
        <v>56</v>
      </c>
      <c r="EN701">
        <v>85.142857140000004</v>
      </c>
      <c r="EO701">
        <v>179.85714285</v>
      </c>
      <c r="EP701">
        <v>155.35762013999999</v>
      </c>
      <c r="EQ701">
        <v>140.48336270999999</v>
      </c>
      <c r="ER701">
        <v>823.80661484999996</v>
      </c>
      <c r="ES701">
        <v>7.0567099999999998</v>
      </c>
      <c r="ET701">
        <v>72.5</v>
      </c>
      <c r="EU701">
        <v>74.583333330000002</v>
      </c>
      <c r="EV701">
        <v>72.666666669999998</v>
      </c>
      <c r="EW701">
        <v>70.25</v>
      </c>
      <c r="EX701">
        <v>1277.6297676700001</v>
      </c>
      <c r="EY701">
        <v>1690.86850721</v>
      </c>
      <c r="EZ701">
        <v>77.5</v>
      </c>
      <c r="FA701">
        <v>87.666666660000004</v>
      </c>
      <c r="FB701">
        <v>23.287342599999999</v>
      </c>
      <c r="FC701">
        <v>10.69268157</v>
      </c>
      <c r="FD701">
        <v>9.5443881400000006</v>
      </c>
      <c r="FE701">
        <v>57.790807489999999</v>
      </c>
      <c r="FF701">
        <v>17.264751149999999</v>
      </c>
      <c r="FG701">
        <v>10.802247960000001</v>
      </c>
      <c r="FH701">
        <v>3.8240918599999998</v>
      </c>
      <c r="FI701">
        <v>95</v>
      </c>
      <c r="FJ701">
        <v>100</v>
      </c>
      <c r="FK701">
        <v>80</v>
      </c>
      <c r="FL701">
        <v>94.5</v>
      </c>
      <c r="FM701">
        <v>75.436814299999995</v>
      </c>
      <c r="FN701">
        <v>38.888888889999997</v>
      </c>
      <c r="FO701">
        <v>92.667160420000002</v>
      </c>
      <c r="FP701">
        <v>74.0366547</v>
      </c>
      <c r="FQ701">
        <v>68.162867149999997</v>
      </c>
      <c r="FR701">
        <v>19.123968139999999</v>
      </c>
      <c r="FT701">
        <v>48.6</v>
      </c>
      <c r="FU701">
        <v>43.2</v>
      </c>
      <c r="FV701">
        <v>100</v>
      </c>
      <c r="FW701">
        <v>70</v>
      </c>
      <c r="FX701">
        <v>25.507662719999999</v>
      </c>
      <c r="FY701">
        <v>11.65797903</v>
      </c>
      <c r="FZ701">
        <v>18.705123220000001</v>
      </c>
      <c r="GA701">
        <v>43.648582869999998</v>
      </c>
      <c r="GB701">
        <v>7.7554159499999997</v>
      </c>
    </row>
    <row r="702" spans="1:184" x14ac:dyDescent="0.35">
      <c r="A702" t="s">
        <v>1907</v>
      </c>
      <c r="B702" t="s">
        <v>98</v>
      </c>
      <c r="C702">
        <v>702</v>
      </c>
      <c r="D702">
        <v>3.4791569757334901</v>
      </c>
      <c r="E702">
        <v>5.9074181677319384</v>
      </c>
      <c r="F702">
        <v>4.743494830689996</v>
      </c>
      <c r="G702">
        <v>4.3180505497974746</v>
      </c>
      <c r="H702">
        <v>4.0199081163859116</v>
      </c>
      <c r="I702">
        <v>8.7138518781999714</v>
      </c>
      <c r="J702">
        <v>9.4352674239783063</v>
      </c>
      <c r="K702">
        <v>9.4595706166595157</v>
      </c>
      <c r="L702">
        <v>8.6085975953731442</v>
      </c>
      <c r="M702">
        <v>8.1492014873660032</v>
      </c>
      <c r="N702">
        <v>22817227.607034061</v>
      </c>
      <c r="O702">
        <v>28696134.735670291</v>
      </c>
      <c r="P702">
        <v>1302.8157058500001</v>
      </c>
      <c r="Q702">
        <v>5221.5714285699996</v>
      </c>
      <c r="R702">
        <v>5163</v>
      </c>
      <c r="S702">
        <v>5210.1428571400002</v>
      </c>
      <c r="T702">
        <v>5194.1428571400002</v>
      </c>
      <c r="U702">
        <v>5224</v>
      </c>
      <c r="V702">
        <v>10.887390419999999</v>
      </c>
      <c r="W702">
        <v>5.74523428</v>
      </c>
      <c r="X702">
        <v>2.2323688499999998</v>
      </c>
      <c r="Y702">
        <v>5.8701477100000004</v>
      </c>
      <c r="Z702">
        <v>8.8863217100000007</v>
      </c>
      <c r="AA702">
        <v>8.1548630000000006</v>
      </c>
      <c r="AB702">
        <v>8.6536377099999999</v>
      </c>
      <c r="AC702">
        <v>4.2112827099999999</v>
      </c>
      <c r="AD702">
        <v>35.708546849999998</v>
      </c>
      <c r="AE702">
        <v>81.178344710000005</v>
      </c>
      <c r="AF702">
        <v>67.386658850000003</v>
      </c>
      <c r="AG702">
        <v>68.771428569999998</v>
      </c>
      <c r="AH702">
        <v>70.585714280000005</v>
      </c>
      <c r="AI702">
        <v>80.902387570000002</v>
      </c>
      <c r="AJ702">
        <v>46.911560280000003</v>
      </c>
      <c r="AK702">
        <v>20.27144285</v>
      </c>
      <c r="AL702">
        <v>0.96681428000000003</v>
      </c>
      <c r="AM702">
        <v>1.0819571400000001</v>
      </c>
      <c r="AN702">
        <v>7.7642285700000002</v>
      </c>
      <c r="AO702">
        <v>12.950385710000001</v>
      </c>
      <c r="AP702">
        <v>4456.1151212799996</v>
      </c>
      <c r="AQ702">
        <v>3288.0238347099998</v>
      </c>
      <c r="AR702">
        <v>3616.8721091399998</v>
      </c>
      <c r="AS702">
        <v>3857.0218684199999</v>
      </c>
      <c r="AT702">
        <v>4173.6100731400002</v>
      </c>
      <c r="AU702">
        <v>3712.2631118499999</v>
      </c>
      <c r="AV702">
        <v>3240.7739958500001</v>
      </c>
      <c r="AW702">
        <v>3544.7012085699998</v>
      </c>
      <c r="AX702">
        <v>3563.9120968500001</v>
      </c>
      <c r="AY702">
        <v>3688.72005657</v>
      </c>
      <c r="AZ702">
        <v>20.762242000000001</v>
      </c>
      <c r="BA702">
        <v>92.799380569999997</v>
      </c>
      <c r="BB702">
        <v>27.655677659999998</v>
      </c>
      <c r="BC702">
        <v>44.957369999999997</v>
      </c>
      <c r="BE702">
        <v>259.45857142</v>
      </c>
      <c r="BF702">
        <v>1017.06641657</v>
      </c>
      <c r="BG702">
        <v>684.43648456999995</v>
      </c>
      <c r="BH702">
        <v>706.55121700999996</v>
      </c>
      <c r="BI702">
        <v>51524.54637394</v>
      </c>
      <c r="BJ702">
        <v>948.63210900000001</v>
      </c>
      <c r="BK702">
        <v>7692.92742413</v>
      </c>
      <c r="BL702">
        <v>9012.8605604200002</v>
      </c>
      <c r="BM702">
        <v>38.266255000000001</v>
      </c>
      <c r="BN702">
        <v>193.14285713999999</v>
      </c>
      <c r="BO702">
        <v>29.857142849999999</v>
      </c>
      <c r="BP702">
        <v>48.571428570000002</v>
      </c>
      <c r="BQ702">
        <v>36.285714280000001</v>
      </c>
      <c r="BR702">
        <v>47</v>
      </c>
      <c r="BS702">
        <v>42.428571419999997</v>
      </c>
      <c r="BT702">
        <v>35.142857139999997</v>
      </c>
      <c r="BU702">
        <v>34.857142850000002</v>
      </c>
      <c r="BV702">
        <v>31.571428569999998</v>
      </c>
      <c r="BW702">
        <v>30.14285714</v>
      </c>
      <c r="BX702">
        <v>20.714285709999999</v>
      </c>
      <c r="BY702">
        <v>14.285714280000001</v>
      </c>
      <c r="BZ702">
        <v>564</v>
      </c>
      <c r="CA702">
        <v>55166.259724279997</v>
      </c>
      <c r="CC702">
        <v>6424</v>
      </c>
      <c r="CD702">
        <v>729.57142856999997</v>
      </c>
      <c r="CE702">
        <v>4642.8571428499999</v>
      </c>
      <c r="CF702">
        <v>2834</v>
      </c>
      <c r="CG702">
        <v>788</v>
      </c>
      <c r="CH702">
        <v>2682.5714285700001</v>
      </c>
      <c r="CI702">
        <v>18101.450142850001</v>
      </c>
      <c r="CJ702">
        <v>51.455273419999997</v>
      </c>
      <c r="CK702">
        <v>5.6219803300000004</v>
      </c>
      <c r="CL702">
        <v>14.466519999999999</v>
      </c>
      <c r="CM702">
        <v>3.8042008300000001</v>
      </c>
      <c r="CN702">
        <v>2.6787002499999999</v>
      </c>
      <c r="CO702">
        <v>11.633196849999999</v>
      </c>
      <c r="CP702">
        <v>1.4478372500000001</v>
      </c>
      <c r="CQ702">
        <v>2.9715963300000001</v>
      </c>
      <c r="CR702">
        <v>3.6288714999999998</v>
      </c>
      <c r="CS702">
        <v>3.9680437500000001</v>
      </c>
      <c r="CT702">
        <v>386.57142857000002</v>
      </c>
      <c r="CU702">
        <v>2938.4226480000002</v>
      </c>
      <c r="CV702">
        <v>1946.6800008499999</v>
      </c>
      <c r="CW702">
        <v>2223.6856487099999</v>
      </c>
      <c r="CX702">
        <v>2490.2279932800002</v>
      </c>
      <c r="CY702">
        <v>2583.18804757</v>
      </c>
      <c r="CZ702">
        <v>4369.8009151400001</v>
      </c>
      <c r="DA702">
        <v>5495.6893970000001</v>
      </c>
      <c r="DB702">
        <v>994.79377870999997</v>
      </c>
      <c r="DC702">
        <v>1255.9502221400001</v>
      </c>
      <c r="DD702">
        <v>687.67282114</v>
      </c>
      <c r="DE702">
        <v>40.53492</v>
      </c>
      <c r="DF702">
        <v>1.8045798500000001</v>
      </c>
      <c r="DG702">
        <v>45.5</v>
      </c>
      <c r="DH702">
        <v>48.714285709999999</v>
      </c>
      <c r="DI702">
        <v>49.285714280000001</v>
      </c>
      <c r="DJ702">
        <v>44.714285709999999</v>
      </c>
      <c r="DK702">
        <v>42.571428570000002</v>
      </c>
      <c r="DL702">
        <v>18.166666660000001</v>
      </c>
      <c r="DM702">
        <v>30.5</v>
      </c>
      <c r="DN702">
        <v>24.714285709999999</v>
      </c>
      <c r="DO702">
        <v>22.428571420000001</v>
      </c>
      <c r="DP702">
        <v>21</v>
      </c>
      <c r="DQ702">
        <v>547.84509242000001</v>
      </c>
      <c r="DR702">
        <v>492.07311771000002</v>
      </c>
      <c r="DS702">
        <v>577.96986585000002</v>
      </c>
      <c r="DT702">
        <v>446.14576456999998</v>
      </c>
      <c r="DU702">
        <v>563.02381057000002</v>
      </c>
      <c r="DV702">
        <v>267.01818757000001</v>
      </c>
      <c r="DW702">
        <v>42.39430857</v>
      </c>
      <c r="DX702">
        <v>238.43239714000001</v>
      </c>
      <c r="DY702">
        <v>93.399999570000006</v>
      </c>
      <c r="DZ702">
        <v>71.955591850000005</v>
      </c>
      <c r="EA702">
        <v>73.076810280000004</v>
      </c>
      <c r="EB702">
        <v>483.67613484999998</v>
      </c>
      <c r="EC702">
        <v>1767.0513020000001</v>
      </c>
      <c r="ED702">
        <v>3460.1763894999999</v>
      </c>
      <c r="EE702">
        <v>3255.4614581400001</v>
      </c>
      <c r="EF702">
        <v>3666.8541614199999</v>
      </c>
      <c r="EG702">
        <v>4426.8216410000005</v>
      </c>
      <c r="EH702">
        <v>5441.5085626</v>
      </c>
      <c r="EI702">
        <v>23.860757710000001</v>
      </c>
      <c r="EJ702">
        <v>0.10644736</v>
      </c>
      <c r="EK702">
        <v>0.14628289</v>
      </c>
      <c r="EL702">
        <v>279.92216116999998</v>
      </c>
      <c r="EM702">
        <v>23.5</v>
      </c>
      <c r="EN702">
        <v>66.571428569999995</v>
      </c>
      <c r="EO702">
        <v>112.57142856999999</v>
      </c>
      <c r="EP702">
        <v>193.25001757000001</v>
      </c>
      <c r="EQ702">
        <v>100.49598485</v>
      </c>
      <c r="ER702">
        <v>354.18359685000001</v>
      </c>
      <c r="ES702">
        <v>1.6717371400000001</v>
      </c>
      <c r="EX702">
        <v>1246.6256391300001</v>
      </c>
      <c r="EY702">
        <v>955.35818090999999</v>
      </c>
      <c r="EZ702">
        <v>76.599999999999994</v>
      </c>
      <c r="FA702">
        <v>87</v>
      </c>
      <c r="FB702">
        <v>18.800305590000001</v>
      </c>
      <c r="FC702">
        <v>4.5414590500000003</v>
      </c>
      <c r="FD702">
        <v>5.3569935700000002</v>
      </c>
      <c r="FE702">
        <v>55.664555149999998</v>
      </c>
      <c r="FF702">
        <v>17.846446579999999</v>
      </c>
      <c r="FG702">
        <v>11.151676350000001</v>
      </c>
      <c r="FH702">
        <v>1.52692899</v>
      </c>
      <c r="FI702">
        <v>117</v>
      </c>
      <c r="FM702">
        <v>78.059506630000001</v>
      </c>
      <c r="FN702">
        <v>36.942634949999999</v>
      </c>
      <c r="FO702">
        <v>95.955382810000003</v>
      </c>
      <c r="FP702">
        <v>74.107683179999995</v>
      </c>
      <c r="FQ702">
        <v>78.05535209</v>
      </c>
      <c r="FR702">
        <v>19.319339549999999</v>
      </c>
      <c r="FS702">
        <v>14.3</v>
      </c>
      <c r="FT702">
        <v>94</v>
      </c>
      <c r="FU702">
        <v>97.75</v>
      </c>
      <c r="FV702">
        <v>84</v>
      </c>
      <c r="FW702">
        <v>59.266666659999999</v>
      </c>
      <c r="FX702">
        <v>26.054441910000001</v>
      </c>
      <c r="FY702">
        <v>8.7455355200000007</v>
      </c>
      <c r="FZ702">
        <v>28.30739758</v>
      </c>
      <c r="GA702">
        <v>20.597539579999999</v>
      </c>
      <c r="GB702">
        <v>16.295085400000001</v>
      </c>
    </row>
    <row r="703" spans="1:184" x14ac:dyDescent="0.35">
      <c r="A703" t="s">
        <v>1908</v>
      </c>
      <c r="B703" t="s">
        <v>99</v>
      </c>
      <c r="C703">
        <v>703</v>
      </c>
      <c r="D703">
        <v>2.1609007764615233</v>
      </c>
      <c r="E703">
        <v>3.0481830651684541</v>
      </c>
      <c r="F703">
        <v>2.3190895413381138</v>
      </c>
      <c r="G703">
        <v>2.1559652650049861</v>
      </c>
      <c r="H703">
        <v>1.8881045200732385</v>
      </c>
      <c r="I703">
        <v>5.4791653586210831</v>
      </c>
      <c r="J703">
        <v>6.604396640690287</v>
      </c>
      <c r="K703">
        <v>6.7139073785771028</v>
      </c>
      <c r="L703">
        <v>6.3381386257887407</v>
      </c>
      <c r="M703">
        <v>4.8677694658138169</v>
      </c>
      <c r="N703">
        <v>22735999.690724257</v>
      </c>
      <c r="O703">
        <v>30666641.695866387</v>
      </c>
      <c r="P703">
        <v>1155.95235714</v>
      </c>
      <c r="Q703">
        <v>6825.8571428499999</v>
      </c>
      <c r="R703">
        <v>6561.2857142800003</v>
      </c>
      <c r="S703">
        <v>6652.8571428499999</v>
      </c>
      <c r="T703">
        <v>6679.1428571400002</v>
      </c>
      <c r="U703">
        <v>6779.2857142800003</v>
      </c>
      <c r="V703">
        <v>9.0822492799999992</v>
      </c>
      <c r="W703">
        <v>5.2268189999999999</v>
      </c>
      <c r="X703">
        <v>1.59713057</v>
      </c>
      <c r="Y703">
        <v>4.9908032799999997</v>
      </c>
      <c r="Z703">
        <v>7.94382842</v>
      </c>
      <c r="AA703">
        <v>7.9070245699999999</v>
      </c>
      <c r="AB703">
        <v>7.3505844199999997</v>
      </c>
      <c r="AC703">
        <v>3.7714814200000002</v>
      </c>
      <c r="AD703">
        <v>26.69211614</v>
      </c>
      <c r="AE703">
        <v>88.652342709999999</v>
      </c>
      <c r="AF703">
        <v>78.029486000000006</v>
      </c>
      <c r="AG703">
        <v>70.233333329999994</v>
      </c>
      <c r="AH703">
        <v>76.557142850000005</v>
      </c>
      <c r="AI703">
        <v>83.753378280000007</v>
      </c>
      <c r="AJ703">
        <v>53.400570850000001</v>
      </c>
      <c r="AK703">
        <v>5.9029999999999996</v>
      </c>
      <c r="AL703">
        <v>-1.8421571400000001</v>
      </c>
      <c r="AM703">
        <v>14.72394285</v>
      </c>
      <c r="AN703">
        <v>20.35117142</v>
      </c>
      <c r="AO703">
        <v>7.3422857099999996</v>
      </c>
      <c r="AP703">
        <v>3452.565263</v>
      </c>
      <c r="AQ703">
        <v>2869.2521982799999</v>
      </c>
      <c r="AR703">
        <v>3503.0916977100001</v>
      </c>
      <c r="AS703">
        <v>3757.35307242</v>
      </c>
      <c r="AT703">
        <v>3441.2301710000002</v>
      </c>
      <c r="AU703">
        <v>3281.2718500000001</v>
      </c>
      <c r="AV703">
        <v>2965.56025757</v>
      </c>
      <c r="AW703">
        <v>3169.2024478500002</v>
      </c>
      <c r="AX703">
        <v>3174.1559494200001</v>
      </c>
      <c r="AY703">
        <v>3242.47516842</v>
      </c>
      <c r="AZ703">
        <v>-1.06003414</v>
      </c>
      <c r="BA703">
        <v>93.482823139999994</v>
      </c>
      <c r="BB703">
        <v>29.941723499999998</v>
      </c>
      <c r="BC703">
        <v>53.874021829999997</v>
      </c>
      <c r="BD703">
        <v>21.89781</v>
      </c>
      <c r="BE703">
        <v>132.35</v>
      </c>
      <c r="BF703">
        <v>802.35748727999999</v>
      </c>
      <c r="BG703">
        <v>466.46113685</v>
      </c>
      <c r="BH703">
        <v>549.43078732000004</v>
      </c>
      <c r="BI703">
        <v>49637.80472321</v>
      </c>
      <c r="BJ703">
        <v>770.36904900000002</v>
      </c>
      <c r="BK703">
        <v>8036.9509486999996</v>
      </c>
      <c r="BL703">
        <v>7379.2010743299998</v>
      </c>
      <c r="BM703">
        <v>33.568949279999998</v>
      </c>
      <c r="BN703">
        <v>117.14285714</v>
      </c>
      <c r="BO703">
        <v>24.4</v>
      </c>
      <c r="BP703">
        <v>32.428571419999997</v>
      </c>
      <c r="BQ703">
        <v>22.428571420000001</v>
      </c>
      <c r="BR703">
        <v>30.14285714</v>
      </c>
      <c r="BS703">
        <v>27.5</v>
      </c>
      <c r="BT703">
        <v>32</v>
      </c>
      <c r="BU703">
        <v>22.666666660000001</v>
      </c>
      <c r="BV703">
        <v>26.166666660000001</v>
      </c>
      <c r="BW703">
        <v>22.285714280000001</v>
      </c>
      <c r="BX703">
        <v>23.25</v>
      </c>
      <c r="BY703">
        <v>23</v>
      </c>
      <c r="BZ703">
        <v>361.57142857000002</v>
      </c>
      <c r="CA703">
        <v>55651.784052850002</v>
      </c>
      <c r="CC703">
        <v>4590.5714285699996</v>
      </c>
      <c r="CD703">
        <v>388.71428571000001</v>
      </c>
      <c r="CE703">
        <v>3202.2857142799999</v>
      </c>
      <c r="CF703">
        <v>1776.5714285700001</v>
      </c>
      <c r="CG703">
        <v>606.14285714000005</v>
      </c>
      <c r="CH703">
        <v>2424.5714285700001</v>
      </c>
      <c r="CI703">
        <v>12989.33728571</v>
      </c>
      <c r="CJ703">
        <v>45.016628570000002</v>
      </c>
      <c r="CK703">
        <v>8.3700984999999992</v>
      </c>
      <c r="CL703">
        <v>12.66716514</v>
      </c>
      <c r="CM703">
        <v>3.5976573300000001</v>
      </c>
      <c r="CN703">
        <v>2.8080617999999999</v>
      </c>
      <c r="CO703">
        <v>15.2460995</v>
      </c>
      <c r="CP703">
        <v>2.0386747999999999</v>
      </c>
      <c r="CQ703">
        <v>3.1185257499999999</v>
      </c>
      <c r="CR703">
        <v>4.7552409999999998</v>
      </c>
      <c r="CS703">
        <v>5.1079800000000004</v>
      </c>
      <c r="CT703">
        <v>275.57142857000002</v>
      </c>
      <c r="CU703">
        <v>2191.4538535699999</v>
      </c>
      <c r="CV703">
        <v>1775.53240914</v>
      </c>
      <c r="CW703">
        <v>2553.3472545700001</v>
      </c>
      <c r="CX703">
        <v>2513.3911509999998</v>
      </c>
      <c r="CY703">
        <v>2195.2178914199999</v>
      </c>
      <c r="CZ703">
        <v>3330.8636871399999</v>
      </c>
      <c r="DA703">
        <v>4492.7166001400001</v>
      </c>
      <c r="DB703">
        <v>764.83022014000005</v>
      </c>
      <c r="DC703">
        <v>1060.37904542</v>
      </c>
      <c r="DD703">
        <v>366.33842170999998</v>
      </c>
      <c r="DE703">
        <v>31.957446139999998</v>
      </c>
      <c r="DF703">
        <v>1.5849629999999999</v>
      </c>
      <c r="DG703">
        <v>37.4</v>
      </c>
      <c r="DH703">
        <v>43.333333330000002</v>
      </c>
      <c r="DI703">
        <v>44.666666659999997</v>
      </c>
      <c r="DJ703">
        <v>42.333333330000002</v>
      </c>
      <c r="DK703">
        <v>33</v>
      </c>
      <c r="DL703">
        <v>14.75</v>
      </c>
      <c r="DM703">
        <v>20</v>
      </c>
      <c r="DN703">
        <v>15.428571420000001</v>
      </c>
      <c r="DO703">
        <v>14.4</v>
      </c>
      <c r="DP703">
        <v>12.8</v>
      </c>
      <c r="DQ703">
        <v>592.31255213999998</v>
      </c>
      <c r="DR703">
        <v>596.45906371000001</v>
      </c>
      <c r="DS703">
        <v>525.82519485</v>
      </c>
      <c r="DT703">
        <v>642.05557156999998</v>
      </c>
      <c r="DU703">
        <v>470.29758657000002</v>
      </c>
      <c r="DV703">
        <v>287.24490800000001</v>
      </c>
      <c r="DW703">
        <v>20.86571528</v>
      </c>
      <c r="DX703">
        <v>284.16844428000002</v>
      </c>
      <c r="DY703">
        <v>182.781094</v>
      </c>
      <c r="DZ703">
        <v>62.676658709999998</v>
      </c>
      <c r="EA703">
        <v>38.710695000000001</v>
      </c>
      <c r="EB703">
        <v>486.66323956999997</v>
      </c>
      <c r="EC703">
        <v>76386.336599000002</v>
      </c>
      <c r="ED703">
        <v>7229.8806546599999</v>
      </c>
      <c r="EE703">
        <v>5155.4731283299998</v>
      </c>
      <c r="EF703">
        <v>3593.9686911600002</v>
      </c>
      <c r="EG703">
        <v>4864.11446316</v>
      </c>
      <c r="EH703">
        <v>9644.6818614999993</v>
      </c>
      <c r="EI703">
        <v>22.618527570000001</v>
      </c>
      <c r="EJ703">
        <v>0.11795691</v>
      </c>
      <c r="EK703">
        <v>0.13430853000000001</v>
      </c>
      <c r="EL703">
        <v>327.60000000000002</v>
      </c>
      <c r="EM703">
        <v>16</v>
      </c>
      <c r="EN703">
        <v>113.85714285</v>
      </c>
      <c r="EO703">
        <v>249.14285713999999</v>
      </c>
      <c r="EP703">
        <v>226.96714642000001</v>
      </c>
      <c r="EQ703">
        <v>89.570115139999999</v>
      </c>
      <c r="ER703">
        <v>385.58330813999999</v>
      </c>
      <c r="ES703">
        <v>0</v>
      </c>
      <c r="ET703">
        <v>76.219515139999999</v>
      </c>
      <c r="EU703">
        <v>76.893361580000004</v>
      </c>
      <c r="EV703">
        <v>80.126412430000002</v>
      </c>
      <c r="EW703">
        <v>71.638771419999998</v>
      </c>
      <c r="EX703">
        <v>1216.784447</v>
      </c>
      <c r="EY703">
        <v>795.94409242999996</v>
      </c>
      <c r="EZ703">
        <v>81.5</v>
      </c>
      <c r="FA703">
        <v>93</v>
      </c>
      <c r="FB703">
        <v>19.23678056</v>
      </c>
      <c r="FC703">
        <v>3.6498618600000001</v>
      </c>
      <c r="FD703">
        <v>4.3955136000000001</v>
      </c>
      <c r="FE703">
        <v>54.027631100000001</v>
      </c>
      <c r="FF703">
        <v>16.291924810000001</v>
      </c>
      <c r="FG703">
        <v>17.670616769999999</v>
      </c>
      <c r="FH703">
        <v>1.0907540600000001</v>
      </c>
      <c r="FI703">
        <v>108.5</v>
      </c>
      <c r="FJ703">
        <v>95</v>
      </c>
      <c r="FK703">
        <v>73</v>
      </c>
      <c r="FL703">
        <v>92.666666660000004</v>
      </c>
      <c r="FM703">
        <v>75</v>
      </c>
      <c r="FN703">
        <v>25.757575750000001</v>
      </c>
      <c r="FO703">
        <v>92.75507623</v>
      </c>
      <c r="FP703">
        <v>70.101119389999994</v>
      </c>
      <c r="FQ703">
        <v>76.663350710000003</v>
      </c>
      <c r="FR703">
        <v>18.554070549999999</v>
      </c>
      <c r="FS703">
        <v>5</v>
      </c>
      <c r="FT703">
        <v>61.2</v>
      </c>
      <c r="FU703">
        <v>53.6</v>
      </c>
      <c r="FV703">
        <v>95</v>
      </c>
      <c r="FW703">
        <v>96.666666660000004</v>
      </c>
      <c r="FX703">
        <v>29.824002289999999</v>
      </c>
      <c r="FY703">
        <v>11.64136484</v>
      </c>
      <c r="FZ703">
        <v>13.09844723</v>
      </c>
      <c r="GA703">
        <v>24.652756190000002</v>
      </c>
      <c r="GB703">
        <v>20.783429439999999</v>
      </c>
    </row>
    <row r="704" spans="1:184" x14ac:dyDescent="0.35">
      <c r="A704" t="s">
        <v>1909</v>
      </c>
      <c r="B704" t="s">
        <v>100</v>
      </c>
      <c r="C704">
        <v>704</v>
      </c>
      <c r="D704">
        <v>1.102235769456122</v>
      </c>
      <c r="E704">
        <v>3.3212214840371486</v>
      </c>
      <c r="F704">
        <v>2.2952471580940732</v>
      </c>
      <c r="G704">
        <v>1.7071241202759155</v>
      </c>
      <c r="H704">
        <v>1.5531857457356693</v>
      </c>
      <c r="I704">
        <v>3.7557663252013977</v>
      </c>
      <c r="J704">
        <v>6.3920996410828517</v>
      </c>
      <c r="K704">
        <v>5.4582097068007549</v>
      </c>
      <c r="L704">
        <v>4.9825817817934519</v>
      </c>
      <c r="M704">
        <v>4.67556946267743</v>
      </c>
      <c r="N704">
        <v>21784191.988494836</v>
      </c>
      <c r="O704">
        <v>23046103.256820492</v>
      </c>
      <c r="P704">
        <v>826.02193770000008</v>
      </c>
      <c r="Q704">
        <v>10498.142857139999</v>
      </c>
      <c r="R704">
        <v>9986.2857142800003</v>
      </c>
      <c r="S704">
        <v>10207.42857142</v>
      </c>
      <c r="T704">
        <v>10293</v>
      </c>
      <c r="U704">
        <v>10408.714285710001</v>
      </c>
      <c r="V704">
        <v>7.45318828</v>
      </c>
      <c r="W704">
        <v>3.36127771</v>
      </c>
      <c r="X704">
        <v>1.27149785</v>
      </c>
      <c r="Y704">
        <v>3.4528694199999999</v>
      </c>
      <c r="Z704">
        <v>7.5884714200000003</v>
      </c>
      <c r="AA704">
        <v>7.0678911400000004</v>
      </c>
      <c r="AB704">
        <v>7.20767457</v>
      </c>
      <c r="AC704">
        <v>3.66496142</v>
      </c>
      <c r="AD704">
        <v>28.088548849999999</v>
      </c>
      <c r="AE704">
        <v>91.829732140000004</v>
      </c>
      <c r="AF704">
        <v>81.307661569999993</v>
      </c>
      <c r="AG704">
        <v>77.371428570000006</v>
      </c>
      <c r="AH704">
        <v>81.642857140000004</v>
      </c>
      <c r="AI704">
        <v>84.606377280000004</v>
      </c>
      <c r="AJ704">
        <v>64.124275569999995</v>
      </c>
      <c r="AK704">
        <v>-11.814399999999999</v>
      </c>
      <c r="AL704">
        <v>-12.220914280000001</v>
      </c>
      <c r="AM704">
        <v>-13.944599999999999</v>
      </c>
      <c r="AN704">
        <v>-12.085285710000001</v>
      </c>
      <c r="AO704">
        <v>-13.11342857</v>
      </c>
      <c r="AP704">
        <v>2875.1921309999998</v>
      </c>
      <c r="AQ704">
        <v>2621.9060191399999</v>
      </c>
      <c r="AR704">
        <v>2605.0145534200001</v>
      </c>
      <c r="AS704">
        <v>2706.9119030000002</v>
      </c>
      <c r="AT704">
        <v>2775.1833407099998</v>
      </c>
      <c r="AU704">
        <v>3297.2610800000002</v>
      </c>
      <c r="AV704">
        <v>3009.44244385</v>
      </c>
      <c r="AW704">
        <v>3087.4082619999999</v>
      </c>
      <c r="AX704">
        <v>3134.19054542</v>
      </c>
      <c r="AY704">
        <v>3241.2960308500001</v>
      </c>
      <c r="AZ704">
        <v>-33.604093280000001</v>
      </c>
      <c r="BA704">
        <v>91.195230850000002</v>
      </c>
      <c r="BB704">
        <v>35.405727599999999</v>
      </c>
      <c r="BC704">
        <v>43.718390849999999</v>
      </c>
      <c r="BE704">
        <v>227.05857141999999</v>
      </c>
      <c r="BF704">
        <v>620.47190599999999</v>
      </c>
      <c r="BG704">
        <v>429.02044028</v>
      </c>
      <c r="BH704">
        <v>477.79400887999998</v>
      </c>
      <c r="BI704">
        <v>58200.75953404</v>
      </c>
      <c r="BJ704">
        <v>584.65311985000005</v>
      </c>
      <c r="BK704">
        <v>8672.2827510900006</v>
      </c>
      <c r="BL704">
        <v>11018.448162340001</v>
      </c>
      <c r="BM704">
        <v>36.930443140000001</v>
      </c>
      <c r="BN704">
        <v>158.71428571000001</v>
      </c>
      <c r="BO704">
        <v>24.857142849999999</v>
      </c>
      <c r="BP704">
        <v>48.285714280000001</v>
      </c>
      <c r="BQ704">
        <v>41.285714280000001</v>
      </c>
      <c r="BR704">
        <v>42.571428570000002</v>
      </c>
      <c r="BS704">
        <v>37.571428570000002</v>
      </c>
      <c r="BT704">
        <v>32.285714280000001</v>
      </c>
      <c r="BU704">
        <v>28.14285714</v>
      </c>
      <c r="BV704">
        <v>22.857142849999999</v>
      </c>
      <c r="BW704">
        <v>28.571428569999998</v>
      </c>
      <c r="BX704">
        <v>26.428571420000001</v>
      </c>
      <c r="BY704">
        <v>14.857142850000001</v>
      </c>
      <c r="BZ704">
        <v>506.42857142000003</v>
      </c>
      <c r="CA704">
        <v>60438.752821419999</v>
      </c>
      <c r="CC704">
        <v>6143.2857142800003</v>
      </c>
      <c r="CD704">
        <v>427.28571427999998</v>
      </c>
      <c r="CE704">
        <v>4428.2857142800003</v>
      </c>
      <c r="CF704">
        <v>2998.2857142799999</v>
      </c>
      <c r="CG704">
        <v>549.57142856999997</v>
      </c>
      <c r="CH704">
        <v>2887.2857142799999</v>
      </c>
      <c r="CI704">
        <v>17434.013714280001</v>
      </c>
      <c r="CJ704">
        <v>39.500358419999998</v>
      </c>
      <c r="CK704">
        <v>17.77961642</v>
      </c>
      <c r="CL704">
        <v>14.606857850000001</v>
      </c>
      <c r="CM704">
        <v>4.2730668300000003</v>
      </c>
      <c r="CN704">
        <v>2.5292924999999999</v>
      </c>
      <c r="CO704">
        <v>12.488428000000001</v>
      </c>
      <c r="CP704">
        <v>2.0588196000000001</v>
      </c>
      <c r="CQ704">
        <v>1.8123815000000001</v>
      </c>
      <c r="CR704">
        <v>3.9061241999999998</v>
      </c>
      <c r="CS704">
        <v>3.9504587999999998</v>
      </c>
      <c r="CT704">
        <v>368.57142857000002</v>
      </c>
      <c r="CU704">
        <v>1677.017151</v>
      </c>
      <c r="CV704">
        <v>1469.76775742</v>
      </c>
      <c r="CW704">
        <v>1414.14886471</v>
      </c>
      <c r="CX704">
        <v>1474.916657</v>
      </c>
      <c r="CY704">
        <v>1530.917856</v>
      </c>
      <c r="CZ704">
        <v>2075.0519672800001</v>
      </c>
      <c r="DA704">
        <v>2195.25525328</v>
      </c>
      <c r="DB704">
        <v>533.13779756999998</v>
      </c>
      <c r="DC704">
        <v>558.20834342000001</v>
      </c>
      <c r="DD704">
        <v>585.66933328000005</v>
      </c>
      <c r="DE704">
        <v>33.829755570000003</v>
      </c>
      <c r="DF704">
        <v>0.96631257000000004</v>
      </c>
      <c r="DG704">
        <v>39.428571419999997</v>
      </c>
      <c r="DH704">
        <v>63.833333330000002</v>
      </c>
      <c r="DI704">
        <v>55.714285709999999</v>
      </c>
      <c r="DJ704">
        <v>51.285714280000001</v>
      </c>
      <c r="DK704">
        <v>48.666666659999997</v>
      </c>
      <c r="DL704">
        <v>11.57142857</v>
      </c>
      <c r="DM704">
        <v>33.166666659999997</v>
      </c>
      <c r="DN704">
        <v>23.428571420000001</v>
      </c>
      <c r="DO704">
        <v>17.571428569999998</v>
      </c>
      <c r="DP704">
        <v>16.166666660000001</v>
      </c>
      <c r="DQ704">
        <v>513.74330784999995</v>
      </c>
      <c r="DR704">
        <v>445.42603057000002</v>
      </c>
      <c r="DS704">
        <v>483.80131927999997</v>
      </c>
      <c r="DT704">
        <v>464.18012141999998</v>
      </c>
      <c r="DU704">
        <v>498.51629000000003</v>
      </c>
      <c r="DV704">
        <v>275.63311170999998</v>
      </c>
      <c r="DW704">
        <v>5.8228500000000001E-3</v>
      </c>
      <c r="DX704">
        <v>238.10607856999999</v>
      </c>
      <c r="DY704">
        <v>172.92294613999999</v>
      </c>
      <c r="DZ704">
        <v>47.295520709999998</v>
      </c>
      <c r="EA704">
        <v>17.887616420000001</v>
      </c>
      <c r="EB704">
        <v>448.73273956999998</v>
      </c>
      <c r="EC704">
        <v>2238.8099674199998</v>
      </c>
      <c r="ED704">
        <v>7230.1039573999997</v>
      </c>
      <c r="EE704">
        <v>4319.4826291400004</v>
      </c>
      <c r="EF704">
        <v>4764.5082568500002</v>
      </c>
      <c r="EG704">
        <v>4513.34369642</v>
      </c>
      <c r="EH704">
        <v>5571.19899016</v>
      </c>
      <c r="EI704">
        <v>38.297265000000003</v>
      </c>
      <c r="EJ704">
        <v>0.24934112</v>
      </c>
      <c r="EK704">
        <v>6.189708E-2</v>
      </c>
      <c r="EL704">
        <v>217.20749609999999</v>
      </c>
      <c r="EM704">
        <v>20.857142849999999</v>
      </c>
      <c r="EN704">
        <v>193</v>
      </c>
      <c r="EO704">
        <v>501.42857142000003</v>
      </c>
      <c r="EP704">
        <v>312.88623613999999</v>
      </c>
      <c r="EQ704">
        <v>86.311661139999998</v>
      </c>
      <c r="ER704">
        <v>241.36881785</v>
      </c>
      <c r="ES704">
        <v>2.0112885700000001</v>
      </c>
      <c r="ET704">
        <v>80.230555550000005</v>
      </c>
      <c r="EU704">
        <v>79.933333329999996</v>
      </c>
      <c r="EV704">
        <v>83.241666660000007</v>
      </c>
      <c r="EW704">
        <v>77.516666670000006</v>
      </c>
      <c r="EX704">
        <v>1042.2561259399999</v>
      </c>
      <c r="EY704">
        <v>705.21213863000003</v>
      </c>
      <c r="EZ704">
        <v>85.6</v>
      </c>
      <c r="FA704">
        <v>90</v>
      </c>
      <c r="FB704">
        <v>19.544436050000002</v>
      </c>
      <c r="FC704">
        <v>2.55673964</v>
      </c>
      <c r="FD704">
        <v>3.2798342800000002</v>
      </c>
      <c r="FE704">
        <v>48.287137639999997</v>
      </c>
      <c r="FF704">
        <v>13.91949054</v>
      </c>
      <c r="FG704">
        <v>24.24015056</v>
      </c>
      <c r="FH704">
        <v>0.86650936000000001</v>
      </c>
      <c r="FI704">
        <v>93.857142850000002</v>
      </c>
      <c r="FJ704">
        <v>100</v>
      </c>
      <c r="FK704">
        <v>56</v>
      </c>
      <c r="FL704">
        <v>96</v>
      </c>
      <c r="FM704">
        <v>79.266996730000002</v>
      </c>
      <c r="FN704">
        <v>35.63899868</v>
      </c>
      <c r="FO704">
        <v>96.332214879999995</v>
      </c>
      <c r="FP704">
        <v>74.244399090000002</v>
      </c>
      <c r="FQ704">
        <v>82.701449150000002</v>
      </c>
      <c r="FR704">
        <v>25.584541739999999</v>
      </c>
      <c r="FS704">
        <v>11.133333329999999</v>
      </c>
      <c r="FT704">
        <v>50.142857139999997</v>
      </c>
      <c r="FU704">
        <v>43.285714280000001</v>
      </c>
      <c r="FV704">
        <v>90.333333330000002</v>
      </c>
      <c r="FW704">
        <v>80.714285709999999</v>
      </c>
      <c r="FX704">
        <v>51.330022599999999</v>
      </c>
      <c r="FY704">
        <v>17.86607077</v>
      </c>
      <c r="FZ704">
        <v>9.5023134700000007</v>
      </c>
      <c r="GA704">
        <v>3.4902597399999999</v>
      </c>
      <c r="GB704">
        <v>23.136731690000001</v>
      </c>
    </row>
    <row r="705" spans="1:184" x14ac:dyDescent="0.35">
      <c r="A705" t="s">
        <v>1910</v>
      </c>
      <c r="B705" t="s">
        <v>101</v>
      </c>
      <c r="C705">
        <v>705</v>
      </c>
      <c r="D705">
        <v>2.7335068893289103</v>
      </c>
      <c r="E705">
        <v>4.9673520043742707</v>
      </c>
      <c r="F705">
        <v>3.3722770058687583</v>
      </c>
      <c r="G705">
        <v>2.7631328201422853</v>
      </c>
      <c r="H705">
        <v>2.8257107923102569</v>
      </c>
      <c r="I705">
        <v>8.0322560156276896</v>
      </c>
      <c r="J705">
        <v>8.5154605792511031</v>
      </c>
      <c r="K705">
        <v>8.3907366267720995</v>
      </c>
      <c r="L705">
        <v>7.7812361049355268</v>
      </c>
      <c r="M705">
        <v>7.6198942738082005</v>
      </c>
      <c r="N705">
        <v>35527578.791448444</v>
      </c>
      <c r="O705">
        <v>48063753.149838626</v>
      </c>
      <c r="P705">
        <v>1942.6666351400002</v>
      </c>
      <c r="Q705">
        <v>8999.4285714199996</v>
      </c>
      <c r="R705">
        <v>8824.2857142800003</v>
      </c>
      <c r="S705">
        <v>8938.4285714199996</v>
      </c>
      <c r="T705">
        <v>8996</v>
      </c>
      <c r="U705">
        <v>8999</v>
      </c>
      <c r="V705">
        <v>12.69530685</v>
      </c>
      <c r="W705">
        <v>8.4431501400000002</v>
      </c>
      <c r="X705">
        <v>2.38084528</v>
      </c>
      <c r="Y705">
        <v>8.0872144200000005</v>
      </c>
      <c r="Z705">
        <v>9.1766677100000003</v>
      </c>
      <c r="AA705">
        <v>9.1320908500000009</v>
      </c>
      <c r="AB705">
        <v>8.9727742799999994</v>
      </c>
      <c r="AC705">
        <v>5.9131698500000001</v>
      </c>
      <c r="AD705">
        <v>28.12019171</v>
      </c>
      <c r="AE705">
        <v>83.171576849999994</v>
      </c>
      <c r="AF705">
        <v>71.399170999999996</v>
      </c>
      <c r="AG705">
        <v>66.685714279999999</v>
      </c>
      <c r="AH705">
        <v>69.47142857</v>
      </c>
      <c r="AI705">
        <v>82.225706279999997</v>
      </c>
      <c r="AJ705">
        <v>47.51305885</v>
      </c>
      <c r="AK705">
        <v>12.244771419999999</v>
      </c>
      <c r="AL705">
        <v>6.7936285700000001</v>
      </c>
      <c r="AM705">
        <v>9.2152142799999996</v>
      </c>
      <c r="AN705">
        <v>12.53627142</v>
      </c>
      <c r="AO705">
        <v>13.78775714</v>
      </c>
      <c r="AP705">
        <v>4903.4649204200005</v>
      </c>
      <c r="AQ705">
        <v>4114.9896550000003</v>
      </c>
      <c r="AR705">
        <v>4449.8972614200002</v>
      </c>
      <c r="AS705">
        <v>4862.9900781400002</v>
      </c>
      <c r="AT705">
        <v>5024.9826968500001</v>
      </c>
      <c r="AU705">
        <v>4433.3988482799996</v>
      </c>
      <c r="AV705">
        <v>3878.8427584199999</v>
      </c>
      <c r="AW705">
        <v>4149.2848290000002</v>
      </c>
      <c r="AX705">
        <v>4390.0185499999998</v>
      </c>
      <c r="AY705">
        <v>4513.4979008500004</v>
      </c>
      <c r="AZ705">
        <v>5.4147815699999997</v>
      </c>
      <c r="BA705">
        <v>92.137699569999995</v>
      </c>
      <c r="BB705">
        <v>30.769593799999999</v>
      </c>
      <c r="BC705">
        <v>46.461389199999999</v>
      </c>
      <c r="BD705">
        <v>27.610209000000001</v>
      </c>
      <c r="BE705">
        <v>390.76285713999999</v>
      </c>
      <c r="BF705">
        <v>1214.414481</v>
      </c>
      <c r="BG705">
        <v>837.65195414000004</v>
      </c>
      <c r="BH705">
        <v>871.21376183999996</v>
      </c>
      <c r="BI705">
        <v>48963.15861346</v>
      </c>
      <c r="BJ705">
        <v>1155.1221185700001</v>
      </c>
      <c r="BK705">
        <v>7476.0787134399998</v>
      </c>
      <c r="BL705">
        <v>9101.9677162000007</v>
      </c>
      <c r="BM705">
        <v>38.247667569999997</v>
      </c>
      <c r="BN705">
        <v>317.57142857000002</v>
      </c>
      <c r="BO705">
        <v>50.428571419999997</v>
      </c>
      <c r="BP705">
        <v>103.16666666</v>
      </c>
      <c r="BQ705">
        <v>87.333333330000002</v>
      </c>
      <c r="BR705">
        <v>79.285714279999993</v>
      </c>
      <c r="BS705">
        <v>73.857142850000002</v>
      </c>
      <c r="BT705">
        <v>67.142857140000004</v>
      </c>
      <c r="BU705">
        <v>55</v>
      </c>
      <c r="BV705">
        <v>56.857142850000002</v>
      </c>
      <c r="BW705">
        <v>60</v>
      </c>
      <c r="BX705">
        <v>47.142857139999997</v>
      </c>
      <c r="BY705">
        <v>35.428571419999997</v>
      </c>
      <c r="BZ705">
        <v>1006.57142857</v>
      </c>
      <c r="CA705">
        <v>50361.214158570001</v>
      </c>
      <c r="CB705">
        <v>44</v>
      </c>
      <c r="CC705">
        <v>11622</v>
      </c>
      <c r="CD705">
        <v>942.28571427999998</v>
      </c>
      <c r="CE705">
        <v>9030.8571428499999</v>
      </c>
      <c r="CF705">
        <v>4437.2857142800003</v>
      </c>
      <c r="CG705">
        <v>1726.2857142800001</v>
      </c>
      <c r="CH705">
        <v>4192.2857142800003</v>
      </c>
      <c r="CI705">
        <v>31969.124714279998</v>
      </c>
      <c r="CJ705">
        <v>57.984843140000002</v>
      </c>
      <c r="CK705">
        <v>3.83453914</v>
      </c>
      <c r="CL705">
        <v>11.698335139999999</v>
      </c>
      <c r="CM705">
        <v>3.2790258300000001</v>
      </c>
      <c r="CN705">
        <v>1.7770618300000001</v>
      </c>
      <c r="CO705">
        <v>9.4182492799999995</v>
      </c>
      <c r="CP705">
        <v>1.9324027500000001</v>
      </c>
      <c r="CQ705">
        <v>2.1576626000000001</v>
      </c>
      <c r="CR705">
        <v>2.49897116</v>
      </c>
      <c r="CS705">
        <v>7.1721452000000001</v>
      </c>
      <c r="CT705">
        <v>719.85714284999995</v>
      </c>
      <c r="CU705">
        <v>2713.07014428</v>
      </c>
      <c r="CV705">
        <v>2103.5267457099999</v>
      </c>
      <c r="CW705">
        <v>2407.2286325700002</v>
      </c>
      <c r="CX705">
        <v>2484.7067168499998</v>
      </c>
      <c r="CY705">
        <v>2635.2726505700002</v>
      </c>
      <c r="CZ705">
        <v>3947.7594060000001</v>
      </c>
      <c r="DA705">
        <v>5340.7561122799998</v>
      </c>
      <c r="DB705">
        <v>915.77686871000003</v>
      </c>
      <c r="DC705">
        <v>1241.7812039999999</v>
      </c>
      <c r="DD705">
        <v>555.43529427999999</v>
      </c>
      <c r="DE705">
        <v>37.720834140000001</v>
      </c>
      <c r="DF705">
        <v>1.4608245</v>
      </c>
      <c r="DG705">
        <v>72.285714279999993</v>
      </c>
      <c r="DH705">
        <v>75.142857140000004</v>
      </c>
      <c r="DI705">
        <v>75</v>
      </c>
      <c r="DJ705">
        <v>70</v>
      </c>
      <c r="DK705">
        <v>68.571428569999995</v>
      </c>
      <c r="DL705">
        <v>24.6</v>
      </c>
      <c r="DM705">
        <v>43.833333330000002</v>
      </c>
      <c r="DN705">
        <v>30.14285714</v>
      </c>
      <c r="DO705">
        <v>24.857142849999999</v>
      </c>
      <c r="DP705">
        <v>25.428571420000001</v>
      </c>
      <c r="DQ705">
        <v>1110.64485257</v>
      </c>
      <c r="DR705">
        <v>851.34741127999996</v>
      </c>
      <c r="DS705">
        <v>855.47107842000003</v>
      </c>
      <c r="DT705">
        <v>1182.06482828</v>
      </c>
      <c r="DU705">
        <v>1203.558047</v>
      </c>
      <c r="DV705">
        <v>524.97961713999996</v>
      </c>
      <c r="DW705">
        <v>47.037690570000002</v>
      </c>
      <c r="DX705">
        <v>538.59892857</v>
      </c>
      <c r="DY705">
        <v>244.73348557</v>
      </c>
      <c r="DZ705">
        <v>214.33046684999999</v>
      </c>
      <c r="EA705">
        <v>79.534981279999997</v>
      </c>
      <c r="EB705">
        <v>1004.48635728</v>
      </c>
      <c r="EC705">
        <v>1320.9507120000001</v>
      </c>
      <c r="ED705">
        <v>4398.1707721599996</v>
      </c>
      <c r="EE705">
        <v>4685.2925037100003</v>
      </c>
      <c r="EF705">
        <v>4528.2415338299998</v>
      </c>
      <c r="EG705">
        <v>33681.542215419999</v>
      </c>
      <c r="EH705">
        <v>3836.3170902000002</v>
      </c>
      <c r="EI705">
        <v>32.435214850000001</v>
      </c>
      <c r="EJ705">
        <v>0.37725372000000001</v>
      </c>
      <c r="EK705">
        <v>0.20882954000000001</v>
      </c>
      <c r="EL705">
        <v>202.57098776000001</v>
      </c>
      <c r="EM705">
        <v>62.666666659999997</v>
      </c>
      <c r="EN705">
        <v>108.28571427999999</v>
      </c>
      <c r="EO705">
        <v>192.42857142</v>
      </c>
      <c r="EP705">
        <v>167.71405571</v>
      </c>
      <c r="EQ705">
        <v>83.964446280000004</v>
      </c>
      <c r="ER705">
        <v>787.54451657000004</v>
      </c>
      <c r="ES705">
        <v>2.2707899999999999</v>
      </c>
      <c r="ET705">
        <v>83.604759340000001</v>
      </c>
      <c r="EU705">
        <v>84.727308109999996</v>
      </c>
      <c r="EV705">
        <v>83.334772909999998</v>
      </c>
      <c r="EW705">
        <v>82.752196999999995</v>
      </c>
      <c r="EX705">
        <v>1048.50475689</v>
      </c>
      <c r="EY705">
        <v>1381.6662823199999</v>
      </c>
      <c r="EZ705">
        <v>81.650000000000006</v>
      </c>
      <c r="FA705">
        <v>80</v>
      </c>
      <c r="FB705">
        <v>20.418417900000001</v>
      </c>
      <c r="FC705">
        <v>5.5459779200000003</v>
      </c>
      <c r="FD705">
        <v>6.6103641599999996</v>
      </c>
      <c r="FE705">
        <v>47.249157449999998</v>
      </c>
      <c r="FF705">
        <v>15.181650250000001</v>
      </c>
      <c r="FG705">
        <v>11.37920362</v>
      </c>
      <c r="FH705">
        <v>1.8252183900000001</v>
      </c>
      <c r="FI705">
        <v>82.75</v>
      </c>
      <c r="FM705">
        <v>79.333955799999998</v>
      </c>
      <c r="FN705">
        <v>42.055555550000001</v>
      </c>
      <c r="FO705">
        <v>92.950764530000001</v>
      </c>
      <c r="FP705">
        <v>68.873100840000006</v>
      </c>
      <c r="FQ705">
        <v>73.63314475</v>
      </c>
      <c r="FR705">
        <v>23.321277980000001</v>
      </c>
      <c r="FT705">
        <v>42.25</v>
      </c>
      <c r="FU705">
        <v>28.75</v>
      </c>
      <c r="FW705">
        <v>67.233333329999994</v>
      </c>
      <c r="FX705">
        <v>36.40243667</v>
      </c>
      <c r="FY705">
        <v>9.3368364100000001</v>
      </c>
      <c r="FZ705">
        <v>20.887439910000001</v>
      </c>
      <c r="GA705">
        <v>17.050367600000001</v>
      </c>
      <c r="GB705">
        <v>16.322919389999999</v>
      </c>
    </row>
    <row r="706" spans="1:184" x14ac:dyDescent="0.35">
      <c r="A706" t="s">
        <v>1911</v>
      </c>
      <c r="B706" t="s">
        <v>102</v>
      </c>
      <c r="C706">
        <v>706</v>
      </c>
      <c r="D706">
        <v>2.4331550802156388</v>
      </c>
      <c r="E706">
        <v>5.1248261219727373</v>
      </c>
      <c r="F706">
        <v>4.0645980765829748</v>
      </c>
      <c r="G706">
        <v>3.4581713829090686</v>
      </c>
      <c r="H706">
        <v>1.9746950918358808</v>
      </c>
      <c r="I706">
        <v>5.3238264994690354</v>
      </c>
      <c r="J706">
        <v>8.3278424482056987</v>
      </c>
      <c r="K706">
        <v>7.040464524421064</v>
      </c>
      <c r="L706">
        <v>6.8291619728360962</v>
      </c>
      <c r="M706">
        <v>5.7980409104109008</v>
      </c>
      <c r="N706">
        <v>16932849.092824213</v>
      </c>
      <c r="O706">
        <v>22367541.339000553</v>
      </c>
      <c r="P706">
        <v>1223.7651512699999</v>
      </c>
      <c r="Q706">
        <v>4007.1428571400002</v>
      </c>
      <c r="R706">
        <v>3902.5714285700001</v>
      </c>
      <c r="S706">
        <v>3936.42857142</v>
      </c>
      <c r="T706">
        <v>3932.7142857099998</v>
      </c>
      <c r="U706">
        <v>3966.8571428499999</v>
      </c>
      <c r="V706">
        <v>9.2482319999999998</v>
      </c>
      <c r="W706">
        <v>5.68319814</v>
      </c>
      <c r="X706">
        <v>2.03822985</v>
      </c>
      <c r="Y706">
        <v>6.24750871</v>
      </c>
      <c r="Z706">
        <v>7.7170134199999998</v>
      </c>
      <c r="AA706">
        <v>7.7600867100000004</v>
      </c>
      <c r="AB706">
        <v>8.2188971399999993</v>
      </c>
      <c r="AC706">
        <v>3.97495771</v>
      </c>
      <c r="AD706">
        <v>30.933610420000001</v>
      </c>
      <c r="AE706">
        <v>90.220662709999999</v>
      </c>
      <c r="AF706">
        <v>80.866296660000003</v>
      </c>
      <c r="AG706">
        <v>74.042857139999995</v>
      </c>
      <c r="AH706">
        <v>76.957142849999997</v>
      </c>
      <c r="AI706">
        <v>80.146128849999997</v>
      </c>
      <c r="AJ706">
        <v>47.581494280000001</v>
      </c>
      <c r="AK706">
        <v>20.133842850000001</v>
      </c>
      <c r="AL706">
        <v>10.60097142</v>
      </c>
      <c r="AM706">
        <v>10.81607142</v>
      </c>
      <c r="AN706">
        <v>9.7547999999999995</v>
      </c>
      <c r="AO706">
        <v>15.2491</v>
      </c>
      <c r="AP706">
        <v>4088.4357375700001</v>
      </c>
      <c r="AQ706">
        <v>3204.3101947099999</v>
      </c>
      <c r="AR706">
        <v>3509.5303142799999</v>
      </c>
      <c r="AS706">
        <v>3515.3287359999999</v>
      </c>
      <c r="AT706">
        <v>3820.2076922800002</v>
      </c>
      <c r="AU706">
        <v>3332.89146828</v>
      </c>
      <c r="AV706">
        <v>2897.3639414200002</v>
      </c>
      <c r="AW706">
        <v>3142.72681414</v>
      </c>
      <c r="AX706">
        <v>3205.2095207100001</v>
      </c>
      <c r="AY706">
        <v>3277.75908385</v>
      </c>
      <c r="AZ706">
        <v>2.7960482799999999</v>
      </c>
      <c r="BA706">
        <v>90.965070139999995</v>
      </c>
      <c r="BB706">
        <v>28.19322266</v>
      </c>
      <c r="BC706">
        <v>54.202279160000003</v>
      </c>
      <c r="BE706">
        <v>148.32714285</v>
      </c>
      <c r="BF706">
        <v>829.52276600000005</v>
      </c>
      <c r="BG706">
        <v>569.01575614000001</v>
      </c>
      <c r="BH706">
        <v>597.08935484000006</v>
      </c>
      <c r="BI706">
        <v>43910.415599480002</v>
      </c>
      <c r="BJ706">
        <v>780.39996041999996</v>
      </c>
      <c r="BK706">
        <v>7454.5641627100003</v>
      </c>
      <c r="BL706">
        <v>8974.8069002800003</v>
      </c>
      <c r="BM706">
        <v>30.774486419999999</v>
      </c>
      <c r="BN706">
        <v>106.14285714</v>
      </c>
      <c r="BO706">
        <v>19.857142849999999</v>
      </c>
      <c r="BP706">
        <v>33.857142850000002</v>
      </c>
      <c r="BQ706">
        <v>23.14285714</v>
      </c>
      <c r="BR706">
        <v>32.428571419999997</v>
      </c>
      <c r="BS706">
        <v>23.5</v>
      </c>
      <c r="BT706">
        <v>20.833333329999999</v>
      </c>
      <c r="BU706">
        <v>19.14285714</v>
      </c>
      <c r="BV706">
        <v>20.5</v>
      </c>
      <c r="BW706">
        <v>16.571428569999998</v>
      </c>
      <c r="BX706">
        <v>13.33333333</v>
      </c>
      <c r="BY706">
        <v>12.285714280000001</v>
      </c>
      <c r="BZ706">
        <v>332</v>
      </c>
      <c r="CA706">
        <v>50513.714102849997</v>
      </c>
      <c r="CB706">
        <v>21</v>
      </c>
      <c r="CC706">
        <v>3631.42857142</v>
      </c>
      <c r="CD706">
        <v>431.42857142000003</v>
      </c>
      <c r="CE706">
        <v>2201.8571428499999</v>
      </c>
      <c r="CF706">
        <v>1385.2857142800001</v>
      </c>
      <c r="CG706">
        <v>350.42857142000003</v>
      </c>
      <c r="CH706">
        <v>1565</v>
      </c>
      <c r="CI706">
        <v>9567.9317142799991</v>
      </c>
      <c r="CJ706">
        <v>38.463460570000002</v>
      </c>
      <c r="CK706">
        <v>8.7050343300000002</v>
      </c>
      <c r="CL706">
        <v>14.079504999999999</v>
      </c>
      <c r="CM706">
        <v>4.7776300000000003</v>
      </c>
      <c r="CN706">
        <v>3.131999</v>
      </c>
      <c r="CO706">
        <v>16.501543420000001</v>
      </c>
      <c r="CP706">
        <v>2.4245058300000002</v>
      </c>
      <c r="CQ706">
        <v>3.0563764999999998</v>
      </c>
      <c r="CR706">
        <v>4.2639142000000003</v>
      </c>
      <c r="CS706">
        <v>6.5796595699999996</v>
      </c>
      <c r="CT706">
        <v>238.71428571000001</v>
      </c>
      <c r="CU706">
        <v>2576.3560874200002</v>
      </c>
      <c r="CV706">
        <v>1853.25401614</v>
      </c>
      <c r="CW706">
        <v>2098.25639142</v>
      </c>
      <c r="CX706">
        <v>2208.82943114</v>
      </c>
      <c r="CY706">
        <v>2244.26328771</v>
      </c>
      <c r="CZ706">
        <v>4225.6664402799997</v>
      </c>
      <c r="DA706">
        <v>5581.9176247100004</v>
      </c>
      <c r="DB706">
        <v>906.35697542000003</v>
      </c>
      <c r="DC706">
        <v>1226.8676611400001</v>
      </c>
      <c r="DD706">
        <v>443.28765671000002</v>
      </c>
      <c r="DE706">
        <v>36.672066710000003</v>
      </c>
      <c r="DF706">
        <v>2.0171014999999999</v>
      </c>
      <c r="DG706">
        <v>21.333333329999999</v>
      </c>
      <c r="DH706">
        <v>32.5</v>
      </c>
      <c r="DI706">
        <v>27.714285709999999</v>
      </c>
      <c r="DJ706">
        <v>26.857142849999999</v>
      </c>
      <c r="DK706">
        <v>23</v>
      </c>
      <c r="DL706">
        <v>9.75</v>
      </c>
      <c r="DM706">
        <v>20</v>
      </c>
      <c r="DN706">
        <v>16</v>
      </c>
      <c r="DO706">
        <v>13.6</v>
      </c>
      <c r="DP706">
        <v>7.8333333300000003</v>
      </c>
      <c r="DQ706">
        <v>633.65523056999996</v>
      </c>
      <c r="DR706">
        <v>508.72470156999998</v>
      </c>
      <c r="DS706">
        <v>479.24887385</v>
      </c>
      <c r="DT706">
        <v>564.77771857000005</v>
      </c>
      <c r="DU706">
        <v>579.94543370999997</v>
      </c>
      <c r="DV706">
        <v>397.86983428000002</v>
      </c>
      <c r="DW706">
        <v>4.9539068500000001</v>
      </c>
      <c r="DX706">
        <v>230.79878428000001</v>
      </c>
      <c r="DY706">
        <v>100.939257</v>
      </c>
      <c r="DZ706">
        <v>76.594780709999995</v>
      </c>
      <c r="EA706">
        <v>53.264752280000003</v>
      </c>
      <c r="EB706">
        <v>580.41134241999998</v>
      </c>
      <c r="EC706">
        <v>75195.015988500003</v>
      </c>
      <c r="ED706">
        <v>6633.3888589999997</v>
      </c>
      <c r="EE706">
        <v>4367.0832286599998</v>
      </c>
      <c r="EF706">
        <v>5365.7547925700001</v>
      </c>
      <c r="EG706">
        <v>20558.192847850001</v>
      </c>
      <c r="EH706">
        <v>8188.2503013300002</v>
      </c>
      <c r="EI706">
        <v>32.244124849999999</v>
      </c>
      <c r="EJ706">
        <v>0.12530685999999999</v>
      </c>
      <c r="EK706">
        <v>0.14145836000000001</v>
      </c>
      <c r="EL706">
        <v>252.5</v>
      </c>
      <c r="EM706">
        <v>36.857142850000002</v>
      </c>
      <c r="EN706">
        <v>59</v>
      </c>
      <c r="EO706">
        <v>129.42857142</v>
      </c>
      <c r="EP706">
        <v>330.16823141999998</v>
      </c>
      <c r="EQ706">
        <v>102.58392071</v>
      </c>
      <c r="ER706">
        <v>443.36519084999998</v>
      </c>
      <c r="ES706">
        <v>0</v>
      </c>
      <c r="ET706">
        <v>74.650070700000001</v>
      </c>
      <c r="EU706">
        <v>74.435028250000002</v>
      </c>
      <c r="EV706">
        <v>80.084745760000004</v>
      </c>
      <c r="EW706">
        <v>69.430438080000002</v>
      </c>
      <c r="EX706">
        <v>1194.6558558199999</v>
      </c>
      <c r="EY706">
        <v>818.32823760999997</v>
      </c>
      <c r="EZ706">
        <v>81</v>
      </c>
      <c r="FA706">
        <v>93</v>
      </c>
      <c r="FB706">
        <v>16.979323919999999</v>
      </c>
      <c r="FC706">
        <v>4.5797020599999998</v>
      </c>
      <c r="FD706">
        <v>6.2489301399999997</v>
      </c>
      <c r="FE706">
        <v>51.052126119999997</v>
      </c>
      <c r="FF706">
        <v>17.046871079999999</v>
      </c>
      <c r="FG706">
        <v>18.79322204</v>
      </c>
      <c r="FH706">
        <v>1.4564948900000001</v>
      </c>
      <c r="FI706">
        <v>117</v>
      </c>
      <c r="FL706">
        <v>91.5</v>
      </c>
      <c r="FM706">
        <v>70.370370370000003</v>
      </c>
      <c r="FN706">
        <v>38.709677419999998</v>
      </c>
      <c r="FO706">
        <v>91.606354429999996</v>
      </c>
      <c r="FP706">
        <v>65.40345954</v>
      </c>
      <c r="FQ706">
        <v>76.530859899999996</v>
      </c>
      <c r="FR706">
        <v>19.8596459</v>
      </c>
      <c r="FT706">
        <v>66</v>
      </c>
      <c r="FU706">
        <v>60.666666659999997</v>
      </c>
      <c r="FV706">
        <v>98</v>
      </c>
      <c r="FW706">
        <v>97.142857140000004</v>
      </c>
      <c r="FX706">
        <v>34.063455339999997</v>
      </c>
      <c r="FY706">
        <v>9.0887532400000008</v>
      </c>
      <c r="FZ706">
        <v>24.779295990000001</v>
      </c>
      <c r="GA706">
        <v>18.33544483</v>
      </c>
      <c r="GB706">
        <v>13.73305057</v>
      </c>
    </row>
    <row r="707" spans="1:184" x14ac:dyDescent="0.35">
      <c r="A707" t="s">
        <v>1912</v>
      </c>
      <c r="B707" t="s">
        <v>103</v>
      </c>
      <c r="C707">
        <v>707</v>
      </c>
      <c r="D707">
        <v>1.9073927912062612</v>
      </c>
      <c r="E707">
        <v>4.5968361985332304</v>
      </c>
      <c r="F707">
        <v>3.7619086393628409</v>
      </c>
      <c r="G707">
        <v>3.1703936519011182</v>
      </c>
      <c r="H707">
        <v>2.1523750056695294</v>
      </c>
      <c r="I707">
        <v>7.7611154949355425</v>
      </c>
      <c r="J707">
        <v>10.093409019946387</v>
      </c>
      <c r="K707">
        <v>8.7289308686617471</v>
      </c>
      <c r="L707">
        <v>7.5794781124983768</v>
      </c>
      <c r="M707">
        <v>8.1987414350302465</v>
      </c>
      <c r="N707">
        <v>30855005.36828832</v>
      </c>
      <c r="O707">
        <v>38187007.236784324</v>
      </c>
      <c r="P707">
        <v>2188.3853464200001</v>
      </c>
      <c r="Q707">
        <v>8688</v>
      </c>
      <c r="R707">
        <v>8732.7142857100007</v>
      </c>
      <c r="S707">
        <v>8772.1428571399993</v>
      </c>
      <c r="T707">
        <v>8726.5714285699996</v>
      </c>
      <c r="U707">
        <v>8694.7142857100007</v>
      </c>
      <c r="V707">
        <v>12.765842279999999</v>
      </c>
      <c r="W707">
        <v>9.0733374199999997</v>
      </c>
      <c r="X707">
        <v>2.2184787099999999</v>
      </c>
      <c r="Y707">
        <v>11.21655071</v>
      </c>
      <c r="Z707">
        <v>9.7328258499999993</v>
      </c>
      <c r="AA707">
        <v>9.3362235699999996</v>
      </c>
      <c r="AB707">
        <v>8.8048470000000005</v>
      </c>
      <c r="AC707">
        <v>6.59589157</v>
      </c>
      <c r="AD707">
        <v>29.969616139999999</v>
      </c>
      <c r="AE707">
        <v>80.865821999999994</v>
      </c>
      <c r="AF707">
        <v>67.772302569999994</v>
      </c>
      <c r="AG707">
        <v>67.728571419999994</v>
      </c>
      <c r="AH707">
        <v>68.742857139999998</v>
      </c>
      <c r="AI707">
        <v>83.511473140000007</v>
      </c>
      <c r="AJ707">
        <v>50.397332849999998</v>
      </c>
      <c r="AK707">
        <v>5.0473857100000004</v>
      </c>
      <c r="AL707">
        <v>11.21278571</v>
      </c>
      <c r="AM707">
        <v>3.0828285700000002</v>
      </c>
      <c r="AN707">
        <v>1.2289714199999999</v>
      </c>
      <c r="AO707">
        <v>2.0599714200000001</v>
      </c>
      <c r="AP707">
        <v>5095.0291072800001</v>
      </c>
      <c r="AQ707">
        <v>4432.1955002799996</v>
      </c>
      <c r="AR707">
        <v>4594.7864288500004</v>
      </c>
      <c r="AS707">
        <v>4760.5725901400001</v>
      </c>
      <c r="AT707">
        <v>4983.6941442799998</v>
      </c>
      <c r="AU707">
        <v>4925.1130281400001</v>
      </c>
      <c r="AV707">
        <v>3981.6955755700001</v>
      </c>
      <c r="AW707">
        <v>4553.37745971</v>
      </c>
      <c r="AX707">
        <v>4797.4089897100002</v>
      </c>
      <c r="AY707">
        <v>4963.5200218500004</v>
      </c>
      <c r="AZ707">
        <v>-5.4471217100000002</v>
      </c>
      <c r="BA707">
        <v>92.003348709999997</v>
      </c>
      <c r="BB707">
        <v>31.822250660000002</v>
      </c>
      <c r="BC707">
        <v>49.40385242</v>
      </c>
      <c r="BD707">
        <v>22.781065000000002</v>
      </c>
      <c r="BE707">
        <v>335.65571427999998</v>
      </c>
      <c r="BF707">
        <v>1525.76663942</v>
      </c>
      <c r="BG707">
        <v>1083.91132485</v>
      </c>
      <c r="BH707">
        <v>1161.6062107800001</v>
      </c>
      <c r="BI707">
        <v>53912.625436100003</v>
      </c>
      <c r="BJ707">
        <v>1443.8748137099999</v>
      </c>
      <c r="BK707">
        <v>7756.3764366100004</v>
      </c>
      <c r="BL707">
        <v>8152.8365697700001</v>
      </c>
      <c r="BM707">
        <v>43.148779140000002</v>
      </c>
      <c r="BN707">
        <v>330.28571427999998</v>
      </c>
      <c r="BO707">
        <v>52</v>
      </c>
      <c r="BP707">
        <v>84.714285709999999</v>
      </c>
      <c r="BQ707">
        <v>60</v>
      </c>
      <c r="BR707">
        <v>70.714285709999999</v>
      </c>
      <c r="BS707">
        <v>68.285714279999993</v>
      </c>
      <c r="BT707">
        <v>67.285714279999993</v>
      </c>
      <c r="BU707">
        <v>58.142857139999997</v>
      </c>
      <c r="BV707">
        <v>54.285714280000001</v>
      </c>
      <c r="BW707">
        <v>58.285714280000001</v>
      </c>
      <c r="BX707">
        <v>42.571428570000002</v>
      </c>
      <c r="BY707">
        <v>23.428571420000001</v>
      </c>
      <c r="BZ707">
        <v>970</v>
      </c>
      <c r="CA707">
        <v>56223.831237140002</v>
      </c>
      <c r="CC707">
        <v>9867.8571428499999</v>
      </c>
      <c r="CD707">
        <v>619.57142856999997</v>
      </c>
      <c r="CE707">
        <v>7745</v>
      </c>
      <c r="CF707">
        <v>4768.4285714199996</v>
      </c>
      <c r="CG707">
        <v>1666.2857142800001</v>
      </c>
      <c r="CH707">
        <v>4805.4285714199996</v>
      </c>
      <c r="CI707">
        <v>29472.389571420001</v>
      </c>
      <c r="CJ707">
        <v>58.708498710000001</v>
      </c>
      <c r="CK707">
        <v>2.2875241399999999</v>
      </c>
      <c r="CL707">
        <v>12.15687657</v>
      </c>
      <c r="CM707">
        <v>3.4169844199999999</v>
      </c>
      <c r="CN707">
        <v>1.8229238299999999</v>
      </c>
      <c r="CO707">
        <v>11.02242985</v>
      </c>
      <c r="CP707">
        <v>3.0156876600000002</v>
      </c>
      <c r="CQ707">
        <v>2.3624475700000001</v>
      </c>
      <c r="CR707">
        <v>2.4823865000000001</v>
      </c>
      <c r="CS707">
        <v>2.9892465000000001</v>
      </c>
      <c r="CT707">
        <v>674.57142856999997</v>
      </c>
      <c r="CU707">
        <v>2692.20901357</v>
      </c>
      <c r="CV707">
        <v>2204.6887449999999</v>
      </c>
      <c r="CW707">
        <v>2298.6373692799998</v>
      </c>
      <c r="CX707">
        <v>2441.8334434200001</v>
      </c>
      <c r="CY707">
        <v>2525.4771748500002</v>
      </c>
      <c r="CZ707">
        <v>3551.4508941399999</v>
      </c>
      <c r="DA707">
        <v>4395.3737611400002</v>
      </c>
      <c r="DB707">
        <v>836.34210356999995</v>
      </c>
      <c r="DC707">
        <v>1051.0375772800001</v>
      </c>
      <c r="DD707">
        <v>804.82276870999999</v>
      </c>
      <c r="DE707">
        <v>35.502903140000001</v>
      </c>
      <c r="DF707">
        <v>2.03606416</v>
      </c>
      <c r="DG707">
        <v>67.428571419999997</v>
      </c>
      <c r="DH707">
        <v>88.142857140000004</v>
      </c>
      <c r="DI707">
        <v>76.571428569999995</v>
      </c>
      <c r="DJ707">
        <v>66.142857140000004</v>
      </c>
      <c r="DK707">
        <v>71.285714279999993</v>
      </c>
      <c r="DL707">
        <v>16.571428569999998</v>
      </c>
      <c r="DM707">
        <v>40.142857139999997</v>
      </c>
      <c r="DN707">
        <v>33</v>
      </c>
      <c r="DO707">
        <v>27.666666660000001</v>
      </c>
      <c r="DP707">
        <v>18.714285709999999</v>
      </c>
      <c r="DQ707">
        <v>839.57329671000002</v>
      </c>
      <c r="DR707">
        <v>793.75686413999995</v>
      </c>
      <c r="DS707">
        <v>755.166518</v>
      </c>
      <c r="DT707">
        <v>643.26754685000003</v>
      </c>
      <c r="DU707">
        <v>754.69251013999997</v>
      </c>
      <c r="DV707">
        <v>357.32608871000002</v>
      </c>
      <c r="DW707">
        <v>0.48541085</v>
      </c>
      <c r="DX707">
        <v>481.74991284999999</v>
      </c>
      <c r="DY707">
        <v>96.438454140000005</v>
      </c>
      <c r="DZ707">
        <v>300.53008170999999</v>
      </c>
      <c r="EA707">
        <v>84.78138328</v>
      </c>
      <c r="EB707">
        <v>794.83927300000005</v>
      </c>
      <c r="EC707">
        <v>492.07725875</v>
      </c>
      <c r="ED707">
        <v>3806.1414506000001</v>
      </c>
      <c r="EE707">
        <v>4352.0086811399997</v>
      </c>
      <c r="EF707">
        <v>3687.9370414999999</v>
      </c>
      <c r="EG707">
        <v>4578.7980346599998</v>
      </c>
      <c r="EH707">
        <v>3820.9914528300001</v>
      </c>
      <c r="EI707">
        <v>27.644640420000002</v>
      </c>
      <c r="EJ707">
        <v>0.33105529</v>
      </c>
      <c r="EK707">
        <v>0.2265866</v>
      </c>
      <c r="EL707">
        <v>212.65251196</v>
      </c>
      <c r="EM707">
        <v>30.4</v>
      </c>
      <c r="EN707">
        <v>144.28571428000001</v>
      </c>
      <c r="EO707">
        <v>378.57142857000002</v>
      </c>
      <c r="EP707">
        <v>273.620046</v>
      </c>
      <c r="EQ707">
        <v>148.27317242000001</v>
      </c>
      <c r="ER707">
        <v>744.51053271000001</v>
      </c>
      <c r="ES707">
        <v>10.501092849999999</v>
      </c>
      <c r="ET707">
        <v>82.154999989999993</v>
      </c>
      <c r="EU707">
        <v>82.950490189999996</v>
      </c>
      <c r="EV707">
        <v>82.078725489999997</v>
      </c>
      <c r="EW707">
        <v>81.435784310000003</v>
      </c>
      <c r="EX707">
        <v>1282.2123719900001</v>
      </c>
      <c r="EY707">
        <v>1415.5972844200001</v>
      </c>
      <c r="EZ707">
        <v>72.166666660000004</v>
      </c>
      <c r="FA707">
        <v>87.25</v>
      </c>
      <c r="FB707">
        <v>22.36416444</v>
      </c>
      <c r="FC707">
        <v>8.4048998400000006</v>
      </c>
      <c r="FD707">
        <v>8.1711107100000007</v>
      </c>
      <c r="FE707">
        <v>53.129462789999998</v>
      </c>
      <c r="FF707">
        <v>18.69543758</v>
      </c>
      <c r="FG707">
        <v>13.52880373</v>
      </c>
      <c r="FH707">
        <v>3.0684897599999998</v>
      </c>
      <c r="FI707">
        <v>92.833333330000002</v>
      </c>
      <c r="FJ707">
        <v>96.5</v>
      </c>
      <c r="FK707">
        <v>84</v>
      </c>
      <c r="FL707">
        <v>72.666666660000004</v>
      </c>
      <c r="FM707">
        <v>69.795692430000003</v>
      </c>
      <c r="FN707">
        <v>28.690654800000001</v>
      </c>
      <c r="FO707">
        <v>93.903435630000004</v>
      </c>
      <c r="FP707">
        <v>72.797904630000005</v>
      </c>
      <c r="FQ707">
        <v>72.63095955</v>
      </c>
      <c r="FR707">
        <v>23.383769730000001</v>
      </c>
      <c r="FS707">
        <v>0</v>
      </c>
      <c r="FT707">
        <v>39</v>
      </c>
      <c r="FU707">
        <v>32.333333330000002</v>
      </c>
      <c r="FV707">
        <v>88.333333330000002</v>
      </c>
      <c r="FW707">
        <v>85.728571419999994</v>
      </c>
      <c r="FX707">
        <v>28.578003370000001</v>
      </c>
      <c r="FY707">
        <v>11.08545387</v>
      </c>
      <c r="FZ707">
        <v>13.78223481</v>
      </c>
      <c r="GA707">
        <v>25.911587969999999</v>
      </c>
      <c r="GB707">
        <v>20.642719970000002</v>
      </c>
    </row>
    <row r="708" spans="1:184" x14ac:dyDescent="0.35">
      <c r="A708" t="s">
        <v>1913</v>
      </c>
      <c r="B708" t="s">
        <v>104</v>
      </c>
      <c r="C708">
        <v>708</v>
      </c>
      <c r="D708">
        <v>3.2579797451253074</v>
      </c>
      <c r="E708">
        <v>5.4348682240604909</v>
      </c>
      <c r="F708">
        <v>4.7400872847018007</v>
      </c>
      <c r="G708">
        <v>3.9177732179173668</v>
      </c>
      <c r="H708">
        <v>3.2959992589801073</v>
      </c>
      <c r="I708">
        <v>9.2053295629410652</v>
      </c>
      <c r="J708">
        <v>9.9009121125923141</v>
      </c>
      <c r="K708">
        <v>8.896723458309566</v>
      </c>
      <c r="L708">
        <v>9.3608454954920894</v>
      </c>
      <c r="M708">
        <v>9.2859182866235805</v>
      </c>
      <c r="N708">
        <v>69046739.598293051</v>
      </c>
      <c r="O708">
        <v>108105435.4412993</v>
      </c>
      <c r="P708">
        <v>2284.32292499</v>
      </c>
      <c r="Q708">
        <v>18591.714285710001</v>
      </c>
      <c r="R708">
        <v>18136.85714285</v>
      </c>
      <c r="S708">
        <v>18396.285714279999</v>
      </c>
      <c r="T708">
        <v>18450.714285710001</v>
      </c>
      <c r="U708">
        <v>18507.285714279999</v>
      </c>
      <c r="V708">
        <v>12.719113999999999</v>
      </c>
      <c r="W708">
        <v>9.84559228</v>
      </c>
      <c r="X708">
        <v>2.1011187100000002</v>
      </c>
      <c r="Y708">
        <v>9.6142381399999994</v>
      </c>
      <c r="Z708">
        <v>8.2250011399999998</v>
      </c>
      <c r="AA708">
        <v>8.0163235700000008</v>
      </c>
      <c r="AB708">
        <v>8.2009989999999995</v>
      </c>
      <c r="AC708">
        <v>7.3270819999999999</v>
      </c>
      <c r="AD708">
        <v>28.721121140000001</v>
      </c>
      <c r="AE708">
        <v>79.981627570000001</v>
      </c>
      <c r="AF708">
        <v>62.880372850000001</v>
      </c>
      <c r="AG708">
        <v>62.485714280000003</v>
      </c>
      <c r="AH708">
        <v>66.071428569999995</v>
      </c>
      <c r="AI708">
        <v>79.362898279999996</v>
      </c>
      <c r="AJ708">
        <v>49.017310279999997</v>
      </c>
      <c r="AK708">
        <v>1.73237142</v>
      </c>
      <c r="AL708">
        <v>3.9875285699999998</v>
      </c>
      <c r="AM708">
        <v>-3.2704428499999998</v>
      </c>
      <c r="AN708">
        <v>1.7510571399999999</v>
      </c>
      <c r="AO708">
        <v>-1.82664285</v>
      </c>
      <c r="AP708">
        <v>5429.9394172800003</v>
      </c>
      <c r="AQ708">
        <v>4668.1802832800004</v>
      </c>
      <c r="AR708">
        <v>4779.0629342800003</v>
      </c>
      <c r="AS708">
        <v>5229.0321522800004</v>
      </c>
      <c r="AT708">
        <v>5199.0092317099998</v>
      </c>
      <c r="AU708">
        <v>5293.3974481400001</v>
      </c>
      <c r="AV708">
        <v>4469.2470527100004</v>
      </c>
      <c r="AW708">
        <v>4946.0466054199997</v>
      </c>
      <c r="AX708">
        <v>5122.5631057099999</v>
      </c>
      <c r="AY708">
        <v>5256.2207618499997</v>
      </c>
      <c r="AZ708">
        <v>14.555432570000001</v>
      </c>
      <c r="BA708">
        <v>92.000471279999999</v>
      </c>
      <c r="BB708">
        <v>33.786296800000002</v>
      </c>
      <c r="BC708">
        <v>44.160417160000002</v>
      </c>
      <c r="BD708">
        <v>22.325270660000001</v>
      </c>
      <c r="BE708">
        <v>909.51142857000002</v>
      </c>
      <c r="BF708">
        <v>1447.05117842</v>
      </c>
      <c r="BG708">
        <v>1021.9652152800001</v>
      </c>
      <c r="BH708">
        <v>1145.5956984500001</v>
      </c>
      <c r="BI708">
        <v>56129.613657779999</v>
      </c>
      <c r="BJ708">
        <v>1356.0766237099999</v>
      </c>
      <c r="BK708">
        <v>7920.8673506100004</v>
      </c>
      <c r="BL708">
        <v>8807.3866820999992</v>
      </c>
      <c r="BM708">
        <v>41.865134419999997</v>
      </c>
      <c r="BN708">
        <v>947</v>
      </c>
      <c r="BO708">
        <v>145.14285713999999</v>
      </c>
      <c r="BP708">
        <v>169.71428571000001</v>
      </c>
      <c r="BQ708">
        <v>175</v>
      </c>
      <c r="BR708">
        <v>190.71428571000001</v>
      </c>
      <c r="BS708">
        <v>190.85714285</v>
      </c>
      <c r="BT708">
        <v>189.71428571000001</v>
      </c>
      <c r="BU708">
        <v>174.42857142</v>
      </c>
      <c r="BV708">
        <v>165.57142856999999</v>
      </c>
      <c r="BW708">
        <v>172.85714285</v>
      </c>
      <c r="BX708">
        <v>166.33333332999999</v>
      </c>
      <c r="BY708">
        <v>86.571428569999995</v>
      </c>
      <c r="BZ708">
        <v>2727</v>
      </c>
      <c r="CA708">
        <v>56739.131678569996</v>
      </c>
      <c r="CB708">
        <v>74.333333330000002</v>
      </c>
      <c r="CC708">
        <v>30068</v>
      </c>
      <c r="CD708">
        <v>2017.83333333</v>
      </c>
      <c r="CE708">
        <v>25554.428571420001</v>
      </c>
      <c r="CF708">
        <v>15865.28571428</v>
      </c>
      <c r="CG708">
        <v>6059.8571428499999</v>
      </c>
      <c r="CH708">
        <v>16122.142857139999</v>
      </c>
      <c r="CI708">
        <v>95431.458857139995</v>
      </c>
      <c r="CJ708">
        <v>55.25479971</v>
      </c>
      <c r="CK708">
        <v>2.764386</v>
      </c>
      <c r="CL708">
        <v>8.6849862800000004</v>
      </c>
      <c r="CM708">
        <v>2.614897</v>
      </c>
      <c r="CN708">
        <v>2.51995185</v>
      </c>
      <c r="CO708">
        <v>19.565106</v>
      </c>
      <c r="CP708">
        <v>2.6936684199999998</v>
      </c>
      <c r="CQ708">
        <v>1.5043366600000001</v>
      </c>
      <c r="CR708">
        <v>2.581448</v>
      </c>
      <c r="CS708">
        <v>2.4623036599999999</v>
      </c>
      <c r="CT708">
        <v>1842.2857142800001</v>
      </c>
      <c r="CU708">
        <v>3037.9241809999999</v>
      </c>
      <c r="CV708">
        <v>2079.1286348499998</v>
      </c>
      <c r="CW708">
        <v>2437.7989438499999</v>
      </c>
      <c r="CX708">
        <v>2794.3891732799998</v>
      </c>
      <c r="CY708">
        <v>2772.5047278500001</v>
      </c>
      <c r="CZ708">
        <v>3713.8447018500001</v>
      </c>
      <c r="DA708">
        <v>5814.7104554199996</v>
      </c>
      <c r="DB708">
        <v>889.81529241999999</v>
      </c>
      <c r="DC708">
        <v>1400.3632828499999</v>
      </c>
      <c r="DD708">
        <v>747.74273314000004</v>
      </c>
      <c r="DE708">
        <v>32.077267999999997</v>
      </c>
      <c r="DF708">
        <v>2.0819559999999999</v>
      </c>
      <c r="DG708">
        <v>171.14285713999999</v>
      </c>
      <c r="DH708">
        <v>179.57142856999999</v>
      </c>
      <c r="DI708">
        <v>163.66666666</v>
      </c>
      <c r="DJ708">
        <v>172.71428571000001</v>
      </c>
      <c r="DK708">
        <v>171.85714285</v>
      </c>
      <c r="DL708">
        <v>60.571428570000002</v>
      </c>
      <c r="DM708">
        <v>98.571428569999995</v>
      </c>
      <c r="DN708">
        <v>87.2</v>
      </c>
      <c r="DO708">
        <v>72.285714279999993</v>
      </c>
      <c r="DP708">
        <v>61</v>
      </c>
      <c r="DQ708">
        <v>845.75997485000005</v>
      </c>
      <c r="DR708">
        <v>772.17557584999997</v>
      </c>
      <c r="DS708">
        <v>759.60616814000002</v>
      </c>
      <c r="DT708">
        <v>745.73008814000002</v>
      </c>
      <c r="DU708">
        <v>825.93170799999996</v>
      </c>
      <c r="DV708">
        <v>319.83488613999998</v>
      </c>
      <c r="DW708">
        <v>7.5544357099999999</v>
      </c>
      <c r="DX708">
        <v>518.30996285000003</v>
      </c>
      <c r="DY708">
        <v>240.99134541999999</v>
      </c>
      <c r="DZ708">
        <v>248.55003156999999</v>
      </c>
      <c r="EA708">
        <v>28.768590849999999</v>
      </c>
      <c r="EB708">
        <v>785.93846470999995</v>
      </c>
      <c r="EC708">
        <v>824.68162213999994</v>
      </c>
      <c r="ED708">
        <v>4697.8683521399998</v>
      </c>
      <c r="EE708">
        <v>2972.9467178499999</v>
      </c>
      <c r="EF708">
        <v>3520.28425883</v>
      </c>
      <c r="EG708">
        <v>5547.1468894199998</v>
      </c>
      <c r="EH708">
        <v>5038.8115100000005</v>
      </c>
      <c r="EI708">
        <v>30.696405850000001</v>
      </c>
      <c r="EJ708">
        <v>0.56751947999999997</v>
      </c>
      <c r="EK708">
        <v>0.14067416999999999</v>
      </c>
      <c r="EL708">
        <v>251.05591451999999</v>
      </c>
      <c r="EM708">
        <v>82.142857140000004</v>
      </c>
      <c r="EN708">
        <v>297.42857142000003</v>
      </c>
      <c r="EO708">
        <v>550.71428571000001</v>
      </c>
      <c r="EP708">
        <v>422.487977</v>
      </c>
      <c r="EQ708">
        <v>95.103999419999994</v>
      </c>
      <c r="ER708">
        <v>928.24630128000001</v>
      </c>
      <c r="ES708">
        <v>5.6052928499999997</v>
      </c>
      <c r="ET708">
        <v>79.08346075</v>
      </c>
      <c r="EU708">
        <v>78.676223239999999</v>
      </c>
      <c r="EV708">
        <v>79.374617729999997</v>
      </c>
      <c r="EW708">
        <v>79.199541280000005</v>
      </c>
      <c r="EX708">
        <v>1106.1446412800001</v>
      </c>
      <c r="EY708">
        <v>1539.04819879</v>
      </c>
      <c r="EZ708">
        <v>74</v>
      </c>
      <c r="FA708">
        <v>80.599999999999994</v>
      </c>
      <c r="FB708">
        <v>23.25872051</v>
      </c>
      <c r="FC708">
        <v>7.6358172499999997</v>
      </c>
      <c r="FD708">
        <v>6.345669</v>
      </c>
      <c r="FE708">
        <v>56.111218549999997</v>
      </c>
      <c r="FF708">
        <v>16.31952209</v>
      </c>
      <c r="FG708">
        <v>14.39054992</v>
      </c>
      <c r="FH708">
        <v>2.97747428</v>
      </c>
      <c r="FI708">
        <v>101</v>
      </c>
      <c r="FJ708">
        <v>100</v>
      </c>
      <c r="FK708">
        <v>50</v>
      </c>
      <c r="FL708">
        <v>88</v>
      </c>
      <c r="FM708">
        <v>82.007480819999998</v>
      </c>
      <c r="FN708">
        <v>34.595116590000003</v>
      </c>
      <c r="FO708">
        <v>93.625377310000005</v>
      </c>
      <c r="FP708">
        <v>73.114348710000002</v>
      </c>
      <c r="FQ708">
        <v>72.05113892</v>
      </c>
      <c r="FR708">
        <v>23.174707789999999</v>
      </c>
      <c r="FT708">
        <v>65</v>
      </c>
      <c r="FU708">
        <v>58.8</v>
      </c>
      <c r="FV708">
        <v>94.333333330000002</v>
      </c>
      <c r="FW708">
        <v>83.85</v>
      </c>
      <c r="FX708">
        <v>23.22012655</v>
      </c>
      <c r="FY708">
        <v>10.280138000000001</v>
      </c>
      <c r="FZ708">
        <v>13.70024744</v>
      </c>
      <c r="GA708">
        <v>35.582758820000002</v>
      </c>
      <c r="GB708">
        <v>17.216729170000001</v>
      </c>
    </row>
    <row r="709" spans="1:184" x14ac:dyDescent="0.35">
      <c r="A709" t="s">
        <v>1914</v>
      </c>
      <c r="B709" t="s">
        <v>105</v>
      </c>
      <c r="C709">
        <v>709</v>
      </c>
      <c r="D709">
        <v>4.9784898989393076</v>
      </c>
      <c r="E709">
        <v>4.4344496698398297</v>
      </c>
      <c r="F709">
        <v>4.5237797766751058</v>
      </c>
      <c r="G709">
        <v>3.8514571258699579</v>
      </c>
      <c r="H709">
        <v>4.0696276448378095</v>
      </c>
      <c r="I709">
        <v>8.4882299042025906</v>
      </c>
      <c r="J709">
        <v>8.9584309842706507</v>
      </c>
      <c r="K709">
        <v>8.8497417955103401</v>
      </c>
      <c r="L709">
        <v>8.0450356115686841</v>
      </c>
      <c r="M709">
        <v>7.6411788950444626</v>
      </c>
      <c r="N709">
        <v>136991842.31298617</v>
      </c>
      <c r="O709">
        <v>153344507.92154533</v>
      </c>
      <c r="P709">
        <v>2375.4104689999999</v>
      </c>
      <c r="Q709">
        <v>27960.285714279999</v>
      </c>
      <c r="R709">
        <v>27125.285714279999</v>
      </c>
      <c r="S709">
        <v>27442.285714279999</v>
      </c>
      <c r="T709">
        <v>27559.142857139999</v>
      </c>
      <c r="U709">
        <v>27725.714285710001</v>
      </c>
      <c r="V709">
        <v>12.79069485</v>
      </c>
      <c r="W709">
        <v>9.0877775700000001</v>
      </c>
      <c r="X709">
        <v>2.1715258500000001</v>
      </c>
      <c r="Y709">
        <v>12.698613419999999</v>
      </c>
      <c r="Z709">
        <v>9.2758842799999996</v>
      </c>
      <c r="AA709">
        <v>8.7878547099999995</v>
      </c>
      <c r="AB709">
        <v>9.2746571400000004</v>
      </c>
      <c r="AC709">
        <v>6.6650595700000004</v>
      </c>
      <c r="AD709">
        <v>26.87604142</v>
      </c>
      <c r="AE709">
        <v>78.152104140000006</v>
      </c>
      <c r="AF709">
        <v>67.881434999999996</v>
      </c>
      <c r="AG709">
        <v>65.328571420000003</v>
      </c>
      <c r="AH709">
        <v>68.642857140000004</v>
      </c>
      <c r="AI709">
        <v>81.403414850000004</v>
      </c>
      <c r="AJ709">
        <v>52.502039850000003</v>
      </c>
      <c r="AK709">
        <v>13.01004285</v>
      </c>
      <c r="AL709">
        <v>4.9945428500000002</v>
      </c>
      <c r="AM709">
        <v>7.6312857100000002</v>
      </c>
      <c r="AN709">
        <v>7.44952857</v>
      </c>
      <c r="AO709">
        <v>13.446342850000001</v>
      </c>
      <c r="AP709">
        <v>5928.4018210000004</v>
      </c>
      <c r="AQ709">
        <v>4719.0382552800002</v>
      </c>
      <c r="AR709">
        <v>5161.9555410000003</v>
      </c>
      <c r="AS709">
        <v>5490.9267732799999</v>
      </c>
      <c r="AT709">
        <v>5890.0629492799999</v>
      </c>
      <c r="AU709">
        <v>5285.6789894200001</v>
      </c>
      <c r="AV709">
        <v>4508.9055104199997</v>
      </c>
      <c r="AW709">
        <v>4805.2254202800004</v>
      </c>
      <c r="AX709">
        <v>5119.4165925699999</v>
      </c>
      <c r="AY709">
        <v>5211.8752524199999</v>
      </c>
      <c r="AZ709">
        <v>9.9652630000000002</v>
      </c>
      <c r="BA709">
        <v>93.535826279999995</v>
      </c>
      <c r="BB709">
        <v>32.2467094</v>
      </c>
      <c r="BC709">
        <v>49.31798071</v>
      </c>
      <c r="BD709">
        <v>19.019019</v>
      </c>
      <c r="BE709">
        <v>1348.19857142</v>
      </c>
      <c r="BF709">
        <v>1822.6172198500001</v>
      </c>
      <c r="BG709">
        <v>1322.9206705700001</v>
      </c>
      <c r="BH709">
        <v>1474.3778315</v>
      </c>
      <c r="BI709">
        <v>60116.039872709996</v>
      </c>
      <c r="BJ709">
        <v>1770.765776</v>
      </c>
      <c r="BK709">
        <v>8198.0646962800001</v>
      </c>
      <c r="BL709">
        <v>8792.7092640600004</v>
      </c>
      <c r="BM709">
        <v>46.904044140000003</v>
      </c>
      <c r="BN709">
        <v>1320.8571428499999</v>
      </c>
      <c r="BO709">
        <v>182.42857142</v>
      </c>
      <c r="BP709">
        <v>296.57142857000002</v>
      </c>
      <c r="BQ709">
        <v>239.42857142</v>
      </c>
      <c r="BR709">
        <v>293.42857142000003</v>
      </c>
      <c r="BS709">
        <v>294.28571427999998</v>
      </c>
      <c r="BT709">
        <v>313.71428571000001</v>
      </c>
      <c r="BU709">
        <v>290.42857142000003</v>
      </c>
      <c r="BV709">
        <v>281.28571427999998</v>
      </c>
      <c r="BW709">
        <v>312.16666665999998</v>
      </c>
      <c r="BX709">
        <v>247.85714285</v>
      </c>
      <c r="BY709">
        <v>131.33333332999999</v>
      </c>
      <c r="BZ709">
        <v>4144.5714285699996</v>
      </c>
      <c r="CA709">
        <v>63270.706448570003</v>
      </c>
      <c r="CB709">
        <v>78</v>
      </c>
      <c r="CC709">
        <v>60590.428571420001</v>
      </c>
      <c r="CD709">
        <v>2933.42857142</v>
      </c>
      <c r="CE709">
        <v>47581.285714279999</v>
      </c>
      <c r="CF709">
        <v>23534.428571420001</v>
      </c>
      <c r="CG709">
        <v>7402.2857142800003</v>
      </c>
      <c r="CH709">
        <v>23547.85714285</v>
      </c>
      <c r="CI709">
        <v>165600.77214285001</v>
      </c>
      <c r="CJ709">
        <v>52.346281140000002</v>
      </c>
      <c r="CK709">
        <v>3.3901961599999999</v>
      </c>
      <c r="CL709">
        <v>9.0892604200000005</v>
      </c>
      <c r="CM709">
        <v>2.2960864999999999</v>
      </c>
      <c r="CN709">
        <v>2.4742109999999999</v>
      </c>
      <c r="CO709">
        <v>19.374567280000001</v>
      </c>
      <c r="CP709">
        <v>2.5380685700000001</v>
      </c>
      <c r="CQ709">
        <v>2.8070312799999999</v>
      </c>
      <c r="CR709">
        <v>2.27225514</v>
      </c>
      <c r="CS709">
        <v>3.1523924999999999</v>
      </c>
      <c r="CT709">
        <v>3004.7142857099998</v>
      </c>
      <c r="CU709">
        <v>3148.0125812800002</v>
      </c>
      <c r="CV709">
        <v>2324.8066960000001</v>
      </c>
      <c r="CW709">
        <v>2616.58351485</v>
      </c>
      <c r="CX709">
        <v>2915.2830764199998</v>
      </c>
      <c r="CY709">
        <v>3112.7807378500002</v>
      </c>
      <c r="CZ709">
        <v>4899.5151091400003</v>
      </c>
      <c r="DA709">
        <v>5484.3684177100004</v>
      </c>
      <c r="DB709">
        <v>1171.09441971</v>
      </c>
      <c r="DC709">
        <v>1313.74341385</v>
      </c>
      <c r="DD709">
        <v>663.14550413999996</v>
      </c>
      <c r="DE709">
        <v>34.058814570000003</v>
      </c>
      <c r="DF709">
        <v>1.99521266</v>
      </c>
      <c r="DG709">
        <v>237.33333332999999</v>
      </c>
      <c r="DH709">
        <v>243</v>
      </c>
      <c r="DI709">
        <v>242.85714285</v>
      </c>
      <c r="DJ709">
        <v>221.71428571000001</v>
      </c>
      <c r="DK709">
        <v>211.85714285</v>
      </c>
      <c r="DL709">
        <v>139.19999999999999</v>
      </c>
      <c r="DM709">
        <v>120.28571427999999</v>
      </c>
      <c r="DN709">
        <v>124.14285714</v>
      </c>
      <c r="DO709">
        <v>106.14285714</v>
      </c>
      <c r="DP709">
        <v>112.83333333</v>
      </c>
      <c r="DQ709">
        <v>853.48980728000004</v>
      </c>
      <c r="DR709">
        <v>908.40603899999996</v>
      </c>
      <c r="DS709">
        <v>934.66146842000001</v>
      </c>
      <c r="DT709">
        <v>852.05982014000006</v>
      </c>
      <c r="DU709">
        <v>860.21625271000005</v>
      </c>
      <c r="DV709">
        <v>371.93161113999997</v>
      </c>
      <c r="DW709">
        <v>17.254000569999999</v>
      </c>
      <c r="DX709">
        <v>464.26417428000002</v>
      </c>
      <c r="DY709">
        <v>299.71466485000002</v>
      </c>
      <c r="DZ709">
        <v>98.847894569999994</v>
      </c>
      <c r="EA709">
        <v>65.70162071</v>
      </c>
      <c r="EB709">
        <v>782.90137742000002</v>
      </c>
      <c r="EC709">
        <v>1116.4449764200001</v>
      </c>
      <c r="ED709">
        <v>8176.8842787100002</v>
      </c>
      <c r="EE709">
        <v>4419.63210342</v>
      </c>
      <c r="EF709">
        <v>5233.7526625</v>
      </c>
      <c r="EG709">
        <v>5022.8345223300003</v>
      </c>
      <c r="EH709">
        <v>6370.5370389999998</v>
      </c>
      <c r="EI709">
        <v>17.487897140000001</v>
      </c>
      <c r="EJ709">
        <v>0.38846398999999998</v>
      </c>
      <c r="EK709">
        <v>0.18038841</v>
      </c>
      <c r="EL709">
        <v>202.19755660000001</v>
      </c>
      <c r="EM709">
        <v>104.42857142</v>
      </c>
      <c r="EN709">
        <v>453.28571427999998</v>
      </c>
      <c r="EO709">
        <v>1079.8571428499999</v>
      </c>
      <c r="EP709">
        <v>404.57573042000001</v>
      </c>
      <c r="EQ709">
        <v>110.03019157</v>
      </c>
      <c r="ER709">
        <v>604.64469299999996</v>
      </c>
      <c r="ES709">
        <v>9.2071671399999993</v>
      </c>
      <c r="ET709">
        <v>79.435185180000005</v>
      </c>
      <c r="EU709">
        <v>80</v>
      </c>
      <c r="EV709">
        <v>79.611111109999996</v>
      </c>
      <c r="EW709">
        <v>78.694444439999998</v>
      </c>
      <c r="EX709">
        <v>1499.0557529</v>
      </c>
      <c r="EY709">
        <v>1482.46704267</v>
      </c>
      <c r="EZ709">
        <v>75.8</v>
      </c>
      <c r="FA709">
        <v>84</v>
      </c>
      <c r="FB709">
        <v>26.455039930000002</v>
      </c>
      <c r="FC709">
        <v>8.18052812</v>
      </c>
      <c r="FD709">
        <v>8.3474078499999997</v>
      </c>
      <c r="FE709">
        <v>53.324344179999997</v>
      </c>
      <c r="FF709">
        <v>20.913755309999999</v>
      </c>
      <c r="FG709">
        <v>10.4029323</v>
      </c>
      <c r="FH709">
        <v>3.4867501999999999</v>
      </c>
      <c r="FI709">
        <v>113.4</v>
      </c>
      <c r="FJ709">
        <v>84</v>
      </c>
      <c r="FK709">
        <v>62</v>
      </c>
      <c r="FL709">
        <v>94</v>
      </c>
      <c r="FM709">
        <v>78.266372360000005</v>
      </c>
      <c r="FN709">
        <v>40.336761350000003</v>
      </c>
      <c r="FO709">
        <v>94.311805539999995</v>
      </c>
      <c r="FP709">
        <v>73.210293919999998</v>
      </c>
      <c r="FQ709">
        <v>73.292258219999994</v>
      </c>
      <c r="FR709">
        <v>18.833515259999999</v>
      </c>
      <c r="FS709">
        <v>9.1999999999999993</v>
      </c>
      <c r="FT709">
        <v>71.8</v>
      </c>
      <c r="FU709">
        <v>59</v>
      </c>
      <c r="FV709">
        <v>88</v>
      </c>
      <c r="FW709">
        <v>89.866666660000007</v>
      </c>
      <c r="FX709">
        <v>37.145736579999998</v>
      </c>
      <c r="FY709">
        <v>11.78437439</v>
      </c>
      <c r="FZ709">
        <v>5.3573382900000004</v>
      </c>
      <c r="GA709">
        <v>29.696213319999998</v>
      </c>
      <c r="GB709">
        <v>16.01633739</v>
      </c>
    </row>
    <row r="710" spans="1:184" x14ac:dyDescent="0.35">
      <c r="A710" t="s">
        <v>1915</v>
      </c>
      <c r="B710" t="s">
        <v>106</v>
      </c>
      <c r="C710">
        <v>710</v>
      </c>
      <c r="D710">
        <v>1.5269330454627201</v>
      </c>
      <c r="E710">
        <v>3.7202380952380949</v>
      </c>
      <c r="F710">
        <v>2.313388776760033</v>
      </c>
      <c r="G710">
        <v>1.9571924411881909</v>
      </c>
      <c r="H710">
        <v>1.914807847352862</v>
      </c>
      <c r="I710">
        <v>5.5688146375822383</v>
      </c>
      <c r="J710">
        <v>5.7011440936147189</v>
      </c>
      <c r="K710">
        <v>5.0053904200687294</v>
      </c>
      <c r="L710">
        <v>5.3027381403789633</v>
      </c>
      <c r="M710">
        <v>5.2853175665143786</v>
      </c>
      <c r="N710">
        <v>25214285.474319864</v>
      </c>
      <c r="O710">
        <v>42993521.236720458</v>
      </c>
      <c r="P710">
        <v>973.24168927000005</v>
      </c>
      <c r="Q710">
        <v>7422.2857142800003</v>
      </c>
      <c r="R710">
        <v>7392</v>
      </c>
      <c r="S710">
        <v>7420.5714285699996</v>
      </c>
      <c r="T710">
        <v>7408.5714285699996</v>
      </c>
      <c r="U710">
        <v>7442</v>
      </c>
      <c r="V710">
        <v>8.1876848500000001</v>
      </c>
      <c r="W710">
        <v>4.47772171</v>
      </c>
      <c r="X710">
        <v>1.678998</v>
      </c>
      <c r="Y710">
        <v>3.9160724199999999</v>
      </c>
      <c r="Z710">
        <v>6.8977765700000004</v>
      </c>
      <c r="AA710">
        <v>6.5989269999999998</v>
      </c>
      <c r="AB710">
        <v>6.7800157099999998</v>
      </c>
      <c r="AC710">
        <v>2.8034701399999999</v>
      </c>
      <c r="AD710">
        <v>46.20944085</v>
      </c>
      <c r="AE710">
        <v>89.457251999999997</v>
      </c>
      <c r="AF710">
        <v>79.245868139999999</v>
      </c>
      <c r="AG710">
        <v>82.1</v>
      </c>
      <c r="AH710">
        <v>83.814285709999993</v>
      </c>
      <c r="AI710">
        <v>85.127839570000006</v>
      </c>
      <c r="AJ710">
        <v>58.503966419999998</v>
      </c>
      <c r="AK710">
        <v>23.141814279999998</v>
      </c>
      <c r="AL710">
        <v>2.6739857100000002</v>
      </c>
      <c r="AM710">
        <v>0.2031</v>
      </c>
      <c r="AN710">
        <v>8.5758714200000004</v>
      </c>
      <c r="AO710">
        <v>24.3446</v>
      </c>
      <c r="AP710">
        <v>3865.4173932799999</v>
      </c>
      <c r="AQ710">
        <v>2767.8438397099999</v>
      </c>
      <c r="AR710">
        <v>2800.6905194199999</v>
      </c>
      <c r="AS710">
        <v>3101.8641351400001</v>
      </c>
      <c r="AT710">
        <v>3652.50484542</v>
      </c>
      <c r="AU710">
        <v>3068.0959667100001</v>
      </c>
      <c r="AV710">
        <v>2705.7361862799999</v>
      </c>
      <c r="AW710">
        <v>2781.5871284200002</v>
      </c>
      <c r="AX710">
        <v>2836.3086494200002</v>
      </c>
      <c r="AY710">
        <v>2908.7232272800002</v>
      </c>
      <c r="AZ710">
        <v>3.4399324199999999</v>
      </c>
      <c r="BA710">
        <v>93.027458280000005</v>
      </c>
      <c r="BB710">
        <v>32.3354748</v>
      </c>
      <c r="BC710">
        <v>47.641679830000001</v>
      </c>
      <c r="BE710">
        <v>228.15285714000001</v>
      </c>
      <c r="BF710">
        <v>741.20738628000004</v>
      </c>
      <c r="BG710">
        <v>528.32720871000004</v>
      </c>
      <c r="BH710">
        <v>517.15429516999995</v>
      </c>
      <c r="BI710">
        <v>57521.363412840001</v>
      </c>
      <c r="BJ710">
        <v>692.78301484999997</v>
      </c>
      <c r="BK710">
        <v>8750.0207948999996</v>
      </c>
      <c r="BL710">
        <v>11048.85856024</v>
      </c>
      <c r="BM710">
        <v>35.704466570000001</v>
      </c>
      <c r="BN710">
        <v>183.14285713999999</v>
      </c>
      <c r="BO710">
        <v>23.571428569999998</v>
      </c>
      <c r="BP710">
        <v>35.142857139999997</v>
      </c>
      <c r="BQ710">
        <v>28.428571420000001</v>
      </c>
      <c r="BR710">
        <v>37.714285709999999</v>
      </c>
      <c r="BS710">
        <v>29</v>
      </c>
      <c r="BT710">
        <v>38.833333330000002</v>
      </c>
      <c r="BU710">
        <v>28.14285714</v>
      </c>
      <c r="BV710">
        <v>23.285714280000001</v>
      </c>
      <c r="BW710">
        <v>20.857142849999999</v>
      </c>
      <c r="BX710">
        <v>17</v>
      </c>
      <c r="BY710">
        <v>16.833333329999999</v>
      </c>
      <c r="BZ710">
        <v>472.42857142000003</v>
      </c>
      <c r="CA710">
        <v>60725.885705710003</v>
      </c>
      <c r="CB710">
        <v>40.5</v>
      </c>
      <c r="CC710">
        <v>5029.7142857099998</v>
      </c>
      <c r="CD710">
        <v>652.14285714000005</v>
      </c>
      <c r="CE710">
        <v>3133.2857142799999</v>
      </c>
      <c r="CF710">
        <v>2398.2857142799999</v>
      </c>
      <c r="CG710">
        <v>560.28571427999998</v>
      </c>
      <c r="CH710">
        <v>3171.8571428499999</v>
      </c>
      <c r="CI710">
        <v>14957.111999999999</v>
      </c>
      <c r="CJ710">
        <v>37.068621710000002</v>
      </c>
      <c r="CK710">
        <v>18.58426128</v>
      </c>
      <c r="CL710">
        <v>14.83166142</v>
      </c>
      <c r="CM710">
        <v>5.3009158000000003</v>
      </c>
      <c r="CN710">
        <v>2.7950762500000002</v>
      </c>
      <c r="CO710">
        <v>10.173788569999999</v>
      </c>
      <c r="CP710">
        <v>1.7764180000000001</v>
      </c>
      <c r="CQ710">
        <v>2.9523996000000001</v>
      </c>
      <c r="CR710">
        <v>5.1604956</v>
      </c>
      <c r="CS710">
        <v>2.8880208500000002</v>
      </c>
      <c r="CT710">
        <v>278.57142857000002</v>
      </c>
      <c r="CU710">
        <v>2596.2542405700001</v>
      </c>
      <c r="CV710">
        <v>1579.2892435700001</v>
      </c>
      <c r="CW710">
        <v>1444.7726009999999</v>
      </c>
      <c r="CX710">
        <v>1733.8803419999999</v>
      </c>
      <c r="CY710">
        <v>2286.054001</v>
      </c>
      <c r="CZ710">
        <v>3397.1052105700001</v>
      </c>
      <c r="DA710">
        <v>5792.4907355699997</v>
      </c>
      <c r="DB710">
        <v>782.60494971000003</v>
      </c>
      <c r="DC710">
        <v>1319.37951628</v>
      </c>
      <c r="DD710">
        <v>494.28234514000002</v>
      </c>
      <c r="DE710">
        <v>50.297307140000001</v>
      </c>
      <c r="DF710">
        <v>1.4208596</v>
      </c>
      <c r="DG710">
        <v>41.333333330000002</v>
      </c>
      <c r="DH710">
        <v>42.142857139999997</v>
      </c>
      <c r="DI710">
        <v>37.142857139999997</v>
      </c>
      <c r="DJ710">
        <v>39.285714280000001</v>
      </c>
      <c r="DK710">
        <v>39.333333330000002</v>
      </c>
      <c r="DL710">
        <v>11.33333333</v>
      </c>
      <c r="DM710">
        <v>27.5</v>
      </c>
      <c r="DN710">
        <v>17.166666660000001</v>
      </c>
      <c r="DO710">
        <v>14.5</v>
      </c>
      <c r="DP710">
        <v>14.25</v>
      </c>
      <c r="DQ710">
        <v>526.62225999999998</v>
      </c>
      <c r="DR710">
        <v>443.93716813999998</v>
      </c>
      <c r="DS710">
        <v>435.04770984999999</v>
      </c>
      <c r="DT710">
        <v>560.15297770999996</v>
      </c>
      <c r="DU710">
        <v>536.29764470999999</v>
      </c>
      <c r="DV710">
        <v>284.70742442</v>
      </c>
      <c r="DW710">
        <v>28.999072139999999</v>
      </c>
      <c r="DX710">
        <v>212.99333856999999</v>
      </c>
      <c r="DY710">
        <v>70.014628999999999</v>
      </c>
      <c r="DZ710">
        <v>90.133525570000003</v>
      </c>
      <c r="EA710">
        <v>52.845185139999998</v>
      </c>
      <c r="EB710">
        <v>476.85740156999998</v>
      </c>
      <c r="EC710">
        <v>1097.99597857</v>
      </c>
      <c r="ED710">
        <v>4145.4990926</v>
      </c>
      <c r="EE710">
        <v>3767.19996266</v>
      </c>
      <c r="EF710">
        <v>5001.22477385</v>
      </c>
      <c r="EG710">
        <v>4336.6715098499999</v>
      </c>
      <c r="EH710">
        <v>3893.20314633</v>
      </c>
      <c r="EI710">
        <v>32.903597849999997</v>
      </c>
      <c r="EJ710">
        <v>0.23629516</v>
      </c>
      <c r="EK710">
        <v>0.20947583</v>
      </c>
      <c r="EL710">
        <v>194.50608729999999</v>
      </c>
      <c r="EM710">
        <v>25.428571420000001</v>
      </c>
      <c r="EN710">
        <v>100.57142856999999</v>
      </c>
      <c r="EO710">
        <v>214.42857142</v>
      </c>
      <c r="EP710">
        <v>239.72885957</v>
      </c>
      <c r="EQ710">
        <v>75.489352280000006</v>
      </c>
      <c r="ER710">
        <v>280.45867442000002</v>
      </c>
      <c r="ES710">
        <v>2.08954285</v>
      </c>
      <c r="ET710">
        <v>86.423611109999996</v>
      </c>
      <c r="EU710">
        <v>86.933333329999996</v>
      </c>
      <c r="EV710">
        <v>88.174999999999997</v>
      </c>
      <c r="EW710">
        <v>84.162499999999994</v>
      </c>
      <c r="EX710">
        <v>1522.7228391900001</v>
      </c>
      <c r="EY710">
        <v>571.94055580999998</v>
      </c>
      <c r="EZ710">
        <v>75.833333330000002</v>
      </c>
      <c r="FA710">
        <v>68</v>
      </c>
      <c r="FB710">
        <v>17.512498839999999</v>
      </c>
      <c r="FC710">
        <v>3.1389465900000002</v>
      </c>
      <c r="FD710">
        <v>4.5162544200000001</v>
      </c>
      <c r="FE710">
        <v>54.325337339999997</v>
      </c>
      <c r="FF710">
        <v>17.207484900000001</v>
      </c>
      <c r="FG710">
        <v>15.672265210000001</v>
      </c>
      <c r="FH710">
        <v>1.1258329600000001</v>
      </c>
      <c r="FI710">
        <v>117.14285714</v>
      </c>
      <c r="FJ710">
        <v>100</v>
      </c>
      <c r="FK710">
        <v>90</v>
      </c>
      <c r="FL710">
        <v>83</v>
      </c>
      <c r="FM710">
        <v>84.543010749999993</v>
      </c>
      <c r="FN710">
        <v>41.333333330000002</v>
      </c>
      <c r="FO710">
        <v>96.192768139999998</v>
      </c>
      <c r="FP710">
        <v>77.753263939999997</v>
      </c>
      <c r="FQ710">
        <v>80.439599779999995</v>
      </c>
      <c r="FR710">
        <v>21.851892419999999</v>
      </c>
      <c r="FS710">
        <v>1.8</v>
      </c>
      <c r="FT710">
        <v>46</v>
      </c>
      <c r="FU710">
        <v>35.428571419999997</v>
      </c>
      <c r="FV710">
        <v>72.75</v>
      </c>
      <c r="FW710">
        <v>79.65714285</v>
      </c>
      <c r="FX710">
        <v>32.670454540000001</v>
      </c>
      <c r="FY710">
        <v>19.30994729</v>
      </c>
      <c r="FZ710">
        <v>23.550724630000001</v>
      </c>
      <c r="GA710">
        <v>10.009057970000001</v>
      </c>
      <c r="GB710">
        <v>14.459815539999999</v>
      </c>
    </row>
    <row r="711" spans="1:184" x14ac:dyDescent="0.35">
      <c r="A711" t="s">
        <v>1916</v>
      </c>
      <c r="B711" t="s">
        <v>107</v>
      </c>
      <c r="C711">
        <v>711</v>
      </c>
      <c r="D711">
        <v>2.1923001342813904</v>
      </c>
      <c r="E711">
        <v>2.6696018594805917</v>
      </c>
      <c r="F711">
        <v>1.2209368357862713</v>
      </c>
      <c r="G711">
        <v>0.73639500044759276</v>
      </c>
      <c r="H711">
        <v>1.8887955477168796</v>
      </c>
      <c r="I711">
        <v>6.1163331474974036</v>
      </c>
      <c r="J711">
        <v>6.0497285217803398</v>
      </c>
      <c r="K711">
        <v>3.7763860269668394</v>
      </c>
      <c r="L711">
        <v>2.7950462178592299</v>
      </c>
      <c r="M711">
        <v>5.9171838933525196</v>
      </c>
      <c r="N711">
        <v>147494211.40523294</v>
      </c>
      <c r="O711">
        <v>217871150.91797832</v>
      </c>
      <c r="P711">
        <v>1585.3996585599998</v>
      </c>
      <c r="Q711">
        <v>34894.85714285</v>
      </c>
      <c r="R711">
        <v>34783.142857140003</v>
      </c>
      <c r="S711">
        <v>35218.85714285</v>
      </c>
      <c r="T711">
        <v>35113.142857140003</v>
      </c>
      <c r="U711">
        <v>35031.142857140003</v>
      </c>
      <c r="V711">
        <v>10.30126785</v>
      </c>
      <c r="W711">
        <v>6.3232414199999996</v>
      </c>
      <c r="X711">
        <v>2.745323</v>
      </c>
      <c r="Y711">
        <v>6.9680515700000001</v>
      </c>
      <c r="Z711">
        <v>8.6055737099999998</v>
      </c>
      <c r="AA711">
        <v>8.8149248500000006</v>
      </c>
      <c r="AB711">
        <v>9.4792927099999993</v>
      </c>
      <c r="AC711">
        <v>4.9817771400000002</v>
      </c>
      <c r="AD711">
        <v>34.289557709999997</v>
      </c>
      <c r="AE711">
        <v>85.063273280000004</v>
      </c>
      <c r="AF711">
        <v>75.361607000000006</v>
      </c>
      <c r="AG711">
        <v>70.871428570000006</v>
      </c>
      <c r="AH711">
        <v>72.671428570000003</v>
      </c>
      <c r="AI711">
        <v>77.988373280000005</v>
      </c>
      <c r="AJ711">
        <v>47.334044849999998</v>
      </c>
      <c r="AK711">
        <v>18.992885709999999</v>
      </c>
      <c r="AL711">
        <v>11.75802857</v>
      </c>
      <c r="AM711">
        <v>5.8736857100000002</v>
      </c>
      <c r="AN711">
        <v>9.0027285700000004</v>
      </c>
      <c r="AO711">
        <v>10.48007142</v>
      </c>
      <c r="AP711">
        <v>5035.8736735700004</v>
      </c>
      <c r="AQ711">
        <v>3949.6420245700001</v>
      </c>
      <c r="AR711">
        <v>4249.6055021399998</v>
      </c>
      <c r="AS711">
        <v>4516.8168122799998</v>
      </c>
      <c r="AT711">
        <v>4714.8385755700001</v>
      </c>
      <c r="AU711">
        <v>4446.2847670000001</v>
      </c>
      <c r="AV711">
        <v>3675.34147742</v>
      </c>
      <c r="AW711">
        <v>4179.21613385</v>
      </c>
      <c r="AX711">
        <v>4352.3634717100003</v>
      </c>
      <c r="AY711">
        <v>4465.0543787099996</v>
      </c>
      <c r="AZ711">
        <v>-336.64617885000001</v>
      </c>
      <c r="BA711">
        <v>91.06438833</v>
      </c>
      <c r="BB711">
        <v>32.278568329999999</v>
      </c>
      <c r="BC711">
        <v>49.275928200000003</v>
      </c>
      <c r="BE711">
        <v>942.72142856999994</v>
      </c>
      <c r="BF711">
        <v>1154.6157615699999</v>
      </c>
      <c r="BG711">
        <v>777.75732771000003</v>
      </c>
      <c r="BH711">
        <v>891.92771375999996</v>
      </c>
      <c r="BI711">
        <v>55301.370498700002</v>
      </c>
      <c r="BJ711">
        <v>1081.5656811399999</v>
      </c>
      <c r="BK711">
        <v>8040.7289432899997</v>
      </c>
      <c r="BL711">
        <v>9756.1411008800005</v>
      </c>
      <c r="BM711">
        <v>37.412004140000001</v>
      </c>
      <c r="BN711">
        <v>1022.14285714</v>
      </c>
      <c r="BO711">
        <v>143.71428571000001</v>
      </c>
      <c r="BP711">
        <v>243.14285713999999</v>
      </c>
      <c r="BQ711">
        <v>189.71428571000001</v>
      </c>
      <c r="BR711">
        <v>238.85714285</v>
      </c>
      <c r="BS711">
        <v>256</v>
      </c>
      <c r="BT711">
        <v>247</v>
      </c>
      <c r="BU711">
        <v>225.57142856999999</v>
      </c>
      <c r="BV711">
        <v>219.57142856999999</v>
      </c>
      <c r="BW711">
        <v>242</v>
      </c>
      <c r="BX711">
        <v>217.14285713999999</v>
      </c>
      <c r="BY711">
        <v>111.14285714</v>
      </c>
      <c r="BZ711">
        <v>3356</v>
      </c>
      <c r="CA711">
        <v>54845.761480000001</v>
      </c>
      <c r="CB711">
        <v>2</v>
      </c>
      <c r="CC711">
        <v>58325.85714285</v>
      </c>
      <c r="CD711">
        <v>4958.8571428499999</v>
      </c>
      <c r="CE711">
        <v>43510.285714279999</v>
      </c>
      <c r="CF711">
        <v>22307.571428570001</v>
      </c>
      <c r="CG711">
        <v>4653.8571428499999</v>
      </c>
      <c r="CH711">
        <v>16524</v>
      </c>
      <c r="CI711">
        <v>150280.97857142001</v>
      </c>
      <c r="CJ711">
        <v>52.74256742</v>
      </c>
      <c r="CK711">
        <v>1.76380128</v>
      </c>
      <c r="CL711">
        <v>16.37760085</v>
      </c>
      <c r="CM711">
        <v>4.2504516600000004</v>
      </c>
      <c r="CN711">
        <v>2.02372475</v>
      </c>
      <c r="CO711">
        <v>12.16606666</v>
      </c>
      <c r="CP711">
        <v>3.0037907499999998</v>
      </c>
      <c r="CQ711">
        <v>2.51848071</v>
      </c>
      <c r="CR711">
        <v>3.1191914999999999</v>
      </c>
      <c r="CS711">
        <v>4.3980811400000004</v>
      </c>
      <c r="CT711">
        <v>2422.42857142</v>
      </c>
      <c r="CU711">
        <v>2990.08028057</v>
      </c>
      <c r="CV711">
        <v>2431.4259792799999</v>
      </c>
      <c r="CW711">
        <v>2652.8300068499998</v>
      </c>
      <c r="CX711">
        <v>2667.0864678500002</v>
      </c>
      <c r="CY711">
        <v>2638.5924897099999</v>
      </c>
      <c r="CZ711">
        <v>4226.8180322799999</v>
      </c>
      <c r="DA711">
        <v>6243.64644985</v>
      </c>
      <c r="DB711">
        <v>944.27878941999995</v>
      </c>
      <c r="DC711">
        <v>1364.87026728</v>
      </c>
      <c r="DD711">
        <v>680.96484213999997</v>
      </c>
      <c r="DE711">
        <v>41.83230614</v>
      </c>
      <c r="DF711">
        <v>2.0587979999999999</v>
      </c>
      <c r="DG711">
        <v>213.42857142</v>
      </c>
      <c r="DH711">
        <v>210.42857142</v>
      </c>
      <c r="DI711">
        <v>133</v>
      </c>
      <c r="DJ711">
        <v>98.142857140000004</v>
      </c>
      <c r="DK711">
        <v>207.28571428000001</v>
      </c>
      <c r="DL711">
        <v>76.5</v>
      </c>
      <c r="DM711">
        <v>92.857142850000002</v>
      </c>
      <c r="DN711">
        <v>43</v>
      </c>
      <c r="DO711">
        <v>25.857142849999999</v>
      </c>
      <c r="DP711">
        <v>66.166666660000004</v>
      </c>
      <c r="DQ711">
        <v>823.29985527999997</v>
      </c>
      <c r="DR711">
        <v>726.61438484999996</v>
      </c>
      <c r="DS711">
        <v>691.25298870999995</v>
      </c>
      <c r="DT711">
        <v>674.44315728000004</v>
      </c>
      <c r="DU711">
        <v>782.88923999999997</v>
      </c>
      <c r="DV711">
        <v>456.40894700000001</v>
      </c>
      <c r="DW711">
        <v>15.00464157</v>
      </c>
      <c r="DX711">
        <v>351.84754571000002</v>
      </c>
      <c r="DY711">
        <v>122.69851199999999</v>
      </c>
      <c r="DZ711">
        <v>144.80007900000001</v>
      </c>
      <c r="EA711">
        <v>84.348958999999994</v>
      </c>
      <c r="EB711">
        <v>756.64194956999995</v>
      </c>
      <c r="EC711">
        <v>1975.9510110000001</v>
      </c>
      <c r="ED711">
        <v>6818.3564134199996</v>
      </c>
      <c r="EE711">
        <v>3545.2132605000002</v>
      </c>
      <c r="EF711">
        <v>5413.0187145</v>
      </c>
      <c r="EG711">
        <v>5258.8738688499998</v>
      </c>
      <c r="EH711">
        <v>5885.3748052000001</v>
      </c>
      <c r="EI711">
        <v>29.27783471</v>
      </c>
      <c r="EJ711">
        <v>0.28740342000000002</v>
      </c>
      <c r="EK711">
        <v>0.16484911999999999</v>
      </c>
      <c r="EL711">
        <v>246.26281872999999</v>
      </c>
      <c r="EM711">
        <v>108.71428571</v>
      </c>
      <c r="EN711">
        <v>1061.8571428499999</v>
      </c>
      <c r="EO711">
        <v>3078.5714285700001</v>
      </c>
      <c r="EP711">
        <v>294.45861600000001</v>
      </c>
      <c r="EQ711">
        <v>180.91131799999999</v>
      </c>
      <c r="ER711">
        <v>503.83397742</v>
      </c>
      <c r="ES711">
        <v>3.0490014200000002</v>
      </c>
      <c r="ET711">
        <v>81.027777779999994</v>
      </c>
      <c r="EU711">
        <v>81.583333330000002</v>
      </c>
      <c r="EV711">
        <v>81.75</v>
      </c>
      <c r="EW711">
        <v>79.75</v>
      </c>
      <c r="EX711">
        <v>1254.6768314000001</v>
      </c>
      <c r="EY711">
        <v>1082.2210657600001</v>
      </c>
      <c r="EZ711">
        <v>80.176666659999995</v>
      </c>
      <c r="FA711">
        <v>88</v>
      </c>
      <c r="FB711">
        <v>21.854928600000001</v>
      </c>
      <c r="FC711">
        <v>5.1322767799999998</v>
      </c>
      <c r="FD711">
        <v>6.2704835699999997</v>
      </c>
      <c r="FE711">
        <v>51.230588099999999</v>
      </c>
      <c r="FF711">
        <v>18.56534242</v>
      </c>
      <c r="FG711">
        <v>14.477606890000001</v>
      </c>
      <c r="FH711">
        <v>1.5915123600000001</v>
      </c>
      <c r="FI711">
        <v>107.58333333</v>
      </c>
      <c r="FJ711">
        <v>100</v>
      </c>
      <c r="FK711">
        <v>50</v>
      </c>
      <c r="FL711">
        <v>100</v>
      </c>
      <c r="FM711">
        <v>68.009178829999996</v>
      </c>
      <c r="FN711">
        <v>34.02391136</v>
      </c>
      <c r="FO711">
        <v>94.344658300000006</v>
      </c>
      <c r="FP711">
        <v>73.091522760000004</v>
      </c>
      <c r="FQ711">
        <v>74.514725949999999</v>
      </c>
      <c r="FR711">
        <v>23.28491288</v>
      </c>
      <c r="FT711">
        <v>64.599999999999994</v>
      </c>
      <c r="FU711">
        <v>52.2</v>
      </c>
      <c r="FV711">
        <v>88</v>
      </c>
      <c r="FW711">
        <v>85.066666659999996</v>
      </c>
      <c r="FX711">
        <v>27.568598210000001</v>
      </c>
      <c r="FY711">
        <v>12.75777924</v>
      </c>
      <c r="FZ711">
        <v>13.900833629999999</v>
      </c>
      <c r="GA711">
        <v>35.01469883</v>
      </c>
      <c r="GB711">
        <v>10.758090060000001</v>
      </c>
    </row>
    <row r="712" spans="1:184" x14ac:dyDescent="0.35">
      <c r="A712" t="s">
        <v>1917</v>
      </c>
      <c r="B712" t="s">
        <v>108</v>
      </c>
      <c r="C712">
        <v>712</v>
      </c>
      <c r="D712">
        <v>1.410951150547356</v>
      </c>
      <c r="E712">
        <v>3.6749725742847552</v>
      </c>
      <c r="F712">
        <v>2.6234423311189725</v>
      </c>
      <c r="G712">
        <v>2.4303279962116333</v>
      </c>
      <c r="H712">
        <v>1.7824899300901813</v>
      </c>
      <c r="I712">
        <v>6.1322107733183229</v>
      </c>
      <c r="J712">
        <v>6.1118946868858064</v>
      </c>
      <c r="K712">
        <v>5.3171554375589301</v>
      </c>
      <c r="L712">
        <v>6.1557906560801747</v>
      </c>
      <c r="M712">
        <v>5.6175440210220913</v>
      </c>
      <c r="N712">
        <v>18304154.453342639</v>
      </c>
      <c r="O712">
        <v>36486894.740606532</v>
      </c>
      <c r="P712">
        <v>988.2247421300001</v>
      </c>
      <c r="Q712">
        <v>6142.4285714199996</v>
      </c>
      <c r="R712">
        <v>6077.1428571400002</v>
      </c>
      <c r="S712">
        <v>6098.8571428499999</v>
      </c>
      <c r="T712">
        <v>6103.4285714199996</v>
      </c>
      <c r="U712">
        <v>6171.1428571400002</v>
      </c>
      <c r="V712">
        <v>7.6849462800000001</v>
      </c>
      <c r="W712">
        <v>3.99500257</v>
      </c>
      <c r="X712">
        <v>1.6467320000000001</v>
      </c>
      <c r="Y712">
        <v>3.7421474199999998</v>
      </c>
      <c r="Z712">
        <v>6.6502941399999997</v>
      </c>
      <c r="AA712">
        <v>6.4776618499999996</v>
      </c>
      <c r="AB712">
        <v>6.5367062799999998</v>
      </c>
      <c r="AC712">
        <v>2.7945465700000001</v>
      </c>
      <c r="AD712">
        <v>43.96183628</v>
      </c>
      <c r="AE712">
        <v>89.642185850000004</v>
      </c>
      <c r="AF712">
        <v>80.057008710000005</v>
      </c>
      <c r="AG712">
        <v>80.733333329999994</v>
      </c>
      <c r="AH712">
        <v>82.871428570000006</v>
      </c>
      <c r="AI712">
        <v>85.616531850000001</v>
      </c>
      <c r="AJ712">
        <v>58.463408710000003</v>
      </c>
      <c r="AK712">
        <v>29.92577142</v>
      </c>
      <c r="AL712">
        <v>3.4565428499999999</v>
      </c>
      <c r="AM712">
        <v>9.7814714200000008</v>
      </c>
      <c r="AN712">
        <v>11.88114285</v>
      </c>
      <c r="AO712">
        <v>27.741885709999998</v>
      </c>
      <c r="AP712">
        <v>3940.58798742</v>
      </c>
      <c r="AQ712">
        <v>2777.6087607099998</v>
      </c>
      <c r="AR712">
        <v>2998.0671440000001</v>
      </c>
      <c r="AS712">
        <v>3096.1474298500002</v>
      </c>
      <c r="AT712">
        <v>3651.7985087100001</v>
      </c>
      <c r="AU712">
        <v>2973.99603385</v>
      </c>
      <c r="AV712">
        <v>2702.0957658500001</v>
      </c>
      <c r="AW712">
        <v>2731.9544561399998</v>
      </c>
      <c r="AX712">
        <v>2766.0761299999999</v>
      </c>
      <c r="AY712">
        <v>2840.2541252800002</v>
      </c>
      <c r="AZ712">
        <v>11.068472570000001</v>
      </c>
      <c r="BA712">
        <v>94.544487419999996</v>
      </c>
      <c r="BB712">
        <v>31.284960000000002</v>
      </c>
      <c r="BC712">
        <v>52.122163159999999</v>
      </c>
      <c r="BE712">
        <v>162.78571428000001</v>
      </c>
      <c r="BF712">
        <v>748.36401327999999</v>
      </c>
      <c r="BG712">
        <v>524.91476984999997</v>
      </c>
      <c r="BH712">
        <v>514.81166657999995</v>
      </c>
      <c r="BI712">
        <v>56243.802987030002</v>
      </c>
      <c r="BJ712">
        <v>702.28032628000005</v>
      </c>
      <c r="BK712">
        <v>8603.5546886699995</v>
      </c>
      <c r="BL712">
        <v>10998.632463849999</v>
      </c>
      <c r="BM712">
        <v>35.570883139999999</v>
      </c>
      <c r="BN712">
        <v>143.85714285</v>
      </c>
      <c r="BO712">
        <v>18.571428569999998</v>
      </c>
      <c r="BP712">
        <v>29.285714280000001</v>
      </c>
      <c r="BQ712">
        <v>26.571428569999998</v>
      </c>
      <c r="BR712">
        <v>32.142857139999997</v>
      </c>
      <c r="BS712">
        <v>29.428571420000001</v>
      </c>
      <c r="BT712">
        <v>33.5</v>
      </c>
      <c r="BU712">
        <v>21.285714280000001</v>
      </c>
      <c r="BV712">
        <v>18</v>
      </c>
      <c r="BW712">
        <v>20.571428569999998</v>
      </c>
      <c r="BX712">
        <v>16.5</v>
      </c>
      <c r="BY712">
        <v>12.666666660000001</v>
      </c>
      <c r="BZ712">
        <v>394.28571427999998</v>
      </c>
      <c r="CA712">
        <v>59660.466668569999</v>
      </c>
      <c r="CB712">
        <v>81</v>
      </c>
      <c r="CC712">
        <v>4408.8571428499999</v>
      </c>
      <c r="CD712">
        <v>482.57142857000002</v>
      </c>
      <c r="CE712">
        <v>2835.5714285700001</v>
      </c>
      <c r="CF712">
        <v>2132.7142857099998</v>
      </c>
      <c r="CG712">
        <v>610.28571427999998</v>
      </c>
      <c r="CH712">
        <v>2693.7142857099998</v>
      </c>
      <c r="CI712">
        <v>13175.039714279999</v>
      </c>
      <c r="CJ712">
        <v>36.687111139999999</v>
      </c>
      <c r="CK712">
        <v>18.66148385</v>
      </c>
      <c r="CL712">
        <v>15.11704971</v>
      </c>
      <c r="CM712">
        <v>4.5187098299999997</v>
      </c>
      <c r="CN712">
        <v>2.5800367500000001</v>
      </c>
      <c r="CO712">
        <v>10.411306850000001</v>
      </c>
      <c r="CP712">
        <v>1.9779234999999999</v>
      </c>
      <c r="CQ712">
        <v>2.2439477499999998</v>
      </c>
      <c r="CR712">
        <v>4.8911015999999998</v>
      </c>
      <c r="CS712">
        <v>3.6336341399999998</v>
      </c>
      <c r="CT712">
        <v>241.85714285</v>
      </c>
      <c r="CU712">
        <v>2593.6236262799998</v>
      </c>
      <c r="CV712">
        <v>1539.45764657</v>
      </c>
      <c r="CW712">
        <v>1493.7857802799999</v>
      </c>
      <c r="CX712">
        <v>1639.0385955700001</v>
      </c>
      <c r="CY712">
        <v>2205.46061814</v>
      </c>
      <c r="CZ712">
        <v>2979.95397757</v>
      </c>
      <c r="DA712">
        <v>5940.1414792799997</v>
      </c>
      <c r="DB712">
        <v>721.24090713999999</v>
      </c>
      <c r="DC712">
        <v>1400.0905362799999</v>
      </c>
      <c r="DD712">
        <v>472.30147199999999</v>
      </c>
      <c r="DE712">
        <v>49.375471570000002</v>
      </c>
      <c r="DF712">
        <v>1.0219746000000001</v>
      </c>
      <c r="DG712">
        <v>37.666666659999997</v>
      </c>
      <c r="DH712">
        <v>37.142857139999997</v>
      </c>
      <c r="DI712">
        <v>32.428571419999997</v>
      </c>
      <c r="DJ712">
        <v>37.571428570000002</v>
      </c>
      <c r="DK712">
        <v>34.666666659999997</v>
      </c>
      <c r="DL712">
        <v>8.6666666600000006</v>
      </c>
      <c r="DM712">
        <v>22.333333329999999</v>
      </c>
      <c r="DN712">
        <v>16</v>
      </c>
      <c r="DO712">
        <v>14.83333333</v>
      </c>
      <c r="DP712">
        <v>11</v>
      </c>
      <c r="DQ712">
        <v>598.15692185</v>
      </c>
      <c r="DR712">
        <v>502.16543841999999</v>
      </c>
      <c r="DS712">
        <v>560.83317599999998</v>
      </c>
      <c r="DT712">
        <v>626.43277570999999</v>
      </c>
      <c r="DU712">
        <v>629.71560341999998</v>
      </c>
      <c r="DV712">
        <v>321.87302613999998</v>
      </c>
      <c r="DW712">
        <v>42.204388420000001</v>
      </c>
      <c r="DX712">
        <v>234.15971714</v>
      </c>
      <c r="DY712">
        <v>92.291530570000006</v>
      </c>
      <c r="DZ712">
        <v>75.880700419999997</v>
      </c>
      <c r="EA712">
        <v>65.987487709999996</v>
      </c>
      <c r="EB712">
        <v>542.10881714000004</v>
      </c>
      <c r="EC712">
        <v>994.37572299999999</v>
      </c>
      <c r="ED712">
        <v>5584.9768285999999</v>
      </c>
      <c r="EE712">
        <v>3859.9573814999999</v>
      </c>
      <c r="EF712">
        <v>4754.64939916</v>
      </c>
      <c r="EG712">
        <v>6088.2410434200001</v>
      </c>
      <c r="EH712">
        <v>3598.1342717500002</v>
      </c>
      <c r="EI712">
        <v>37.761692850000003</v>
      </c>
      <c r="EJ712">
        <v>0.30018876999999999</v>
      </c>
      <c r="EK712">
        <v>0.20752397</v>
      </c>
      <c r="EL712">
        <v>204.37146333000001</v>
      </c>
      <c r="EM712">
        <v>15</v>
      </c>
      <c r="EN712">
        <v>76.571428569999995</v>
      </c>
      <c r="EO712">
        <v>167.14285713999999</v>
      </c>
      <c r="EP712">
        <v>274.03469884999998</v>
      </c>
      <c r="EQ712">
        <v>67.879031139999995</v>
      </c>
      <c r="ER712">
        <v>285.94441584999998</v>
      </c>
      <c r="ES712">
        <v>2.1768128500000001</v>
      </c>
      <c r="ET712">
        <v>84.125</v>
      </c>
      <c r="EU712">
        <v>84.816666659999996</v>
      </c>
      <c r="EV712">
        <v>87.005555549999997</v>
      </c>
      <c r="EW712">
        <v>80.552777770000006</v>
      </c>
      <c r="EX712">
        <v>1517.11388167</v>
      </c>
      <c r="EY712">
        <v>579.90077111000005</v>
      </c>
      <c r="EZ712">
        <v>81</v>
      </c>
      <c r="FA712">
        <v>68</v>
      </c>
      <c r="FB712">
        <v>18.275823590000002</v>
      </c>
      <c r="FC712">
        <v>2.9481403099999999</v>
      </c>
      <c r="FD712">
        <v>4.2084859999999997</v>
      </c>
      <c r="FE712">
        <v>55.515168340000002</v>
      </c>
      <c r="FF712">
        <v>17.484361150000002</v>
      </c>
      <c r="FG712">
        <v>14.37306197</v>
      </c>
      <c r="FH712">
        <v>1.0228115099999999</v>
      </c>
      <c r="FI712">
        <v>120.42857142</v>
      </c>
      <c r="FJ712">
        <v>100</v>
      </c>
      <c r="FK712">
        <v>80</v>
      </c>
      <c r="FL712">
        <v>81</v>
      </c>
      <c r="FM712">
        <v>83.764367820000004</v>
      </c>
      <c r="FN712">
        <v>44.82758621</v>
      </c>
      <c r="FO712">
        <v>96.392482990000005</v>
      </c>
      <c r="FP712">
        <v>78.325100669999998</v>
      </c>
      <c r="FQ712">
        <v>81.380044889999994</v>
      </c>
      <c r="FR712">
        <v>23.18782049</v>
      </c>
      <c r="FS712">
        <v>1.8</v>
      </c>
      <c r="FT712">
        <v>47.714285709999999</v>
      </c>
      <c r="FU712">
        <v>38.571428570000002</v>
      </c>
      <c r="FV712">
        <v>68.5</v>
      </c>
      <c r="FW712">
        <v>78.099999999999994</v>
      </c>
      <c r="FX712">
        <v>37.424242419999999</v>
      </c>
      <c r="FY712">
        <v>15.84678304</v>
      </c>
      <c r="FZ712">
        <v>18.522452779999998</v>
      </c>
      <c r="GA712">
        <v>11.899978040000001</v>
      </c>
      <c r="GB712">
        <v>16.306543690000002</v>
      </c>
    </row>
    <row r="713" spans="1:184" x14ac:dyDescent="0.35">
      <c r="A713" t="s">
        <v>1918</v>
      </c>
      <c r="B713" t="s">
        <v>109</v>
      </c>
      <c r="C713">
        <v>713</v>
      </c>
      <c r="D713">
        <v>1.7145965373431356</v>
      </c>
      <c r="E713">
        <v>4.0534756665596081</v>
      </c>
      <c r="F713">
        <v>2.8711553622838308</v>
      </c>
      <c r="G713">
        <v>2.1426049691399665</v>
      </c>
      <c r="H713">
        <v>1.7037410308835104</v>
      </c>
      <c r="I713">
        <v>8.289187399254633</v>
      </c>
      <c r="J713">
        <v>10.234396636123888</v>
      </c>
      <c r="K713">
        <v>9.2665615134585142</v>
      </c>
      <c r="L713">
        <v>8.4852026343115607</v>
      </c>
      <c r="M713">
        <v>8.0867708103577964</v>
      </c>
      <c r="N713">
        <v>35382182.89207378</v>
      </c>
      <c r="O713">
        <v>62971713.323584497</v>
      </c>
      <c r="P713">
        <v>1821.1853927100001</v>
      </c>
      <c r="Q713">
        <v>12081.142857139999</v>
      </c>
      <c r="R713">
        <v>11348.28571428</v>
      </c>
      <c r="S713">
        <v>11593.142857139999</v>
      </c>
      <c r="T713">
        <v>11734.714285710001</v>
      </c>
      <c r="U713">
        <v>11906.57142857</v>
      </c>
      <c r="V713">
        <v>13.129832710000001</v>
      </c>
      <c r="W713">
        <v>8.62964457</v>
      </c>
      <c r="X713">
        <v>1.69725328</v>
      </c>
      <c r="Y713">
        <v>9.5696952799999995</v>
      </c>
      <c r="Z713">
        <v>8.8600248500000003</v>
      </c>
      <c r="AA713">
        <v>8.5599474200000003</v>
      </c>
      <c r="AB713">
        <v>8.7209332800000006</v>
      </c>
      <c r="AC713">
        <v>6.7896224199999997</v>
      </c>
      <c r="AD713">
        <v>28.35961142</v>
      </c>
      <c r="AE713">
        <v>83.212519420000007</v>
      </c>
      <c r="AF713">
        <v>69.481237419999999</v>
      </c>
      <c r="AG713">
        <v>67.685714279999999</v>
      </c>
      <c r="AH713">
        <v>69.571428569999995</v>
      </c>
      <c r="AI713">
        <v>83.463510139999997</v>
      </c>
      <c r="AJ713">
        <v>50.197398419999999</v>
      </c>
      <c r="AK713">
        <v>-0.37374285000000002</v>
      </c>
      <c r="AL713">
        <v>-5.4766714199999997</v>
      </c>
      <c r="AM713">
        <v>-9.6867571399999992</v>
      </c>
      <c r="AN713">
        <v>-8.2519857099999996</v>
      </c>
      <c r="AO713">
        <v>-7.1749714200000003</v>
      </c>
      <c r="AP713">
        <v>4939.8657142800002</v>
      </c>
      <c r="AQ713">
        <v>3891.2007595700002</v>
      </c>
      <c r="AR713">
        <v>4120.3391908499998</v>
      </c>
      <c r="AS713">
        <v>4361.3696338500004</v>
      </c>
      <c r="AT713">
        <v>4626.2644392800003</v>
      </c>
      <c r="AU713">
        <v>4945.9292501399996</v>
      </c>
      <c r="AV713">
        <v>4183.5036691400001</v>
      </c>
      <c r="AW713">
        <v>4551.2641245699997</v>
      </c>
      <c r="AX713">
        <v>4739.5469898499996</v>
      </c>
      <c r="AY713">
        <v>4973.6129605699998</v>
      </c>
      <c r="AZ713">
        <v>-10.671875139999999</v>
      </c>
      <c r="BA713">
        <v>92.820088139999996</v>
      </c>
      <c r="BB713">
        <v>33.701371850000001</v>
      </c>
      <c r="BC713">
        <v>47.222010709999999</v>
      </c>
      <c r="BE713">
        <v>366.11714284999999</v>
      </c>
      <c r="BF713">
        <v>1373.6373424200001</v>
      </c>
      <c r="BG713">
        <v>982.34522600000003</v>
      </c>
      <c r="BH713">
        <v>1040.91754915</v>
      </c>
      <c r="BI713">
        <v>56132.489855170003</v>
      </c>
      <c r="BJ713">
        <v>1320.3034685699999</v>
      </c>
      <c r="BK713">
        <v>8495.4827569400004</v>
      </c>
      <c r="BL713">
        <v>10109.4678327</v>
      </c>
      <c r="BM713">
        <v>40.509341849999998</v>
      </c>
      <c r="BN713">
        <v>442.14285713999999</v>
      </c>
      <c r="BO713">
        <v>66.285714279999993</v>
      </c>
      <c r="BP713">
        <v>114.14285714</v>
      </c>
      <c r="BQ713">
        <v>80.571428569999995</v>
      </c>
      <c r="BR713">
        <v>105</v>
      </c>
      <c r="BS713">
        <v>91.285714279999993</v>
      </c>
      <c r="BT713">
        <v>92</v>
      </c>
      <c r="BU713">
        <v>80.857142850000002</v>
      </c>
      <c r="BV713">
        <v>74.428571419999997</v>
      </c>
      <c r="BW713">
        <v>72.857142850000002</v>
      </c>
      <c r="BX713">
        <v>64.285714279999993</v>
      </c>
      <c r="BY713">
        <v>39.714285709999999</v>
      </c>
      <c r="BZ713">
        <v>1323.5714285700001</v>
      </c>
      <c r="CA713">
        <v>60320.346845710003</v>
      </c>
      <c r="CC713">
        <v>15908</v>
      </c>
      <c r="CD713">
        <v>922.14285714000005</v>
      </c>
      <c r="CE713">
        <v>11649.57142857</v>
      </c>
      <c r="CF713">
        <v>8063</v>
      </c>
      <c r="CG713">
        <v>2199</v>
      </c>
      <c r="CH713">
        <v>6080.4285714199996</v>
      </c>
      <c r="CI713">
        <v>44822.11957142</v>
      </c>
      <c r="CJ713">
        <v>49.731369139999998</v>
      </c>
      <c r="CK713">
        <v>5.0540029999999998</v>
      </c>
      <c r="CL713">
        <v>13.822056570000001</v>
      </c>
      <c r="CM713">
        <v>2.9127851599999999</v>
      </c>
      <c r="CN713">
        <v>2.95289928</v>
      </c>
      <c r="CO713">
        <v>14.78536871</v>
      </c>
      <c r="CP713">
        <v>2.6368644200000002</v>
      </c>
      <c r="CQ713">
        <v>2.6091762799999998</v>
      </c>
      <c r="CR713">
        <v>2.5505376000000002</v>
      </c>
      <c r="CS713">
        <v>3.0455429999999999</v>
      </c>
      <c r="CT713">
        <v>886.85714284999995</v>
      </c>
      <c r="CU713">
        <v>2779.40194385</v>
      </c>
      <c r="CV713">
        <v>2033.5939517100001</v>
      </c>
      <c r="CW713">
        <v>2147.1740869999999</v>
      </c>
      <c r="CX713">
        <v>2316.0757167100001</v>
      </c>
      <c r="CY713">
        <v>2433.82592742</v>
      </c>
      <c r="CZ713">
        <v>2928.7115722799999</v>
      </c>
      <c r="DA713">
        <v>5212.3970445699997</v>
      </c>
      <c r="DB713">
        <v>724.68832927999995</v>
      </c>
      <c r="DC713">
        <v>1296.79057214</v>
      </c>
      <c r="DD713">
        <v>757.90853914000002</v>
      </c>
      <c r="DE713">
        <v>34.233492570000003</v>
      </c>
      <c r="DF713">
        <v>1.8476261599999999</v>
      </c>
      <c r="DG713">
        <v>100.14285714</v>
      </c>
      <c r="DH713">
        <v>116.14285714</v>
      </c>
      <c r="DI713">
        <v>107.42857142</v>
      </c>
      <c r="DJ713">
        <v>99.571428569999995</v>
      </c>
      <c r="DK713">
        <v>96.285714279999993</v>
      </c>
      <c r="DL713">
        <v>20.714285709999999</v>
      </c>
      <c r="DM713">
        <v>46</v>
      </c>
      <c r="DN713">
        <v>33.285714280000001</v>
      </c>
      <c r="DO713">
        <v>25.14285714</v>
      </c>
      <c r="DP713">
        <v>20.285714280000001</v>
      </c>
      <c r="DQ713">
        <v>858.11724442000002</v>
      </c>
      <c r="DR713">
        <v>690.80121913999994</v>
      </c>
      <c r="DS713">
        <v>755.60035385000003</v>
      </c>
      <c r="DT713">
        <v>756.38374027999998</v>
      </c>
      <c r="DU713">
        <v>856.79206899999997</v>
      </c>
      <c r="DV713">
        <v>389.79873742000001</v>
      </c>
      <c r="DW713">
        <v>23.60854857</v>
      </c>
      <c r="DX713">
        <v>444.71337856999997</v>
      </c>
      <c r="DY713">
        <v>306.67399470999999</v>
      </c>
      <c r="DZ713">
        <v>120.77552627999999</v>
      </c>
      <c r="EA713">
        <v>17.263862419999999</v>
      </c>
      <c r="EB713">
        <v>755.87548800000002</v>
      </c>
      <c r="EC713">
        <v>2352.0856332799999</v>
      </c>
      <c r="ED713">
        <v>4953.4093505000001</v>
      </c>
      <c r="EE713">
        <v>4070.3701717099998</v>
      </c>
      <c r="EF713">
        <v>4055.7403458499998</v>
      </c>
      <c r="EG713">
        <v>5354.0966427100002</v>
      </c>
      <c r="EH713">
        <v>5461.7484684999999</v>
      </c>
      <c r="EI713">
        <v>23.965446709999998</v>
      </c>
      <c r="EJ713">
        <v>0.32871106999999999</v>
      </c>
      <c r="EK713">
        <v>0.19986582</v>
      </c>
      <c r="EL713">
        <v>233.03943285</v>
      </c>
      <c r="EM713">
        <v>45.428571419999997</v>
      </c>
      <c r="EN713">
        <v>244.28571428000001</v>
      </c>
      <c r="EO713">
        <v>631.28571427999998</v>
      </c>
      <c r="EP713">
        <v>297.88865299999998</v>
      </c>
      <c r="EQ713">
        <v>106.21747714</v>
      </c>
      <c r="ER713">
        <v>500.88192414000002</v>
      </c>
      <c r="ES713">
        <v>9.6562228500000007</v>
      </c>
      <c r="ET713">
        <v>80.702777769999997</v>
      </c>
      <c r="EU713">
        <v>81.366666660000007</v>
      </c>
      <c r="EV713">
        <v>81.813888890000001</v>
      </c>
      <c r="EW713">
        <v>78.927777770000006</v>
      </c>
      <c r="EX713">
        <v>1096.29847836</v>
      </c>
      <c r="EY713">
        <v>1511.45792646</v>
      </c>
      <c r="EZ713">
        <v>73.75</v>
      </c>
      <c r="FA713">
        <v>92.5</v>
      </c>
      <c r="FB713">
        <v>19.075570370000001</v>
      </c>
      <c r="FC713">
        <v>7.0200300899999997</v>
      </c>
      <c r="FD713">
        <v>6.97824271</v>
      </c>
      <c r="FE713">
        <v>55.156179729999998</v>
      </c>
      <c r="FF713">
        <v>17.166392129999998</v>
      </c>
      <c r="FG713">
        <v>11.266829530000001</v>
      </c>
      <c r="FH713">
        <v>2.3140105499999999</v>
      </c>
      <c r="FI713">
        <v>100</v>
      </c>
      <c r="FJ713">
        <v>94.666666660000004</v>
      </c>
      <c r="FK713">
        <v>63.666666659999997</v>
      </c>
      <c r="FL713">
        <v>89</v>
      </c>
      <c r="FM713">
        <v>84.076857500000003</v>
      </c>
      <c r="FN713">
        <v>30.966194730000002</v>
      </c>
      <c r="FO713">
        <v>94.159304770000006</v>
      </c>
      <c r="FP713">
        <v>71.066844579999994</v>
      </c>
      <c r="FQ713">
        <v>72.281383210000001</v>
      </c>
      <c r="FR713">
        <v>23.37838399</v>
      </c>
      <c r="FS713">
        <v>9.6</v>
      </c>
      <c r="FT713">
        <v>73</v>
      </c>
      <c r="FU713">
        <v>68</v>
      </c>
      <c r="FV713">
        <v>95.25</v>
      </c>
      <c r="FW713">
        <v>81.785714279999993</v>
      </c>
      <c r="FX713">
        <v>36.634173150000002</v>
      </c>
      <c r="FY713">
        <v>7.6918369499999999</v>
      </c>
      <c r="FZ713">
        <v>12.239713220000001</v>
      </c>
      <c r="GA713">
        <v>26.93128836</v>
      </c>
      <c r="GB713">
        <v>16.502988309999999</v>
      </c>
    </row>
    <row r="714" spans="1:184" x14ac:dyDescent="0.35">
      <c r="A714" t="s">
        <v>1919</v>
      </c>
      <c r="B714" t="s">
        <v>110</v>
      </c>
      <c r="C714">
        <v>714</v>
      </c>
      <c r="D714">
        <v>0.95781270320936762</v>
      </c>
      <c r="E714">
        <v>2.7521980383534799</v>
      </c>
      <c r="F714">
        <v>2.211611693568257</v>
      </c>
      <c r="G714">
        <v>1.5650825684913328</v>
      </c>
      <c r="H714">
        <v>1.4282799428688022</v>
      </c>
      <c r="I714">
        <v>3.5264922282232036</v>
      </c>
      <c r="J714">
        <v>5.9209449701747658</v>
      </c>
      <c r="K714">
        <v>5.5802917561100145</v>
      </c>
      <c r="L714">
        <v>5.1048020236393743</v>
      </c>
      <c r="M714">
        <v>4.4378698224852071</v>
      </c>
      <c r="N714">
        <v>29704517.592116296</v>
      </c>
      <c r="O714">
        <v>19198091.829759348</v>
      </c>
      <c r="P714">
        <v>805.72624470999995</v>
      </c>
      <c r="Q714">
        <v>9843.8571428499999</v>
      </c>
      <c r="R714">
        <v>9602.7142857100007</v>
      </c>
      <c r="S714">
        <v>9753.7142857100007</v>
      </c>
      <c r="T714">
        <v>9766.7142857100007</v>
      </c>
      <c r="U714">
        <v>9802</v>
      </c>
      <c r="V714">
        <v>7.4467418500000004</v>
      </c>
      <c r="W714">
        <v>3.4888910000000002</v>
      </c>
      <c r="X714">
        <v>1.15088485</v>
      </c>
      <c r="Y714">
        <v>3.36509971</v>
      </c>
      <c r="Z714">
        <v>7.6573474199999998</v>
      </c>
      <c r="AA714">
        <v>7.17934771</v>
      </c>
      <c r="AB714">
        <v>7.1722171399999999</v>
      </c>
      <c r="AC714">
        <v>3.3961164199999998</v>
      </c>
      <c r="AD714">
        <v>27.85240928</v>
      </c>
      <c r="AE714">
        <v>91.185176420000005</v>
      </c>
      <c r="AF714">
        <v>81.249000280000004</v>
      </c>
      <c r="AG714">
        <v>76.057142850000005</v>
      </c>
      <c r="AH714">
        <v>80.62857142</v>
      </c>
      <c r="AI714">
        <v>84.159270419999999</v>
      </c>
      <c r="AJ714">
        <v>63.312533709999997</v>
      </c>
      <c r="AK714">
        <v>-10.86087142</v>
      </c>
      <c r="AL714">
        <v>-15.52538571</v>
      </c>
      <c r="AM714">
        <v>-17.427742850000001</v>
      </c>
      <c r="AN714">
        <v>-10.89005714</v>
      </c>
      <c r="AO714">
        <v>-11.4818</v>
      </c>
      <c r="AP714">
        <v>2936.71396985</v>
      </c>
      <c r="AQ714">
        <v>2571.5532967099998</v>
      </c>
      <c r="AR714">
        <v>2489.8391660000002</v>
      </c>
      <c r="AS714">
        <v>2742.56434171</v>
      </c>
      <c r="AT714">
        <v>2824.2101482799999</v>
      </c>
      <c r="AU714">
        <v>3320.1939772800001</v>
      </c>
      <c r="AV714">
        <v>3079.2221394200001</v>
      </c>
      <c r="AW714">
        <v>3096.17792371</v>
      </c>
      <c r="AX714">
        <v>3138.5480137099999</v>
      </c>
      <c r="AY714">
        <v>3240.1929411400001</v>
      </c>
      <c r="AZ714">
        <v>-35.535443000000001</v>
      </c>
      <c r="BA714">
        <v>91.952187140000007</v>
      </c>
      <c r="BB714">
        <v>33.721668999999999</v>
      </c>
      <c r="BC714">
        <v>44.426437999999997</v>
      </c>
      <c r="BE714">
        <v>206.62428571000001</v>
      </c>
      <c r="BF714">
        <v>646.12266513999998</v>
      </c>
      <c r="BG714">
        <v>402.08052070999997</v>
      </c>
      <c r="BH714">
        <v>467.30101719999999</v>
      </c>
      <c r="BI714">
        <v>58684.088262520003</v>
      </c>
      <c r="BJ714">
        <v>570.018012</v>
      </c>
      <c r="BK714">
        <v>8848.52871744</v>
      </c>
      <c r="BL714">
        <v>10999.40571345</v>
      </c>
      <c r="BM714">
        <v>37.960537279999997</v>
      </c>
      <c r="BN714">
        <v>128.42857142</v>
      </c>
      <c r="BO714">
        <v>20.428571420000001</v>
      </c>
      <c r="BP714">
        <v>39.857142850000002</v>
      </c>
      <c r="BQ714">
        <v>37</v>
      </c>
      <c r="BR714">
        <v>37.571428570000002</v>
      </c>
      <c r="BS714">
        <v>31</v>
      </c>
      <c r="BT714">
        <v>29</v>
      </c>
      <c r="BU714">
        <v>22.857142849999999</v>
      </c>
      <c r="BV714">
        <v>20.571428569999998</v>
      </c>
      <c r="BW714">
        <v>25.571428569999998</v>
      </c>
      <c r="BX714">
        <v>23.571428569999998</v>
      </c>
      <c r="BY714">
        <v>13.57142857</v>
      </c>
      <c r="BZ714">
        <v>429.42857142000003</v>
      </c>
      <c r="CA714">
        <v>60979.675858570001</v>
      </c>
      <c r="CC714">
        <v>5655.1428571400002</v>
      </c>
      <c r="CD714">
        <v>233.71428571000001</v>
      </c>
      <c r="CE714">
        <v>4017.7142857099998</v>
      </c>
      <c r="CF714">
        <v>2791</v>
      </c>
      <c r="CG714">
        <v>609.14285714000005</v>
      </c>
      <c r="CH714">
        <v>2170</v>
      </c>
      <c r="CI714">
        <v>15476.83014285</v>
      </c>
      <c r="CJ714">
        <v>33.784526999999997</v>
      </c>
      <c r="CK714">
        <v>18.480823139999998</v>
      </c>
      <c r="CL714">
        <v>17.775253710000001</v>
      </c>
      <c r="CM714">
        <v>3.9598422800000002</v>
      </c>
      <c r="CN714">
        <v>1.9188624999999999</v>
      </c>
      <c r="CO714">
        <v>13.94347028</v>
      </c>
      <c r="CP714">
        <v>1.579882</v>
      </c>
      <c r="CQ714">
        <v>2.0634521600000002</v>
      </c>
      <c r="CR714">
        <v>3.002488</v>
      </c>
      <c r="CS714">
        <v>5.3500463299999996</v>
      </c>
      <c r="CT714">
        <v>330.85714285</v>
      </c>
      <c r="CU714">
        <v>1765.7030988500001</v>
      </c>
      <c r="CV714">
        <v>1470.47024085</v>
      </c>
      <c r="CW714">
        <v>1510.86008085</v>
      </c>
      <c r="CX714">
        <v>1542.15651471</v>
      </c>
      <c r="CY714">
        <v>1603.5243957099999</v>
      </c>
      <c r="CZ714">
        <v>3017.56894285</v>
      </c>
      <c r="DA714">
        <v>1950.26111728</v>
      </c>
      <c r="DB714">
        <v>723.90298557000006</v>
      </c>
      <c r="DC714">
        <v>498.69325700000002</v>
      </c>
      <c r="DD714">
        <v>543.10613057</v>
      </c>
      <c r="DE714">
        <v>32.496215999999997</v>
      </c>
      <c r="DF714">
        <v>1.1938674199999999</v>
      </c>
      <c r="DG714">
        <v>34.714285709999999</v>
      </c>
      <c r="DH714">
        <v>56.857142850000002</v>
      </c>
      <c r="DI714">
        <v>54.428571419999997</v>
      </c>
      <c r="DJ714">
        <v>49.857142850000002</v>
      </c>
      <c r="DK714">
        <v>43.5</v>
      </c>
      <c r="DL714">
        <v>9.4285714200000008</v>
      </c>
      <c r="DM714">
        <v>26.428571420000001</v>
      </c>
      <c r="DN714">
        <v>21.571428569999998</v>
      </c>
      <c r="DO714">
        <v>15.285714280000001</v>
      </c>
      <c r="DP714">
        <v>14</v>
      </c>
      <c r="DQ714">
        <v>500.14032842</v>
      </c>
      <c r="DR714">
        <v>413.36733842000001</v>
      </c>
      <c r="DS714">
        <v>399.00302599999998</v>
      </c>
      <c r="DT714">
        <v>445.36237256999999</v>
      </c>
      <c r="DU714">
        <v>469.26488541999998</v>
      </c>
      <c r="DV714">
        <v>306.41834256999999</v>
      </c>
      <c r="DW714">
        <v>0</v>
      </c>
      <c r="DX714">
        <v>193.71840427999999</v>
      </c>
      <c r="DY714">
        <v>88.257143420000006</v>
      </c>
      <c r="DZ714">
        <v>47.749660140000003</v>
      </c>
      <c r="EA714">
        <v>57.711605570000003</v>
      </c>
      <c r="EB714">
        <v>441.33124828000001</v>
      </c>
      <c r="EC714">
        <v>2293.2178530000001</v>
      </c>
      <c r="ED714">
        <v>7376.8877353999997</v>
      </c>
      <c r="EE714">
        <v>3890.9265230000001</v>
      </c>
      <c r="EF714">
        <v>3939.3213038499998</v>
      </c>
      <c r="EG714">
        <v>3779.7813047099999</v>
      </c>
      <c r="EH714">
        <v>5440.8970331600003</v>
      </c>
      <c r="EI714">
        <v>34.565182999999998</v>
      </c>
      <c r="EJ714">
        <v>0.14842804000000001</v>
      </c>
      <c r="EK714">
        <v>9.2386629999999997E-2</v>
      </c>
      <c r="EL714">
        <v>213.06837573000001</v>
      </c>
      <c r="EM714">
        <v>23.428571420000001</v>
      </c>
      <c r="EN714">
        <v>202.85714285</v>
      </c>
      <c r="EO714">
        <v>544.42857142000003</v>
      </c>
      <c r="EP714">
        <v>277.76089285</v>
      </c>
      <c r="EQ714">
        <v>94.806355710000005</v>
      </c>
      <c r="ER714">
        <v>235.70823271</v>
      </c>
      <c r="ES714">
        <v>1.7201485700000001</v>
      </c>
      <c r="ET714">
        <v>82.764814810000004</v>
      </c>
      <c r="EU714">
        <v>81.983333329999994</v>
      </c>
      <c r="EV714">
        <v>86.188888879999993</v>
      </c>
      <c r="EW714">
        <v>80.122222219999998</v>
      </c>
      <c r="EX714">
        <v>1026.1519874000001</v>
      </c>
      <c r="EY714">
        <v>698.15315525000005</v>
      </c>
      <c r="EZ714">
        <v>85.166666660000004</v>
      </c>
      <c r="FA714">
        <v>90</v>
      </c>
      <c r="FB714">
        <v>18.391477859999998</v>
      </c>
      <c r="FC714">
        <v>2.2771510899999998</v>
      </c>
      <c r="FD714">
        <v>2.76920557</v>
      </c>
      <c r="FE714">
        <v>51.413717439999999</v>
      </c>
      <c r="FF714">
        <v>12.72424505</v>
      </c>
      <c r="FG714">
        <v>22.991423229999999</v>
      </c>
      <c r="FH714">
        <v>0.72952578000000001</v>
      </c>
      <c r="FI714">
        <v>118</v>
      </c>
      <c r="FJ714">
        <v>96.333333330000002</v>
      </c>
      <c r="FK714">
        <v>62.333333330000002</v>
      </c>
      <c r="FL714">
        <v>96</v>
      </c>
      <c r="FM714">
        <v>77.363099599999998</v>
      </c>
      <c r="FN714">
        <v>40.42599912</v>
      </c>
      <c r="FO714">
        <v>95.463789660000003</v>
      </c>
      <c r="FP714">
        <v>70.277422709999996</v>
      </c>
      <c r="FQ714">
        <v>81.261151690000005</v>
      </c>
      <c r="FR714">
        <v>24.360398239999999</v>
      </c>
      <c r="FS714">
        <v>8.35</v>
      </c>
      <c r="FT714">
        <v>52.428571419999997</v>
      </c>
      <c r="FU714">
        <v>44.142857139999997</v>
      </c>
      <c r="FV714">
        <v>85.5</v>
      </c>
      <c r="FW714">
        <v>80.714285709999999</v>
      </c>
      <c r="FX714">
        <v>53.875477150000002</v>
      </c>
      <c r="FY714">
        <v>18.27011117</v>
      </c>
      <c r="FZ714">
        <v>7.6134245800000002</v>
      </c>
      <c r="GA714">
        <v>7.8968253900000001</v>
      </c>
      <c r="GB714">
        <v>17.404408449999998</v>
      </c>
    </row>
    <row r="715" spans="1:184" x14ac:dyDescent="0.35">
      <c r="A715" t="s">
        <v>1920</v>
      </c>
      <c r="B715" t="s">
        <v>111</v>
      </c>
      <c r="C715">
        <v>715</v>
      </c>
      <c r="D715">
        <v>1.3997415861699991</v>
      </c>
      <c r="E715">
        <v>4.3320832788121244</v>
      </c>
      <c r="F715">
        <v>3.520418426135858</v>
      </c>
      <c r="G715">
        <v>2.576723247935802</v>
      </c>
      <c r="H715">
        <v>1.8110879974563769</v>
      </c>
      <c r="I715">
        <v>6.1373284932069199</v>
      </c>
      <c r="J715">
        <v>6.8214147155160054</v>
      </c>
      <c r="K715">
        <v>6.3208715795846402</v>
      </c>
      <c r="L715">
        <v>5.584653245414513</v>
      </c>
      <c r="M715">
        <v>6.4474732720748209</v>
      </c>
      <c r="N715">
        <v>11122087.550886877</v>
      </c>
      <c r="O715">
        <v>12230457.559639748</v>
      </c>
      <c r="P715">
        <v>922.02665798999999</v>
      </c>
      <c r="Q715">
        <v>4643.7142857099998</v>
      </c>
      <c r="R715">
        <v>4418.8571428499999</v>
      </c>
      <c r="S715">
        <v>4497.5714285699996</v>
      </c>
      <c r="T715">
        <v>4527.7142857099998</v>
      </c>
      <c r="U715">
        <v>4601.2857142800003</v>
      </c>
      <c r="V715">
        <v>10.98592328</v>
      </c>
      <c r="W715">
        <v>4.48910257</v>
      </c>
      <c r="X715">
        <v>1.9247860000000001</v>
      </c>
      <c r="Y715">
        <v>4.0482552800000002</v>
      </c>
      <c r="Z715">
        <v>7.3981341399999998</v>
      </c>
      <c r="AA715">
        <v>7.56010457</v>
      </c>
      <c r="AB715">
        <v>7.2596541400000003</v>
      </c>
      <c r="AC715">
        <v>3.3513727100000001</v>
      </c>
      <c r="AD715">
        <v>21.747878</v>
      </c>
      <c r="AE715">
        <v>86.338505999999995</v>
      </c>
      <c r="AF715">
        <v>75.721563849999995</v>
      </c>
      <c r="AG715">
        <v>69.849999999999994</v>
      </c>
      <c r="AH715">
        <v>74.828571420000003</v>
      </c>
      <c r="AI715">
        <v>80.387332139999998</v>
      </c>
      <c r="AJ715">
        <v>49.199289280000002</v>
      </c>
      <c r="AK715">
        <v>-10.76028571</v>
      </c>
      <c r="AL715">
        <v>0.66415714000000003</v>
      </c>
      <c r="AM715">
        <v>-4.0576857100000003</v>
      </c>
      <c r="AN715">
        <v>-4.0753142799999997</v>
      </c>
      <c r="AO715">
        <v>-11.37168571</v>
      </c>
      <c r="AP715">
        <v>2886.0734434199999</v>
      </c>
      <c r="AQ715">
        <v>2979.9256687100001</v>
      </c>
      <c r="AR715">
        <v>2862.19452357</v>
      </c>
      <c r="AS715">
        <v>2926.0300350000002</v>
      </c>
      <c r="AT715">
        <v>2790.0431022799999</v>
      </c>
      <c r="AU715">
        <v>3241.0101011400002</v>
      </c>
      <c r="AV715">
        <v>2939.8628022799999</v>
      </c>
      <c r="AW715">
        <v>2974.6997668499998</v>
      </c>
      <c r="AX715">
        <v>3054.9418470000001</v>
      </c>
      <c r="AY715">
        <v>3149.2710507100001</v>
      </c>
      <c r="AZ715">
        <v>-5.3197380000000001</v>
      </c>
      <c r="BA715">
        <v>94.665210139999999</v>
      </c>
      <c r="BB715">
        <v>31.862905999999999</v>
      </c>
      <c r="BC715">
        <v>45.264184200000003</v>
      </c>
      <c r="BE715">
        <v>172.63</v>
      </c>
      <c r="BF715">
        <v>631.14963399999999</v>
      </c>
      <c r="BG715">
        <v>407.33930828000001</v>
      </c>
      <c r="BH715">
        <v>424.05505724</v>
      </c>
      <c r="BI715">
        <v>46879.989633379999</v>
      </c>
      <c r="BJ715">
        <v>534.22190413999999</v>
      </c>
      <c r="BK715">
        <v>7661.8004633199998</v>
      </c>
      <c r="BL715">
        <v>6607.2135134</v>
      </c>
      <c r="BM715">
        <v>35.536048829999999</v>
      </c>
      <c r="BN715">
        <v>92.857142850000002</v>
      </c>
      <c r="BO715">
        <v>25.5</v>
      </c>
      <c r="BP715">
        <v>34</v>
      </c>
      <c r="BQ715">
        <v>22.428571420000001</v>
      </c>
      <c r="BR715">
        <v>30.166666660000001</v>
      </c>
      <c r="BS715">
        <v>20</v>
      </c>
      <c r="BT715">
        <v>28</v>
      </c>
      <c r="BU715">
        <v>22</v>
      </c>
      <c r="BV715">
        <v>26</v>
      </c>
      <c r="BW715">
        <v>19.5</v>
      </c>
      <c r="BX715">
        <v>18.600000000000001</v>
      </c>
      <c r="BY715">
        <v>16.333333329999999</v>
      </c>
      <c r="BZ715">
        <v>297.57142857000002</v>
      </c>
      <c r="CA715">
        <v>53314.39449857</v>
      </c>
      <c r="CB715">
        <v>17</v>
      </c>
      <c r="CC715">
        <v>4124</v>
      </c>
      <c r="CD715">
        <v>262.66666665999998</v>
      </c>
      <c r="CE715">
        <v>2130.2857142799999</v>
      </c>
      <c r="CF715">
        <v>1669.6666666599999</v>
      </c>
      <c r="CG715">
        <v>443.83333333000002</v>
      </c>
      <c r="CH715">
        <v>1630.33333333</v>
      </c>
      <c r="CI715">
        <v>9695.9359999999997</v>
      </c>
      <c r="CJ715">
        <v>39.285430419999997</v>
      </c>
      <c r="CK715">
        <v>14.6111798</v>
      </c>
      <c r="CL715">
        <v>16.048987660000002</v>
      </c>
      <c r="CM715">
        <v>2.4128485</v>
      </c>
      <c r="CN715">
        <v>1.4414210000000001</v>
      </c>
      <c r="CO715">
        <v>13.067830000000001</v>
      </c>
      <c r="CP715">
        <v>2.5258075</v>
      </c>
      <c r="CQ715">
        <v>2.0659698</v>
      </c>
      <c r="CR715">
        <v>4.2384095000000004</v>
      </c>
      <c r="CS715">
        <v>5.5034276599999998</v>
      </c>
      <c r="CT715">
        <v>210.71428571000001</v>
      </c>
      <c r="CU715">
        <v>1658.10652828</v>
      </c>
      <c r="CV715">
        <v>1629.9018204199999</v>
      </c>
      <c r="CW715">
        <v>1638.32980514</v>
      </c>
      <c r="CX715">
        <v>1689.1253994199999</v>
      </c>
      <c r="CY715">
        <v>1579.988574</v>
      </c>
      <c r="CZ715">
        <v>2395.0843799999998</v>
      </c>
      <c r="DA715">
        <v>2633.76616371</v>
      </c>
      <c r="DB715">
        <v>558.11103614000001</v>
      </c>
      <c r="DC715">
        <v>604.48079313999995</v>
      </c>
      <c r="DD715">
        <v>495.45770041999998</v>
      </c>
      <c r="DE715">
        <v>31.22443342</v>
      </c>
      <c r="DF715">
        <v>1.8798625</v>
      </c>
      <c r="DG715">
        <v>28.5</v>
      </c>
      <c r="DH715">
        <v>30.14285714</v>
      </c>
      <c r="DI715">
        <v>28.428571420000001</v>
      </c>
      <c r="DJ715">
        <v>25.285714280000001</v>
      </c>
      <c r="DK715">
        <v>29.666666660000001</v>
      </c>
      <c r="DL715">
        <v>6.5</v>
      </c>
      <c r="DM715">
        <v>19.14285714</v>
      </c>
      <c r="DN715">
        <v>15.83333333</v>
      </c>
      <c r="DO715">
        <v>11.666666660000001</v>
      </c>
      <c r="DP715">
        <v>8.3333333300000003</v>
      </c>
      <c r="DQ715">
        <v>701.09039557000006</v>
      </c>
      <c r="DR715">
        <v>586.93400027999996</v>
      </c>
      <c r="DS715">
        <v>553.23433213999999</v>
      </c>
      <c r="DT715">
        <v>652.31399013999999</v>
      </c>
      <c r="DU715">
        <v>575.09627484999999</v>
      </c>
      <c r="DV715">
        <v>354.23496513999999</v>
      </c>
      <c r="DW715">
        <v>46.259559420000002</v>
      </c>
      <c r="DX715">
        <v>300.59860428000002</v>
      </c>
      <c r="DY715">
        <v>95.645118710000006</v>
      </c>
      <c r="DZ715">
        <v>152.59028057</v>
      </c>
      <c r="EA715">
        <v>52.363208999999998</v>
      </c>
      <c r="EB715">
        <v>656.00598970999999</v>
      </c>
      <c r="EC715">
        <v>1770.6563583300001</v>
      </c>
      <c r="ED715">
        <v>3469.58599525</v>
      </c>
      <c r="EE715">
        <v>10673.71073257</v>
      </c>
      <c r="EF715">
        <v>4076.5574607100002</v>
      </c>
      <c r="EG715">
        <v>4526.8861665699997</v>
      </c>
      <c r="EH715">
        <v>4252.07821375</v>
      </c>
      <c r="EI715">
        <v>21.45020057</v>
      </c>
      <c r="EJ715">
        <v>0.12256462</v>
      </c>
      <c r="EK715">
        <v>0.29811338999999998</v>
      </c>
      <c r="EL715">
        <v>136.44455128000001</v>
      </c>
      <c r="EM715">
        <v>27.166666660000001</v>
      </c>
      <c r="EN715">
        <v>75.857142850000002</v>
      </c>
      <c r="EO715">
        <v>148</v>
      </c>
      <c r="EP715">
        <v>179.11849584999999</v>
      </c>
      <c r="EQ715">
        <v>68.169789850000001</v>
      </c>
      <c r="ER715">
        <v>387.80475385</v>
      </c>
      <c r="ES715">
        <v>0</v>
      </c>
      <c r="ET715">
        <v>80.666666669999998</v>
      </c>
      <c r="EU715">
        <v>81.583333330000002</v>
      </c>
      <c r="EV715">
        <v>80.166666669999998</v>
      </c>
      <c r="EW715">
        <v>80.25</v>
      </c>
      <c r="EX715">
        <v>880.52456552000001</v>
      </c>
      <c r="EY715">
        <v>758.72376399999996</v>
      </c>
      <c r="EZ715">
        <v>78</v>
      </c>
      <c r="FA715">
        <v>100</v>
      </c>
      <c r="FB715">
        <v>15.95339907</v>
      </c>
      <c r="FC715">
        <v>2.1725065799999999</v>
      </c>
      <c r="FD715">
        <v>3.2553282499999998</v>
      </c>
      <c r="FE715">
        <v>50.458278450000002</v>
      </c>
      <c r="FF715">
        <v>20.327072659999999</v>
      </c>
      <c r="FG715">
        <v>14.24973655</v>
      </c>
      <c r="FH715">
        <v>0.76722451000000003</v>
      </c>
      <c r="FI715">
        <v>93.666666660000004</v>
      </c>
      <c r="FJ715">
        <v>87</v>
      </c>
      <c r="FK715">
        <v>88</v>
      </c>
      <c r="FL715">
        <v>90</v>
      </c>
      <c r="FM715">
        <v>89.743589740000004</v>
      </c>
      <c r="FN715">
        <v>51.428571429999998</v>
      </c>
      <c r="FO715">
        <v>95.621861769999995</v>
      </c>
      <c r="FP715">
        <v>75.233361029999998</v>
      </c>
      <c r="FQ715">
        <v>78.491062380000002</v>
      </c>
      <c r="FR715">
        <v>22.33685663</v>
      </c>
      <c r="FS715">
        <v>0</v>
      </c>
      <c r="FT715">
        <v>57.4</v>
      </c>
      <c r="FU715">
        <v>44.666666659999997</v>
      </c>
      <c r="FV715">
        <v>83.666666660000004</v>
      </c>
      <c r="FW715">
        <v>92.75</v>
      </c>
      <c r="FX715">
        <v>37.948233940000001</v>
      </c>
      <c r="FY715">
        <v>12.07307307</v>
      </c>
      <c r="FZ715">
        <v>11.68825968</v>
      </c>
      <c r="GA715">
        <v>24.8101673</v>
      </c>
      <c r="GB715">
        <v>13.48026598</v>
      </c>
    </row>
    <row r="716" spans="1:184" x14ac:dyDescent="0.35">
      <c r="A716" t="s">
        <v>1921</v>
      </c>
      <c r="B716" t="s">
        <v>112</v>
      </c>
      <c r="C716">
        <v>716</v>
      </c>
      <c r="D716">
        <v>2.1296867116516283</v>
      </c>
      <c r="E716">
        <v>5.2467637056632164</v>
      </c>
      <c r="F716">
        <v>4.6120277026304635</v>
      </c>
      <c r="G716">
        <v>3.0583501006036218</v>
      </c>
      <c r="H716">
        <v>2.2621605331423571</v>
      </c>
      <c r="I716">
        <v>8.6756711314240889</v>
      </c>
      <c r="J716">
        <v>10.659339357721898</v>
      </c>
      <c r="K716">
        <v>9.8596625853743962</v>
      </c>
      <c r="L716">
        <v>9.1520551879275658</v>
      </c>
      <c r="M716">
        <v>8.809921676613353</v>
      </c>
      <c r="N716">
        <v>38421390.109983601</v>
      </c>
      <c r="O716">
        <v>76672679.265073597</v>
      </c>
      <c r="P716">
        <v>1836.9169707000001</v>
      </c>
      <c r="Q716">
        <v>12745</v>
      </c>
      <c r="R716">
        <v>12061.85714285</v>
      </c>
      <c r="S716">
        <v>12286.714285710001</v>
      </c>
      <c r="T716">
        <v>12425</v>
      </c>
      <c r="U716">
        <v>12567</v>
      </c>
      <c r="V716">
        <v>13.26299114</v>
      </c>
      <c r="W716">
        <v>9.1051872800000009</v>
      </c>
      <c r="X716">
        <v>1.82666857</v>
      </c>
      <c r="Y716">
        <v>10.12375142</v>
      </c>
      <c r="Z716">
        <v>8.2616602799999992</v>
      </c>
      <c r="AA716">
        <v>7.9048784200000002</v>
      </c>
      <c r="AB716">
        <v>8.2230701400000008</v>
      </c>
      <c r="AC716">
        <v>6.7806477100000002</v>
      </c>
      <c r="AD716">
        <v>30.504559279999999</v>
      </c>
      <c r="AE716">
        <v>81.454288849999998</v>
      </c>
      <c r="AF716">
        <v>66.179935999999998</v>
      </c>
      <c r="AG716">
        <v>62.785714280000001</v>
      </c>
      <c r="AH716">
        <v>65.12857142</v>
      </c>
      <c r="AI716">
        <v>83.372840139999994</v>
      </c>
      <c r="AJ716">
        <v>51.866962139999998</v>
      </c>
      <c r="AK716">
        <v>2.6347999999999998</v>
      </c>
      <c r="AL716">
        <v>2.4527999999999999</v>
      </c>
      <c r="AM716">
        <v>-8.3026999999999997</v>
      </c>
      <c r="AN716">
        <v>-3.1148285699999998</v>
      </c>
      <c r="AO716">
        <v>-2.2031857100000001</v>
      </c>
      <c r="AP716">
        <v>5209.9391702800003</v>
      </c>
      <c r="AQ716">
        <v>4008.2231211399999</v>
      </c>
      <c r="AR716">
        <v>4209.2987081399997</v>
      </c>
      <c r="AS716">
        <v>4738.7097891399999</v>
      </c>
      <c r="AT716">
        <v>4947.9587402799998</v>
      </c>
      <c r="AU716">
        <v>5037.10087071</v>
      </c>
      <c r="AV716">
        <v>3944.0018104199999</v>
      </c>
      <c r="AW716">
        <v>4602.9398481400003</v>
      </c>
      <c r="AX716">
        <v>4854.2305365700004</v>
      </c>
      <c r="AY716">
        <v>5022.030084</v>
      </c>
      <c r="AZ716">
        <v>-2.66951742</v>
      </c>
      <c r="BA716">
        <v>92.527718849999999</v>
      </c>
      <c r="BB716">
        <v>36.585197000000001</v>
      </c>
      <c r="BC716">
        <v>46.382306</v>
      </c>
      <c r="BD716">
        <v>24.681529000000001</v>
      </c>
      <c r="BE716">
        <v>404.63571428</v>
      </c>
      <c r="BF716">
        <v>1241.1264055700001</v>
      </c>
      <c r="BG716">
        <v>874.10706100000004</v>
      </c>
      <c r="BH716">
        <v>1001.7289995</v>
      </c>
      <c r="BI716">
        <v>57081.592488759998</v>
      </c>
      <c r="BJ716">
        <v>1193.24292128</v>
      </c>
      <c r="BK716">
        <v>8507.0761932200003</v>
      </c>
      <c r="BL716">
        <v>10340.79520823</v>
      </c>
      <c r="BM716">
        <v>40.684899000000001</v>
      </c>
      <c r="BN716">
        <v>499.57142857000002</v>
      </c>
      <c r="BO716">
        <v>83</v>
      </c>
      <c r="BP716">
        <v>105.42857142</v>
      </c>
      <c r="BQ716">
        <v>89.333333330000002</v>
      </c>
      <c r="BR716">
        <v>104.85714285</v>
      </c>
      <c r="BS716">
        <v>101.85714285</v>
      </c>
      <c r="BT716">
        <v>103.28571427999999</v>
      </c>
      <c r="BU716">
        <v>96.142857140000004</v>
      </c>
      <c r="BV716">
        <v>86.285714279999993</v>
      </c>
      <c r="BW716">
        <v>86.714285709999999</v>
      </c>
      <c r="BX716">
        <v>89.833333330000002</v>
      </c>
      <c r="BY716">
        <v>41.428571419999997</v>
      </c>
      <c r="BZ716">
        <v>1464</v>
      </c>
      <c r="CA716">
        <v>60183.217555709998</v>
      </c>
      <c r="CB716">
        <v>137</v>
      </c>
      <c r="CC716">
        <v>16615.142857139999</v>
      </c>
      <c r="CD716">
        <v>845</v>
      </c>
      <c r="CE716">
        <v>14252.42857142</v>
      </c>
      <c r="CF716">
        <v>10038.57142857</v>
      </c>
      <c r="CG716">
        <v>3079</v>
      </c>
      <c r="CH716">
        <v>9085.1428571399993</v>
      </c>
      <c r="CI716">
        <v>53814.087428569997</v>
      </c>
      <c r="CJ716">
        <v>55.863925850000001</v>
      </c>
      <c r="CK716">
        <v>5.6104976000000004</v>
      </c>
      <c r="CL716">
        <v>12.88010585</v>
      </c>
      <c r="CM716">
        <v>3.2138361999999998</v>
      </c>
      <c r="CN716">
        <v>3.1952638499999999</v>
      </c>
      <c r="CO716">
        <v>11.09254314</v>
      </c>
      <c r="CP716">
        <v>2.87744657</v>
      </c>
      <c r="CQ716">
        <v>2.3529598300000001</v>
      </c>
      <c r="CR716">
        <v>3.7509617500000001</v>
      </c>
      <c r="CS716">
        <v>1.7839491999999999</v>
      </c>
      <c r="CT716">
        <v>986.28571427999998</v>
      </c>
      <c r="CU716">
        <v>2968.1804059999999</v>
      </c>
      <c r="CV716">
        <v>2022.7064017099999</v>
      </c>
      <c r="CW716">
        <v>2357.3610231399998</v>
      </c>
      <c r="CX716">
        <v>2686.9848945700001</v>
      </c>
      <c r="CY716">
        <v>2743.9135394199998</v>
      </c>
      <c r="CZ716">
        <v>3014.6245672800001</v>
      </c>
      <c r="DA716">
        <v>6015.9026492800003</v>
      </c>
      <c r="DB716">
        <v>737.23123999999996</v>
      </c>
      <c r="DC716">
        <v>1495.6894382800001</v>
      </c>
      <c r="DD716">
        <v>735.25234284999999</v>
      </c>
      <c r="DE716">
        <v>35.886653000000003</v>
      </c>
      <c r="DF716">
        <v>1.9485066600000001</v>
      </c>
      <c r="DG716">
        <v>110.57142856999999</v>
      </c>
      <c r="DH716">
        <v>128.57142856999999</v>
      </c>
      <c r="DI716">
        <v>121.14285714</v>
      </c>
      <c r="DJ716">
        <v>113.71428571</v>
      </c>
      <c r="DK716">
        <v>110.71428571</v>
      </c>
      <c r="DL716">
        <v>27.14285714</v>
      </c>
      <c r="DM716">
        <v>63.285714280000001</v>
      </c>
      <c r="DN716">
        <v>56.666666659999997</v>
      </c>
      <c r="DO716">
        <v>38</v>
      </c>
      <c r="DP716">
        <v>28.428571420000001</v>
      </c>
      <c r="DQ716">
        <v>854.61464285</v>
      </c>
      <c r="DR716">
        <v>609.17209914</v>
      </c>
      <c r="DS716">
        <v>597.41785185000003</v>
      </c>
      <c r="DT716">
        <v>637.72203999999999</v>
      </c>
      <c r="DU716">
        <v>770.67888285000004</v>
      </c>
      <c r="DV716">
        <v>399.39101141999998</v>
      </c>
      <c r="DW716">
        <v>10.36544657</v>
      </c>
      <c r="DX716">
        <v>444.81407000000002</v>
      </c>
      <c r="DY716">
        <v>246.31461100000001</v>
      </c>
      <c r="DZ716">
        <v>185.75548757000001</v>
      </c>
      <c r="EA716">
        <v>12.74397628</v>
      </c>
      <c r="EB716">
        <v>784.96763627999997</v>
      </c>
      <c r="EC716">
        <v>2214.3364940000001</v>
      </c>
      <c r="ED716">
        <v>4333.8275615000002</v>
      </c>
      <c r="EE716">
        <v>3240.7211552799999</v>
      </c>
      <c r="EF716">
        <v>2871.5668919999998</v>
      </c>
      <c r="EG716">
        <v>3548.15281185</v>
      </c>
      <c r="EH716">
        <v>3518.4170405</v>
      </c>
      <c r="EI716">
        <v>32.907550569999998</v>
      </c>
      <c r="EJ716">
        <v>0.33996612999999998</v>
      </c>
      <c r="EK716">
        <v>0.19266710000000001</v>
      </c>
      <c r="EL716">
        <v>234.90258226</v>
      </c>
      <c r="EM716">
        <v>47.571428570000002</v>
      </c>
      <c r="EN716">
        <v>221.28571428000001</v>
      </c>
      <c r="EO716">
        <v>521.71428571000001</v>
      </c>
      <c r="EP716">
        <v>531.98434141999996</v>
      </c>
      <c r="EQ716">
        <v>105.95070385</v>
      </c>
      <c r="ER716">
        <v>643.67404941999996</v>
      </c>
      <c r="ES716">
        <v>2.8904328499999998</v>
      </c>
      <c r="ET716">
        <v>78.962037030000005</v>
      </c>
      <c r="EU716">
        <v>79.061111109999999</v>
      </c>
      <c r="EV716">
        <v>79.536111109999993</v>
      </c>
      <c r="EW716">
        <v>78.288888889999996</v>
      </c>
      <c r="EX716">
        <v>986.47640927999998</v>
      </c>
      <c r="EY716">
        <v>1516.7808154500001</v>
      </c>
      <c r="EZ716">
        <v>75.400000000000006</v>
      </c>
      <c r="FA716">
        <v>79.75</v>
      </c>
      <c r="FB716">
        <v>20.505470500000001</v>
      </c>
      <c r="FC716">
        <v>6.9692474500000001</v>
      </c>
      <c r="FD716">
        <v>6.00287842</v>
      </c>
      <c r="FE716">
        <v>57.051582930000002</v>
      </c>
      <c r="FF716">
        <v>14.84434285</v>
      </c>
      <c r="FG716">
        <v>13.57705048</v>
      </c>
      <c r="FH716">
        <v>2.4823046899999999</v>
      </c>
      <c r="FI716">
        <v>94.4</v>
      </c>
      <c r="FJ716">
        <v>100</v>
      </c>
      <c r="FK716">
        <v>79</v>
      </c>
      <c r="FL716">
        <v>85</v>
      </c>
      <c r="FM716">
        <v>84.544031869999998</v>
      </c>
      <c r="FN716">
        <v>33.544697710000001</v>
      </c>
      <c r="FO716">
        <v>93.649737569999999</v>
      </c>
      <c r="FP716">
        <v>72.116914660000006</v>
      </c>
      <c r="FQ716">
        <v>71.249440140000004</v>
      </c>
      <c r="FR716">
        <v>26.779619740000001</v>
      </c>
      <c r="FS716">
        <v>9.7333333300000007</v>
      </c>
      <c r="FT716">
        <v>79.599999999999994</v>
      </c>
      <c r="FU716">
        <v>77</v>
      </c>
      <c r="FV716">
        <v>94</v>
      </c>
      <c r="FW716">
        <v>76.15714285</v>
      </c>
      <c r="FX716">
        <v>32.763470050000002</v>
      </c>
      <c r="FY716">
        <v>6.4384356800000004</v>
      </c>
      <c r="FZ716">
        <v>14.31741253</v>
      </c>
      <c r="GA716">
        <v>27.244737499999999</v>
      </c>
      <c r="GB716">
        <v>19.23594422</v>
      </c>
    </row>
    <row r="717" spans="1:184" x14ac:dyDescent="0.35">
      <c r="A717" t="s">
        <v>1922</v>
      </c>
      <c r="B717" t="s">
        <v>113</v>
      </c>
      <c r="C717">
        <v>717</v>
      </c>
      <c r="D717">
        <v>5.084292211225657</v>
      </c>
      <c r="E717">
        <v>9.6665871873567397</v>
      </c>
      <c r="F717">
        <v>7.8450540111996698</v>
      </c>
      <c r="G717">
        <v>7.8298378700031712</v>
      </c>
      <c r="H717">
        <v>8.8462682129156658</v>
      </c>
      <c r="I717">
        <v>9.1874052264227295</v>
      </c>
      <c r="J717">
        <v>8.822126846690999</v>
      </c>
      <c r="K717">
        <v>10.195114243145385</v>
      </c>
      <c r="L717">
        <v>8.7460954930886494</v>
      </c>
      <c r="M717">
        <v>8.6529884029243576</v>
      </c>
      <c r="N717">
        <v>26301088.301272858</v>
      </c>
      <c r="O717">
        <v>21117122.121829882</v>
      </c>
      <c r="P717">
        <v>1637.69414828</v>
      </c>
      <c r="Q717">
        <v>4804.7142857099998</v>
      </c>
      <c r="R717">
        <v>4793.1428571400002</v>
      </c>
      <c r="S717">
        <v>4822.5714285699996</v>
      </c>
      <c r="T717">
        <v>4802.1428571400002</v>
      </c>
      <c r="U717">
        <v>4804.2857142800003</v>
      </c>
      <c r="V717">
        <v>10.665546709999999</v>
      </c>
      <c r="W717">
        <v>6.9829502799999998</v>
      </c>
      <c r="X717">
        <v>2.4585762799999999</v>
      </c>
      <c r="Y717">
        <v>7.3734061400000002</v>
      </c>
      <c r="Z717">
        <v>9.5844637099999996</v>
      </c>
      <c r="AA717">
        <v>8.3850855699999993</v>
      </c>
      <c r="AB717">
        <v>8.1761134200000001</v>
      </c>
      <c r="AC717">
        <v>4.8619364200000001</v>
      </c>
      <c r="AD717">
        <v>31.384923279999999</v>
      </c>
      <c r="AE717">
        <v>78.810140419999996</v>
      </c>
      <c r="AF717">
        <v>68.650108279999998</v>
      </c>
      <c r="AG717">
        <v>69.857142850000002</v>
      </c>
      <c r="AH717">
        <v>70.542857139999995</v>
      </c>
      <c r="AI717">
        <v>81.460174570000007</v>
      </c>
      <c r="AJ717">
        <v>41.018692139999999</v>
      </c>
      <c r="AK717">
        <v>-4.3980428500000004</v>
      </c>
      <c r="AL717">
        <v>-8.0257571399999996</v>
      </c>
      <c r="AM717">
        <v>-6.6337857099999997</v>
      </c>
      <c r="AN717">
        <v>-7.7256857099999996</v>
      </c>
      <c r="AO717">
        <v>-1.7414857100000001</v>
      </c>
      <c r="AP717">
        <v>3825.8825781400001</v>
      </c>
      <c r="AQ717">
        <v>3217.4189181400002</v>
      </c>
      <c r="AR717">
        <v>3507.7015384199999</v>
      </c>
      <c r="AS717">
        <v>3599.68533114</v>
      </c>
      <c r="AT717">
        <v>3857.4166418499999</v>
      </c>
      <c r="AU717">
        <v>4054.0628270000002</v>
      </c>
      <c r="AV717">
        <v>3454.26074728</v>
      </c>
      <c r="AW717">
        <v>3829.1122757100002</v>
      </c>
      <c r="AX717">
        <v>3953.57379528</v>
      </c>
      <c r="AY717">
        <v>3968.8108204199998</v>
      </c>
      <c r="AZ717">
        <v>8.4561825699999993</v>
      </c>
      <c r="BA717">
        <v>91.587315849999996</v>
      </c>
      <c r="BB717">
        <v>23.622187749999998</v>
      </c>
      <c r="BC717">
        <v>51.688555749999999</v>
      </c>
      <c r="BD717">
        <v>26.623377000000001</v>
      </c>
      <c r="BE717">
        <v>289.47714285000001</v>
      </c>
      <c r="BF717">
        <v>993.91983357000004</v>
      </c>
      <c r="BG717">
        <v>601.40717385000005</v>
      </c>
      <c r="BH717">
        <v>697.54352071000005</v>
      </c>
      <c r="BI717">
        <v>43544.625698290001</v>
      </c>
      <c r="BJ717">
        <v>917.99462128000005</v>
      </c>
      <c r="BK717">
        <v>7271.4091583999998</v>
      </c>
      <c r="BL717">
        <v>7369.0368614899999</v>
      </c>
      <c r="BM717">
        <v>31.74963442</v>
      </c>
      <c r="BN717">
        <v>179.57142856999999</v>
      </c>
      <c r="BO717">
        <v>29.166666660000001</v>
      </c>
      <c r="BP717">
        <v>53.428571419999997</v>
      </c>
      <c r="BQ717">
        <v>45</v>
      </c>
      <c r="BR717">
        <v>48.571428570000002</v>
      </c>
      <c r="BS717">
        <v>42</v>
      </c>
      <c r="BT717">
        <v>44.5</v>
      </c>
      <c r="BU717">
        <v>35.166666659999997</v>
      </c>
      <c r="BV717">
        <v>32</v>
      </c>
      <c r="BW717">
        <v>34.5</v>
      </c>
      <c r="BX717">
        <v>26.333333329999999</v>
      </c>
      <c r="BY717">
        <v>21.571428569999998</v>
      </c>
      <c r="BZ717">
        <v>565.57142856999997</v>
      </c>
      <c r="CA717">
        <v>46745.981775710003</v>
      </c>
      <c r="CB717">
        <v>1</v>
      </c>
      <c r="CC717">
        <v>6710.2857142800003</v>
      </c>
      <c r="CD717">
        <v>871.16666666000003</v>
      </c>
      <c r="CE717">
        <v>4565.8571428499999</v>
      </c>
      <c r="CF717">
        <v>2373</v>
      </c>
      <c r="CG717">
        <v>720.33333332999996</v>
      </c>
      <c r="CH717">
        <v>2125.1428571400002</v>
      </c>
      <c r="CI717">
        <v>17138.946857139999</v>
      </c>
      <c r="CJ717">
        <v>51.893581140000002</v>
      </c>
      <c r="CK717">
        <v>0.89582371000000005</v>
      </c>
      <c r="CL717">
        <v>14.899289850000001</v>
      </c>
      <c r="CM717">
        <v>5.1136735</v>
      </c>
      <c r="CN717">
        <v>1.1243156000000001</v>
      </c>
      <c r="CO717">
        <v>12.91285528</v>
      </c>
      <c r="CP717">
        <v>1.7430064999999999</v>
      </c>
      <c r="CQ717">
        <v>1.624819</v>
      </c>
      <c r="CR717">
        <v>3.7396834000000001</v>
      </c>
      <c r="CS717">
        <v>5.4928365000000001</v>
      </c>
      <c r="CT717">
        <v>407.28571427999998</v>
      </c>
      <c r="CU717">
        <v>2526.4798277099999</v>
      </c>
      <c r="CV717">
        <v>1695.7828134199999</v>
      </c>
      <c r="CW717">
        <v>2032.9407289999999</v>
      </c>
      <c r="CX717">
        <v>2238.1563935700001</v>
      </c>
      <c r="CY717">
        <v>2349.36769185</v>
      </c>
      <c r="CZ717">
        <v>5474.0171292799996</v>
      </c>
      <c r="DA717">
        <v>4395.0838418499998</v>
      </c>
      <c r="DB717">
        <v>1157.7853857099999</v>
      </c>
      <c r="DC717">
        <v>889.18666370999995</v>
      </c>
      <c r="DD717">
        <v>479.48109284999998</v>
      </c>
      <c r="DE717">
        <v>38.339776000000001</v>
      </c>
      <c r="DF717">
        <v>2.3423843299999998</v>
      </c>
      <c r="DG717">
        <v>44.142857139999997</v>
      </c>
      <c r="DH717">
        <v>42.285714280000001</v>
      </c>
      <c r="DI717">
        <v>49.166666659999997</v>
      </c>
      <c r="DJ717">
        <v>42</v>
      </c>
      <c r="DK717">
        <v>41.571428570000002</v>
      </c>
      <c r="DL717">
        <v>24.428571420000001</v>
      </c>
      <c r="DM717">
        <v>46.333333330000002</v>
      </c>
      <c r="DN717">
        <v>37.833333330000002</v>
      </c>
      <c r="DO717">
        <v>37.6</v>
      </c>
      <c r="DP717">
        <v>42.5</v>
      </c>
      <c r="DQ717">
        <v>501.16408228</v>
      </c>
      <c r="DR717">
        <v>587.53079457000001</v>
      </c>
      <c r="DS717">
        <v>542.52461014000005</v>
      </c>
      <c r="DT717">
        <v>457.18379299999998</v>
      </c>
      <c r="DU717">
        <v>636.53713914000002</v>
      </c>
      <c r="DV717">
        <v>203.12868184999999</v>
      </c>
      <c r="DW717">
        <v>4.6997999999999998</v>
      </c>
      <c r="DX717">
        <v>293.29511285000001</v>
      </c>
      <c r="DY717">
        <v>105.55851785</v>
      </c>
      <c r="DZ717">
        <v>140.48299928</v>
      </c>
      <c r="EA717">
        <v>47.253600710000001</v>
      </c>
      <c r="EB717">
        <v>456.29006842000001</v>
      </c>
      <c r="EC717">
        <v>10783.190994709999</v>
      </c>
      <c r="ED717">
        <v>6956.8669492500003</v>
      </c>
      <c r="EE717">
        <v>4703.3883031400001</v>
      </c>
      <c r="EF717">
        <v>5652.3452783299999</v>
      </c>
      <c r="EG717">
        <v>4909.1816515</v>
      </c>
      <c r="EH717">
        <v>6376.4247383299999</v>
      </c>
      <c r="EI717">
        <v>22.891134000000001</v>
      </c>
      <c r="EJ717">
        <v>0.37495778000000002</v>
      </c>
      <c r="EK717">
        <v>7.6031760000000004E-2</v>
      </c>
      <c r="EL717">
        <v>267.99705882000001</v>
      </c>
      <c r="EM717">
        <v>25.14285714</v>
      </c>
      <c r="EN717">
        <v>79.428571419999997</v>
      </c>
      <c r="EO717">
        <v>134.28571428000001</v>
      </c>
      <c r="EP717">
        <v>209.18556427999999</v>
      </c>
      <c r="EQ717">
        <v>118.10403427999999</v>
      </c>
      <c r="ER717">
        <v>719.69952699999999</v>
      </c>
      <c r="ES717">
        <v>3.2043314199999999</v>
      </c>
      <c r="ET717">
        <v>83.666666669999998</v>
      </c>
      <c r="EU717">
        <v>82.75</v>
      </c>
      <c r="EV717">
        <v>89</v>
      </c>
      <c r="EW717">
        <v>79.25</v>
      </c>
      <c r="EX717">
        <v>1106.24899671</v>
      </c>
      <c r="EY717">
        <v>1041.73032074</v>
      </c>
      <c r="EZ717">
        <v>62.75</v>
      </c>
      <c r="FA717">
        <v>87</v>
      </c>
      <c r="FB717">
        <v>16.111887299999999</v>
      </c>
      <c r="FC717">
        <v>5.1238800700000002</v>
      </c>
      <c r="FD717">
        <v>6.0229516600000004</v>
      </c>
      <c r="FE717">
        <v>39.048799819999999</v>
      </c>
      <c r="FF717">
        <v>15.16363016</v>
      </c>
      <c r="FG717">
        <v>14.80984398</v>
      </c>
      <c r="FH717">
        <v>1.33479065</v>
      </c>
      <c r="FI717">
        <v>109.33333333</v>
      </c>
      <c r="FJ717">
        <v>83</v>
      </c>
      <c r="FK717">
        <v>100</v>
      </c>
      <c r="FL717">
        <v>82</v>
      </c>
      <c r="FM717">
        <v>80.871588090000003</v>
      </c>
      <c r="FN717">
        <v>38.560782209999999</v>
      </c>
      <c r="FO717">
        <v>94.611220239999994</v>
      </c>
      <c r="FP717">
        <v>61.126733479999999</v>
      </c>
      <c r="FQ717">
        <v>72.157405580000002</v>
      </c>
      <c r="FR717">
        <v>21.128248159999998</v>
      </c>
      <c r="FT717">
        <v>31.333333329999999</v>
      </c>
      <c r="FU717">
        <v>27.333333329999999</v>
      </c>
      <c r="FV717">
        <v>87</v>
      </c>
      <c r="FW717">
        <v>69.75</v>
      </c>
      <c r="FX717">
        <v>32.964696170000003</v>
      </c>
      <c r="FY717">
        <v>11.37793857</v>
      </c>
      <c r="FZ717">
        <v>15.065523280000001</v>
      </c>
      <c r="GA717">
        <v>21.01568958</v>
      </c>
      <c r="GB717">
        <v>19.57615238</v>
      </c>
    </row>
    <row r="718" spans="1:184" x14ac:dyDescent="0.35">
      <c r="A718" t="s">
        <v>1923</v>
      </c>
      <c r="B718" t="s">
        <v>114</v>
      </c>
      <c r="C718">
        <v>718</v>
      </c>
      <c r="D718">
        <v>2.5561164214386571</v>
      </c>
      <c r="E718">
        <v>4.1238477477616549</v>
      </c>
      <c r="F718">
        <v>3.2579283472265463</v>
      </c>
      <c r="G718">
        <v>2.3947912385217252</v>
      </c>
      <c r="H718">
        <v>1.9332300359403745</v>
      </c>
      <c r="I718">
        <v>10.761464933741227</v>
      </c>
      <c r="J718">
        <v>11.533542097869713</v>
      </c>
      <c r="K718">
        <v>10.845329580916415</v>
      </c>
      <c r="L718">
        <v>12.578956086085562</v>
      </c>
      <c r="M718">
        <v>11.341137986581165</v>
      </c>
      <c r="N718">
        <v>24840120.750698663</v>
      </c>
      <c r="O718">
        <v>40797226.505609147</v>
      </c>
      <c r="P718">
        <v>2336.63116085</v>
      </c>
      <c r="Q718">
        <v>6650.7142857099998</v>
      </c>
      <c r="R718">
        <v>6478</v>
      </c>
      <c r="S718">
        <v>6599.2857142800003</v>
      </c>
      <c r="T718">
        <v>6611.5714285699996</v>
      </c>
      <c r="U718">
        <v>6638.2857142800003</v>
      </c>
      <c r="V718">
        <v>14.757438280000001</v>
      </c>
      <c r="W718">
        <v>12.070381709999999</v>
      </c>
      <c r="X718">
        <v>2.189047</v>
      </c>
      <c r="Y718">
        <v>13.337784279999999</v>
      </c>
      <c r="Z718">
        <v>9.9827969999999997</v>
      </c>
      <c r="AA718">
        <v>10.341704419999999</v>
      </c>
      <c r="AB718">
        <v>10.35058871</v>
      </c>
      <c r="AC718">
        <v>7.8148778500000002</v>
      </c>
      <c r="AD718">
        <v>26.131854279999999</v>
      </c>
      <c r="AE718">
        <v>80.844836419999993</v>
      </c>
      <c r="AF718">
        <v>66.392371710000006</v>
      </c>
      <c r="AG718">
        <v>58.742857139999998</v>
      </c>
      <c r="AH718">
        <v>60.957142849999997</v>
      </c>
      <c r="AI718">
        <v>78.902431280000002</v>
      </c>
      <c r="AJ718">
        <v>47.225580139999998</v>
      </c>
      <c r="AK718">
        <v>-2.0344857099999998</v>
      </c>
      <c r="AL718">
        <v>10.150499999999999</v>
      </c>
      <c r="AM718">
        <v>-0.24821428000000001</v>
      </c>
      <c r="AN718">
        <v>-0.19774285</v>
      </c>
      <c r="AO718">
        <v>-2.05887142</v>
      </c>
      <c r="AP718">
        <v>5519.4535994199996</v>
      </c>
      <c r="AQ718">
        <v>4901.9566619999996</v>
      </c>
      <c r="AR718">
        <v>5252.1238999999996</v>
      </c>
      <c r="AS718">
        <v>5555.8357930000002</v>
      </c>
      <c r="AT718">
        <v>5500.3504275699997</v>
      </c>
      <c r="AU718">
        <v>5607.1710435699997</v>
      </c>
      <c r="AV718">
        <v>4430.3082471400003</v>
      </c>
      <c r="AW718">
        <v>5236.5549498500004</v>
      </c>
      <c r="AX718">
        <v>5567.3245821399996</v>
      </c>
      <c r="AY718">
        <v>5606.7308665700002</v>
      </c>
      <c r="AZ718">
        <v>-4.5194741399999998</v>
      </c>
      <c r="BA718">
        <v>94.901792569999998</v>
      </c>
      <c r="BB718">
        <v>34.694097999999997</v>
      </c>
      <c r="BC718">
        <v>46.462409800000003</v>
      </c>
      <c r="BE718">
        <v>260.21714285000002</v>
      </c>
      <c r="BF718">
        <v>1764.47076857</v>
      </c>
      <c r="BG718">
        <v>1279.3749459999999</v>
      </c>
      <c r="BH718">
        <v>1349.8247649499999</v>
      </c>
      <c r="BI718">
        <v>55507.8960706</v>
      </c>
      <c r="BJ718">
        <v>1689.21678757</v>
      </c>
      <c r="BK718">
        <v>7989.9312877000002</v>
      </c>
      <c r="BL718">
        <v>8315.8477562900007</v>
      </c>
      <c r="BM718">
        <v>39.859950419999997</v>
      </c>
      <c r="BN718">
        <v>354.85714285</v>
      </c>
      <c r="BO718">
        <v>45.285714280000001</v>
      </c>
      <c r="BP718">
        <v>68.285714279999993</v>
      </c>
      <c r="BQ718">
        <v>48.142857139999997</v>
      </c>
      <c r="BR718">
        <v>61.285714280000001</v>
      </c>
      <c r="BS718">
        <v>58.714285709999999</v>
      </c>
      <c r="BT718">
        <v>61.571428570000002</v>
      </c>
      <c r="BU718">
        <v>59.428571419999997</v>
      </c>
      <c r="BV718">
        <v>52.142857139999997</v>
      </c>
      <c r="BW718">
        <v>49.857142850000002</v>
      </c>
      <c r="BX718">
        <v>41.833333330000002</v>
      </c>
      <c r="BY718">
        <v>22.666666660000001</v>
      </c>
      <c r="BZ718">
        <v>916</v>
      </c>
      <c r="CA718">
        <v>58122.41124714</v>
      </c>
      <c r="CC718">
        <v>8733</v>
      </c>
      <c r="CD718">
        <v>638.42857142000003</v>
      </c>
      <c r="CE718">
        <v>6455.4285714199996</v>
      </c>
      <c r="CF718">
        <v>4703.4285714199996</v>
      </c>
      <c r="CG718">
        <v>1449.71428571</v>
      </c>
      <c r="CH718">
        <v>4846</v>
      </c>
      <c r="CI718">
        <v>26826.125285710001</v>
      </c>
      <c r="CJ718">
        <v>56.125973569999999</v>
      </c>
      <c r="CK718">
        <v>3.2672750000000002</v>
      </c>
      <c r="CL718">
        <v>12.06559</v>
      </c>
      <c r="CM718">
        <v>2.6425095700000001</v>
      </c>
      <c r="CN718">
        <v>1.7930532800000001</v>
      </c>
      <c r="CO718">
        <v>12.698605280000001</v>
      </c>
      <c r="CP718">
        <v>3.3883622799999999</v>
      </c>
      <c r="CQ718">
        <v>2.2001598499999999</v>
      </c>
      <c r="CR718">
        <v>2.1553941600000002</v>
      </c>
      <c r="CS718">
        <v>3.7131195699999999</v>
      </c>
      <c r="CT718">
        <v>595.71428571000001</v>
      </c>
      <c r="CU718">
        <v>2955.9894315699999</v>
      </c>
      <c r="CV718">
        <v>2528.6413377099998</v>
      </c>
      <c r="CW718">
        <v>2651.2934601400002</v>
      </c>
      <c r="CX718">
        <v>2862.4992998500002</v>
      </c>
      <c r="CY718">
        <v>2868.244514</v>
      </c>
      <c r="CZ718">
        <v>3734.95532714</v>
      </c>
      <c r="DA718">
        <v>6134.2623894199996</v>
      </c>
      <c r="DB718">
        <v>926.01016942000001</v>
      </c>
      <c r="DC718">
        <v>1517.1105487100001</v>
      </c>
      <c r="DD718">
        <v>513.36786257000006</v>
      </c>
      <c r="DE718">
        <v>34.065842420000003</v>
      </c>
      <c r="DF718">
        <v>1.87968957</v>
      </c>
      <c r="DG718">
        <v>71.571428569999995</v>
      </c>
      <c r="DH718">
        <v>74.714285709999999</v>
      </c>
      <c r="DI718">
        <v>71.571428569999995</v>
      </c>
      <c r="DJ718">
        <v>83.166666660000004</v>
      </c>
      <c r="DK718">
        <v>75.285714279999993</v>
      </c>
      <c r="DL718">
        <v>17</v>
      </c>
      <c r="DM718">
        <v>26.714285709999999</v>
      </c>
      <c r="DN718">
        <v>21.5</v>
      </c>
      <c r="DO718">
        <v>15.83333333</v>
      </c>
      <c r="DP718">
        <v>12.83333333</v>
      </c>
      <c r="DQ718">
        <v>714.14804000000004</v>
      </c>
      <c r="DR718">
        <v>674.99534285000004</v>
      </c>
      <c r="DS718">
        <v>655.02582528000005</v>
      </c>
      <c r="DT718">
        <v>669.79712113999994</v>
      </c>
      <c r="DU718">
        <v>720.88198741999997</v>
      </c>
      <c r="DV718">
        <v>389.88752899999997</v>
      </c>
      <c r="DW718">
        <v>1.3376137100000001</v>
      </c>
      <c r="DX718">
        <v>323.01113285000002</v>
      </c>
      <c r="DY718">
        <v>124.34649757</v>
      </c>
      <c r="DZ718">
        <v>111.93843699999999</v>
      </c>
      <c r="EA718">
        <v>86.726203139999996</v>
      </c>
      <c r="EB718">
        <v>686.80570499999999</v>
      </c>
      <c r="EC718">
        <v>512.80680113999995</v>
      </c>
      <c r="ED718">
        <v>4918.89131516</v>
      </c>
      <c r="EE718">
        <v>3907.4386911400002</v>
      </c>
      <c r="EF718">
        <v>3960.8326701400001</v>
      </c>
      <c r="EG718">
        <v>4296.25537257</v>
      </c>
      <c r="EH718">
        <v>4482.2709174000001</v>
      </c>
      <c r="EI718">
        <v>31.580257140000001</v>
      </c>
      <c r="EJ718">
        <v>0.54249676999999996</v>
      </c>
      <c r="EK718">
        <v>0.14092726</v>
      </c>
      <c r="EL718">
        <v>227.60623312999999</v>
      </c>
      <c r="EM718">
        <v>44.285714280000001</v>
      </c>
      <c r="EN718">
        <v>88.571428569999995</v>
      </c>
      <c r="EO718">
        <v>190.14285713999999</v>
      </c>
      <c r="EP718">
        <v>290.80174313999999</v>
      </c>
      <c r="EQ718">
        <v>92.503460570000001</v>
      </c>
      <c r="ER718">
        <v>647.41437327999995</v>
      </c>
      <c r="ES718">
        <v>8.1960942800000005</v>
      </c>
      <c r="ET718">
        <v>80.526353270000001</v>
      </c>
      <c r="EU718">
        <v>79.420940169999994</v>
      </c>
      <c r="EV718">
        <v>84.301282049999998</v>
      </c>
      <c r="EW718">
        <v>77.856837600000006</v>
      </c>
      <c r="EX718">
        <v>1159.4836685099999</v>
      </c>
      <c r="EY718">
        <v>1813.5399019900001</v>
      </c>
      <c r="EZ718">
        <v>86</v>
      </c>
      <c r="FA718">
        <v>79.5</v>
      </c>
      <c r="FB718">
        <v>23.296756070000001</v>
      </c>
      <c r="FC718">
        <v>10.86831621</v>
      </c>
      <c r="FD718">
        <v>7.7854081400000004</v>
      </c>
      <c r="FE718">
        <v>55.75297844</v>
      </c>
      <c r="FF718">
        <v>17.817105000000002</v>
      </c>
      <c r="FG718">
        <v>11.08405449</v>
      </c>
      <c r="FH718">
        <v>4.2329121799999996</v>
      </c>
      <c r="FI718">
        <v>93.4</v>
      </c>
      <c r="FJ718">
        <v>95.5</v>
      </c>
      <c r="FK718">
        <v>90</v>
      </c>
      <c r="FL718">
        <v>91.333333330000002</v>
      </c>
      <c r="FM718">
        <v>75.309868870000003</v>
      </c>
      <c r="FN718">
        <v>29.665659720000001</v>
      </c>
      <c r="FO718">
        <v>91.767006179999996</v>
      </c>
      <c r="FP718">
        <v>68.284937290000002</v>
      </c>
      <c r="FQ718">
        <v>71.165255290000005</v>
      </c>
      <c r="FR718">
        <v>27.005947129999999</v>
      </c>
      <c r="FS718">
        <v>2</v>
      </c>
      <c r="FT718">
        <v>60.8</v>
      </c>
      <c r="FU718">
        <v>42.8</v>
      </c>
      <c r="FV718">
        <v>83.5</v>
      </c>
      <c r="FW718">
        <v>80</v>
      </c>
      <c r="FX718">
        <v>42.921789920000002</v>
      </c>
      <c r="FY718">
        <v>13.56396644</v>
      </c>
      <c r="FZ718">
        <v>7.88400488</v>
      </c>
      <c r="GA718">
        <v>22.25096525</v>
      </c>
      <c r="GB718">
        <v>20.467032970000002</v>
      </c>
    </row>
    <row r="719" spans="1:184" x14ac:dyDescent="0.35">
      <c r="A719" t="s">
        <v>1924</v>
      </c>
      <c r="B719" t="s">
        <v>115</v>
      </c>
      <c r="C719">
        <v>719</v>
      </c>
      <c r="D719">
        <v>4.3403041229893535</v>
      </c>
      <c r="E719">
        <v>7.2605945403097287</v>
      </c>
      <c r="F719">
        <v>6.2276950444367634</v>
      </c>
      <c r="G719">
        <v>6.7696612128339577</v>
      </c>
      <c r="H719">
        <v>7.6977915301587778</v>
      </c>
      <c r="I719">
        <v>8.3163869238549637</v>
      </c>
      <c r="J719">
        <v>7.7255587234552348</v>
      </c>
      <c r="K719">
        <v>7.9767068026495878</v>
      </c>
      <c r="L719">
        <v>8.0287087151171388</v>
      </c>
      <c r="M719">
        <v>7.9480645534570726</v>
      </c>
      <c r="N719">
        <v>22706681.337210171</v>
      </c>
      <c r="O719">
        <v>27116701.602432985</v>
      </c>
      <c r="P719">
        <v>1888.6831545699999</v>
      </c>
      <c r="Q719">
        <v>4706.7142857099998</v>
      </c>
      <c r="R719">
        <v>4659.8571428499999</v>
      </c>
      <c r="S719">
        <v>4710.1428571400002</v>
      </c>
      <c r="T719">
        <v>4697.4285714199996</v>
      </c>
      <c r="U719">
        <v>4709.1428571400002</v>
      </c>
      <c r="V719">
        <v>10.505752709999999</v>
      </c>
      <c r="W719">
        <v>6.0690794199999996</v>
      </c>
      <c r="X719">
        <v>1.994351</v>
      </c>
      <c r="Y719">
        <v>7.2818144199999999</v>
      </c>
      <c r="Z719">
        <v>9.5241941400000005</v>
      </c>
      <c r="AA719">
        <v>8.3919224200000002</v>
      </c>
      <c r="AB719">
        <v>8.1452168500000006</v>
      </c>
      <c r="AC719">
        <v>4.484394</v>
      </c>
      <c r="AD719">
        <v>29.839363280000001</v>
      </c>
      <c r="AE719">
        <v>82.825733709999994</v>
      </c>
      <c r="AF719">
        <v>72.231637000000006</v>
      </c>
      <c r="AG719">
        <v>69.885714280000002</v>
      </c>
      <c r="AH719">
        <v>70.914285710000001</v>
      </c>
      <c r="AI719">
        <v>79.147277849999995</v>
      </c>
      <c r="AJ719">
        <v>44.513231140000002</v>
      </c>
      <c r="AK719">
        <v>15.373385710000001</v>
      </c>
      <c r="AL719">
        <v>8.2847428500000007</v>
      </c>
      <c r="AM719">
        <v>9.4140285699999993</v>
      </c>
      <c r="AN719">
        <v>15.003857139999999</v>
      </c>
      <c r="AO719">
        <v>22.899899999999999</v>
      </c>
      <c r="AP719">
        <v>4484.6507849999998</v>
      </c>
      <c r="AQ719">
        <v>3668.2752767100001</v>
      </c>
      <c r="AR719">
        <v>3984.3753708499999</v>
      </c>
      <c r="AS719">
        <v>4307.1077632799997</v>
      </c>
      <c r="AT719">
        <v>4669.06180571</v>
      </c>
      <c r="AU719">
        <v>3921.7220954200002</v>
      </c>
      <c r="AV719">
        <v>3396.26353857</v>
      </c>
      <c r="AW719">
        <v>3654.2252525700001</v>
      </c>
      <c r="AX719">
        <v>3726.1421542799999</v>
      </c>
      <c r="AY719">
        <v>3803.7872804200001</v>
      </c>
      <c r="AZ719">
        <v>17.31785142</v>
      </c>
      <c r="BA719">
        <v>92.103827850000002</v>
      </c>
      <c r="BB719">
        <v>28.442916749999998</v>
      </c>
      <c r="BC719">
        <v>47.51378725</v>
      </c>
      <c r="BD719">
        <v>26.623377000000001</v>
      </c>
      <c r="BE719">
        <v>272.89428571000002</v>
      </c>
      <c r="BF719">
        <v>1268.35898314</v>
      </c>
      <c r="BG719">
        <v>840.73033556999997</v>
      </c>
      <c r="BH719">
        <v>894.48168881000004</v>
      </c>
      <c r="BI719">
        <v>49578.307972249997</v>
      </c>
      <c r="BJ719">
        <v>1176.5859399999999</v>
      </c>
      <c r="BK719">
        <v>7706.29628452</v>
      </c>
      <c r="BL719">
        <v>9536.8297704399993</v>
      </c>
      <c r="BM719">
        <v>35.211965849999999</v>
      </c>
      <c r="BN719">
        <v>186.57142856999999</v>
      </c>
      <c r="BO719">
        <v>34.799999999999997</v>
      </c>
      <c r="BP719">
        <v>56.285714280000001</v>
      </c>
      <c r="BQ719">
        <v>44.571428570000002</v>
      </c>
      <c r="BR719">
        <v>44.857142850000002</v>
      </c>
      <c r="BS719">
        <v>43.142857139999997</v>
      </c>
      <c r="BT719">
        <v>43.833333330000002</v>
      </c>
      <c r="BU719">
        <v>38</v>
      </c>
      <c r="BV719">
        <v>32</v>
      </c>
      <c r="BW719">
        <v>36.333333330000002</v>
      </c>
      <c r="BX719">
        <v>28.166666660000001</v>
      </c>
      <c r="BY719">
        <v>22.166666660000001</v>
      </c>
      <c r="BZ719">
        <v>576</v>
      </c>
      <c r="CA719">
        <v>50948.435688570004</v>
      </c>
      <c r="CB719">
        <v>1</v>
      </c>
      <c r="CC719">
        <v>6838.8571428499999</v>
      </c>
      <c r="CD719">
        <v>1049.5999999999999</v>
      </c>
      <c r="CE719">
        <v>4608.4285714199996</v>
      </c>
      <c r="CF719">
        <v>2795.1428571400002</v>
      </c>
      <c r="CG719">
        <v>730</v>
      </c>
      <c r="CH719">
        <v>2441.7142857099998</v>
      </c>
      <c r="CI719">
        <v>18164.10528571</v>
      </c>
      <c r="CJ719">
        <v>49.238883999999999</v>
      </c>
      <c r="CK719">
        <v>2.1103871399999998</v>
      </c>
      <c r="CL719">
        <v>12.736663419999999</v>
      </c>
      <c r="CM719">
        <v>3.8179880000000002</v>
      </c>
      <c r="CN719">
        <v>1.406223</v>
      </c>
      <c r="CO719">
        <v>17.27358585</v>
      </c>
      <c r="CP719">
        <v>1.9923328</v>
      </c>
      <c r="CQ719">
        <v>1.9536262499999999</v>
      </c>
      <c r="CR719">
        <v>3.5252965000000001</v>
      </c>
      <c r="CS719">
        <v>5.3093070000000004</v>
      </c>
      <c r="CT719">
        <v>407.71428571000001</v>
      </c>
      <c r="CU719">
        <v>2768.22686028</v>
      </c>
      <c r="CV719">
        <v>2043.4187167099999</v>
      </c>
      <c r="CW719">
        <v>2313.86477857</v>
      </c>
      <c r="CX719">
        <v>2450.35830257</v>
      </c>
      <c r="CY719">
        <v>2662.3935957100002</v>
      </c>
      <c r="CZ719">
        <v>4824.3169138499998</v>
      </c>
      <c r="DA719">
        <v>5761.28057842</v>
      </c>
      <c r="DB719">
        <v>1075.0341104199999</v>
      </c>
      <c r="DC719">
        <v>1234.42052014</v>
      </c>
      <c r="DD719">
        <v>458.81656828000001</v>
      </c>
      <c r="DE719">
        <v>38.229036569999998</v>
      </c>
      <c r="DF719">
        <v>2.1448702000000002</v>
      </c>
      <c r="DG719">
        <v>39.142857139999997</v>
      </c>
      <c r="DH719">
        <v>36</v>
      </c>
      <c r="DI719">
        <v>37.571428570000002</v>
      </c>
      <c r="DJ719">
        <v>37.714285709999999</v>
      </c>
      <c r="DK719">
        <v>37.428571419999997</v>
      </c>
      <c r="DL719">
        <v>20.428571420000001</v>
      </c>
      <c r="DM719">
        <v>33.833333330000002</v>
      </c>
      <c r="DN719">
        <v>29.333333329999999</v>
      </c>
      <c r="DO719">
        <v>31.8</v>
      </c>
      <c r="DP719">
        <v>36.25</v>
      </c>
      <c r="DQ719">
        <v>504.91443400000003</v>
      </c>
      <c r="DR719">
        <v>602.30998956999997</v>
      </c>
      <c r="DS719">
        <v>555.46987913999999</v>
      </c>
      <c r="DT719">
        <v>528.53170656999998</v>
      </c>
      <c r="DU719">
        <v>684.330196</v>
      </c>
      <c r="DV719">
        <v>237.26521170999999</v>
      </c>
      <c r="DW719">
        <v>4.6997999999999998</v>
      </c>
      <c r="DX719">
        <v>262.91222141999998</v>
      </c>
      <c r="DY719">
        <v>61.859260280000001</v>
      </c>
      <c r="DZ719">
        <v>131.80837485000001</v>
      </c>
      <c r="EA719">
        <v>69.244590419999994</v>
      </c>
      <c r="EB719">
        <v>477.83858885000001</v>
      </c>
      <c r="EC719">
        <v>395.814549</v>
      </c>
      <c r="ED719">
        <v>6695.0320510000001</v>
      </c>
      <c r="EE719">
        <v>4399.2064730000002</v>
      </c>
      <c r="EF719">
        <v>4820.3415178300002</v>
      </c>
      <c r="EG719">
        <v>5264.2612391399998</v>
      </c>
      <c r="EH719">
        <v>5932.7176749999999</v>
      </c>
      <c r="EI719">
        <v>13.26082714</v>
      </c>
      <c r="EJ719">
        <v>0.22830176999999999</v>
      </c>
      <c r="EK719">
        <v>7.8885769999999994E-2</v>
      </c>
      <c r="EL719">
        <v>126.60441176</v>
      </c>
      <c r="EM719">
        <v>26.833333329999999</v>
      </c>
      <c r="EN719">
        <v>65.857142850000002</v>
      </c>
      <c r="EO719">
        <v>114.14285714</v>
      </c>
      <c r="EP719">
        <v>224.43622884999999</v>
      </c>
      <c r="EQ719">
        <v>128.69029241999999</v>
      </c>
      <c r="ER719">
        <v>712.09721457000001</v>
      </c>
      <c r="ES719">
        <v>3.2043314199999999</v>
      </c>
      <c r="ET719">
        <v>83.666666669999998</v>
      </c>
      <c r="EU719">
        <v>82.75</v>
      </c>
      <c r="EV719">
        <v>89</v>
      </c>
      <c r="EW719">
        <v>79.25</v>
      </c>
      <c r="EX719">
        <v>1422.8132984599999</v>
      </c>
      <c r="EY719">
        <v>1037.99598788</v>
      </c>
      <c r="EZ719">
        <v>65.833333330000002</v>
      </c>
      <c r="FA719">
        <v>85</v>
      </c>
      <c r="FB719">
        <v>18.721518750000001</v>
      </c>
      <c r="FC719">
        <v>6.0867869700000004</v>
      </c>
      <c r="FD719">
        <v>6.8732563999999998</v>
      </c>
      <c r="FE719">
        <v>41.632724109999998</v>
      </c>
      <c r="FF719">
        <v>18.573196500000002</v>
      </c>
      <c r="FG719">
        <v>14.1092964</v>
      </c>
      <c r="FH719">
        <v>1.9193721100000001</v>
      </c>
      <c r="FI719">
        <v>95</v>
      </c>
      <c r="FJ719">
        <v>79</v>
      </c>
      <c r="FK719">
        <v>80</v>
      </c>
      <c r="FL719">
        <v>91</v>
      </c>
      <c r="FM719">
        <v>77.5</v>
      </c>
      <c r="FN719">
        <v>42.265795199999999</v>
      </c>
      <c r="FO719">
        <v>94.710991590000006</v>
      </c>
      <c r="FP719">
        <v>77.202437219999993</v>
      </c>
      <c r="FQ719">
        <v>73.582632239999995</v>
      </c>
      <c r="FR719">
        <v>20.949013310000002</v>
      </c>
      <c r="FT719">
        <v>41.833333330000002</v>
      </c>
      <c r="FU719">
        <v>32.5</v>
      </c>
      <c r="FV719">
        <v>91</v>
      </c>
      <c r="FW719">
        <v>75.3</v>
      </c>
      <c r="FX719">
        <v>39.46049884</v>
      </c>
      <c r="FY719">
        <v>10.519915989999999</v>
      </c>
      <c r="FZ719">
        <v>11.448319420000001</v>
      </c>
      <c r="GA719">
        <v>20.677060610000002</v>
      </c>
      <c r="GB719">
        <v>17.894205110000001</v>
      </c>
    </row>
    <row r="720" spans="1:184" x14ac:dyDescent="0.35">
      <c r="A720" t="s">
        <v>1925</v>
      </c>
      <c r="B720" t="s">
        <v>116</v>
      </c>
      <c r="C720">
        <v>720</v>
      </c>
      <c r="D720">
        <v>0.97548919037088078</v>
      </c>
      <c r="E720">
        <v>3.4803528468335143</v>
      </c>
      <c r="F720">
        <v>2.332548341104649</v>
      </c>
      <c r="G720">
        <v>1.8754186202277294</v>
      </c>
      <c r="H720">
        <v>1.1404725862451346</v>
      </c>
      <c r="I720">
        <v>3.4050094390038366</v>
      </c>
      <c r="J720">
        <v>5.2606255004026501</v>
      </c>
      <c r="K720">
        <v>4.1492446452342318</v>
      </c>
      <c r="L720">
        <v>3.8592798135744588</v>
      </c>
      <c r="M720">
        <v>3.4529515634465584</v>
      </c>
      <c r="N720">
        <v>13441948.119146459</v>
      </c>
      <c r="O720">
        <v>22685441.760879334</v>
      </c>
      <c r="P720">
        <v>953.22824770000011</v>
      </c>
      <c r="Q720">
        <v>9055.2857142800003</v>
      </c>
      <c r="R720">
        <v>8907.1428571399993</v>
      </c>
      <c r="S720">
        <v>8917.2857142800003</v>
      </c>
      <c r="T720">
        <v>8958</v>
      </c>
      <c r="U720">
        <v>9060.5714285699996</v>
      </c>
      <c r="V720">
        <v>6.42869885</v>
      </c>
      <c r="W720">
        <v>3.0673971400000002</v>
      </c>
      <c r="X720">
        <v>1.10738</v>
      </c>
      <c r="Y720">
        <v>2.7614260000000002</v>
      </c>
      <c r="Z720">
        <v>6.1017057100000001</v>
      </c>
      <c r="AA720">
        <v>6.6158784199999996</v>
      </c>
      <c r="AB720">
        <v>6.1945358500000003</v>
      </c>
      <c r="AC720">
        <v>2.8086767099999999</v>
      </c>
      <c r="AD720">
        <v>26.52141142</v>
      </c>
      <c r="AE720">
        <v>92.37537485</v>
      </c>
      <c r="AF720">
        <v>83.937651000000002</v>
      </c>
      <c r="AG720">
        <v>81.97142857</v>
      </c>
      <c r="AH720">
        <v>82.8</v>
      </c>
      <c r="AI720">
        <v>86.961581420000002</v>
      </c>
      <c r="AJ720">
        <v>69.419724709999997</v>
      </c>
      <c r="AK720">
        <v>6.1706571400000003</v>
      </c>
      <c r="AL720">
        <v>0.87448570999999997</v>
      </c>
      <c r="AM720">
        <v>8.1147285700000005</v>
      </c>
      <c r="AN720">
        <v>8.30835714</v>
      </c>
      <c r="AO720">
        <v>10.70398571</v>
      </c>
      <c r="AP720">
        <v>2892.5771202800001</v>
      </c>
      <c r="AQ720">
        <v>2725.44598314</v>
      </c>
      <c r="AR720">
        <v>2742.4966464200002</v>
      </c>
      <c r="AS720">
        <v>2789.4014900000002</v>
      </c>
      <c r="AT720">
        <v>2898.1979147100001</v>
      </c>
      <c r="AU720">
        <v>2704.7531694200002</v>
      </c>
      <c r="AV720">
        <v>2685.9242391399998</v>
      </c>
      <c r="AW720">
        <v>2509.7469708499998</v>
      </c>
      <c r="AX720">
        <v>2556.0208482799999</v>
      </c>
      <c r="AY720">
        <v>2603.33974485</v>
      </c>
      <c r="AZ720">
        <v>-2.24129757</v>
      </c>
      <c r="BA720">
        <v>92.747446569999994</v>
      </c>
      <c r="BB720">
        <v>33.829818799999998</v>
      </c>
      <c r="BC720">
        <v>46.084891329999998</v>
      </c>
      <c r="BE720">
        <v>191.42</v>
      </c>
      <c r="BF720">
        <v>743.89925671000003</v>
      </c>
      <c r="BG720">
        <v>469.96113671000001</v>
      </c>
      <c r="BH720">
        <v>457.28591914999998</v>
      </c>
      <c r="BI720">
        <v>59215.027605089999</v>
      </c>
      <c r="BJ720">
        <v>706.52888828000005</v>
      </c>
      <c r="BK720">
        <v>8946.9218345400004</v>
      </c>
      <c r="BL720">
        <v>9578.84097114</v>
      </c>
      <c r="BM720">
        <v>39.084115279999999</v>
      </c>
      <c r="BN720">
        <v>139.28571428000001</v>
      </c>
      <c r="BO720">
        <v>19.285714280000001</v>
      </c>
      <c r="BP720">
        <v>37</v>
      </c>
      <c r="BQ720">
        <v>33</v>
      </c>
      <c r="BR720">
        <v>36</v>
      </c>
      <c r="BS720">
        <v>33.714285709999999</v>
      </c>
      <c r="BT720">
        <v>31.857142849999999</v>
      </c>
      <c r="BU720">
        <v>25</v>
      </c>
      <c r="BV720">
        <v>21.14285714</v>
      </c>
      <c r="BW720">
        <v>27.285714280000001</v>
      </c>
      <c r="BX720">
        <v>19.428571420000001</v>
      </c>
      <c r="BY720">
        <v>15.14285714</v>
      </c>
      <c r="BZ720">
        <v>438.14285713999999</v>
      </c>
      <c r="CA720">
        <v>63030.047445709999</v>
      </c>
      <c r="CC720">
        <v>6306.1428571400002</v>
      </c>
      <c r="CD720">
        <v>510</v>
      </c>
      <c r="CE720">
        <v>3792.1428571400002</v>
      </c>
      <c r="CF720">
        <v>2247.1428571400002</v>
      </c>
      <c r="CG720">
        <v>695</v>
      </c>
      <c r="CH720">
        <v>2469.2857142799999</v>
      </c>
      <c r="CI720">
        <v>16019.02571428</v>
      </c>
      <c r="CJ720">
        <v>31.466938849999998</v>
      </c>
      <c r="CK720">
        <v>23.095776279999999</v>
      </c>
      <c r="CL720">
        <v>18.23494814</v>
      </c>
      <c r="CM720">
        <v>4.7497907100000001</v>
      </c>
      <c r="CN720">
        <v>3.33420666</v>
      </c>
      <c r="CO720">
        <v>10.074879709999999</v>
      </c>
      <c r="CP720">
        <v>1.2950785</v>
      </c>
      <c r="CQ720">
        <v>2.2812361600000002</v>
      </c>
      <c r="CR720">
        <v>3.2611667500000001</v>
      </c>
      <c r="CS720">
        <v>2.9193771599999998</v>
      </c>
      <c r="CT720">
        <v>299.42857142000003</v>
      </c>
      <c r="CU720">
        <v>1601.94144714</v>
      </c>
      <c r="CV720">
        <v>1622.0550878500001</v>
      </c>
      <c r="CW720">
        <v>1523.09528357</v>
      </c>
      <c r="CX720">
        <v>1541.07455985</v>
      </c>
      <c r="CY720">
        <v>1576.0761081400001</v>
      </c>
      <c r="CZ720">
        <v>1484.43114257</v>
      </c>
      <c r="DA720">
        <v>2505.2154594200001</v>
      </c>
      <c r="DB720">
        <v>400.64879400000001</v>
      </c>
      <c r="DC720">
        <v>663.64534714000001</v>
      </c>
      <c r="DD720">
        <v>537.63279570999998</v>
      </c>
      <c r="DE720">
        <v>30.154775709999999</v>
      </c>
      <c r="DF720">
        <v>0.86564914000000004</v>
      </c>
      <c r="DG720">
        <v>30.833333329999999</v>
      </c>
      <c r="DH720">
        <v>46.857142850000002</v>
      </c>
      <c r="DI720">
        <v>37</v>
      </c>
      <c r="DJ720">
        <v>34.571428570000002</v>
      </c>
      <c r="DK720">
        <v>31.285714280000001</v>
      </c>
      <c r="DL720">
        <v>8.8333333300000003</v>
      </c>
      <c r="DM720">
        <v>31</v>
      </c>
      <c r="DN720">
        <v>20.8</v>
      </c>
      <c r="DO720">
        <v>16.8</v>
      </c>
      <c r="DP720">
        <v>10.33333333</v>
      </c>
      <c r="DQ720">
        <v>448.08179656999999</v>
      </c>
      <c r="DR720">
        <v>536.95772427999998</v>
      </c>
      <c r="DS720">
        <v>545.96596399999999</v>
      </c>
      <c r="DT720">
        <v>519.32193113999995</v>
      </c>
      <c r="DU720">
        <v>544.17108256999995</v>
      </c>
      <c r="DV720">
        <v>181.611118</v>
      </c>
      <c r="DW720">
        <v>14.680501850000001</v>
      </c>
      <c r="DX720">
        <v>251.77540714</v>
      </c>
      <c r="DY720">
        <v>179.09655685000001</v>
      </c>
      <c r="DZ720">
        <v>55.905727280000001</v>
      </c>
      <c r="EA720">
        <v>16.773126850000001</v>
      </c>
      <c r="EB720">
        <v>396.69720913999998</v>
      </c>
      <c r="EC720">
        <v>2203.6818721599998</v>
      </c>
      <c r="ED720">
        <v>5577.4025714999998</v>
      </c>
      <c r="EE720">
        <v>3617.7452246600001</v>
      </c>
      <c r="EF720">
        <v>3913.8145782800002</v>
      </c>
      <c r="EG720">
        <v>5467.9191444199996</v>
      </c>
      <c r="EH720">
        <v>4012.0848449999999</v>
      </c>
      <c r="EI720">
        <v>29.692413569999999</v>
      </c>
      <c r="EJ720">
        <v>0.14291495000000001</v>
      </c>
      <c r="EK720">
        <v>0.10030675999999999</v>
      </c>
      <c r="EL720">
        <v>174.66788054</v>
      </c>
      <c r="EM720">
        <v>18.333333329999999</v>
      </c>
      <c r="EN720">
        <v>115.57142856999999</v>
      </c>
      <c r="EO720">
        <v>273.42857142000003</v>
      </c>
      <c r="EP720">
        <v>246.32780785</v>
      </c>
      <c r="EQ720">
        <v>92.471616139999995</v>
      </c>
      <c r="ER720">
        <v>246.69935942000001</v>
      </c>
      <c r="ES720">
        <v>4.6974728499999996</v>
      </c>
      <c r="ET720">
        <v>79.708333330000002</v>
      </c>
      <c r="EU720">
        <v>80.75</v>
      </c>
      <c r="EV720">
        <v>78.25</v>
      </c>
      <c r="EW720">
        <v>80.125</v>
      </c>
      <c r="EX720">
        <v>1433.3449923999999</v>
      </c>
      <c r="EY720">
        <v>620.15222188999996</v>
      </c>
      <c r="EZ720">
        <v>81.166666660000004</v>
      </c>
      <c r="FA720">
        <v>75</v>
      </c>
      <c r="FB720">
        <v>19.69143515</v>
      </c>
      <c r="FC720">
        <v>2.0774627400000001</v>
      </c>
      <c r="FD720">
        <v>2.9061541399999999</v>
      </c>
      <c r="FE720">
        <v>61.133294589999998</v>
      </c>
      <c r="FF720">
        <v>15.721849560000001</v>
      </c>
      <c r="FG720">
        <v>12.796603640000001</v>
      </c>
      <c r="FH720">
        <v>0.64809300999999997</v>
      </c>
      <c r="FI720">
        <v>108.8</v>
      </c>
      <c r="FL720">
        <v>81</v>
      </c>
      <c r="FM720">
        <v>76.213282250000006</v>
      </c>
      <c r="FN720">
        <v>44.61322766</v>
      </c>
      <c r="FO720">
        <v>97.019140469999996</v>
      </c>
      <c r="FP720">
        <v>75.556792970000004</v>
      </c>
      <c r="FQ720">
        <v>84.213341839999998</v>
      </c>
      <c r="FR720">
        <v>24.207603989999999</v>
      </c>
      <c r="FS720">
        <v>0</v>
      </c>
      <c r="FT720">
        <v>49.8</v>
      </c>
      <c r="FU720">
        <v>37.200000000000003</v>
      </c>
      <c r="FV720">
        <v>67</v>
      </c>
      <c r="FW720">
        <v>66.857142850000002</v>
      </c>
      <c r="FX720">
        <v>38.554292920000002</v>
      </c>
      <c r="FY720">
        <v>10.938735169999999</v>
      </c>
      <c r="FZ720">
        <v>12.23759332</v>
      </c>
      <c r="GA720">
        <v>13.856911500000001</v>
      </c>
      <c r="GB720">
        <v>24.412467060000001</v>
      </c>
    </row>
    <row r="721" spans="1:184" x14ac:dyDescent="0.35">
      <c r="A721" t="s">
        <v>1926</v>
      </c>
      <c r="B721" t="s">
        <v>117</v>
      </c>
      <c r="C721">
        <v>721</v>
      </c>
      <c r="D721">
        <v>1.6645928383824105</v>
      </c>
      <c r="E721">
        <v>5.0185343592814373</v>
      </c>
      <c r="F721">
        <v>4.4250035275882169</v>
      </c>
      <c r="G721">
        <v>2.2889682885794072</v>
      </c>
      <c r="H721">
        <v>2.6701251144346747</v>
      </c>
      <c r="I721">
        <v>5.7514171151761397</v>
      </c>
      <c r="J721">
        <v>6.9575135429141719</v>
      </c>
      <c r="K721">
        <v>6.1803301808980846</v>
      </c>
      <c r="L721">
        <v>6.1411344333459201</v>
      </c>
      <c r="M721">
        <v>6.2418509163054461</v>
      </c>
      <c r="N721">
        <v>12747443.299126606</v>
      </c>
      <c r="O721">
        <v>19408215.041459944</v>
      </c>
      <c r="P721">
        <v>1099.8375147100001</v>
      </c>
      <c r="Q721">
        <v>5166.4285714199996</v>
      </c>
      <c r="R721">
        <v>5010</v>
      </c>
      <c r="S721">
        <v>5062.1428571400002</v>
      </c>
      <c r="T721">
        <v>5117.7142857099998</v>
      </c>
      <c r="U721">
        <v>5149.5714285699996</v>
      </c>
      <c r="V721">
        <v>9.4662271400000009</v>
      </c>
      <c r="W721">
        <v>5.1472107100000004</v>
      </c>
      <c r="X721">
        <v>1.9525395699999999</v>
      </c>
      <c r="Y721">
        <v>4.2313971400000003</v>
      </c>
      <c r="Z721">
        <v>7.29706528</v>
      </c>
      <c r="AA721">
        <v>7.0463335699999998</v>
      </c>
      <c r="AB721">
        <v>7.1154498500000001</v>
      </c>
      <c r="AC721">
        <v>3.2734584199999999</v>
      </c>
      <c r="AD721">
        <v>32.342299140000002</v>
      </c>
      <c r="AE721">
        <v>89.499581419999998</v>
      </c>
      <c r="AF721">
        <v>82.19960528</v>
      </c>
      <c r="AG721">
        <v>80.914285710000001</v>
      </c>
      <c r="AH721">
        <v>82.2</v>
      </c>
      <c r="AI721">
        <v>84.069293569999999</v>
      </c>
      <c r="AJ721">
        <v>50.567188850000001</v>
      </c>
      <c r="AK721">
        <v>3.34878571</v>
      </c>
      <c r="AL721">
        <v>2.9649428499999999</v>
      </c>
      <c r="AM721">
        <v>8.7505571399999997</v>
      </c>
      <c r="AN721">
        <v>11.478028569999999</v>
      </c>
      <c r="AO721">
        <v>12.863142849999999</v>
      </c>
      <c r="AP721">
        <v>3501.94279542</v>
      </c>
      <c r="AQ721">
        <v>3189.4383739999998</v>
      </c>
      <c r="AR721">
        <v>3376.62450614</v>
      </c>
      <c r="AS721">
        <v>3628.35157342</v>
      </c>
      <c r="AT721">
        <v>3832.5867875700001</v>
      </c>
      <c r="AU721">
        <v>3364.4860317100001</v>
      </c>
      <c r="AV721">
        <v>3088.8387031399998</v>
      </c>
      <c r="AW721">
        <v>3074.44565414</v>
      </c>
      <c r="AX721">
        <v>3196.4429401399998</v>
      </c>
      <c r="AY721">
        <v>3322.5820521400001</v>
      </c>
      <c r="AZ721">
        <v>0.377307</v>
      </c>
      <c r="BA721">
        <v>90.115168420000003</v>
      </c>
      <c r="BB721">
        <v>32.720751999999997</v>
      </c>
      <c r="BC721">
        <v>44.527756750000002</v>
      </c>
      <c r="BD721">
        <v>29.457363999999998</v>
      </c>
      <c r="BE721">
        <v>222.78285714</v>
      </c>
      <c r="BF721">
        <v>859.58893384999999</v>
      </c>
      <c r="BG721">
        <v>503.33906827999999</v>
      </c>
      <c r="BH721">
        <v>542.17512325999996</v>
      </c>
      <c r="BI721">
        <v>51300.369737950001</v>
      </c>
      <c r="BJ721">
        <v>787.55656256999998</v>
      </c>
      <c r="BK721">
        <v>7942.9064103800001</v>
      </c>
      <c r="BL721">
        <v>8595.4138216400006</v>
      </c>
      <c r="BM721">
        <v>34.655912000000001</v>
      </c>
      <c r="BN721">
        <v>123.14285714</v>
      </c>
      <c r="BO721">
        <v>19.285714280000001</v>
      </c>
      <c r="BP721">
        <v>33.428571419999997</v>
      </c>
      <c r="BQ721">
        <v>24.714285709999999</v>
      </c>
      <c r="BR721">
        <v>30.14285714</v>
      </c>
      <c r="BS721">
        <v>31.285714280000001</v>
      </c>
      <c r="BT721">
        <v>29.5</v>
      </c>
      <c r="BU721">
        <v>30.333333329999999</v>
      </c>
      <c r="BV721">
        <v>36</v>
      </c>
      <c r="BW721">
        <v>26.333333329999999</v>
      </c>
      <c r="BX721">
        <v>19.666666660000001</v>
      </c>
      <c r="BY721">
        <v>14.6</v>
      </c>
      <c r="BZ721">
        <v>387.14285713999999</v>
      </c>
      <c r="CA721">
        <v>56631.893255709998</v>
      </c>
      <c r="CB721">
        <v>22</v>
      </c>
      <c r="CC721">
        <v>4485.1428571400002</v>
      </c>
      <c r="CD721">
        <v>437</v>
      </c>
      <c r="CE721">
        <v>3771</v>
      </c>
      <c r="CF721">
        <v>2107</v>
      </c>
      <c r="CG721">
        <v>580</v>
      </c>
      <c r="CH721">
        <v>2222.42857142</v>
      </c>
      <c r="CI721">
        <v>13398.02657142</v>
      </c>
      <c r="CJ721">
        <v>40.447947999999997</v>
      </c>
      <c r="CK721">
        <v>10.975851710000001</v>
      </c>
      <c r="CL721">
        <v>17.658397279999999</v>
      </c>
      <c r="CM721">
        <v>4.6825256599999996</v>
      </c>
      <c r="CN721">
        <v>3.80952366</v>
      </c>
      <c r="CO721">
        <v>11.939553569999999</v>
      </c>
      <c r="CP721">
        <v>2.216631</v>
      </c>
      <c r="CQ721">
        <v>2.1871842500000001</v>
      </c>
      <c r="CR721">
        <v>3.5664224999999998</v>
      </c>
      <c r="CS721">
        <v>4.1993277500000001</v>
      </c>
      <c r="CT721">
        <v>276</v>
      </c>
      <c r="CU721">
        <v>2037.6073329999999</v>
      </c>
      <c r="CV721">
        <v>1892.4372177099999</v>
      </c>
      <c r="CW721">
        <v>2111.2568672799998</v>
      </c>
      <c r="CX721">
        <v>2039.98730185</v>
      </c>
      <c r="CY721">
        <v>2280.4809642800001</v>
      </c>
      <c r="CZ721">
        <v>2467.3607934199999</v>
      </c>
      <c r="DA721">
        <v>3756.6018330000002</v>
      </c>
      <c r="DB721">
        <v>550.37363871000002</v>
      </c>
      <c r="DC721">
        <v>836.64756956999997</v>
      </c>
      <c r="DD721">
        <v>650.54511814</v>
      </c>
      <c r="DE721">
        <v>34.600594999999998</v>
      </c>
      <c r="DF721">
        <v>1.0927764200000001</v>
      </c>
      <c r="DG721">
        <v>29.714285709999999</v>
      </c>
      <c r="DH721">
        <v>34.857142850000002</v>
      </c>
      <c r="DI721">
        <v>31.285714280000001</v>
      </c>
      <c r="DJ721">
        <v>31.428571420000001</v>
      </c>
      <c r="DK721">
        <v>32.142857139999997</v>
      </c>
      <c r="DL721">
        <v>8.6</v>
      </c>
      <c r="DM721">
        <v>25.14285714</v>
      </c>
      <c r="DN721">
        <v>22.4</v>
      </c>
      <c r="DO721">
        <v>11.71428571</v>
      </c>
      <c r="DP721">
        <v>13.75</v>
      </c>
      <c r="DQ721">
        <v>619.07835699999998</v>
      </c>
      <c r="DR721">
        <v>557.94709741999998</v>
      </c>
      <c r="DS721">
        <v>559.32737413999996</v>
      </c>
      <c r="DT721">
        <v>679.91054470999995</v>
      </c>
      <c r="DU721">
        <v>678.93233370999997</v>
      </c>
      <c r="DV721">
        <v>239.87410199999999</v>
      </c>
      <c r="DW721">
        <v>16.70585857</v>
      </c>
      <c r="DX721">
        <v>362.44901571000003</v>
      </c>
      <c r="DY721">
        <v>187.52420000000001</v>
      </c>
      <c r="DZ721">
        <v>135.51749871000001</v>
      </c>
      <c r="EA721">
        <v>39.40732328</v>
      </c>
      <c r="EB721">
        <v>562.04114785000002</v>
      </c>
      <c r="EC721">
        <v>1716.87146785</v>
      </c>
      <c r="ED721">
        <v>3705.4674114999998</v>
      </c>
      <c r="EE721">
        <v>4341.6586195</v>
      </c>
      <c r="EF721">
        <v>4348.4727552799995</v>
      </c>
      <c r="EG721">
        <v>4519.3334425000003</v>
      </c>
      <c r="EH721">
        <v>1867.3334070000001</v>
      </c>
      <c r="EI721">
        <v>28.771490849999999</v>
      </c>
      <c r="EJ721">
        <v>0.22370838000000001</v>
      </c>
      <c r="EK721">
        <v>0.20955355000000001</v>
      </c>
      <c r="EL721">
        <v>165.92882882999999</v>
      </c>
      <c r="EM721">
        <v>24.666666660000001</v>
      </c>
      <c r="EN721">
        <v>61.285714280000001</v>
      </c>
      <c r="EO721">
        <v>138.85714285</v>
      </c>
      <c r="EP721">
        <v>201.38928357</v>
      </c>
      <c r="EQ721">
        <v>106.067385</v>
      </c>
      <c r="ER721">
        <v>312.28095214000001</v>
      </c>
      <c r="ES721">
        <v>6.0023999999999997</v>
      </c>
      <c r="ET721">
        <v>79.176470589999994</v>
      </c>
      <c r="EU721">
        <v>81.802287579999998</v>
      </c>
      <c r="EV721">
        <v>80.725490190000002</v>
      </c>
      <c r="EW721">
        <v>75.001633979999994</v>
      </c>
      <c r="EX721">
        <v>1335.78396688</v>
      </c>
      <c r="EY721">
        <v>740.83322984999995</v>
      </c>
      <c r="EZ721">
        <v>78</v>
      </c>
      <c r="FA721">
        <v>92</v>
      </c>
      <c r="FB721">
        <v>18.815541360000001</v>
      </c>
      <c r="FC721">
        <v>3.1014082599999999</v>
      </c>
      <c r="FD721">
        <v>4.1149631400000004</v>
      </c>
      <c r="FE721">
        <v>53.375329739999998</v>
      </c>
      <c r="FF721">
        <v>20.864011519999998</v>
      </c>
      <c r="FG721">
        <v>14.50330523</v>
      </c>
      <c r="FH721">
        <v>1.04834359</v>
      </c>
      <c r="FI721">
        <v>94.666666660000004</v>
      </c>
      <c r="FM721">
        <v>91.898527000000001</v>
      </c>
      <c r="FN721">
        <v>31.36231884</v>
      </c>
      <c r="FO721">
        <v>95.198035520000005</v>
      </c>
      <c r="FP721">
        <v>74.911980889999995</v>
      </c>
      <c r="FQ721">
        <v>78.309855200000001</v>
      </c>
      <c r="FR721">
        <v>21.3369888</v>
      </c>
      <c r="FS721">
        <v>0</v>
      </c>
      <c r="FT721">
        <v>63</v>
      </c>
      <c r="FU721">
        <v>55.666666659999997</v>
      </c>
      <c r="FW721">
        <v>80.75</v>
      </c>
      <c r="FX721">
        <v>29.537169299999999</v>
      </c>
      <c r="FY721">
        <v>9.4947114100000007</v>
      </c>
      <c r="FZ721">
        <v>13.661298710000001</v>
      </c>
      <c r="GA721">
        <v>25.012443730000001</v>
      </c>
      <c r="GB721">
        <v>22.294376830000001</v>
      </c>
    </row>
    <row r="722" spans="1:184" x14ac:dyDescent="0.35">
      <c r="A722" t="s">
        <v>1927</v>
      </c>
      <c r="B722" t="s">
        <v>118</v>
      </c>
      <c r="C722">
        <v>722</v>
      </c>
      <c r="D722">
        <v>1.1718639162396833</v>
      </c>
      <c r="E722">
        <v>3.2467158331426798</v>
      </c>
      <c r="F722">
        <v>1.86918571264634</v>
      </c>
      <c r="G722">
        <v>1.3208868811924126</v>
      </c>
      <c r="H722">
        <v>0.97662254096890366</v>
      </c>
      <c r="I722">
        <v>3.7572473017368764</v>
      </c>
      <c r="J722">
        <v>4.7678036408179159</v>
      </c>
      <c r="K722">
        <v>3.8187665097075763</v>
      </c>
      <c r="L722">
        <v>3.9740968932019922</v>
      </c>
      <c r="M722">
        <v>3.6747492231964674</v>
      </c>
      <c r="N722">
        <v>16510706.481059238</v>
      </c>
      <c r="O722">
        <v>28981533.642709766</v>
      </c>
      <c r="P722">
        <v>984.28801312999997</v>
      </c>
      <c r="Q722">
        <v>10069.42857142</v>
      </c>
      <c r="R722">
        <v>9917.7142857100007</v>
      </c>
      <c r="S722">
        <v>9950.8571428499999</v>
      </c>
      <c r="T722">
        <v>9993.2857142800003</v>
      </c>
      <c r="U722">
        <v>10068.714285710001</v>
      </c>
      <c r="V722">
        <v>7.0502712799999996</v>
      </c>
      <c r="W722">
        <v>3.5832545699999998</v>
      </c>
      <c r="X722">
        <v>1.1080591399999999</v>
      </c>
      <c r="Y722">
        <v>3.3969528499999999</v>
      </c>
      <c r="Z722">
        <v>6.8065737100000003</v>
      </c>
      <c r="AA722">
        <v>7.0311709999999996</v>
      </c>
      <c r="AB722">
        <v>6.3988764199999997</v>
      </c>
      <c r="AC722">
        <v>2.7702924200000001</v>
      </c>
      <c r="AD722">
        <v>35.147060279999998</v>
      </c>
      <c r="AE722">
        <v>91.384700850000002</v>
      </c>
      <c r="AF722">
        <v>82.165593849999993</v>
      </c>
      <c r="AG722">
        <v>82.271428569999998</v>
      </c>
      <c r="AH722">
        <v>83.957142849999997</v>
      </c>
      <c r="AI722">
        <v>85.385323569999997</v>
      </c>
      <c r="AJ722">
        <v>64.623993999999996</v>
      </c>
      <c r="AK722">
        <v>8.8796999999999997</v>
      </c>
      <c r="AL722">
        <v>-0.59614285</v>
      </c>
      <c r="AM722">
        <v>-1.9306285700000001</v>
      </c>
      <c r="AN722">
        <v>3.8866142799999999</v>
      </c>
      <c r="AO722">
        <v>12.415471419999999</v>
      </c>
      <c r="AP722">
        <v>3077.36856485</v>
      </c>
      <c r="AQ722">
        <v>2659.2917324199998</v>
      </c>
      <c r="AR722">
        <v>2507.0911595699999</v>
      </c>
      <c r="AS722">
        <v>2723.6070234200001</v>
      </c>
      <c r="AT722">
        <v>3051.5039931400001</v>
      </c>
      <c r="AU722">
        <v>2831.5518901400001</v>
      </c>
      <c r="AV722">
        <v>2686.2514390000001</v>
      </c>
      <c r="AW722">
        <v>2570.0590801399999</v>
      </c>
      <c r="AX722">
        <v>2634.9672139999998</v>
      </c>
      <c r="AY722">
        <v>2733.4223012799998</v>
      </c>
      <c r="AZ722">
        <v>-8.2466860000000004</v>
      </c>
      <c r="BA722">
        <v>93.634870710000001</v>
      </c>
      <c r="BB722">
        <v>35.006405659999999</v>
      </c>
      <c r="BC722">
        <v>47.031512659999997</v>
      </c>
      <c r="BE722">
        <v>258.04285714000002</v>
      </c>
      <c r="BF722">
        <v>740.40091285000005</v>
      </c>
      <c r="BG722">
        <v>501.81046400000002</v>
      </c>
      <c r="BH722">
        <v>502.42354136</v>
      </c>
      <c r="BI722">
        <v>58637.002633420001</v>
      </c>
      <c r="BJ722">
        <v>702.62149370999998</v>
      </c>
      <c r="BK722">
        <v>8859.5865553599997</v>
      </c>
      <c r="BL722">
        <v>9809.6981646200002</v>
      </c>
      <c r="BM722">
        <v>39.287384000000003</v>
      </c>
      <c r="BN722">
        <v>200</v>
      </c>
      <c r="BO722">
        <v>26.14285714</v>
      </c>
      <c r="BP722">
        <v>43.142857139999997</v>
      </c>
      <c r="BQ722">
        <v>34.857142850000002</v>
      </c>
      <c r="BR722">
        <v>41</v>
      </c>
      <c r="BS722">
        <v>35.142857139999997</v>
      </c>
      <c r="BT722">
        <v>38.857142850000002</v>
      </c>
      <c r="BU722">
        <v>31.571428569999998</v>
      </c>
      <c r="BV722">
        <v>26.857142849999999</v>
      </c>
      <c r="BW722">
        <v>26</v>
      </c>
      <c r="BX722">
        <v>18.285714280000001</v>
      </c>
      <c r="BY722">
        <v>19</v>
      </c>
      <c r="BZ722">
        <v>540.85714284999995</v>
      </c>
      <c r="CA722">
        <v>61994.378692849998</v>
      </c>
      <c r="CB722">
        <v>0</v>
      </c>
      <c r="CC722">
        <v>6762.2857142800003</v>
      </c>
      <c r="CD722">
        <v>738.14285714000005</v>
      </c>
      <c r="CE722">
        <v>3999.5714285700001</v>
      </c>
      <c r="CF722">
        <v>2693.2857142799999</v>
      </c>
      <c r="CG722">
        <v>786</v>
      </c>
      <c r="CH722">
        <v>3299.5714285700001</v>
      </c>
      <c r="CI722">
        <v>18278.36742857</v>
      </c>
      <c r="CJ722">
        <v>34.982159709999998</v>
      </c>
      <c r="CK722">
        <v>19.266805999999999</v>
      </c>
      <c r="CL722">
        <v>15.360887</v>
      </c>
      <c r="CM722">
        <v>4.4302118500000001</v>
      </c>
      <c r="CN722">
        <v>4.6583243300000001</v>
      </c>
      <c r="CO722">
        <v>11.45369814</v>
      </c>
      <c r="CP722">
        <v>1.7922684</v>
      </c>
      <c r="CQ722">
        <v>3.4434518000000001</v>
      </c>
      <c r="CR722">
        <v>4.3007895999999999</v>
      </c>
      <c r="CS722">
        <v>2.47199385</v>
      </c>
      <c r="CT722">
        <v>335.57142857000002</v>
      </c>
      <c r="CU722">
        <v>1861.17916885</v>
      </c>
      <c r="CV722">
        <v>1642.37693885</v>
      </c>
      <c r="CW722">
        <v>1443.2123765700001</v>
      </c>
      <c r="CX722">
        <v>1600.26202571</v>
      </c>
      <c r="CY722">
        <v>1754.80601628</v>
      </c>
      <c r="CZ722">
        <v>1639.6865387099999</v>
      </c>
      <c r="DA722">
        <v>2878.1706367100001</v>
      </c>
      <c r="DB722">
        <v>437.08412771000002</v>
      </c>
      <c r="DC722">
        <v>765.45349384999997</v>
      </c>
      <c r="DD722">
        <v>658.66223242000001</v>
      </c>
      <c r="DE722">
        <v>39.16030542</v>
      </c>
      <c r="DF722">
        <v>1.0803175</v>
      </c>
      <c r="DG722">
        <v>37.833333330000002</v>
      </c>
      <c r="DH722">
        <v>47.285714280000001</v>
      </c>
      <c r="DI722">
        <v>38</v>
      </c>
      <c r="DJ722">
        <v>39.714285709999999</v>
      </c>
      <c r="DK722">
        <v>37</v>
      </c>
      <c r="DL722">
        <v>11.8</v>
      </c>
      <c r="DM722">
        <v>32.200000000000003</v>
      </c>
      <c r="DN722">
        <v>18.600000000000001</v>
      </c>
      <c r="DO722">
        <v>13.2</v>
      </c>
      <c r="DP722">
        <v>9.8333333300000003</v>
      </c>
      <c r="DQ722">
        <v>393.21624214000002</v>
      </c>
      <c r="DR722">
        <v>462.07657028</v>
      </c>
      <c r="DS722">
        <v>410.18993284999999</v>
      </c>
      <c r="DT722">
        <v>412.97391499999998</v>
      </c>
      <c r="DU722">
        <v>447.43577800000003</v>
      </c>
      <c r="DV722">
        <v>163.78181042</v>
      </c>
      <c r="DW722">
        <v>12.699995850000001</v>
      </c>
      <c r="DX722">
        <v>216.73823571</v>
      </c>
      <c r="DY722">
        <v>80.807429139999996</v>
      </c>
      <c r="DZ722">
        <v>90.463047419999995</v>
      </c>
      <c r="EA722">
        <v>45.467761709999998</v>
      </c>
      <c r="EB722">
        <v>356.05742728000001</v>
      </c>
      <c r="EC722">
        <v>1904.756494</v>
      </c>
      <c r="ED722">
        <v>4000.2981934999998</v>
      </c>
      <c r="EE722">
        <v>4175.0964871599999</v>
      </c>
      <c r="EF722">
        <v>5474.1146675</v>
      </c>
      <c r="EG722">
        <v>5309.83200683</v>
      </c>
      <c r="EH722">
        <v>4344.6957256599999</v>
      </c>
      <c r="EI722">
        <v>28.999702280000001</v>
      </c>
      <c r="EJ722">
        <v>0.15184443</v>
      </c>
      <c r="EK722">
        <v>0.15246886000000001</v>
      </c>
      <c r="EL722">
        <v>187.55406542</v>
      </c>
      <c r="EM722">
        <v>28.714285709999999</v>
      </c>
      <c r="EN722">
        <v>138</v>
      </c>
      <c r="EO722">
        <v>314.71428571000001</v>
      </c>
      <c r="EP722">
        <v>225.03698057</v>
      </c>
      <c r="EQ722">
        <v>79.431809419999993</v>
      </c>
      <c r="ER722">
        <v>281.66651941999999</v>
      </c>
      <c r="ES722">
        <v>2.4102414200000002</v>
      </c>
      <c r="ET722">
        <v>83.71527777</v>
      </c>
      <c r="EU722">
        <v>83.808333329999996</v>
      </c>
      <c r="EV722">
        <v>82.758333329999999</v>
      </c>
      <c r="EW722">
        <v>84.579166670000006</v>
      </c>
      <c r="EX722">
        <v>1458.5490848899999</v>
      </c>
      <c r="EY722">
        <v>605.78412858000002</v>
      </c>
      <c r="EZ722">
        <v>79</v>
      </c>
      <c r="FA722">
        <v>73.75</v>
      </c>
      <c r="FB722">
        <v>19.864994500000002</v>
      </c>
      <c r="FC722">
        <v>2.65821453</v>
      </c>
      <c r="FD722">
        <v>3.6328452800000002</v>
      </c>
      <c r="FE722">
        <v>54.637267020000003</v>
      </c>
      <c r="FF722">
        <v>17.37554007</v>
      </c>
      <c r="FG722">
        <v>15.62563866</v>
      </c>
      <c r="FH722">
        <v>0.89802212000000003</v>
      </c>
      <c r="FI722">
        <v>109.8</v>
      </c>
      <c r="FJ722">
        <v>100</v>
      </c>
      <c r="FK722">
        <v>90</v>
      </c>
      <c r="FL722">
        <v>83</v>
      </c>
      <c r="FM722">
        <v>81.362007169999998</v>
      </c>
      <c r="FN722">
        <v>44.860215050000001</v>
      </c>
      <c r="FO722">
        <v>96.398125160000006</v>
      </c>
      <c r="FP722">
        <v>77.421013900000005</v>
      </c>
      <c r="FQ722">
        <v>83.030308180000006</v>
      </c>
      <c r="FR722">
        <v>25.157275439999999</v>
      </c>
      <c r="FS722">
        <v>1.2</v>
      </c>
      <c r="FT722">
        <v>46</v>
      </c>
      <c r="FU722">
        <v>34.200000000000003</v>
      </c>
      <c r="FV722">
        <v>74.666666660000004</v>
      </c>
      <c r="FW722">
        <v>81.514285709999996</v>
      </c>
      <c r="FX722">
        <v>33.863636360000001</v>
      </c>
      <c r="FY722">
        <v>12.56752305</v>
      </c>
      <c r="FZ722">
        <v>26.959815540000001</v>
      </c>
      <c r="GA722">
        <v>8.0583003899999994</v>
      </c>
      <c r="GB722">
        <v>18.550724630000001</v>
      </c>
    </row>
    <row r="723" spans="1:184" x14ac:dyDescent="0.35">
      <c r="A723" t="s">
        <v>1928</v>
      </c>
      <c r="B723" t="s">
        <v>119</v>
      </c>
      <c r="C723">
        <v>723</v>
      </c>
      <c r="D723">
        <v>4.8070016147850376</v>
      </c>
      <c r="E723">
        <v>5.0729145067385444</v>
      </c>
      <c r="F723">
        <v>4.7270144298694525</v>
      </c>
      <c r="G723">
        <v>4.6460266762512932</v>
      </c>
      <c r="H723">
        <v>4.2470308238793475</v>
      </c>
      <c r="I723">
        <v>10.747034293316787</v>
      </c>
      <c r="J723">
        <v>10.62271062243417</v>
      </c>
      <c r="K723">
        <v>10.278191318565032</v>
      </c>
      <c r="L723">
        <v>8.6312335880209545</v>
      </c>
      <c r="M723">
        <v>8.972356842448054</v>
      </c>
      <c r="N723">
        <v>107901189.54207896</v>
      </c>
      <c r="O723">
        <v>167017608.98411772</v>
      </c>
      <c r="P723">
        <v>3251.9650847000003</v>
      </c>
      <c r="Q723">
        <v>24859.571428570001</v>
      </c>
      <c r="R723">
        <v>24115</v>
      </c>
      <c r="S723">
        <v>24469.285714279999</v>
      </c>
      <c r="T723">
        <v>24644.714285710001</v>
      </c>
      <c r="U723">
        <v>24790.428571420001</v>
      </c>
      <c r="V723">
        <v>16.186641000000002</v>
      </c>
      <c r="W723">
        <v>13.10650485</v>
      </c>
      <c r="X723">
        <v>1.8749005700000001</v>
      </c>
      <c r="Y723">
        <v>14.86250285</v>
      </c>
      <c r="Z723">
        <v>10.566025</v>
      </c>
      <c r="AA723">
        <v>10.486776709999999</v>
      </c>
      <c r="AB723">
        <v>10.15057271</v>
      </c>
      <c r="AC723">
        <v>9.3529219999999995</v>
      </c>
      <c r="AD723">
        <v>26.730875279999999</v>
      </c>
      <c r="AE723">
        <v>80.957165849999996</v>
      </c>
      <c r="AF723">
        <v>69.865197850000001</v>
      </c>
      <c r="AG723">
        <v>60.642857139999997</v>
      </c>
      <c r="AH723">
        <v>63.47142857</v>
      </c>
      <c r="AI723">
        <v>82.631187569999994</v>
      </c>
      <c r="AJ723">
        <v>47.351072709999997</v>
      </c>
      <c r="AK723">
        <v>9.8477428499999995</v>
      </c>
      <c r="AL723">
        <v>25.24767142</v>
      </c>
      <c r="AM723">
        <v>23.023399999999999</v>
      </c>
      <c r="AN723">
        <v>20.677314280000001</v>
      </c>
      <c r="AO723">
        <v>12.34284285</v>
      </c>
      <c r="AP723">
        <v>7123.9919285699998</v>
      </c>
      <c r="AQ723">
        <v>7077.0186031399999</v>
      </c>
      <c r="AR723">
        <v>7435.4160851400002</v>
      </c>
      <c r="AS723">
        <v>7587.6839434200001</v>
      </c>
      <c r="AT723">
        <v>7315.57495285</v>
      </c>
      <c r="AU723">
        <v>6496.6499194199996</v>
      </c>
      <c r="AV723">
        <v>5758.3501128500002</v>
      </c>
      <c r="AW723">
        <v>6064.3817561400001</v>
      </c>
      <c r="AX723">
        <v>6282.3705292799996</v>
      </c>
      <c r="AY723">
        <v>6501.48523914</v>
      </c>
      <c r="AZ723">
        <v>114.01250813999999</v>
      </c>
      <c r="BA723">
        <v>91.738898710000001</v>
      </c>
      <c r="BB723">
        <v>36.214194499999998</v>
      </c>
      <c r="BC723">
        <v>45.675718279999998</v>
      </c>
      <c r="BD723">
        <v>18.034906660000001</v>
      </c>
      <c r="BE723">
        <v>1231.3699999999999</v>
      </c>
      <c r="BF723">
        <v>2527.8656797100002</v>
      </c>
      <c r="BG723">
        <v>1868.2939018500001</v>
      </c>
      <c r="BH723">
        <v>2006.45651847</v>
      </c>
      <c r="BI723">
        <v>66782.261141459996</v>
      </c>
      <c r="BJ723">
        <v>2482.1120562800002</v>
      </c>
      <c r="BK723">
        <v>8826.4038710000004</v>
      </c>
      <c r="BL723">
        <v>8878.2546594600008</v>
      </c>
      <c r="BM723">
        <v>52.724119999999999</v>
      </c>
      <c r="BN723">
        <v>2107.8333333300002</v>
      </c>
      <c r="BO723">
        <v>276.66666665999998</v>
      </c>
      <c r="BP723">
        <v>380.5</v>
      </c>
      <c r="BQ723">
        <v>314.16666665999998</v>
      </c>
      <c r="BR723">
        <v>379.83333333000002</v>
      </c>
      <c r="BS723">
        <v>407.83333333000002</v>
      </c>
      <c r="BT723">
        <v>423.5</v>
      </c>
      <c r="BU723">
        <v>399.5</v>
      </c>
      <c r="BV723">
        <v>398.33333333000002</v>
      </c>
      <c r="BW723">
        <v>400.16666665999998</v>
      </c>
      <c r="BX723">
        <v>385.83333333000002</v>
      </c>
      <c r="BY723">
        <v>193</v>
      </c>
      <c r="BZ723">
        <v>6067.1666666600004</v>
      </c>
      <c r="CA723">
        <v>72419.219150000004</v>
      </c>
      <c r="CB723">
        <v>56.5</v>
      </c>
      <c r="CC723">
        <v>70384.5</v>
      </c>
      <c r="CD723">
        <v>5368.5</v>
      </c>
      <c r="CE723">
        <v>63255</v>
      </c>
      <c r="CF723">
        <v>40568</v>
      </c>
      <c r="CG723">
        <v>16955.33333333</v>
      </c>
      <c r="CH723">
        <v>44509.666666659999</v>
      </c>
      <c r="CI723">
        <v>241059.76833332999</v>
      </c>
      <c r="CJ723">
        <v>56.151074280000003</v>
      </c>
      <c r="CK723">
        <v>1.7759608499999999</v>
      </c>
      <c r="CL723">
        <v>11.35376814</v>
      </c>
      <c r="CM723">
        <v>2.11367971</v>
      </c>
      <c r="CN723">
        <v>3.5274888299999998</v>
      </c>
      <c r="CO723">
        <v>15.96656757</v>
      </c>
      <c r="CP723">
        <v>2.2676967100000001</v>
      </c>
      <c r="CQ723">
        <v>2.1688177099999999</v>
      </c>
      <c r="CR723">
        <v>2.20589916</v>
      </c>
      <c r="CS723">
        <v>2.0385174199999998</v>
      </c>
      <c r="CT723">
        <v>3717.42857142</v>
      </c>
      <c r="CU723">
        <v>3526.4894111399999</v>
      </c>
      <c r="CV723">
        <v>3628.33047528</v>
      </c>
      <c r="CW723">
        <v>3620.2570481399998</v>
      </c>
      <c r="CX723">
        <v>3528.1274064200002</v>
      </c>
      <c r="CY723">
        <v>3536.2647682800002</v>
      </c>
      <c r="CZ723">
        <v>4340.4283880000003</v>
      </c>
      <c r="DA723">
        <v>6718.4428124200003</v>
      </c>
      <c r="DB723">
        <v>1059.8696872800001</v>
      </c>
      <c r="DC723">
        <v>1637.7366282800001</v>
      </c>
      <c r="DD723">
        <v>828.91633242</v>
      </c>
      <c r="DE723">
        <v>30.98633671</v>
      </c>
      <c r="DF723">
        <v>1.9215401999999999</v>
      </c>
      <c r="DG723">
        <v>267.16666665999998</v>
      </c>
      <c r="DH723">
        <v>256.16666665999998</v>
      </c>
      <c r="DI723">
        <v>251.5</v>
      </c>
      <c r="DJ723">
        <v>212.71428571000001</v>
      </c>
      <c r="DK723">
        <v>222.42857142</v>
      </c>
      <c r="DL723">
        <v>119.5</v>
      </c>
      <c r="DM723">
        <v>122.33333333</v>
      </c>
      <c r="DN723">
        <v>115.66666666</v>
      </c>
      <c r="DO723">
        <v>114.5</v>
      </c>
      <c r="DP723">
        <v>105.28571427999999</v>
      </c>
      <c r="DQ723">
        <v>963.13955127999998</v>
      </c>
      <c r="DR723">
        <v>977.94451557000002</v>
      </c>
      <c r="DS723">
        <v>1060.58882457</v>
      </c>
      <c r="DT723">
        <v>1071.923243</v>
      </c>
      <c r="DU723">
        <v>1022.51426642</v>
      </c>
      <c r="DV723">
        <v>399.01590957000002</v>
      </c>
      <c r="DW723">
        <v>21.206306420000001</v>
      </c>
      <c r="DX723">
        <v>542.92019142000004</v>
      </c>
      <c r="DY723">
        <v>390.66978699999999</v>
      </c>
      <c r="DZ723">
        <v>121.326942</v>
      </c>
      <c r="EA723">
        <v>30.923466999999999</v>
      </c>
      <c r="EB723">
        <v>860.41184056999998</v>
      </c>
      <c r="EC723">
        <v>1432.8841597999999</v>
      </c>
      <c r="ED723">
        <v>4278.2201987999997</v>
      </c>
      <c r="EE723">
        <v>3505.8523391600002</v>
      </c>
      <c r="EF723">
        <v>5154.0231970000004</v>
      </c>
      <c r="EG723">
        <v>3806.1432308499998</v>
      </c>
      <c r="EH723">
        <v>3994.4192328300001</v>
      </c>
      <c r="EI723">
        <v>32.838679999999997</v>
      </c>
      <c r="EJ723">
        <v>0.60899212999999996</v>
      </c>
      <c r="EK723">
        <v>0.15333208000000001</v>
      </c>
      <c r="EL723">
        <v>228.36432463</v>
      </c>
      <c r="EM723">
        <v>121.8</v>
      </c>
      <c r="EN723">
        <v>374</v>
      </c>
      <c r="EO723">
        <v>920</v>
      </c>
      <c r="EP723">
        <v>436.35839642000002</v>
      </c>
      <c r="EQ723">
        <v>139.09848642</v>
      </c>
      <c r="ER723">
        <v>769.85302841999999</v>
      </c>
      <c r="ES723">
        <v>20.70244714</v>
      </c>
      <c r="ET723">
        <v>79.990740740000007</v>
      </c>
      <c r="EU723">
        <v>79.25</v>
      </c>
      <c r="EV723">
        <v>80.888888879999996</v>
      </c>
      <c r="EW723">
        <v>79.833333330000002</v>
      </c>
      <c r="EX723">
        <v>1542.6531403199999</v>
      </c>
      <c r="EY723">
        <v>2043.64988743</v>
      </c>
      <c r="EZ723">
        <v>78.400000000000006</v>
      </c>
      <c r="FA723">
        <v>84.666666660000004</v>
      </c>
      <c r="FB723">
        <v>30.786718239999999</v>
      </c>
      <c r="FC723">
        <v>11.808549259999999</v>
      </c>
      <c r="FD723">
        <v>8.7640921600000006</v>
      </c>
      <c r="FE723">
        <v>53.381064879999997</v>
      </c>
      <c r="FF723">
        <v>19.05152142</v>
      </c>
      <c r="FG723">
        <v>13.962391739999999</v>
      </c>
      <c r="FH723">
        <v>5.1881808100000004</v>
      </c>
      <c r="FI723">
        <v>97</v>
      </c>
      <c r="FJ723">
        <v>84.333333330000002</v>
      </c>
      <c r="FK723">
        <v>74.333333330000002</v>
      </c>
      <c r="FL723">
        <v>82</v>
      </c>
      <c r="FM723">
        <v>79.008891349999999</v>
      </c>
      <c r="FN723">
        <v>36.934961710000003</v>
      </c>
      <c r="FO723">
        <v>91.818839220000001</v>
      </c>
      <c r="FP723">
        <v>75.460047189999997</v>
      </c>
      <c r="FQ723">
        <v>68.509794459999995</v>
      </c>
      <c r="FR723">
        <v>22.54566612</v>
      </c>
      <c r="FS723">
        <v>1.625</v>
      </c>
      <c r="FT723">
        <v>24</v>
      </c>
      <c r="FU723">
        <v>11.25</v>
      </c>
      <c r="FV723">
        <v>94.75</v>
      </c>
      <c r="FW723">
        <v>79.728571419999994</v>
      </c>
      <c r="FX723">
        <v>42.520843059999997</v>
      </c>
      <c r="FY723">
        <v>10.296412330000001</v>
      </c>
      <c r="FZ723">
        <v>7.3575924099999996</v>
      </c>
      <c r="GA723">
        <v>6.11240586</v>
      </c>
      <c r="GB723">
        <v>33.712746320000001</v>
      </c>
    </row>
    <row r="724" spans="1:184" x14ac:dyDescent="0.35">
      <c r="A724" t="s">
        <v>1929</v>
      </c>
      <c r="B724" t="s">
        <v>120</v>
      </c>
      <c r="C724">
        <v>724</v>
      </c>
      <c r="D724">
        <v>1.4348954348956549</v>
      </c>
      <c r="E724">
        <v>3.3408408400900904</v>
      </c>
      <c r="F724">
        <v>2.5818639789059081</v>
      </c>
      <c r="G724">
        <v>1.9178295780780907</v>
      </c>
      <c r="H724">
        <v>1.8501696195493544</v>
      </c>
      <c r="I724">
        <v>4.1367730112966168</v>
      </c>
      <c r="J724">
        <v>6.4376876869369362</v>
      </c>
      <c r="K724">
        <v>5.8406801007593456</v>
      </c>
      <c r="L724">
        <v>5.2545412018415076</v>
      </c>
      <c r="M724">
        <v>4.9756988809727405</v>
      </c>
      <c r="N724">
        <v>32011518.664769799</v>
      </c>
      <c r="O724">
        <v>19862562.108781755</v>
      </c>
      <c r="P724">
        <v>888.49014669999997</v>
      </c>
      <c r="Q724">
        <v>9358.5714285699996</v>
      </c>
      <c r="R724">
        <v>8880</v>
      </c>
      <c r="S724">
        <v>9074.2857142800003</v>
      </c>
      <c r="T724">
        <v>9162.1428571399993</v>
      </c>
      <c r="U724">
        <v>9278.4285714199996</v>
      </c>
      <c r="V724">
        <v>8.0471605700000008</v>
      </c>
      <c r="W724">
        <v>3.73930842</v>
      </c>
      <c r="X724">
        <v>1.3837007100000001</v>
      </c>
      <c r="Y724">
        <v>3.67978571</v>
      </c>
      <c r="Z724">
        <v>7.7076391400000004</v>
      </c>
      <c r="AA724">
        <v>7.1894629999999999</v>
      </c>
      <c r="AB724">
        <v>7.2231257099999997</v>
      </c>
      <c r="AC724">
        <v>3.5462842800000001</v>
      </c>
      <c r="AD724">
        <v>32.060172999999999</v>
      </c>
      <c r="AE724">
        <v>90.444336570000004</v>
      </c>
      <c r="AF724">
        <v>78.642690569999999</v>
      </c>
      <c r="AG724">
        <v>74.028571420000006</v>
      </c>
      <c r="AH724">
        <v>78.671428570000003</v>
      </c>
      <c r="AI724">
        <v>82.946269709999996</v>
      </c>
      <c r="AJ724">
        <v>59.000031999999997</v>
      </c>
      <c r="AK724">
        <v>-2.9696285699999998</v>
      </c>
      <c r="AL724">
        <v>-11.713185709999999</v>
      </c>
      <c r="AM724">
        <v>-13.5936</v>
      </c>
      <c r="AN724">
        <v>-5.3652428499999996</v>
      </c>
      <c r="AO724">
        <v>-5.77462857</v>
      </c>
      <c r="AP724">
        <v>3228.74873114</v>
      </c>
      <c r="AQ724">
        <v>2672.1197259999999</v>
      </c>
      <c r="AR724">
        <v>2632.7479579999999</v>
      </c>
      <c r="AS724">
        <v>2946.5259504199998</v>
      </c>
      <c r="AT724">
        <v>3043.41490514</v>
      </c>
      <c r="AU724">
        <v>3353.7639882799999</v>
      </c>
      <c r="AV724">
        <v>3059.9495914200002</v>
      </c>
      <c r="AW724">
        <v>3113.4321231399999</v>
      </c>
      <c r="AX724">
        <v>3162.1756767100001</v>
      </c>
      <c r="AY724">
        <v>3271.5284748499998</v>
      </c>
      <c r="AZ724">
        <v>-22.988795419999999</v>
      </c>
      <c r="BA724">
        <v>90.96394171</v>
      </c>
      <c r="BB724">
        <v>34.4616282</v>
      </c>
      <c r="BC724">
        <v>46.318213280000002</v>
      </c>
      <c r="BE724">
        <v>225.39142856999999</v>
      </c>
      <c r="BF724">
        <v>718.88300785000001</v>
      </c>
      <c r="BG724">
        <v>478.98733070999998</v>
      </c>
      <c r="BH724">
        <v>526.04086695000001</v>
      </c>
      <c r="BI724">
        <v>55557.241164960004</v>
      </c>
      <c r="BJ724">
        <v>644.03784327999995</v>
      </c>
      <c r="BK724">
        <v>8478.6805579400007</v>
      </c>
      <c r="BL724">
        <v>10182.867083990001</v>
      </c>
      <c r="BM724">
        <v>37.873419849999998</v>
      </c>
      <c r="BN724">
        <v>157.42857142</v>
      </c>
      <c r="BO724">
        <v>25.14285714</v>
      </c>
      <c r="BP724">
        <v>47.857142850000002</v>
      </c>
      <c r="BQ724">
        <v>41.285714280000001</v>
      </c>
      <c r="BR724">
        <v>45.285714280000001</v>
      </c>
      <c r="BS724">
        <v>38.571428570000002</v>
      </c>
      <c r="BT724">
        <v>32.428571419999997</v>
      </c>
      <c r="BU724">
        <v>27.285714280000001</v>
      </c>
      <c r="BV724">
        <v>23.428571420000001</v>
      </c>
      <c r="BW724">
        <v>28.285714280000001</v>
      </c>
      <c r="BX724">
        <v>25.428571420000001</v>
      </c>
      <c r="BY724">
        <v>15.57142857</v>
      </c>
      <c r="BZ724">
        <v>508</v>
      </c>
      <c r="CA724">
        <v>59644.588424280002</v>
      </c>
      <c r="CC724">
        <v>6455.5714285699996</v>
      </c>
      <c r="CD724">
        <v>413.14285713999999</v>
      </c>
      <c r="CE724">
        <v>4457.4285714199996</v>
      </c>
      <c r="CF724">
        <v>2890.42857142</v>
      </c>
      <c r="CG724">
        <v>494.42857142000003</v>
      </c>
      <c r="CH724">
        <v>2798</v>
      </c>
      <c r="CI724">
        <v>17509.011714280001</v>
      </c>
      <c r="CJ724">
        <v>42.140991139999997</v>
      </c>
      <c r="CK724">
        <v>13.926527</v>
      </c>
      <c r="CL724">
        <v>12.37235471</v>
      </c>
      <c r="CM724">
        <v>4.3741048300000003</v>
      </c>
      <c r="CN724">
        <v>2.4386589999999999</v>
      </c>
      <c r="CO724">
        <v>13.851156570000001</v>
      </c>
      <c r="CP724">
        <v>2.0848404</v>
      </c>
      <c r="CQ724">
        <v>1.9983537099999999</v>
      </c>
      <c r="CR724">
        <v>3.54345416</v>
      </c>
      <c r="CS724">
        <v>5.7802166000000001</v>
      </c>
      <c r="CT724">
        <v>374.14285713999999</v>
      </c>
      <c r="CU724">
        <v>1907.38792528</v>
      </c>
      <c r="CV724">
        <v>1510.7274291399999</v>
      </c>
      <c r="CW724">
        <v>1497.3629169999999</v>
      </c>
      <c r="CX724">
        <v>1619.2976871400001</v>
      </c>
      <c r="CY724">
        <v>1702.4306967099999</v>
      </c>
      <c r="CZ724">
        <v>3420.55610828</v>
      </c>
      <c r="DA724">
        <v>2122.3925318500001</v>
      </c>
      <c r="DB724">
        <v>829.63830785000005</v>
      </c>
      <c r="DC724">
        <v>535.44832928000005</v>
      </c>
      <c r="DD724">
        <v>542.29029085000002</v>
      </c>
      <c r="DE724">
        <v>37.581768850000003</v>
      </c>
      <c r="DF724">
        <v>1.1750841400000001</v>
      </c>
      <c r="DG724">
        <v>38.714285709999999</v>
      </c>
      <c r="DH724">
        <v>57.166666659999997</v>
      </c>
      <c r="DI724">
        <v>53</v>
      </c>
      <c r="DJ724">
        <v>48.142857139999997</v>
      </c>
      <c r="DK724">
        <v>46.166666659999997</v>
      </c>
      <c r="DL724">
        <v>13.428571420000001</v>
      </c>
      <c r="DM724">
        <v>29.666666660000001</v>
      </c>
      <c r="DN724">
        <v>23.428571420000001</v>
      </c>
      <c r="DO724">
        <v>17.571428569999998</v>
      </c>
      <c r="DP724">
        <v>17.166666660000001</v>
      </c>
      <c r="DQ724">
        <v>574.36276856999996</v>
      </c>
      <c r="DR724">
        <v>450.04872057</v>
      </c>
      <c r="DS724">
        <v>466.67950100000002</v>
      </c>
      <c r="DT724">
        <v>493.024157</v>
      </c>
      <c r="DU724">
        <v>534.621938</v>
      </c>
      <c r="DV724">
        <v>323.29376956999999</v>
      </c>
      <c r="DW724">
        <v>5.8228500000000001E-3</v>
      </c>
      <c r="DX724">
        <v>251.06193142000001</v>
      </c>
      <c r="DY724">
        <v>159.174657</v>
      </c>
      <c r="DZ724">
        <v>38.729755419999996</v>
      </c>
      <c r="EA724">
        <v>53.157524279999997</v>
      </c>
      <c r="EB724">
        <v>518.44493556999998</v>
      </c>
      <c r="EC724">
        <v>1700.9609021399999</v>
      </c>
      <c r="ED724">
        <v>6662.2122821599996</v>
      </c>
      <c r="EE724">
        <v>4475.0244695700003</v>
      </c>
      <c r="EF724">
        <v>4698.0826997100003</v>
      </c>
      <c r="EG724">
        <v>4512.0685709999998</v>
      </c>
      <c r="EH724">
        <v>5620.7794073300001</v>
      </c>
      <c r="EI724">
        <v>38.298817139999997</v>
      </c>
      <c r="EJ724">
        <v>0.27502026000000002</v>
      </c>
      <c r="EK724">
        <v>0.10591602999999999</v>
      </c>
      <c r="EL724">
        <v>249.81490350000001</v>
      </c>
      <c r="EM724">
        <v>24.857142849999999</v>
      </c>
      <c r="EN724">
        <v>163.85714285</v>
      </c>
      <c r="EO724">
        <v>401.57142857000002</v>
      </c>
      <c r="EP724">
        <v>317.29385114000002</v>
      </c>
      <c r="EQ724">
        <v>96.251342570000006</v>
      </c>
      <c r="ER724">
        <v>244.45230341999999</v>
      </c>
      <c r="ES724">
        <v>1.42136</v>
      </c>
      <c r="ET724">
        <v>84.833333330000002</v>
      </c>
      <c r="EU724">
        <v>83.025000000000006</v>
      </c>
      <c r="EV724">
        <v>86.283333330000005</v>
      </c>
      <c r="EW724">
        <v>85.191666670000004</v>
      </c>
      <c r="EX724">
        <v>1150.0887075200001</v>
      </c>
      <c r="EY724">
        <v>704.11773815000004</v>
      </c>
      <c r="EZ724">
        <v>85.2</v>
      </c>
      <c r="FA724">
        <v>90</v>
      </c>
      <c r="FB724">
        <v>19.204340420000001</v>
      </c>
      <c r="FC724">
        <v>2.7311136399999998</v>
      </c>
      <c r="FD724">
        <v>3.5099242799999999</v>
      </c>
      <c r="FE724">
        <v>53.754522770000001</v>
      </c>
      <c r="FF724">
        <v>13.27869484</v>
      </c>
      <c r="FG724">
        <v>19.255413470000001</v>
      </c>
      <c r="FH724">
        <v>0.92533924000000001</v>
      </c>
      <c r="FI724">
        <v>117.14285714</v>
      </c>
      <c r="FJ724">
        <v>100</v>
      </c>
      <c r="FK724">
        <v>56</v>
      </c>
      <c r="FL724">
        <v>96</v>
      </c>
      <c r="FM724">
        <v>80.953729409999994</v>
      </c>
      <c r="FN724">
        <v>35.63899868</v>
      </c>
      <c r="FO724">
        <v>95.528805109999993</v>
      </c>
      <c r="FP724">
        <v>71.238533989999993</v>
      </c>
      <c r="FQ724">
        <v>81.60706879</v>
      </c>
      <c r="FR724">
        <v>24.469780220000001</v>
      </c>
      <c r="FS724">
        <v>7.6</v>
      </c>
      <c r="FT724">
        <v>49.571428570000002</v>
      </c>
      <c r="FU724">
        <v>42.142857139999997</v>
      </c>
      <c r="FV724">
        <v>90.333333330000002</v>
      </c>
      <c r="FW724">
        <v>84.285714279999993</v>
      </c>
      <c r="FX724">
        <v>48.803706810000001</v>
      </c>
      <c r="FY724">
        <v>12.193556149999999</v>
      </c>
      <c r="FZ724">
        <v>12.61342458</v>
      </c>
      <c r="GA724">
        <v>9.6013708500000003</v>
      </c>
      <c r="GB724">
        <v>23.385269699999998</v>
      </c>
    </row>
    <row r="725" spans="1:184" x14ac:dyDescent="0.35">
      <c r="A725" t="s">
        <v>1930</v>
      </c>
      <c r="B725" t="s">
        <v>121</v>
      </c>
      <c r="C725">
        <v>725</v>
      </c>
      <c r="D725">
        <v>2.2121610796403677</v>
      </c>
      <c r="E725">
        <v>5.3389863753778517</v>
      </c>
      <c r="F725">
        <v>4.6884157054222033</v>
      </c>
      <c r="G725">
        <v>4.0966017712941731</v>
      </c>
      <c r="H725">
        <v>3.2661948829613499</v>
      </c>
      <c r="I725">
        <v>8.4874751687274443</v>
      </c>
      <c r="J725">
        <v>8.9899108848584763</v>
      </c>
      <c r="K725">
        <v>8.048446959971983</v>
      </c>
      <c r="L725">
        <v>8.7849349077323495</v>
      </c>
      <c r="M725">
        <v>9.2542188350571593</v>
      </c>
      <c r="N725">
        <v>16834167.273573592</v>
      </c>
      <c r="O725">
        <v>15594164.219764166</v>
      </c>
      <c r="P725">
        <v>1574.9598088499999</v>
      </c>
      <c r="Q725">
        <v>3691.7142857099998</v>
      </c>
      <c r="R725">
        <v>3639</v>
      </c>
      <c r="S725">
        <v>3656.42857142</v>
      </c>
      <c r="T725">
        <v>3661.5714285700001</v>
      </c>
      <c r="U725">
        <v>3674</v>
      </c>
      <c r="V725">
        <v>10.136642139999999</v>
      </c>
      <c r="W725">
        <v>5.91231142</v>
      </c>
      <c r="X725">
        <v>2.1120544200000002</v>
      </c>
      <c r="Y725">
        <v>5.2202452800000003</v>
      </c>
      <c r="Z725">
        <v>8.0256348499999994</v>
      </c>
      <c r="AA725">
        <v>6.7894990000000002</v>
      </c>
      <c r="AB725">
        <v>7.4352850000000004</v>
      </c>
      <c r="AC725">
        <v>3.9021982799999999</v>
      </c>
      <c r="AD725">
        <v>31.43844</v>
      </c>
      <c r="AE725">
        <v>85.569398849999999</v>
      </c>
      <c r="AF725">
        <v>76.318028999999996</v>
      </c>
      <c r="AG725">
        <v>75.571428569999995</v>
      </c>
      <c r="AH725">
        <v>75.928571419999997</v>
      </c>
      <c r="AI725">
        <v>79.773984569999996</v>
      </c>
      <c r="AJ725">
        <v>45.089056849999999</v>
      </c>
      <c r="AK725">
        <v>22.85238571</v>
      </c>
      <c r="AL725">
        <v>23.546671419999999</v>
      </c>
      <c r="AM725">
        <v>25.377928570000002</v>
      </c>
      <c r="AN725">
        <v>21.942757140000001</v>
      </c>
      <c r="AO725">
        <v>17.781199999999998</v>
      </c>
      <c r="AP725">
        <v>4240.1483377100003</v>
      </c>
      <c r="AQ725">
        <v>3662.72861857</v>
      </c>
      <c r="AR725">
        <v>4033.9515377100001</v>
      </c>
      <c r="AS725">
        <v>4022.5401969999998</v>
      </c>
      <c r="AT725">
        <v>4037.20261914</v>
      </c>
      <c r="AU725">
        <v>3448.0500617100001</v>
      </c>
      <c r="AV725">
        <v>2957.9731921399998</v>
      </c>
      <c r="AW725">
        <v>3218.06167185</v>
      </c>
      <c r="AX725">
        <v>3293.1940460000001</v>
      </c>
      <c r="AY725">
        <v>3425.43850742</v>
      </c>
      <c r="AZ725">
        <v>11.73688128</v>
      </c>
      <c r="BA725">
        <v>95.075887710000003</v>
      </c>
      <c r="BB725">
        <v>21.328225</v>
      </c>
      <c r="BC725">
        <v>54.57499816</v>
      </c>
      <c r="BE725">
        <v>215.03714285000001</v>
      </c>
      <c r="BF725">
        <v>1047.79571728</v>
      </c>
      <c r="BG725">
        <v>588.56434400000001</v>
      </c>
      <c r="BH725">
        <v>610.59556909000003</v>
      </c>
      <c r="BI725">
        <v>43266.885799629999</v>
      </c>
      <c r="BJ725">
        <v>992.84375970999997</v>
      </c>
      <c r="BK725">
        <v>7528.0508768500003</v>
      </c>
      <c r="BL725">
        <v>9008.1020114300009</v>
      </c>
      <c r="BM725">
        <v>29.016389159999999</v>
      </c>
      <c r="BN725">
        <v>111.33333333</v>
      </c>
      <c r="BO725">
        <v>25.25</v>
      </c>
      <c r="BP725">
        <v>36.166666659999997</v>
      </c>
      <c r="BQ725">
        <v>26.333333329999999</v>
      </c>
      <c r="BR725">
        <v>28.333333329999999</v>
      </c>
      <c r="BS725">
        <v>27.833333329999999</v>
      </c>
      <c r="BT725">
        <v>25.2</v>
      </c>
      <c r="BU725">
        <v>20.333333329999999</v>
      </c>
      <c r="BV725">
        <v>19.166666660000001</v>
      </c>
      <c r="BW725">
        <v>15.33333333</v>
      </c>
      <c r="BX725">
        <v>13.33333333</v>
      </c>
      <c r="BY725">
        <v>10.8</v>
      </c>
      <c r="BZ725">
        <v>348.33333333000002</v>
      </c>
      <c r="CA725">
        <v>45953.207309999998</v>
      </c>
      <c r="CC725">
        <v>4100.5</v>
      </c>
      <c r="CD725">
        <v>223.66666666</v>
      </c>
      <c r="CE725">
        <v>2631.3333333300002</v>
      </c>
      <c r="CF725">
        <v>1400.1666666599999</v>
      </c>
      <c r="CG725">
        <v>254.2</v>
      </c>
      <c r="CH725">
        <v>1215.6666666599999</v>
      </c>
      <c r="CI725">
        <v>9783.5873333300005</v>
      </c>
      <c r="CJ725">
        <v>43.308861999999998</v>
      </c>
      <c r="CK725">
        <v>5.9069882800000002</v>
      </c>
      <c r="CL725">
        <v>15.12748985</v>
      </c>
      <c r="CM725">
        <v>3.9324889999999999</v>
      </c>
      <c r="CN725">
        <v>2.2321309999999999</v>
      </c>
      <c r="CO725">
        <v>18.216628</v>
      </c>
      <c r="CP725">
        <v>1.6962200000000001</v>
      </c>
      <c r="CQ725">
        <v>2.08420133</v>
      </c>
      <c r="CR725">
        <v>4.9012234000000001</v>
      </c>
      <c r="CS725">
        <v>6.2380952499999998</v>
      </c>
      <c r="CT725">
        <v>251.28571428000001</v>
      </c>
      <c r="CU725">
        <v>2300.9415161400002</v>
      </c>
      <c r="CV725">
        <v>1906.05091414</v>
      </c>
      <c r="CW725">
        <v>2115.9812008499998</v>
      </c>
      <c r="CX725">
        <v>2100.9634805699998</v>
      </c>
      <c r="CY725">
        <v>2150.67554028</v>
      </c>
      <c r="CZ725">
        <v>4559.98649157</v>
      </c>
      <c r="DA725">
        <v>4224.0983491400002</v>
      </c>
      <c r="DB725">
        <v>984.46630957000002</v>
      </c>
      <c r="DC725">
        <v>927.17906514000003</v>
      </c>
      <c r="DD725">
        <v>389.302707</v>
      </c>
      <c r="DE725">
        <v>35.311183849999999</v>
      </c>
      <c r="DF725">
        <v>1.70538557</v>
      </c>
      <c r="DG725">
        <v>31.333333329999999</v>
      </c>
      <c r="DH725">
        <v>32.714285709999999</v>
      </c>
      <c r="DI725">
        <v>29.428571420000001</v>
      </c>
      <c r="DJ725">
        <v>32.166666659999997</v>
      </c>
      <c r="DK725">
        <v>34</v>
      </c>
      <c r="DL725">
        <v>8.1666666600000006</v>
      </c>
      <c r="DM725">
        <v>19.428571420000001</v>
      </c>
      <c r="DN725">
        <v>17.14285714</v>
      </c>
      <c r="DO725">
        <v>15</v>
      </c>
      <c r="DP725">
        <v>12</v>
      </c>
      <c r="DQ725">
        <v>793.30796256999997</v>
      </c>
      <c r="DR725">
        <v>800.51068856999996</v>
      </c>
      <c r="DS725">
        <v>807.98643871000002</v>
      </c>
      <c r="DT725">
        <v>798.56068514000003</v>
      </c>
      <c r="DU725">
        <v>719.78514528000005</v>
      </c>
      <c r="DV725">
        <v>500.94592927999997</v>
      </c>
      <c r="DW725">
        <v>27.17676457</v>
      </c>
      <c r="DX725">
        <v>265.15359142</v>
      </c>
      <c r="DY725">
        <v>107.32069957</v>
      </c>
      <c r="DZ725">
        <v>122.89792085000001</v>
      </c>
      <c r="EA725">
        <v>34.934976419999998</v>
      </c>
      <c r="EB725">
        <v>752.79008084999998</v>
      </c>
      <c r="EC725">
        <v>2621.0854475699998</v>
      </c>
      <c r="ED725">
        <v>9568.4597296600004</v>
      </c>
      <c r="EE725">
        <v>5912.8247085000003</v>
      </c>
      <c r="EF725">
        <v>7038.2896115000003</v>
      </c>
      <c r="EG725">
        <v>5570.5720063299996</v>
      </c>
      <c r="EH725">
        <v>5753.9148441400002</v>
      </c>
      <c r="EI725">
        <v>21.983096849999999</v>
      </c>
      <c r="EJ725">
        <v>0.33036613999999997</v>
      </c>
      <c r="EK725">
        <v>0.19973356</v>
      </c>
      <c r="EL725">
        <v>281.59004328999998</v>
      </c>
      <c r="EM725">
        <v>26.5</v>
      </c>
      <c r="EN725">
        <v>47.142857139999997</v>
      </c>
      <c r="EO725">
        <v>83.571428569999995</v>
      </c>
      <c r="EP725">
        <v>208.10032271</v>
      </c>
      <c r="EQ725">
        <v>132.53313057</v>
      </c>
      <c r="ER725">
        <v>582.11604913999997</v>
      </c>
      <c r="ES725">
        <v>0</v>
      </c>
      <c r="ET725">
        <v>84.805555549999994</v>
      </c>
      <c r="EU725">
        <v>86.791666669999998</v>
      </c>
      <c r="EV725">
        <v>83.625</v>
      </c>
      <c r="EW725">
        <v>84</v>
      </c>
      <c r="EX725">
        <v>1363.6062431</v>
      </c>
      <c r="EY725">
        <v>912.94487082000001</v>
      </c>
      <c r="EZ725">
        <v>72</v>
      </c>
      <c r="FA725">
        <v>97</v>
      </c>
      <c r="FB725">
        <v>13.937159790000001</v>
      </c>
      <c r="FC725">
        <v>4.4391051800000003</v>
      </c>
      <c r="FD725">
        <v>5.94719525</v>
      </c>
      <c r="FE725">
        <v>52.398704459999998</v>
      </c>
      <c r="FF725">
        <v>16.681839050000001</v>
      </c>
      <c r="FG725">
        <v>14.801256179999999</v>
      </c>
      <c r="FH725">
        <v>0.88297650000000005</v>
      </c>
      <c r="FI725">
        <v>97.25</v>
      </c>
      <c r="FJ725">
        <v>75</v>
      </c>
      <c r="FK725">
        <v>75</v>
      </c>
      <c r="FL725">
        <v>89</v>
      </c>
      <c r="FM725">
        <v>83.720930229999993</v>
      </c>
      <c r="FN725">
        <v>29.03225806</v>
      </c>
      <c r="FO725">
        <v>95.616901319999997</v>
      </c>
      <c r="FP725">
        <v>70.702314770000001</v>
      </c>
      <c r="FQ725">
        <v>75.622213040000005</v>
      </c>
      <c r="FR725">
        <v>15.740813409999999</v>
      </c>
      <c r="FT725">
        <v>43.25</v>
      </c>
      <c r="FU725">
        <v>37.25</v>
      </c>
      <c r="FW725">
        <v>66.242857139999998</v>
      </c>
      <c r="FX725">
        <v>30.72121572</v>
      </c>
      <c r="FY725">
        <v>10.702900700000001</v>
      </c>
      <c r="FZ725">
        <v>11.45183645</v>
      </c>
      <c r="GA725">
        <v>24.275319270000001</v>
      </c>
      <c r="GB725">
        <v>22.848727839999999</v>
      </c>
    </row>
    <row r="726" spans="1:184" x14ac:dyDescent="0.35">
      <c r="A726" t="s">
        <v>1931</v>
      </c>
      <c r="B726" t="s">
        <v>122</v>
      </c>
      <c r="C726">
        <v>726</v>
      </c>
      <c r="D726">
        <v>2.4594434146287329</v>
      </c>
      <c r="E726">
        <v>2.6113683732473669</v>
      </c>
      <c r="F726">
        <v>1.1531162164176305</v>
      </c>
      <c r="G726">
        <v>0.64639424428081615</v>
      </c>
      <c r="H726">
        <v>1.8457091790320006</v>
      </c>
      <c r="I726">
        <v>5.9688955119410148</v>
      </c>
      <c r="J726">
        <v>5.9728969155849203</v>
      </c>
      <c r="K726">
        <v>3.7236044489069888</v>
      </c>
      <c r="L726">
        <v>2.7381420780169745</v>
      </c>
      <c r="M726">
        <v>5.8410556569282548</v>
      </c>
      <c r="N726">
        <v>137216229.27117592</v>
      </c>
      <c r="O726">
        <v>173597952.51505357</v>
      </c>
      <c r="P726">
        <v>1802.28205056</v>
      </c>
      <c r="Q726">
        <v>35373.85714285</v>
      </c>
      <c r="R726">
        <v>35230.571428570001</v>
      </c>
      <c r="S726">
        <v>35679.714285709997</v>
      </c>
      <c r="T726">
        <v>35582</v>
      </c>
      <c r="U726">
        <v>35487.714285709997</v>
      </c>
      <c r="V726">
        <v>9.6209921400000002</v>
      </c>
      <c r="W726">
        <v>6.3647422799999998</v>
      </c>
      <c r="X726">
        <v>2.3098951400000001</v>
      </c>
      <c r="Y726">
        <v>6.6171709999999999</v>
      </c>
      <c r="Z726">
        <v>8.2478362799999996</v>
      </c>
      <c r="AA726">
        <v>8.3675115699999996</v>
      </c>
      <c r="AB726">
        <v>8.6583045700000003</v>
      </c>
      <c r="AC726">
        <v>4.8751075699999999</v>
      </c>
      <c r="AD726">
        <v>31.602836849999999</v>
      </c>
      <c r="AE726">
        <v>84.204247570000007</v>
      </c>
      <c r="AF726">
        <v>73.238996999999998</v>
      </c>
      <c r="AG726">
        <v>70.5</v>
      </c>
      <c r="AH726">
        <v>72.028571420000006</v>
      </c>
      <c r="AI726">
        <v>81.038958140000005</v>
      </c>
      <c r="AJ726">
        <v>51.720096419999997</v>
      </c>
      <c r="AK726">
        <v>10.9369</v>
      </c>
      <c r="AL726">
        <v>10.43814285</v>
      </c>
      <c r="AM726">
        <v>9.1051714199999996</v>
      </c>
      <c r="AN726">
        <v>12.06724285</v>
      </c>
      <c r="AO726">
        <v>12.690771420000001</v>
      </c>
      <c r="AP726">
        <v>4704.3645554200002</v>
      </c>
      <c r="AQ726">
        <v>4077.91559714</v>
      </c>
      <c r="AR726">
        <v>4261.1070727099996</v>
      </c>
      <c r="AS726">
        <v>4522.717807</v>
      </c>
      <c r="AT726">
        <v>4682.2130261399998</v>
      </c>
      <c r="AU726">
        <v>4417.7425034199996</v>
      </c>
      <c r="AV726">
        <v>3814.8442051400002</v>
      </c>
      <c r="AW726">
        <v>4063.2281148500001</v>
      </c>
      <c r="AX726">
        <v>4227.3731091400005</v>
      </c>
      <c r="AY726">
        <v>4352.28080357</v>
      </c>
      <c r="AZ726">
        <v>-340.72369571000002</v>
      </c>
      <c r="BA726">
        <v>91.079270660000006</v>
      </c>
      <c r="BB726">
        <v>39.935312000000003</v>
      </c>
      <c r="BC726">
        <v>54.918973800000003</v>
      </c>
      <c r="BE726">
        <v>966.39</v>
      </c>
      <c r="BF726">
        <v>1297.2682061400001</v>
      </c>
      <c r="BG726">
        <v>916.96937257000002</v>
      </c>
      <c r="BH726">
        <v>1025.43494218</v>
      </c>
      <c r="BI726">
        <v>56635.177100640001</v>
      </c>
      <c r="BJ726">
        <v>1251.38827814</v>
      </c>
      <c r="BK726">
        <v>8104.1317386500004</v>
      </c>
      <c r="BL726">
        <v>10352.02922015</v>
      </c>
      <c r="BM726">
        <v>39.596062420000003</v>
      </c>
      <c r="BN726">
        <v>1053.2857142800001</v>
      </c>
      <c r="BO726">
        <v>143.14285713999999</v>
      </c>
      <c r="BP726">
        <v>251.14285713999999</v>
      </c>
      <c r="BQ726">
        <v>195</v>
      </c>
      <c r="BR726">
        <v>247.57142856999999</v>
      </c>
      <c r="BS726">
        <v>264.14285713999999</v>
      </c>
      <c r="BT726">
        <v>248.71428571000001</v>
      </c>
      <c r="BU726">
        <v>228.57142856999999</v>
      </c>
      <c r="BV726">
        <v>224.85714285</v>
      </c>
      <c r="BW726">
        <v>243.71428571000001</v>
      </c>
      <c r="BX726">
        <v>220.42857142</v>
      </c>
      <c r="BY726">
        <v>115</v>
      </c>
      <c r="BZ726">
        <v>3435.5714285700001</v>
      </c>
      <c r="CA726">
        <v>56692.482444280002</v>
      </c>
      <c r="CB726">
        <v>2</v>
      </c>
      <c r="CC726">
        <v>59133.142857140003</v>
      </c>
      <c r="CD726">
        <v>5098.7142857099998</v>
      </c>
      <c r="CE726">
        <v>44312.428571420001</v>
      </c>
      <c r="CF726">
        <v>22609.428571420001</v>
      </c>
      <c r="CG726">
        <v>4627.4285714199996</v>
      </c>
      <c r="CH726">
        <v>16954.428571420001</v>
      </c>
      <c r="CI726">
        <v>152736.59414284999</v>
      </c>
      <c r="CJ726">
        <v>49.771250420000001</v>
      </c>
      <c r="CK726">
        <v>2.7218421400000001</v>
      </c>
      <c r="CL726">
        <v>14.719838709999999</v>
      </c>
      <c r="CM726">
        <v>4.6228922800000003</v>
      </c>
      <c r="CN726">
        <v>2.1347100000000001</v>
      </c>
      <c r="CO726">
        <v>15.31415733</v>
      </c>
      <c r="CP726">
        <v>2.3725329999999998</v>
      </c>
      <c r="CQ726">
        <v>2.5492761399999999</v>
      </c>
      <c r="CR726">
        <v>3.1212765</v>
      </c>
      <c r="CS726">
        <v>3.81722757</v>
      </c>
      <c r="CT726">
        <v>2477.2857142799999</v>
      </c>
      <c r="CU726">
        <v>2586.53403342</v>
      </c>
      <c r="CV726">
        <v>2425.24687971</v>
      </c>
      <c r="CW726">
        <v>2510.2426945699999</v>
      </c>
      <c r="CX726">
        <v>2604.9004405699998</v>
      </c>
      <c r="CY726">
        <v>2556.3839838499998</v>
      </c>
      <c r="CZ726">
        <v>3879.0293271400001</v>
      </c>
      <c r="DA726">
        <v>4907.5211621400003</v>
      </c>
      <c r="DB726">
        <v>877.29217342000004</v>
      </c>
      <c r="DC726">
        <v>1091.94235828</v>
      </c>
      <c r="DD726">
        <v>617.32193299999994</v>
      </c>
      <c r="DE726">
        <v>37.306854000000001</v>
      </c>
      <c r="DF726">
        <v>1.5588624200000001</v>
      </c>
      <c r="DG726">
        <v>211.14285713999999</v>
      </c>
      <c r="DH726">
        <v>210.42857142</v>
      </c>
      <c r="DI726">
        <v>132.85714285</v>
      </c>
      <c r="DJ726">
        <v>97.428571419999997</v>
      </c>
      <c r="DK726">
        <v>207.28571428000001</v>
      </c>
      <c r="DL726">
        <v>87</v>
      </c>
      <c r="DM726">
        <v>92</v>
      </c>
      <c r="DN726">
        <v>41.142857139999997</v>
      </c>
      <c r="DO726">
        <v>23</v>
      </c>
      <c r="DP726">
        <v>65.5</v>
      </c>
      <c r="DQ726">
        <v>723.18076484999995</v>
      </c>
      <c r="DR726">
        <v>610.56855442000005</v>
      </c>
      <c r="DS726">
        <v>599.42014314000005</v>
      </c>
      <c r="DT726">
        <v>625.11827871000003</v>
      </c>
      <c r="DU726">
        <v>708.54306785000006</v>
      </c>
      <c r="DV726">
        <v>444.30849627999999</v>
      </c>
      <c r="DW726">
        <v>14.04284842</v>
      </c>
      <c r="DX726">
        <v>264.86629713999997</v>
      </c>
      <c r="DY726">
        <v>101.122506</v>
      </c>
      <c r="DZ726">
        <v>126.13680457</v>
      </c>
      <c r="EA726">
        <v>37.606991999999998</v>
      </c>
      <c r="EB726">
        <v>663.97060727999997</v>
      </c>
      <c r="EC726">
        <v>1327.9421147999999</v>
      </c>
      <c r="ED726">
        <v>7294.5120735</v>
      </c>
      <c r="EE726">
        <v>4259.6326145000003</v>
      </c>
      <c r="EF726">
        <v>6559.5173986</v>
      </c>
      <c r="EG726">
        <v>5333.6328797100005</v>
      </c>
      <c r="EH726">
        <v>6133.7908298299999</v>
      </c>
      <c r="EI726">
        <v>32.588274140000003</v>
      </c>
      <c r="EJ726">
        <v>0.19407342999999999</v>
      </c>
      <c r="EK726">
        <v>0.16842814</v>
      </c>
      <c r="EL726">
        <v>249.57959163999999</v>
      </c>
      <c r="EM726">
        <v>105.28571427999999</v>
      </c>
      <c r="EN726">
        <v>1064.5714285700001</v>
      </c>
      <c r="EO726">
        <v>3082.7142857099998</v>
      </c>
      <c r="EP726">
        <v>246.11276556999999</v>
      </c>
      <c r="EQ726">
        <v>165.71492957000001</v>
      </c>
      <c r="ER726">
        <v>550.89377242</v>
      </c>
      <c r="ES726">
        <v>5.9449971399999999</v>
      </c>
      <c r="ET726">
        <v>81.027777779999994</v>
      </c>
      <c r="EU726">
        <v>81.583333330000002</v>
      </c>
      <c r="EV726">
        <v>81.75</v>
      </c>
      <c r="EW726">
        <v>79.75</v>
      </c>
      <c r="EX726">
        <v>1445.7614970499999</v>
      </c>
      <c r="EY726">
        <v>1085.7779346899999</v>
      </c>
      <c r="EZ726">
        <v>79.58</v>
      </c>
      <c r="FA726">
        <v>89</v>
      </c>
      <c r="FB726">
        <v>24.250383329999998</v>
      </c>
      <c r="FC726">
        <v>5.2778311999999996</v>
      </c>
      <c r="FD726">
        <v>6.0406061400000004</v>
      </c>
      <c r="FE726">
        <v>53.772307550000001</v>
      </c>
      <c r="FF726">
        <v>16.44987927</v>
      </c>
      <c r="FG726">
        <v>13.29366841</v>
      </c>
      <c r="FH726">
        <v>1.90182959</v>
      </c>
      <c r="FI726">
        <v>94.785714279999993</v>
      </c>
      <c r="FJ726">
        <v>90.25</v>
      </c>
      <c r="FK726">
        <v>55.5</v>
      </c>
      <c r="FL726">
        <v>91.25</v>
      </c>
      <c r="FM726">
        <v>68.009178829999996</v>
      </c>
      <c r="FN726">
        <v>34.02391136</v>
      </c>
      <c r="FO726">
        <v>94.764667360000004</v>
      </c>
      <c r="FP726">
        <v>69.847942720000006</v>
      </c>
      <c r="FQ726">
        <v>75.132362450000002</v>
      </c>
      <c r="FR726">
        <v>22.85481862</v>
      </c>
      <c r="FT726">
        <v>52.333333330000002</v>
      </c>
      <c r="FU726">
        <v>37.666666659999997</v>
      </c>
      <c r="FV726">
        <v>84</v>
      </c>
      <c r="FW726">
        <v>90</v>
      </c>
      <c r="FX726">
        <v>18.013108119999998</v>
      </c>
      <c r="FY726">
        <v>11.451646309999999</v>
      </c>
      <c r="FZ726">
        <v>17.948871159999999</v>
      </c>
      <c r="GA726">
        <v>40.855073410000003</v>
      </c>
      <c r="GB726">
        <v>11.73130098</v>
      </c>
    </row>
    <row r="727" spans="1:184" x14ac:dyDescent="0.35">
      <c r="A727" t="s">
        <v>1932</v>
      </c>
      <c r="B727" t="s">
        <v>123</v>
      </c>
      <c r="C727">
        <v>727</v>
      </c>
      <c r="D727">
        <v>2.5253066438808909</v>
      </c>
      <c r="E727">
        <v>3.6538671906825542</v>
      </c>
      <c r="F727">
        <v>2.4796315970851679</v>
      </c>
      <c r="G727">
        <v>2.6853195307205002</v>
      </c>
      <c r="H727">
        <v>2.3869427768121514</v>
      </c>
      <c r="I727">
        <v>9.5583035076504554</v>
      </c>
      <c r="J727">
        <v>8.5111038177516782</v>
      </c>
      <c r="K727">
        <v>6.7557309852740248</v>
      </c>
      <c r="L727">
        <v>9.636832188974795</v>
      </c>
      <c r="M727">
        <v>9.2037072872797054</v>
      </c>
      <c r="N727">
        <v>24772712.953780245</v>
      </c>
      <c r="O727">
        <v>40816254.298601121</v>
      </c>
      <c r="P727">
        <v>2054.3703829900001</v>
      </c>
      <c r="Q727">
        <v>6665.8571428499999</v>
      </c>
      <c r="R727">
        <v>6529.2857142800003</v>
      </c>
      <c r="S727">
        <v>6587</v>
      </c>
      <c r="T727">
        <v>6596.7142857099998</v>
      </c>
      <c r="U727">
        <v>6643.2857142800003</v>
      </c>
      <c r="V727">
        <v>12.282418140000001</v>
      </c>
      <c r="W727">
        <v>8.1063598500000005</v>
      </c>
      <c r="X727">
        <v>2.2125849999999998</v>
      </c>
      <c r="Y727">
        <v>9.0874989999999993</v>
      </c>
      <c r="Z727">
        <v>9.4059281400000003</v>
      </c>
      <c r="AA727">
        <v>8.7818839999999998</v>
      </c>
      <c r="AB727">
        <v>9.0074527100000008</v>
      </c>
      <c r="AC727">
        <v>6.2531637099999999</v>
      </c>
      <c r="AD727">
        <v>19.520315849999999</v>
      </c>
      <c r="AE727">
        <v>76.421886999999998</v>
      </c>
      <c r="AF727">
        <v>65.366096850000005</v>
      </c>
      <c r="AG727">
        <v>63.228571420000002</v>
      </c>
      <c r="AH727">
        <v>66.842857140000007</v>
      </c>
      <c r="AI727">
        <v>80.70791285</v>
      </c>
      <c r="AJ727">
        <v>41.721382419999998</v>
      </c>
      <c r="AK727">
        <v>5.0766428499999998</v>
      </c>
      <c r="AL727">
        <v>18.005885710000001</v>
      </c>
      <c r="AM727">
        <v>8.3177142800000006</v>
      </c>
      <c r="AN727">
        <v>7.2189857100000001</v>
      </c>
      <c r="AO727">
        <v>5.6457285700000002</v>
      </c>
      <c r="AP727">
        <v>4883.4927244199998</v>
      </c>
      <c r="AQ727">
        <v>4457.0321020000001</v>
      </c>
      <c r="AR727">
        <v>4709.0374802799997</v>
      </c>
      <c r="AS727">
        <v>4811.1918462800004</v>
      </c>
      <c r="AT727">
        <v>4764.6142187100004</v>
      </c>
      <c r="AU727">
        <v>4659.7237291399997</v>
      </c>
      <c r="AV727">
        <v>3781.8970702800002</v>
      </c>
      <c r="AW727">
        <v>4355.4626938499996</v>
      </c>
      <c r="AX727">
        <v>4513.8783104200002</v>
      </c>
      <c r="AY727">
        <v>4545.2214627100002</v>
      </c>
      <c r="AZ727">
        <v>-1.7689554199999999</v>
      </c>
      <c r="BA727">
        <v>89.710592000000005</v>
      </c>
      <c r="BB727">
        <v>28.24184816</v>
      </c>
      <c r="BC727">
        <v>45.416323159999997</v>
      </c>
      <c r="BD727">
        <v>37.007874000000001</v>
      </c>
      <c r="BE727">
        <v>308.47571427999998</v>
      </c>
      <c r="BF727">
        <v>1259.1764638499999</v>
      </c>
      <c r="BG727">
        <v>897.60309400000006</v>
      </c>
      <c r="BH727">
        <v>943.95645290000004</v>
      </c>
      <c r="BI727">
        <v>52032.275297569999</v>
      </c>
      <c r="BJ727">
        <v>1198.0174151399999</v>
      </c>
      <c r="BK727">
        <v>7826.1047846800002</v>
      </c>
      <c r="BL727">
        <v>8181.4800658599997</v>
      </c>
      <c r="BM727">
        <v>39.578952280000003</v>
      </c>
      <c r="BN727">
        <v>259.14285713999999</v>
      </c>
      <c r="BO727">
        <v>36.142857139999997</v>
      </c>
      <c r="BP727">
        <v>57.857142850000002</v>
      </c>
      <c r="BQ727">
        <v>45.714285709999999</v>
      </c>
      <c r="BR727">
        <v>54.142857139999997</v>
      </c>
      <c r="BS727">
        <v>49.142857139999997</v>
      </c>
      <c r="BT727">
        <v>50.285714280000001</v>
      </c>
      <c r="BU727">
        <v>48.714285709999999</v>
      </c>
      <c r="BV727">
        <v>44.714285709999999</v>
      </c>
      <c r="BW727">
        <v>45.571428570000002</v>
      </c>
      <c r="BX727">
        <v>34.428571419999997</v>
      </c>
      <c r="BY727">
        <v>23</v>
      </c>
      <c r="BZ727">
        <v>748.85714284999995</v>
      </c>
      <c r="CA727">
        <v>54785.10389857</v>
      </c>
      <c r="CB727">
        <v>84</v>
      </c>
      <c r="CC727">
        <v>7932.5714285699996</v>
      </c>
      <c r="CD727">
        <v>420.71428571000001</v>
      </c>
      <c r="CE727">
        <v>5826.1428571400002</v>
      </c>
      <c r="CF727">
        <v>2952.2857142799999</v>
      </c>
      <c r="CG727">
        <v>1240.1428571399999</v>
      </c>
      <c r="CH727">
        <v>4519.5714285699996</v>
      </c>
      <c r="CI727">
        <v>22903.014857139999</v>
      </c>
      <c r="CJ727">
        <v>43.387903569999999</v>
      </c>
      <c r="CK727">
        <v>2.3975686</v>
      </c>
      <c r="CL727">
        <v>14.48181185</v>
      </c>
      <c r="CM727">
        <v>6.3178390000000002</v>
      </c>
      <c r="CN727">
        <v>1.4016679999999999</v>
      </c>
      <c r="CO727">
        <v>21.471242570000001</v>
      </c>
      <c r="CP727">
        <v>2.3316262800000001</v>
      </c>
      <c r="CQ727">
        <v>2.5637542799999999</v>
      </c>
      <c r="CR727">
        <v>2.8278818000000001</v>
      </c>
      <c r="CS727">
        <v>4.8745029999999998</v>
      </c>
      <c r="CT727">
        <v>503</v>
      </c>
      <c r="CU727">
        <v>2878.7363395699999</v>
      </c>
      <c r="CV727">
        <v>2378.0917435699998</v>
      </c>
      <c r="CW727">
        <v>2494.6341214200002</v>
      </c>
      <c r="CX727">
        <v>2530.3074649999999</v>
      </c>
      <c r="CY727">
        <v>2636.9020002799998</v>
      </c>
      <c r="CZ727">
        <v>3716.3582151400001</v>
      </c>
      <c r="DA727">
        <v>6123.1816740000004</v>
      </c>
      <c r="DB727">
        <v>830.00527841999997</v>
      </c>
      <c r="DC727">
        <v>1391.2225141399999</v>
      </c>
      <c r="DD727">
        <v>657.51844257000005</v>
      </c>
      <c r="DE727">
        <v>24.954107140000001</v>
      </c>
      <c r="DF727">
        <v>2.17189728</v>
      </c>
      <c r="DG727">
        <v>63.714285709999999</v>
      </c>
      <c r="DH727">
        <v>55.571428570000002</v>
      </c>
      <c r="DI727">
        <v>44.5</v>
      </c>
      <c r="DJ727">
        <v>63.571428570000002</v>
      </c>
      <c r="DK727">
        <v>61.142857139999997</v>
      </c>
      <c r="DL727">
        <v>16.833333329999999</v>
      </c>
      <c r="DM727">
        <v>23.857142849999999</v>
      </c>
      <c r="DN727">
        <v>16.333333329999999</v>
      </c>
      <c r="DO727">
        <v>17.714285709999999</v>
      </c>
      <c r="DP727">
        <v>15.857142850000001</v>
      </c>
      <c r="DQ727">
        <v>753.27357642000004</v>
      </c>
      <c r="DR727">
        <v>895.26428613999997</v>
      </c>
      <c r="DS727">
        <v>852.62692900000002</v>
      </c>
      <c r="DT727">
        <v>866.32427757000005</v>
      </c>
      <c r="DU727">
        <v>766.46717371</v>
      </c>
      <c r="DV727">
        <v>414.96712300000002</v>
      </c>
      <c r="DW727">
        <v>6.8510448500000001</v>
      </c>
      <c r="DX727">
        <v>331.46254570999997</v>
      </c>
      <c r="DY727">
        <v>92.464851420000002</v>
      </c>
      <c r="DZ727">
        <v>147.04638471000001</v>
      </c>
      <c r="EA727">
        <v>91.95131714</v>
      </c>
      <c r="EB727">
        <v>709.11784913999998</v>
      </c>
      <c r="EC727">
        <v>646.39092800000003</v>
      </c>
      <c r="ED727">
        <v>5513.9763800000001</v>
      </c>
      <c r="EE727">
        <v>4486.1346434999996</v>
      </c>
      <c r="EF727">
        <v>4826.5510623999999</v>
      </c>
      <c r="EG727">
        <v>6466.8480814000004</v>
      </c>
      <c r="EH727">
        <v>6341.27115925</v>
      </c>
      <c r="EI727">
        <v>25.759046999999999</v>
      </c>
      <c r="EJ727">
        <v>0.37215331000000001</v>
      </c>
      <c r="EK727">
        <v>0.16710726000000001</v>
      </c>
      <c r="EL727">
        <v>177.5701593</v>
      </c>
      <c r="EM727">
        <v>54.333333330000002</v>
      </c>
      <c r="EN727">
        <v>85.714285709999999</v>
      </c>
      <c r="EO727">
        <v>160.71428571000001</v>
      </c>
      <c r="EP727">
        <v>212.75089457000001</v>
      </c>
      <c r="EQ727">
        <v>132.42507699999999</v>
      </c>
      <c r="ER727">
        <v>856.35296785000003</v>
      </c>
      <c r="ES727">
        <v>4.1884728500000001</v>
      </c>
      <c r="ET727">
        <v>83.458333330000002</v>
      </c>
      <c r="EU727">
        <v>84.166666660000004</v>
      </c>
      <c r="EV727">
        <v>86.833333330000002</v>
      </c>
      <c r="EW727">
        <v>79.375</v>
      </c>
      <c r="EX727">
        <v>1118.1919977699999</v>
      </c>
      <c r="EY727">
        <v>1345.2531695499999</v>
      </c>
      <c r="EZ727">
        <v>82.2</v>
      </c>
      <c r="FA727">
        <v>91.5</v>
      </c>
      <c r="FB727">
        <v>20.80073397</v>
      </c>
      <c r="FC727">
        <v>6.3796096899999997</v>
      </c>
      <c r="FD727">
        <v>6.5990219999999997</v>
      </c>
      <c r="FE727">
        <v>55.348188919999998</v>
      </c>
      <c r="FF727">
        <v>14.56258759</v>
      </c>
      <c r="FG727">
        <v>14.91310719</v>
      </c>
      <c r="FH727">
        <v>2.4497592400000001</v>
      </c>
      <c r="FI727">
        <v>100.2</v>
      </c>
      <c r="FJ727">
        <v>100</v>
      </c>
      <c r="FK727">
        <v>50</v>
      </c>
      <c r="FL727">
        <v>90</v>
      </c>
      <c r="FM727">
        <v>78.288927729999997</v>
      </c>
      <c r="FN727">
        <v>39.535056439999998</v>
      </c>
      <c r="FO727">
        <v>94.66773474</v>
      </c>
      <c r="FP727">
        <v>72.471855199999993</v>
      </c>
      <c r="FQ727">
        <v>72.717698630000001</v>
      </c>
      <c r="FR727">
        <v>22.09132615</v>
      </c>
      <c r="FT727">
        <v>54.25</v>
      </c>
      <c r="FU727">
        <v>41.5</v>
      </c>
      <c r="FV727">
        <v>92</v>
      </c>
      <c r="FW727">
        <v>76.033333330000005</v>
      </c>
      <c r="FX727">
        <v>30.673734020000001</v>
      </c>
      <c r="FY727">
        <v>8.7933564299999993</v>
      </c>
      <c r="FZ727">
        <v>16.424438519999999</v>
      </c>
      <c r="GA727">
        <v>13.70410528</v>
      </c>
      <c r="GB727">
        <v>30.404365729999999</v>
      </c>
    </row>
    <row r="728" spans="1:184" x14ac:dyDescent="0.35">
      <c r="A728" t="s">
        <v>1933</v>
      </c>
      <c r="B728" t="s">
        <v>124</v>
      </c>
      <c r="C728">
        <v>728</v>
      </c>
      <c r="D728">
        <v>3.8910002834916906</v>
      </c>
      <c r="E728">
        <v>5.8672967117577484</v>
      </c>
      <c r="F728">
        <v>4.4191796277783082</v>
      </c>
      <c r="G728">
        <v>6.1402317141851306</v>
      </c>
      <c r="H728">
        <v>5.1031822565111291</v>
      </c>
      <c r="I728">
        <v>8.8032265560871839</v>
      </c>
      <c r="J728">
        <v>8.3677889342439666</v>
      </c>
      <c r="K728">
        <v>8.0401814394486877</v>
      </c>
      <c r="L728">
        <v>8.0731238708362856</v>
      </c>
      <c r="M728">
        <v>9.0228222432050238</v>
      </c>
      <c r="N728">
        <v>26075465.912767965</v>
      </c>
      <c r="O728">
        <v>37811497.840800017</v>
      </c>
      <c r="P728">
        <v>1731.66745771</v>
      </c>
      <c r="Q728">
        <v>7367.4285714199996</v>
      </c>
      <c r="R728">
        <v>7255.7142857099998</v>
      </c>
      <c r="S728">
        <v>7338.1428571400002</v>
      </c>
      <c r="T728">
        <v>7361.2857142800003</v>
      </c>
      <c r="U728">
        <v>7407.1428571400002</v>
      </c>
      <c r="V728">
        <v>12.142312</v>
      </c>
      <c r="W728">
        <v>7.8244151400000002</v>
      </c>
      <c r="X728">
        <v>2.1873447100000001</v>
      </c>
      <c r="Y728">
        <v>7.57903328</v>
      </c>
      <c r="Z728">
        <v>9.5577844200000008</v>
      </c>
      <c r="AA728">
        <v>9.8450249999999997</v>
      </c>
      <c r="AB728">
        <v>9.1544155699999994</v>
      </c>
      <c r="AC728">
        <v>5.8350654200000003</v>
      </c>
      <c r="AD728">
        <v>26.513198710000001</v>
      </c>
      <c r="AE728">
        <v>79.610983709999999</v>
      </c>
      <c r="AF728">
        <v>67.184665140000007</v>
      </c>
      <c r="AG728">
        <v>66.671428570000003</v>
      </c>
      <c r="AH728">
        <v>70.357142850000002</v>
      </c>
      <c r="AI728">
        <v>80.961552280000006</v>
      </c>
      <c r="AJ728">
        <v>48.668791140000003</v>
      </c>
      <c r="AK728">
        <v>2.9918428499999998</v>
      </c>
      <c r="AL728">
        <v>8.8465142799999992</v>
      </c>
      <c r="AM728">
        <v>8.7094428500000003</v>
      </c>
      <c r="AN728">
        <v>3.2515000000000001</v>
      </c>
      <c r="AO728">
        <v>-2.7142799999999999E-3</v>
      </c>
      <c r="AP728">
        <v>4489.0229714200004</v>
      </c>
      <c r="AQ728">
        <v>4118.62793728</v>
      </c>
      <c r="AR728">
        <v>4219.3726807100002</v>
      </c>
      <c r="AS728">
        <v>4176.3572155700003</v>
      </c>
      <c r="AT728">
        <v>4252.5654135699997</v>
      </c>
      <c r="AU728">
        <v>4328.5648095699999</v>
      </c>
      <c r="AV728">
        <v>3830.0045574199999</v>
      </c>
      <c r="AW728">
        <v>3922.1203941399999</v>
      </c>
      <c r="AX728">
        <v>4043.3371608500001</v>
      </c>
      <c r="AY728">
        <v>4202.3397278499997</v>
      </c>
      <c r="AZ728">
        <v>2.7247247099999998</v>
      </c>
      <c r="BA728">
        <v>92.438006279999996</v>
      </c>
      <c r="BB728">
        <v>28.4977804</v>
      </c>
      <c r="BC728">
        <v>51.293771659999997</v>
      </c>
      <c r="BE728">
        <v>323.27142857000001</v>
      </c>
      <c r="BF728">
        <v>1230.65766057</v>
      </c>
      <c r="BG728">
        <v>949.68738771000005</v>
      </c>
      <c r="BH728">
        <v>934.69829455000001</v>
      </c>
      <c r="BI728">
        <v>50588.504929340001</v>
      </c>
      <c r="BJ728">
        <v>1182.383726</v>
      </c>
      <c r="BK728">
        <v>7580.9961161299998</v>
      </c>
      <c r="BL728">
        <v>9733.1837234400009</v>
      </c>
      <c r="BM728">
        <v>36.506878710000002</v>
      </c>
      <c r="BN728">
        <v>322.14285713999999</v>
      </c>
      <c r="BO728">
        <v>53</v>
      </c>
      <c r="BP728">
        <v>84.428571419999997</v>
      </c>
      <c r="BQ728">
        <v>77</v>
      </c>
      <c r="BR728">
        <v>100.83333333</v>
      </c>
      <c r="BS728">
        <v>72.857142850000002</v>
      </c>
      <c r="BT728">
        <v>62.857142850000002</v>
      </c>
      <c r="BU728">
        <v>61.166666659999997</v>
      </c>
      <c r="BV728">
        <v>55.428571419999997</v>
      </c>
      <c r="BW728">
        <v>48</v>
      </c>
      <c r="BX728">
        <v>49.333333330000002</v>
      </c>
      <c r="BY728">
        <v>29.571428569999998</v>
      </c>
      <c r="BZ728">
        <v>980.57142856999997</v>
      </c>
      <c r="CA728">
        <v>53586.27292571</v>
      </c>
      <c r="CC728">
        <v>12328.28571428</v>
      </c>
      <c r="CD728">
        <v>930</v>
      </c>
      <c r="CE728">
        <v>8494.7142857100007</v>
      </c>
      <c r="CF728">
        <v>5849.2857142800003</v>
      </c>
      <c r="CG728">
        <v>1432.71428571</v>
      </c>
      <c r="CH728">
        <v>4112.5714285699996</v>
      </c>
      <c r="CI728">
        <v>33014.564714280001</v>
      </c>
      <c r="CJ728">
        <v>51.557833500000001</v>
      </c>
      <c r="CK728">
        <v>2.0678108000000002</v>
      </c>
      <c r="CL728">
        <v>12.679527159999999</v>
      </c>
      <c r="CM728">
        <v>3.6611541999999999</v>
      </c>
      <c r="CN728">
        <v>2.6297195000000002</v>
      </c>
      <c r="CO728">
        <v>14.98397583</v>
      </c>
      <c r="CP728">
        <v>3.12365425</v>
      </c>
      <c r="CQ728">
        <v>2.3651325999999999</v>
      </c>
      <c r="CR728">
        <v>2.0179209999999999</v>
      </c>
      <c r="CS728">
        <v>4.3749595000000001</v>
      </c>
      <c r="CT728">
        <v>701.16666666000003</v>
      </c>
      <c r="CU728">
        <v>2606.1783087099998</v>
      </c>
      <c r="CV728">
        <v>2419.1806417100001</v>
      </c>
      <c r="CW728">
        <v>2405.470793</v>
      </c>
      <c r="CX728">
        <v>2388.9062787100002</v>
      </c>
      <c r="CY728">
        <v>2412.426473</v>
      </c>
      <c r="CZ728">
        <v>3539.28995171</v>
      </c>
      <c r="DA728">
        <v>5132.2517041399997</v>
      </c>
      <c r="DB728">
        <v>823.35891400000003</v>
      </c>
      <c r="DC728">
        <v>1175.5581098499999</v>
      </c>
      <c r="DD728">
        <v>607.18418741999994</v>
      </c>
      <c r="DE728">
        <v>32.154008849999997</v>
      </c>
      <c r="DF728">
        <v>2.0091631400000001</v>
      </c>
      <c r="DG728">
        <v>64.857142850000002</v>
      </c>
      <c r="DH728">
        <v>60.714285709999999</v>
      </c>
      <c r="DI728">
        <v>59</v>
      </c>
      <c r="DJ728">
        <v>59.428571419999997</v>
      </c>
      <c r="DK728">
        <v>66.833333330000002</v>
      </c>
      <c r="DL728">
        <v>28.666666660000001</v>
      </c>
      <c r="DM728">
        <v>42.571428570000002</v>
      </c>
      <c r="DN728">
        <v>32.428571419999997</v>
      </c>
      <c r="DO728">
        <v>45.2</v>
      </c>
      <c r="DP728">
        <v>37.799999999999997</v>
      </c>
      <c r="DQ728">
        <v>632.39257741999995</v>
      </c>
      <c r="DR728">
        <v>675.69598527999995</v>
      </c>
      <c r="DS728">
        <v>665.55605971</v>
      </c>
      <c r="DT728">
        <v>600.85278357000004</v>
      </c>
      <c r="DU728">
        <v>643.89074728000003</v>
      </c>
      <c r="DV728">
        <v>271.79596500000002</v>
      </c>
      <c r="DW728">
        <v>16.441278709999999</v>
      </c>
      <c r="DX728">
        <v>344.13083284999999</v>
      </c>
      <c r="DY728">
        <v>154.29161385</v>
      </c>
      <c r="DZ728">
        <v>148.92004842</v>
      </c>
      <c r="EA728">
        <v>40.919173710000003</v>
      </c>
      <c r="EB728">
        <v>574.59173256999998</v>
      </c>
      <c r="EC728">
        <v>3232.6625004000002</v>
      </c>
      <c r="ED728">
        <v>5297.3408126000004</v>
      </c>
      <c r="EE728">
        <v>5053.2327822799998</v>
      </c>
      <c r="EF728">
        <v>4588.5936339999998</v>
      </c>
      <c r="EG728">
        <v>4522.3308729999999</v>
      </c>
      <c r="EH728">
        <v>5112.1694473300004</v>
      </c>
      <c r="EI728">
        <v>18.67441883</v>
      </c>
      <c r="EJ728">
        <v>0.16093336</v>
      </c>
      <c r="EK728">
        <v>0.14111580000000001</v>
      </c>
      <c r="EL728">
        <v>148.46022671</v>
      </c>
      <c r="EM728">
        <v>27.571428569999998</v>
      </c>
      <c r="EN728">
        <v>100.85714285</v>
      </c>
      <c r="EO728">
        <v>183.28571428000001</v>
      </c>
      <c r="EP728">
        <v>306.30934585</v>
      </c>
      <c r="EQ728">
        <v>91.45570171</v>
      </c>
      <c r="ER728">
        <v>549.28373170999998</v>
      </c>
      <c r="ES728">
        <v>2.1125271400000001</v>
      </c>
      <c r="ET728">
        <v>77.416666669999998</v>
      </c>
      <c r="EU728">
        <v>78.5</v>
      </c>
      <c r="EV728">
        <v>77.916666669999998</v>
      </c>
      <c r="EW728">
        <v>75.833333330000002</v>
      </c>
      <c r="EX728">
        <v>1248.78289642</v>
      </c>
      <c r="EY728">
        <v>1265.5289845299999</v>
      </c>
      <c r="EZ728">
        <v>82.166666660000004</v>
      </c>
      <c r="FA728">
        <v>91</v>
      </c>
      <c r="FB728">
        <v>17.99292127</v>
      </c>
      <c r="FC728">
        <v>5.5858894499999998</v>
      </c>
      <c r="FD728">
        <v>6.8229538300000003</v>
      </c>
      <c r="FE728">
        <v>53.925875240000003</v>
      </c>
      <c r="FF728">
        <v>18.802012380000001</v>
      </c>
      <c r="FG728">
        <v>14.7519335</v>
      </c>
      <c r="FH728">
        <v>1.8152690600000001</v>
      </c>
      <c r="FI728">
        <v>103.33333333</v>
      </c>
      <c r="FJ728">
        <v>100</v>
      </c>
      <c r="FK728">
        <v>90</v>
      </c>
      <c r="FL728">
        <v>93</v>
      </c>
      <c r="FM728">
        <v>77.853447360000004</v>
      </c>
      <c r="FN728">
        <v>31.865079359999999</v>
      </c>
      <c r="FO728">
        <v>95.162046849999996</v>
      </c>
      <c r="FP728">
        <v>72.037481069999998</v>
      </c>
      <c r="FQ728">
        <v>75.041364999999999</v>
      </c>
      <c r="FR728">
        <v>22.274313320000001</v>
      </c>
      <c r="FS728">
        <v>4.3</v>
      </c>
      <c r="FT728">
        <v>47.333333330000002</v>
      </c>
      <c r="FU728">
        <v>36</v>
      </c>
      <c r="FV728">
        <v>91.5</v>
      </c>
      <c r="FW728">
        <v>95.48</v>
      </c>
      <c r="FX728">
        <v>43.788394359999998</v>
      </c>
      <c r="FY728">
        <v>7.4540515799999998</v>
      </c>
      <c r="FZ728">
        <v>10.9098652</v>
      </c>
      <c r="GA728">
        <v>14.16908563</v>
      </c>
      <c r="GB728">
        <v>23.678603219999999</v>
      </c>
    </row>
    <row r="729" spans="1:184" x14ac:dyDescent="0.35">
      <c r="A729" t="s">
        <v>1934</v>
      </c>
      <c r="B729" t="s">
        <v>125</v>
      </c>
      <c r="C729">
        <v>729</v>
      </c>
      <c r="D729">
        <v>3.8568077951035504</v>
      </c>
      <c r="E729">
        <v>5.8547048003484221</v>
      </c>
      <c r="F729">
        <v>5.0776855468486328</v>
      </c>
      <c r="G729">
        <v>5.1247635897780022</v>
      </c>
      <c r="H729">
        <v>4.6332787640267181</v>
      </c>
      <c r="I729">
        <v>8.7751223253169659</v>
      </c>
      <c r="J729">
        <v>9.2053816067911729</v>
      </c>
      <c r="K729">
        <v>9.4864544373671809</v>
      </c>
      <c r="L729">
        <v>9.1208590070826183</v>
      </c>
      <c r="M729">
        <v>8.5793973182666328</v>
      </c>
      <c r="N729">
        <v>21118707.685368668</v>
      </c>
      <c r="O729">
        <v>24049311.353747409</v>
      </c>
      <c r="P729">
        <v>1467.72017671</v>
      </c>
      <c r="Q729">
        <v>4710.2857142800003</v>
      </c>
      <c r="R729">
        <v>4640.1428571400002</v>
      </c>
      <c r="S729">
        <v>4698.4285714199996</v>
      </c>
      <c r="T729">
        <v>4683.1428571400002</v>
      </c>
      <c r="U729">
        <v>4712.2857142800003</v>
      </c>
      <c r="V729">
        <v>10.718719139999999</v>
      </c>
      <c r="W729">
        <v>5.6963148500000003</v>
      </c>
      <c r="X729">
        <v>2.1895357099999999</v>
      </c>
      <c r="Y729">
        <v>5.9776034200000003</v>
      </c>
      <c r="Z729">
        <v>9.0010772800000005</v>
      </c>
      <c r="AA729">
        <v>8.4630980000000005</v>
      </c>
      <c r="AB729">
        <v>9.0510330000000003</v>
      </c>
      <c r="AC729">
        <v>4.2236795699999998</v>
      </c>
      <c r="AD729">
        <v>38.528924709999998</v>
      </c>
      <c r="AE729">
        <v>81.700292570000002</v>
      </c>
      <c r="AF729">
        <v>66.618571279999998</v>
      </c>
      <c r="AG729">
        <v>70.428571419999997</v>
      </c>
      <c r="AH729">
        <v>72.114285710000004</v>
      </c>
      <c r="AI729">
        <v>80.038965279999999</v>
      </c>
      <c r="AJ729">
        <v>45.901777420000002</v>
      </c>
      <c r="AK729">
        <v>25.254242850000001</v>
      </c>
      <c r="AL729">
        <v>2.7352714200000001</v>
      </c>
      <c r="AM729">
        <v>5.5502714199999996</v>
      </c>
      <c r="AN729">
        <v>15.57125714</v>
      </c>
      <c r="AO729">
        <v>16.313614279999999</v>
      </c>
      <c r="AP729">
        <v>4614.3399865700003</v>
      </c>
      <c r="AQ729">
        <v>3399.4138451399999</v>
      </c>
      <c r="AR729">
        <v>3760.0172622800001</v>
      </c>
      <c r="AS729">
        <v>4096.2513677099996</v>
      </c>
      <c r="AT729">
        <v>4279.4360417099997</v>
      </c>
      <c r="AU729">
        <v>3683.5601568500001</v>
      </c>
      <c r="AV729">
        <v>3293.9857632799999</v>
      </c>
      <c r="AW729">
        <v>3536.0126757100002</v>
      </c>
      <c r="AX729">
        <v>3535.5729552799999</v>
      </c>
      <c r="AY729">
        <v>3673.3785855699998</v>
      </c>
      <c r="AZ729">
        <v>23.77525</v>
      </c>
      <c r="BA729">
        <v>92.136179850000005</v>
      </c>
      <c r="BB729">
        <v>26.098901000000001</v>
      </c>
      <c r="BC729">
        <v>46.297320399999997</v>
      </c>
      <c r="BE729">
        <v>229.61142856999999</v>
      </c>
      <c r="BF729">
        <v>1138.623666</v>
      </c>
      <c r="BG729">
        <v>790.42770199999995</v>
      </c>
      <c r="BH729">
        <v>797.81676015000005</v>
      </c>
      <c r="BI729">
        <v>53621.322150419997</v>
      </c>
      <c r="BJ729">
        <v>1061.84184271</v>
      </c>
      <c r="BK729">
        <v>7859.64142421</v>
      </c>
      <c r="BL729">
        <v>8956.3605836000006</v>
      </c>
      <c r="BM729">
        <v>39.26957857</v>
      </c>
      <c r="BN729">
        <v>183.85714285</v>
      </c>
      <c r="BO729">
        <v>28.714285709999999</v>
      </c>
      <c r="BP729">
        <v>45.571428570000002</v>
      </c>
      <c r="BQ729">
        <v>37.285714280000001</v>
      </c>
      <c r="BR729">
        <v>46</v>
      </c>
      <c r="BS729">
        <v>40.857142850000002</v>
      </c>
      <c r="BT729">
        <v>35</v>
      </c>
      <c r="BU729">
        <v>32.857142850000002</v>
      </c>
      <c r="BV729">
        <v>30.14285714</v>
      </c>
      <c r="BW729">
        <v>27.428571420000001</v>
      </c>
      <c r="BX729">
        <v>19.428571420000001</v>
      </c>
      <c r="BY729">
        <v>12.285714280000001</v>
      </c>
      <c r="BZ729">
        <v>539.42857142000003</v>
      </c>
      <c r="CA729">
        <v>57380.393298570001</v>
      </c>
      <c r="CC729">
        <v>6411.8571428499999</v>
      </c>
      <c r="CD729">
        <v>714.85714284999995</v>
      </c>
      <c r="CE729">
        <v>4599.5714285699996</v>
      </c>
      <c r="CF729">
        <v>2684.1428571400002</v>
      </c>
      <c r="CG729">
        <v>754.42857142000003</v>
      </c>
      <c r="CH729">
        <v>2699.5714285700001</v>
      </c>
      <c r="CI729">
        <v>17864.552857139999</v>
      </c>
      <c r="CJ729">
        <v>51.373386709999998</v>
      </c>
      <c r="CK729">
        <v>5.2816133299999999</v>
      </c>
      <c r="CL729">
        <v>13.982591279999999</v>
      </c>
      <c r="CM729">
        <v>3.6433819999999999</v>
      </c>
      <c r="CN729">
        <v>2.4963316600000001</v>
      </c>
      <c r="CO729">
        <v>13.205099000000001</v>
      </c>
      <c r="CP729">
        <v>1.4530924999999999</v>
      </c>
      <c r="CQ729">
        <v>2.9201234999999999</v>
      </c>
      <c r="CR729">
        <v>3.8697963299999998</v>
      </c>
      <c r="CS729">
        <v>4.2639447500000003</v>
      </c>
      <c r="CT729">
        <v>365.28571427999998</v>
      </c>
      <c r="CU729">
        <v>2936.2192937099999</v>
      </c>
      <c r="CV729">
        <v>1930.0275147100001</v>
      </c>
      <c r="CW729">
        <v>2247.6193400000002</v>
      </c>
      <c r="CX729">
        <v>2596.7531854200001</v>
      </c>
      <c r="CY729">
        <v>2565.9210724200002</v>
      </c>
      <c r="CZ729">
        <v>4483.5300800000005</v>
      </c>
      <c r="DA729">
        <v>5105.7011851400002</v>
      </c>
      <c r="DB729">
        <v>1030.55682357</v>
      </c>
      <c r="DC729">
        <v>1172.7325962800001</v>
      </c>
      <c r="DD729">
        <v>732.92580856999996</v>
      </c>
      <c r="DE729">
        <v>43.183886000000001</v>
      </c>
      <c r="DF729">
        <v>1.7636229999999999</v>
      </c>
      <c r="DG729">
        <v>41.333333330000002</v>
      </c>
      <c r="DH729">
        <v>42.714285709999999</v>
      </c>
      <c r="DI729">
        <v>44.571428570000002</v>
      </c>
      <c r="DJ729">
        <v>42.714285709999999</v>
      </c>
      <c r="DK729">
        <v>40.428571419999997</v>
      </c>
      <c r="DL729">
        <v>18.166666660000001</v>
      </c>
      <c r="DM729">
        <v>27.166666660000001</v>
      </c>
      <c r="DN729">
        <v>23.857142849999999</v>
      </c>
      <c r="DO729">
        <v>24</v>
      </c>
      <c r="DP729">
        <v>21.833333329999999</v>
      </c>
      <c r="DQ729">
        <v>569.65086613999995</v>
      </c>
      <c r="DR729">
        <v>471.05322384999999</v>
      </c>
      <c r="DS729">
        <v>564.98134171000004</v>
      </c>
      <c r="DT729">
        <v>443.39948414000003</v>
      </c>
      <c r="DU729">
        <v>553.93679613999996</v>
      </c>
      <c r="DV729">
        <v>290.72668256999998</v>
      </c>
      <c r="DW729">
        <v>39.665863999999999</v>
      </c>
      <c r="DX729">
        <v>239.25310428</v>
      </c>
      <c r="DY729">
        <v>70.439307279999994</v>
      </c>
      <c r="DZ729">
        <v>97.243835419999996</v>
      </c>
      <c r="EA729">
        <v>71.569966570000005</v>
      </c>
      <c r="EB729">
        <v>518.53819727999996</v>
      </c>
      <c r="EC729">
        <v>653.00879266000004</v>
      </c>
      <c r="ED729">
        <v>3748.5120510000002</v>
      </c>
      <c r="EE729">
        <v>2923.6123640000001</v>
      </c>
      <c r="EF729">
        <v>3173.2129391399999</v>
      </c>
      <c r="EG729">
        <v>4238.0917195700004</v>
      </c>
      <c r="EH729">
        <v>5465.8596809999999</v>
      </c>
      <c r="EI729">
        <v>23.692138419999999</v>
      </c>
      <c r="EJ729">
        <v>0.11121244</v>
      </c>
      <c r="EK729">
        <v>0.14235366999999999</v>
      </c>
      <c r="EL729">
        <v>248.25824176</v>
      </c>
      <c r="EM729">
        <v>24.333333329999999</v>
      </c>
      <c r="EN729">
        <v>62.285714280000001</v>
      </c>
      <c r="EO729">
        <v>103.85714285</v>
      </c>
      <c r="EP729">
        <v>209.09092514</v>
      </c>
      <c r="EQ729">
        <v>104.31383914</v>
      </c>
      <c r="ER729">
        <v>405.878334</v>
      </c>
      <c r="ES729">
        <v>4.0300885700000002</v>
      </c>
      <c r="EX729">
        <v>1396.1771861100001</v>
      </c>
      <c r="EY729">
        <v>955.27656667999997</v>
      </c>
      <c r="EZ729">
        <v>78.400000000000006</v>
      </c>
      <c r="FA729">
        <v>87</v>
      </c>
      <c r="FB729">
        <v>20.874456479999999</v>
      </c>
      <c r="FC729">
        <v>4.71325518</v>
      </c>
      <c r="FD729">
        <v>5.8080657100000002</v>
      </c>
      <c r="FE729">
        <v>51.941479739999998</v>
      </c>
      <c r="FF729">
        <v>19.05840637</v>
      </c>
      <c r="FG729">
        <v>12.87522373</v>
      </c>
      <c r="FH729">
        <v>1.6633171</v>
      </c>
      <c r="FI729">
        <v>121</v>
      </c>
      <c r="FM729">
        <v>78.200371059999995</v>
      </c>
      <c r="FN729">
        <v>39.34252386</v>
      </c>
      <c r="FO729">
        <v>96.005247080000004</v>
      </c>
      <c r="FP729">
        <v>74.401800829999999</v>
      </c>
      <c r="FQ729">
        <v>77.70089188</v>
      </c>
      <c r="FR729">
        <v>19.413044299999999</v>
      </c>
      <c r="FS729">
        <v>14.3</v>
      </c>
      <c r="FT729">
        <v>100.5</v>
      </c>
      <c r="FU729">
        <v>103.5</v>
      </c>
      <c r="FV729">
        <v>84</v>
      </c>
      <c r="FW729">
        <v>65.085714280000005</v>
      </c>
      <c r="FX729">
        <v>28.172571959999999</v>
      </c>
      <c r="FY729">
        <v>10.84557601</v>
      </c>
      <c r="FZ729">
        <v>32.915641819999998</v>
      </c>
      <c r="GA729">
        <v>9.5326730000000008</v>
      </c>
      <c r="GB729">
        <v>18.533537190000001</v>
      </c>
    </row>
    <row r="730" spans="1:184" x14ac:dyDescent="0.35">
      <c r="A730" t="s">
        <v>1935</v>
      </c>
      <c r="B730" t="s">
        <v>126</v>
      </c>
      <c r="C730">
        <v>730</v>
      </c>
      <c r="D730">
        <v>2.3781909331202806</v>
      </c>
      <c r="E730">
        <v>5.436465608859093</v>
      </c>
      <c r="F730">
        <v>3.9858588638610697</v>
      </c>
      <c r="G730">
        <v>3.5795753637517951</v>
      </c>
      <c r="H730">
        <v>2.8734625212911733</v>
      </c>
      <c r="I730">
        <v>11.492636979241022</v>
      </c>
      <c r="J730">
        <v>12.111619583683915</v>
      </c>
      <c r="K730">
        <v>12.477471230430275</v>
      </c>
      <c r="L730">
        <v>13.68661168522234</v>
      </c>
      <c r="M730">
        <v>12.68528576831414</v>
      </c>
      <c r="N730">
        <v>12626480.216389835</v>
      </c>
      <c r="O730">
        <v>19567713.198732231</v>
      </c>
      <c r="P730">
        <v>1969.0279211299999</v>
      </c>
      <c r="Q730">
        <v>4064.7142857099998</v>
      </c>
      <c r="R730">
        <v>4151.8571428499999</v>
      </c>
      <c r="S730">
        <v>4121.7142857099998</v>
      </c>
      <c r="T730">
        <v>4070.7142857099998</v>
      </c>
      <c r="U730">
        <v>4076.7142857099998</v>
      </c>
      <c r="V730">
        <v>12.941020139999999</v>
      </c>
      <c r="W730">
        <v>8.8841984200000006</v>
      </c>
      <c r="X730">
        <v>2.2375251399999998</v>
      </c>
      <c r="Y730">
        <v>9.7904258500000001</v>
      </c>
      <c r="Z730">
        <v>9.5197288499999999</v>
      </c>
      <c r="AA730">
        <v>9.4309181399999993</v>
      </c>
      <c r="AB730">
        <v>9.5295365699999994</v>
      </c>
      <c r="AC730">
        <v>6.2372082799999999</v>
      </c>
      <c r="AD730">
        <v>19.872782000000001</v>
      </c>
      <c r="AE730">
        <v>80.552819999999997</v>
      </c>
      <c r="AF730">
        <v>67.722129420000002</v>
      </c>
      <c r="AG730">
        <v>66.114285710000004</v>
      </c>
      <c r="AH730">
        <v>69.12857142</v>
      </c>
      <c r="AI730">
        <v>82.193795140000006</v>
      </c>
      <c r="AJ730">
        <v>40.838202279999997</v>
      </c>
      <c r="AK730">
        <v>-5.64594285</v>
      </c>
      <c r="AL730">
        <v>9.7189285699999992</v>
      </c>
      <c r="AM730">
        <v>-7.3512714199999998</v>
      </c>
      <c r="AN730">
        <v>-2.7808571400000002</v>
      </c>
      <c r="AO730">
        <v>-5.2096714200000003</v>
      </c>
      <c r="AP730">
        <v>4347.3266005699998</v>
      </c>
      <c r="AQ730">
        <v>3996.6496781400001</v>
      </c>
      <c r="AR730">
        <v>3995.1792522800001</v>
      </c>
      <c r="AS730">
        <v>4301.3519868499998</v>
      </c>
      <c r="AT730">
        <v>4296.7556454200003</v>
      </c>
      <c r="AU730">
        <v>4627.2450674199999</v>
      </c>
      <c r="AV730">
        <v>3673.4303201399998</v>
      </c>
      <c r="AW730">
        <v>4322.4893131400004</v>
      </c>
      <c r="AX730">
        <v>4454.5678255700004</v>
      </c>
      <c r="AY730">
        <v>4556.7963098500004</v>
      </c>
      <c r="AZ730">
        <v>-3.7880151400000002</v>
      </c>
      <c r="BA730">
        <v>91.315588140000003</v>
      </c>
      <c r="BB730">
        <v>29.33045083</v>
      </c>
      <c r="BC730">
        <v>45.432729709999997</v>
      </c>
      <c r="BD730">
        <v>37.007874000000001</v>
      </c>
      <c r="BE730">
        <v>209.00857142000001</v>
      </c>
      <c r="BF730">
        <v>1213.97995057</v>
      </c>
      <c r="BG730">
        <v>831.94890213999997</v>
      </c>
      <c r="BH730">
        <v>915.82868150000002</v>
      </c>
      <c r="BI730">
        <v>50496.771390939997</v>
      </c>
      <c r="BJ730">
        <v>1172.25148528</v>
      </c>
      <c r="BK730">
        <v>7505.6408502800004</v>
      </c>
      <c r="BL730">
        <v>7580.31374607</v>
      </c>
      <c r="BM730">
        <v>39.319234139999999</v>
      </c>
      <c r="BN730">
        <v>200</v>
      </c>
      <c r="BO730">
        <v>31.333333329999999</v>
      </c>
      <c r="BP730">
        <v>46</v>
      </c>
      <c r="BQ730">
        <v>34.285714280000001</v>
      </c>
      <c r="BR730">
        <v>41</v>
      </c>
      <c r="BS730">
        <v>40.857142850000002</v>
      </c>
      <c r="BT730">
        <v>41.166666659999997</v>
      </c>
      <c r="BU730">
        <v>35.166666659999997</v>
      </c>
      <c r="BV730">
        <v>29.571428569999998</v>
      </c>
      <c r="BW730">
        <v>31.857142849999999</v>
      </c>
      <c r="BX730">
        <v>23</v>
      </c>
      <c r="BY730">
        <v>13.285714280000001</v>
      </c>
      <c r="BZ730">
        <v>553</v>
      </c>
      <c r="CA730">
        <v>51529.638330000002</v>
      </c>
      <c r="CC730">
        <v>5275.7142857099998</v>
      </c>
      <c r="CD730">
        <v>411.14285713999999</v>
      </c>
      <c r="CE730">
        <v>3866.1428571400002</v>
      </c>
      <c r="CF730">
        <v>2703.7142857099998</v>
      </c>
      <c r="CG730">
        <v>736.66666666000003</v>
      </c>
      <c r="CH730">
        <v>2642.7142857099998</v>
      </c>
      <c r="CI730">
        <v>15531.144714280001</v>
      </c>
      <c r="CJ730">
        <v>47.172057850000002</v>
      </c>
      <c r="CK730">
        <v>3.170086</v>
      </c>
      <c r="CL730">
        <v>13.40225757</v>
      </c>
      <c r="CM730">
        <v>2.5235300000000001</v>
      </c>
      <c r="CN730">
        <v>1.3634591599999999</v>
      </c>
      <c r="CO730">
        <v>24.071662849999999</v>
      </c>
      <c r="CP730">
        <v>2.4370831599999998</v>
      </c>
      <c r="CQ730">
        <v>2.1066173300000002</v>
      </c>
      <c r="CR730">
        <v>2.1204141600000002</v>
      </c>
      <c r="CS730">
        <v>3.3554409999999999</v>
      </c>
      <c r="CT730">
        <v>359</v>
      </c>
      <c r="CU730">
        <v>2383.4205825700001</v>
      </c>
      <c r="CV730">
        <v>2029.8276820000001</v>
      </c>
      <c r="CW730">
        <v>2072.0715439999999</v>
      </c>
      <c r="CX730">
        <v>2320.8279475700001</v>
      </c>
      <c r="CY730">
        <v>2347.1484359999999</v>
      </c>
      <c r="CZ730">
        <v>3106.3635298499998</v>
      </c>
      <c r="DA730">
        <v>4814.0439458500005</v>
      </c>
      <c r="DB730">
        <v>698.01215342</v>
      </c>
      <c r="DC730">
        <v>1113.57513614</v>
      </c>
      <c r="DD730">
        <v>571.86026128000003</v>
      </c>
      <c r="DE730">
        <v>24.099954</v>
      </c>
      <c r="DF730">
        <v>1.4751715700000001</v>
      </c>
      <c r="DG730">
        <v>46.714285709999999</v>
      </c>
      <c r="DH730">
        <v>50.285714280000001</v>
      </c>
      <c r="DI730">
        <v>51.428571419999997</v>
      </c>
      <c r="DJ730">
        <v>55.714285709999999</v>
      </c>
      <c r="DK730">
        <v>51.714285709999999</v>
      </c>
      <c r="DL730">
        <v>9.6666666600000006</v>
      </c>
      <c r="DM730">
        <v>22.571428569999998</v>
      </c>
      <c r="DN730">
        <v>16.428571420000001</v>
      </c>
      <c r="DO730">
        <v>14.57142857</v>
      </c>
      <c r="DP730">
        <v>11.71428571</v>
      </c>
      <c r="DQ730">
        <v>720.52513084999998</v>
      </c>
      <c r="DR730">
        <v>791.63192314000003</v>
      </c>
      <c r="DS730">
        <v>688.87325699999997</v>
      </c>
      <c r="DT730">
        <v>664.34512070999995</v>
      </c>
      <c r="DU730">
        <v>617.70986828000002</v>
      </c>
      <c r="DV730">
        <v>437.24035714000001</v>
      </c>
      <c r="DW730">
        <v>25.26377085</v>
      </c>
      <c r="DX730">
        <v>258.04985427999998</v>
      </c>
      <c r="DY730">
        <v>81.135482420000002</v>
      </c>
      <c r="DZ730">
        <v>121.110998</v>
      </c>
      <c r="EA730">
        <v>55.803379280000001</v>
      </c>
      <c r="EB730">
        <v>678.19421184999999</v>
      </c>
      <c r="EC730">
        <v>583.20710550000001</v>
      </c>
      <c r="ED730">
        <v>6431.4864323299998</v>
      </c>
      <c r="EE730">
        <v>5703.79833616</v>
      </c>
      <c r="EF730">
        <v>4931.0170065000002</v>
      </c>
      <c r="EG730">
        <v>5170.2630871600004</v>
      </c>
      <c r="EH730">
        <v>6422.9190829999998</v>
      </c>
      <c r="EI730">
        <v>31.344088849999999</v>
      </c>
      <c r="EJ730">
        <v>0.29886454000000001</v>
      </c>
      <c r="EK730">
        <v>0.15010694999999999</v>
      </c>
      <c r="EL730">
        <v>157.74425513</v>
      </c>
      <c r="EM730">
        <v>34.428571419999997</v>
      </c>
      <c r="EN730">
        <v>67.571428569999995</v>
      </c>
      <c r="EO730">
        <v>120</v>
      </c>
      <c r="EP730">
        <v>175.21649171000001</v>
      </c>
      <c r="EQ730">
        <v>137.61619542</v>
      </c>
      <c r="ER730">
        <v>796.77643584999998</v>
      </c>
      <c r="ES730">
        <v>8.4686642800000005</v>
      </c>
      <c r="ET730">
        <v>75.430555549999994</v>
      </c>
      <c r="EU730">
        <v>78.958333330000002</v>
      </c>
      <c r="EV730">
        <v>75.354166660000004</v>
      </c>
      <c r="EW730">
        <v>71.979166660000004</v>
      </c>
      <c r="EX730">
        <v>1088.1380878</v>
      </c>
      <c r="EY730">
        <v>1353.6290325299999</v>
      </c>
      <c r="EZ730">
        <v>83.2</v>
      </c>
      <c r="FA730">
        <v>95</v>
      </c>
      <c r="FB730">
        <v>20.091974449999999</v>
      </c>
      <c r="FC730">
        <v>6.1841950099999998</v>
      </c>
      <c r="FD730">
        <v>7.1271285000000004</v>
      </c>
      <c r="FE730">
        <v>55.732217140000003</v>
      </c>
      <c r="FF730">
        <v>19.425242659999999</v>
      </c>
      <c r="FG730">
        <v>9.6919286699999994</v>
      </c>
      <c r="FH730">
        <v>2.5647403299999998</v>
      </c>
      <c r="FI730">
        <v>92.2</v>
      </c>
      <c r="FJ730">
        <v>100</v>
      </c>
      <c r="FK730">
        <v>50</v>
      </c>
      <c r="FL730">
        <v>80</v>
      </c>
      <c r="FM730">
        <v>76.190476189999998</v>
      </c>
      <c r="FN730">
        <v>30.584693080000001</v>
      </c>
      <c r="FO730">
        <v>94.354589340000004</v>
      </c>
      <c r="FP730">
        <v>68.951053029999997</v>
      </c>
      <c r="FQ730">
        <v>72.314149060000005</v>
      </c>
      <c r="FR730">
        <v>20.856787189999999</v>
      </c>
      <c r="FT730">
        <v>57.6</v>
      </c>
      <c r="FU730">
        <v>45</v>
      </c>
      <c r="FV730">
        <v>100</v>
      </c>
      <c r="FW730">
        <v>61.11666666</v>
      </c>
      <c r="FX730">
        <v>26.976073939999999</v>
      </c>
      <c r="FY730">
        <v>11.781467409999999</v>
      </c>
      <c r="FZ730">
        <v>6.6100945099999997</v>
      </c>
      <c r="GA730">
        <v>25.837529279999998</v>
      </c>
      <c r="GB730">
        <v>28.794834829999999</v>
      </c>
    </row>
    <row r="731" spans="1:184" x14ac:dyDescent="0.35">
      <c r="A731" t="s">
        <v>1936</v>
      </c>
      <c r="B731" t="s">
        <v>127</v>
      </c>
      <c r="C731">
        <v>731</v>
      </c>
      <c r="D731">
        <v>3.4336987486593973</v>
      </c>
      <c r="E731">
        <v>5.0813521104488224</v>
      </c>
      <c r="F731">
        <v>4.5748383878674908</v>
      </c>
      <c r="G731">
        <v>3.7605766215862118</v>
      </c>
      <c r="H731">
        <v>3.4228324342789289</v>
      </c>
      <c r="I731">
        <v>8.0854511475124298</v>
      </c>
      <c r="J731">
        <v>9.2877694201968151</v>
      </c>
      <c r="K731">
        <v>8.6192607319755705</v>
      </c>
      <c r="L731">
        <v>7.7190783280329338</v>
      </c>
      <c r="M731">
        <v>8.749375044260848</v>
      </c>
      <c r="N731">
        <v>43820267.550772496</v>
      </c>
      <c r="O731">
        <v>42662542.563838586</v>
      </c>
      <c r="P731">
        <v>2484.2783841300002</v>
      </c>
      <c r="Q731">
        <v>8639.8571428499999</v>
      </c>
      <c r="R731">
        <v>8490.4285714199996</v>
      </c>
      <c r="S731">
        <v>8618.5714285699996</v>
      </c>
      <c r="T731">
        <v>8661.2857142800003</v>
      </c>
      <c r="U731">
        <v>8667.2857142800003</v>
      </c>
      <c r="V731">
        <v>15.60307985</v>
      </c>
      <c r="W731">
        <v>11.847096000000001</v>
      </c>
      <c r="X731">
        <v>2.1220331400000001</v>
      </c>
      <c r="Y731">
        <v>13.145534570000001</v>
      </c>
      <c r="Z731">
        <v>10.21211785</v>
      </c>
      <c r="AA731">
        <v>10.72062728</v>
      </c>
      <c r="AB731">
        <v>10.65614628</v>
      </c>
      <c r="AC731">
        <v>7.6270608500000003</v>
      </c>
      <c r="AD731">
        <v>27.613059849999999</v>
      </c>
      <c r="AE731">
        <v>79.871622000000002</v>
      </c>
      <c r="AF731">
        <v>63.219132999999999</v>
      </c>
      <c r="AG731">
        <v>62.728571420000002</v>
      </c>
      <c r="AH731">
        <v>65.057142850000005</v>
      </c>
      <c r="AI731">
        <v>79.870583280000005</v>
      </c>
      <c r="AJ731">
        <v>44.122050850000001</v>
      </c>
      <c r="AK731">
        <v>6.7259142799999996</v>
      </c>
      <c r="AL731">
        <v>7.8109000000000002</v>
      </c>
      <c r="AM731">
        <v>2.52008571</v>
      </c>
      <c r="AN731">
        <v>-1.58878571</v>
      </c>
      <c r="AO731">
        <v>1.89407142</v>
      </c>
      <c r="AP731">
        <v>5518.3108632800004</v>
      </c>
      <c r="AQ731">
        <v>4689.3555765700003</v>
      </c>
      <c r="AR731">
        <v>4931.50977771</v>
      </c>
      <c r="AS731">
        <v>5027.8016627099996</v>
      </c>
      <c r="AT731">
        <v>5381.2518980000004</v>
      </c>
      <c r="AU731">
        <v>5199.00643571</v>
      </c>
      <c r="AV731">
        <v>4353.4120101400003</v>
      </c>
      <c r="AW731">
        <v>4802.4608601399996</v>
      </c>
      <c r="AX731">
        <v>5099.0857059999998</v>
      </c>
      <c r="AY731">
        <v>5278.2865895699997</v>
      </c>
      <c r="AZ731">
        <v>4.1959977100000003</v>
      </c>
      <c r="BA731">
        <v>90.876410570000004</v>
      </c>
      <c r="BB731">
        <v>34.883027800000001</v>
      </c>
      <c r="BC731">
        <v>49.768971710000002</v>
      </c>
      <c r="BD731">
        <v>21.408045999999999</v>
      </c>
      <c r="BE731">
        <v>343.84571427999998</v>
      </c>
      <c r="BF731">
        <v>1867.27874557</v>
      </c>
      <c r="BG731">
        <v>1384.6044684200001</v>
      </c>
      <c r="BH731">
        <v>1634.48120608</v>
      </c>
      <c r="BI731">
        <v>60472.397290540001</v>
      </c>
      <c r="BJ731">
        <v>1733.4633624200001</v>
      </c>
      <c r="BK731">
        <v>8478.2117558099999</v>
      </c>
      <c r="BL731">
        <v>8777.7373081700007</v>
      </c>
      <c r="BM731">
        <v>43.380630570000001</v>
      </c>
      <c r="BN731">
        <v>624.42857142000003</v>
      </c>
      <c r="BO731">
        <v>83.142857140000004</v>
      </c>
      <c r="BP731">
        <v>117.71428571</v>
      </c>
      <c r="BQ731">
        <v>89</v>
      </c>
      <c r="BR731">
        <v>109.42857142</v>
      </c>
      <c r="BS731">
        <v>108.57142856999999</v>
      </c>
      <c r="BT731">
        <v>109.28571427999999</v>
      </c>
      <c r="BU731">
        <v>106.14285714</v>
      </c>
      <c r="BV731">
        <v>104.85714285</v>
      </c>
      <c r="BW731">
        <v>101.14285714</v>
      </c>
      <c r="BX731">
        <v>82.142857140000004</v>
      </c>
      <c r="BY731">
        <v>44.571428570000002</v>
      </c>
      <c r="BZ731">
        <v>1680.42857142</v>
      </c>
      <c r="CA731">
        <v>62469.857782849998</v>
      </c>
      <c r="CC731">
        <v>15330.57142857</v>
      </c>
      <c r="CD731">
        <v>1478</v>
      </c>
      <c r="CE731">
        <v>12445.28571428</v>
      </c>
      <c r="CF731">
        <v>9265</v>
      </c>
      <c r="CG731">
        <v>3703.7142857099998</v>
      </c>
      <c r="CH731">
        <v>12242.714285710001</v>
      </c>
      <c r="CI731">
        <v>54465.289428570002</v>
      </c>
      <c r="CJ731">
        <v>59.767440329999999</v>
      </c>
      <c r="CK731">
        <v>1.986882</v>
      </c>
      <c r="CL731">
        <v>9.3131313299999992</v>
      </c>
      <c r="CM731">
        <v>2.6082171600000001</v>
      </c>
      <c r="CN731">
        <v>1.8525512</v>
      </c>
      <c r="CO731">
        <v>12.59402216</v>
      </c>
      <c r="CP731">
        <v>3.2470731599999998</v>
      </c>
      <c r="CQ731">
        <v>2.0227561999999999</v>
      </c>
      <c r="CR731">
        <v>2.69733</v>
      </c>
      <c r="CS731">
        <v>3.6803721600000001</v>
      </c>
      <c r="CT731">
        <v>1234.1666666599999</v>
      </c>
      <c r="CU731">
        <v>2978.8087871399998</v>
      </c>
      <c r="CV731">
        <v>2717.5844528500002</v>
      </c>
      <c r="CW731">
        <v>2682.9550054199999</v>
      </c>
      <c r="CX731">
        <v>2599.1500430000001</v>
      </c>
      <c r="CY731">
        <v>2864.3331692800002</v>
      </c>
      <c r="CZ731">
        <v>5071.8740861400001</v>
      </c>
      <c r="DA731">
        <v>4937.8759229999996</v>
      </c>
      <c r="DB731">
        <v>1233.21032728</v>
      </c>
      <c r="DC731">
        <v>1197.4866411400001</v>
      </c>
      <c r="DD731">
        <v>548.11867685000004</v>
      </c>
      <c r="DE731">
        <v>33.860644569999998</v>
      </c>
      <c r="DF731">
        <v>1.426528</v>
      </c>
      <c r="DG731">
        <v>69.857142850000002</v>
      </c>
      <c r="DH731">
        <v>78.857142850000002</v>
      </c>
      <c r="DI731">
        <v>74.285714279999993</v>
      </c>
      <c r="DJ731">
        <v>66.857142850000002</v>
      </c>
      <c r="DK731">
        <v>75.833333330000002</v>
      </c>
      <c r="DL731">
        <v>29.666666660000001</v>
      </c>
      <c r="DM731">
        <v>43.142857139999997</v>
      </c>
      <c r="DN731">
        <v>39.428571419999997</v>
      </c>
      <c r="DO731">
        <v>32.571428570000002</v>
      </c>
      <c r="DP731">
        <v>29.666666660000001</v>
      </c>
      <c r="DQ731">
        <v>898.37289227999997</v>
      </c>
      <c r="DR731">
        <v>919.71208185</v>
      </c>
      <c r="DS731">
        <v>804.07123528</v>
      </c>
      <c r="DT731">
        <v>754.55370842000002</v>
      </c>
      <c r="DU731">
        <v>801.03888099999995</v>
      </c>
      <c r="DV731">
        <v>350.16908941999998</v>
      </c>
      <c r="DW731">
        <v>25.847788139999999</v>
      </c>
      <c r="DX731">
        <v>522.29488571000002</v>
      </c>
      <c r="DY731">
        <v>214.84666085000001</v>
      </c>
      <c r="DZ731">
        <v>225.99825541999999</v>
      </c>
      <c r="EA731">
        <v>81.449974420000004</v>
      </c>
      <c r="EB731">
        <v>779.42887685000005</v>
      </c>
      <c r="EC731">
        <v>723.09083925000004</v>
      </c>
      <c r="ED731">
        <v>4270.9170720000002</v>
      </c>
      <c r="EE731">
        <v>4776.4418631400004</v>
      </c>
      <c r="EF731">
        <v>16606.4837668</v>
      </c>
      <c r="EG731">
        <v>8371.6772215000001</v>
      </c>
      <c r="EH731">
        <v>3508.9759236</v>
      </c>
      <c r="EI731">
        <v>21.543397850000002</v>
      </c>
      <c r="EJ731">
        <v>0.44277158</v>
      </c>
      <c r="EK731">
        <v>0.18201696000000001</v>
      </c>
      <c r="EL731">
        <v>238.68107443</v>
      </c>
      <c r="EM731">
        <v>50.5</v>
      </c>
      <c r="EN731">
        <v>92</v>
      </c>
      <c r="EO731">
        <v>194</v>
      </c>
      <c r="EP731">
        <v>195.31921428000001</v>
      </c>
      <c r="EQ731">
        <v>159.42337171</v>
      </c>
      <c r="ER731">
        <v>750.81502171</v>
      </c>
      <c r="ES731">
        <v>9.9465485699999991</v>
      </c>
      <c r="ET731">
        <v>73.395833330000002</v>
      </c>
      <c r="EU731">
        <v>74.958333330000002</v>
      </c>
      <c r="EV731">
        <v>74.541666660000004</v>
      </c>
      <c r="EW731">
        <v>70.6875</v>
      </c>
      <c r="EX731">
        <v>1290.8266877399999</v>
      </c>
      <c r="EY731">
        <v>1685.2753119199999</v>
      </c>
      <c r="EZ731">
        <v>76.857142850000002</v>
      </c>
      <c r="FA731">
        <v>93</v>
      </c>
      <c r="FB731">
        <v>25.262412099999999</v>
      </c>
      <c r="FC731">
        <v>10.93470503</v>
      </c>
      <c r="FD731">
        <v>9.7265688499999996</v>
      </c>
      <c r="FE731">
        <v>57.234362109999999</v>
      </c>
      <c r="FF731">
        <v>20.340414899999999</v>
      </c>
      <c r="FG731">
        <v>9.4099991700000007</v>
      </c>
      <c r="FH731">
        <v>4.4891419099999998</v>
      </c>
      <c r="FI731">
        <v>100</v>
      </c>
      <c r="FJ731">
        <v>90</v>
      </c>
      <c r="FK731">
        <v>70</v>
      </c>
      <c r="FL731">
        <v>96.5</v>
      </c>
      <c r="FM731">
        <v>75.654205599999997</v>
      </c>
      <c r="FN731">
        <v>33.506944439999998</v>
      </c>
      <c r="FO731">
        <v>92.99443402</v>
      </c>
      <c r="FP731">
        <v>74.150458689999994</v>
      </c>
      <c r="FQ731">
        <v>69.281207190000003</v>
      </c>
      <c r="FR731">
        <v>19.47316738</v>
      </c>
      <c r="FS731">
        <v>5.9</v>
      </c>
      <c r="FT731">
        <v>54.666666659999997</v>
      </c>
      <c r="FU731">
        <v>51.166666659999997</v>
      </c>
      <c r="FV731">
        <v>97</v>
      </c>
      <c r="FW731">
        <v>46.97142857</v>
      </c>
      <c r="FX731">
        <v>27.78808184</v>
      </c>
      <c r="FY731">
        <v>8.5634175999999993</v>
      </c>
      <c r="FZ731">
        <v>21.29925003</v>
      </c>
      <c r="GA731">
        <v>33.140431929999998</v>
      </c>
      <c r="GB731">
        <v>13.943166</v>
      </c>
    </row>
    <row r="732" spans="1:184" x14ac:dyDescent="0.35">
      <c r="A732" t="s">
        <v>1937</v>
      </c>
      <c r="B732" t="s">
        <v>128</v>
      </c>
      <c r="C732">
        <v>732</v>
      </c>
      <c r="D732">
        <v>1.4844886088248024</v>
      </c>
      <c r="E732">
        <v>4.1266341146637258</v>
      </c>
      <c r="F732">
        <v>2.4623632440887229</v>
      </c>
      <c r="G732">
        <v>2.2560352040693172</v>
      </c>
      <c r="H732">
        <v>1.8534359837467922</v>
      </c>
      <c r="I732">
        <v>5.301745031517151</v>
      </c>
      <c r="J732">
        <v>5.1346668754134512</v>
      </c>
      <c r="K732">
        <v>4.3325125440318324</v>
      </c>
      <c r="L732">
        <v>4.1939115965852576</v>
      </c>
      <c r="M732">
        <v>3.5642999700598805</v>
      </c>
      <c r="N732">
        <v>12387726.744180294</v>
      </c>
      <c r="O732">
        <v>15860701.659805568</v>
      </c>
      <c r="P732">
        <v>945.80300041999999</v>
      </c>
      <c r="Q732">
        <v>4715.4285714199996</v>
      </c>
      <c r="R732">
        <v>4535</v>
      </c>
      <c r="S732">
        <v>4583.2857142800003</v>
      </c>
      <c r="T732">
        <v>4609.8571428499999</v>
      </c>
      <c r="U732">
        <v>4676</v>
      </c>
      <c r="V732">
        <v>7.9223552799999997</v>
      </c>
      <c r="W732">
        <v>3.73046042</v>
      </c>
      <c r="X732">
        <v>1.5008361400000001</v>
      </c>
      <c r="Y732">
        <v>3.12131442</v>
      </c>
      <c r="Z732">
        <v>7.3743435699999997</v>
      </c>
      <c r="AA732">
        <v>7.0296909999999997</v>
      </c>
      <c r="AB732">
        <v>7.4572635700000003</v>
      </c>
      <c r="AC732">
        <v>2.9108038500000002</v>
      </c>
      <c r="AD732">
        <v>24.90729614</v>
      </c>
      <c r="AE732">
        <v>89.176197849999994</v>
      </c>
      <c r="AF732">
        <v>79.375412710000006</v>
      </c>
      <c r="AG732">
        <v>81.014285709999996</v>
      </c>
      <c r="AH732">
        <v>81.771428569999998</v>
      </c>
      <c r="AI732">
        <v>83.588129420000001</v>
      </c>
      <c r="AJ732">
        <v>56.747283279999998</v>
      </c>
      <c r="AK732">
        <v>8.7313857099999996</v>
      </c>
      <c r="AL732">
        <v>-8.1137142799999999</v>
      </c>
      <c r="AM732">
        <v>-3.3139428500000001</v>
      </c>
      <c r="AN732">
        <v>7.4749857100000003</v>
      </c>
      <c r="AO732">
        <v>9.8407714199999994</v>
      </c>
      <c r="AP732">
        <v>3105.1628802800001</v>
      </c>
      <c r="AQ732">
        <v>2361.1486418499999</v>
      </c>
      <c r="AR732">
        <v>2470.91523942</v>
      </c>
      <c r="AS732">
        <v>2817.3511504200001</v>
      </c>
      <c r="AT732">
        <v>3017.1603944200001</v>
      </c>
      <c r="AU732">
        <v>2770.3306232800001</v>
      </c>
      <c r="AV732">
        <v>2531.3330047099998</v>
      </c>
      <c r="AW732">
        <v>2552.5399168499998</v>
      </c>
      <c r="AX732">
        <v>2583.84102828</v>
      </c>
      <c r="AY732">
        <v>2674.2716628500002</v>
      </c>
      <c r="AZ732">
        <v>2.5022042799999999</v>
      </c>
      <c r="BA732">
        <v>91.376026280000005</v>
      </c>
      <c r="BB732">
        <v>37.848458200000003</v>
      </c>
      <c r="BC732">
        <v>51.297889419999997</v>
      </c>
      <c r="BE732">
        <v>162.61571427999999</v>
      </c>
      <c r="BF732">
        <v>591.67270084999996</v>
      </c>
      <c r="BG732">
        <v>402.58422000000002</v>
      </c>
      <c r="BH732">
        <v>432.21666970000001</v>
      </c>
      <c r="BI732">
        <v>49051.446130440003</v>
      </c>
      <c r="BJ732">
        <v>569.48844527999995</v>
      </c>
      <c r="BK732">
        <v>8038.9865409599997</v>
      </c>
      <c r="BL732">
        <v>12308.643949019999</v>
      </c>
      <c r="BM732">
        <v>35.151665710000003</v>
      </c>
      <c r="BN732">
        <v>80.285714279999993</v>
      </c>
      <c r="BO732">
        <v>13.285714280000001</v>
      </c>
      <c r="BP732">
        <v>28.14285714</v>
      </c>
      <c r="BQ732">
        <v>18.428571420000001</v>
      </c>
      <c r="BR732">
        <v>19.714285709999999</v>
      </c>
      <c r="BS732">
        <v>17.857142849999999</v>
      </c>
      <c r="BT732">
        <v>14.83333333</v>
      </c>
      <c r="BU732">
        <v>15</v>
      </c>
      <c r="BV732">
        <v>13.857142850000001</v>
      </c>
      <c r="BW732">
        <v>14.428571420000001</v>
      </c>
      <c r="BX732">
        <v>9.6</v>
      </c>
      <c r="BY732">
        <v>7.3333333300000003</v>
      </c>
      <c r="BZ732">
        <v>249.14285713999999</v>
      </c>
      <c r="CA732">
        <v>55136.868171419999</v>
      </c>
      <c r="CB732">
        <v>12</v>
      </c>
      <c r="CC732">
        <v>2745.8571428499999</v>
      </c>
      <c r="CD732">
        <v>259.71428571000001</v>
      </c>
      <c r="CE732">
        <v>1735.1428571399999</v>
      </c>
      <c r="CF732">
        <v>1447.1428571399999</v>
      </c>
      <c r="CG732">
        <v>244.66666666</v>
      </c>
      <c r="CH732">
        <v>1309.42857142</v>
      </c>
      <c r="CI732">
        <v>7709.4057142800002</v>
      </c>
      <c r="CJ732">
        <v>42.962681570000001</v>
      </c>
      <c r="CK732">
        <v>11.63020685</v>
      </c>
      <c r="CL732">
        <v>16.762557569999998</v>
      </c>
      <c r="CM732">
        <v>4.3705905999999999</v>
      </c>
      <c r="CN732">
        <v>3.2473580000000002</v>
      </c>
      <c r="CO732">
        <v>9.6948779999999992</v>
      </c>
      <c r="CP732">
        <v>1.54559066</v>
      </c>
      <c r="CQ732">
        <v>2.547771</v>
      </c>
      <c r="CR732">
        <v>4.439203</v>
      </c>
      <c r="CS732">
        <v>3.0305827999999999</v>
      </c>
      <c r="CT732">
        <v>159.42857142</v>
      </c>
      <c r="CU732">
        <v>1889.8730824199999</v>
      </c>
      <c r="CV732">
        <v>1467.1903681399999</v>
      </c>
      <c r="CW732">
        <v>1484.4363288500001</v>
      </c>
      <c r="CX732">
        <v>1693.4519458499999</v>
      </c>
      <c r="CY732">
        <v>1867.2584998499999</v>
      </c>
      <c r="CZ732">
        <v>2627.0627487100001</v>
      </c>
      <c r="DA732">
        <v>3363.5758488500001</v>
      </c>
      <c r="DB732">
        <v>606.04573771000003</v>
      </c>
      <c r="DC732">
        <v>775.51409441999999</v>
      </c>
      <c r="DD732">
        <v>508.31490257000002</v>
      </c>
      <c r="DE732">
        <v>32.547026279999997</v>
      </c>
      <c r="DF732">
        <v>1.3692344000000001</v>
      </c>
      <c r="DG732">
        <v>25</v>
      </c>
      <c r="DH732">
        <v>23.285714280000001</v>
      </c>
      <c r="DI732">
        <v>19.857142849999999</v>
      </c>
      <c r="DJ732">
        <v>19.333333329999999</v>
      </c>
      <c r="DK732">
        <v>16.666666660000001</v>
      </c>
      <c r="DL732">
        <v>7</v>
      </c>
      <c r="DM732">
        <v>18.714285709999999</v>
      </c>
      <c r="DN732">
        <v>11.285714280000001</v>
      </c>
      <c r="DO732">
        <v>10.4</v>
      </c>
      <c r="DP732">
        <v>8.6666666600000006</v>
      </c>
      <c r="DQ732">
        <v>516.24397999999997</v>
      </c>
      <c r="DR732">
        <v>306.07473456999998</v>
      </c>
      <c r="DS732">
        <v>349.58736141999998</v>
      </c>
      <c r="DT732">
        <v>445.54315714000001</v>
      </c>
      <c r="DU732">
        <v>443.03836171</v>
      </c>
      <c r="DV732">
        <v>246.10325157</v>
      </c>
      <c r="DW732">
        <v>11.887390419999999</v>
      </c>
      <c r="DX732">
        <v>258.24050856999997</v>
      </c>
      <c r="DY732">
        <v>89.176677850000004</v>
      </c>
      <c r="DZ732">
        <v>134.23731627999999</v>
      </c>
      <c r="EA732">
        <v>34.826517279999997</v>
      </c>
      <c r="EB732">
        <v>478.56753042000003</v>
      </c>
      <c r="EC732">
        <v>2333.7161735</v>
      </c>
      <c r="ED732">
        <v>5502.3148350000001</v>
      </c>
      <c r="EE732">
        <v>5281.3672804199996</v>
      </c>
      <c r="EF732">
        <v>4515.3374185000002</v>
      </c>
      <c r="EG732">
        <v>3294.2780471599999</v>
      </c>
      <c r="EH732">
        <v>4273.15230883</v>
      </c>
      <c r="EI732">
        <v>26.201613420000001</v>
      </c>
      <c r="EJ732">
        <v>0.16145271</v>
      </c>
      <c r="EK732">
        <v>9.9676920000000002E-2</v>
      </c>
      <c r="EL732">
        <v>227.33692307000001</v>
      </c>
      <c r="EM732">
        <v>14.57142857</v>
      </c>
      <c r="EN732">
        <v>52</v>
      </c>
      <c r="EO732">
        <v>90.428571419999997</v>
      </c>
      <c r="EP732">
        <v>185.06340170999999</v>
      </c>
      <c r="EQ732">
        <v>111.50290971</v>
      </c>
      <c r="ER732">
        <v>376.31455513999998</v>
      </c>
      <c r="ES732">
        <v>2.5187314199999999</v>
      </c>
      <c r="ET732">
        <v>76.263924290000006</v>
      </c>
      <c r="EU732">
        <v>78.544494720000003</v>
      </c>
      <c r="EV732">
        <v>79.891304349999999</v>
      </c>
      <c r="EW732">
        <v>70.355973809999995</v>
      </c>
      <c r="EX732">
        <v>1466.5304137000001</v>
      </c>
      <c r="EY732">
        <v>492.21978268999999</v>
      </c>
      <c r="EZ732">
        <v>82.5</v>
      </c>
      <c r="FA732">
        <v>82.333333330000002</v>
      </c>
      <c r="FB732">
        <v>16.008248080000001</v>
      </c>
      <c r="FC732">
        <v>2.3646003800000002</v>
      </c>
      <c r="FD732">
        <v>4.6009690000000001</v>
      </c>
      <c r="FE732">
        <v>55.535181360000003</v>
      </c>
      <c r="FF732">
        <v>16.290970890000001</v>
      </c>
      <c r="FG732">
        <v>12.59129437</v>
      </c>
      <c r="FH732">
        <v>0.76891863999999999</v>
      </c>
      <c r="FI732">
        <v>99.7</v>
      </c>
      <c r="FJ732">
        <v>100</v>
      </c>
      <c r="FK732">
        <v>83</v>
      </c>
      <c r="FL732">
        <v>86.666666660000004</v>
      </c>
      <c r="FO732">
        <v>96.692694189999997</v>
      </c>
      <c r="FP732">
        <v>70.530034450000002</v>
      </c>
      <c r="FQ732">
        <v>79.979595340000003</v>
      </c>
      <c r="FR732">
        <v>21.367085289999999</v>
      </c>
      <c r="FT732">
        <v>40.716666660000001</v>
      </c>
      <c r="FU732">
        <v>30.333333329999999</v>
      </c>
      <c r="FV732">
        <v>88.75</v>
      </c>
      <c r="FW732">
        <v>100</v>
      </c>
      <c r="FX732">
        <v>38.810209389999997</v>
      </c>
      <c r="FY732">
        <v>8.2005739299999991</v>
      </c>
      <c r="FZ732">
        <v>11.28802569</v>
      </c>
      <c r="GA732">
        <v>7.3670814499999997</v>
      </c>
      <c r="GB732">
        <v>35.807525800000001</v>
      </c>
    </row>
    <row r="733" spans="1:184" x14ac:dyDescent="0.35">
      <c r="A733" t="s">
        <v>1938</v>
      </c>
      <c r="B733" t="s">
        <v>129</v>
      </c>
      <c r="C733">
        <v>733</v>
      </c>
      <c r="D733">
        <v>4.876722569971041</v>
      </c>
      <c r="E733">
        <v>6.1889493696732014</v>
      </c>
      <c r="F733">
        <v>6.5495049505047769</v>
      </c>
      <c r="G733">
        <v>5.9283920325915549</v>
      </c>
      <c r="H733">
        <v>5.0155101484447782</v>
      </c>
      <c r="I733">
        <v>11.189274608007327</v>
      </c>
      <c r="J733">
        <v>14.295893088264435</v>
      </c>
      <c r="K733">
        <v>11.980198019324725</v>
      </c>
      <c r="L733">
        <v>11.414553555282987</v>
      </c>
      <c r="M733">
        <v>11.303864048913262</v>
      </c>
      <c r="N733">
        <v>25941419.099834081</v>
      </c>
      <c r="O733">
        <v>32007978.695010677</v>
      </c>
      <c r="P733">
        <v>2452.9757912800001</v>
      </c>
      <c r="Q733">
        <v>5604.8571428499999</v>
      </c>
      <c r="R733">
        <v>5747.5714285699996</v>
      </c>
      <c r="S733">
        <v>5771.4285714199996</v>
      </c>
      <c r="T733">
        <v>5707</v>
      </c>
      <c r="U733">
        <v>5649.1428571400002</v>
      </c>
      <c r="V733">
        <v>13.53799942</v>
      </c>
      <c r="W733">
        <v>11.04632571</v>
      </c>
      <c r="X733">
        <v>1.8510755699999999</v>
      </c>
      <c r="Y733">
        <v>13.257631999999999</v>
      </c>
      <c r="Z733">
        <v>10.078558279999999</v>
      </c>
      <c r="AA733">
        <v>9.6814652799999994</v>
      </c>
      <c r="AB733">
        <v>9.7895889999999994</v>
      </c>
      <c r="AC733">
        <v>7.3670215700000004</v>
      </c>
      <c r="AD733">
        <v>32.385695140000003</v>
      </c>
      <c r="AE733">
        <v>81.857017569999996</v>
      </c>
      <c r="AF733">
        <v>64.929714570000002</v>
      </c>
      <c r="AG733">
        <v>62.528571419999999</v>
      </c>
      <c r="AH733">
        <v>64.785714279999993</v>
      </c>
      <c r="AI733">
        <v>77.444325419999998</v>
      </c>
      <c r="AJ733">
        <v>46.331846419999998</v>
      </c>
      <c r="AK733">
        <v>7.6010142800000002</v>
      </c>
      <c r="AL733">
        <v>4.0899000000000001</v>
      </c>
      <c r="AM733">
        <v>7.4514280000000002E-2</v>
      </c>
      <c r="AN733">
        <v>3.2881428499999998</v>
      </c>
      <c r="AO733">
        <v>8.2564571400000002</v>
      </c>
      <c r="AP733">
        <v>5564.8691707099997</v>
      </c>
      <c r="AQ733">
        <v>4311.7465945699996</v>
      </c>
      <c r="AR733">
        <v>4808.9962577099996</v>
      </c>
      <c r="AS733">
        <v>5215.6745931400001</v>
      </c>
      <c r="AT733">
        <v>5651.5811274199996</v>
      </c>
      <c r="AU733">
        <v>5098.0619357100004</v>
      </c>
      <c r="AV733">
        <v>4116.5069354200004</v>
      </c>
      <c r="AW733">
        <v>4739.0529354199998</v>
      </c>
      <c r="AX733">
        <v>4970.2361338500004</v>
      </c>
      <c r="AY733">
        <v>5161.9512081399998</v>
      </c>
      <c r="AZ733">
        <v>17.708480569999999</v>
      </c>
      <c r="BA733">
        <v>92.361449570000005</v>
      </c>
      <c r="BB733">
        <v>27.857336249999999</v>
      </c>
      <c r="BC733">
        <v>52.65044133</v>
      </c>
      <c r="BE733">
        <v>265.60285714000003</v>
      </c>
      <c r="BF733">
        <v>1834.5290864200001</v>
      </c>
      <c r="BG733">
        <v>1278.3984204200001</v>
      </c>
      <c r="BH733">
        <v>1437.3866838399999</v>
      </c>
      <c r="BI733">
        <v>54895.167451180001</v>
      </c>
      <c r="BJ733">
        <v>1733.77706014</v>
      </c>
      <c r="BK733">
        <v>7992.0054399700002</v>
      </c>
      <c r="BL733">
        <v>7122.2374519900004</v>
      </c>
      <c r="BM733">
        <v>38.91673385</v>
      </c>
      <c r="BN733">
        <v>482.42857142000003</v>
      </c>
      <c r="BO733">
        <v>64.285714279999993</v>
      </c>
      <c r="BP733">
        <v>91.714285709999999</v>
      </c>
      <c r="BQ733">
        <v>68.571428569999995</v>
      </c>
      <c r="BR733">
        <v>88.857142850000002</v>
      </c>
      <c r="BS733">
        <v>89.285714279999993</v>
      </c>
      <c r="BT733">
        <v>74.142857140000004</v>
      </c>
      <c r="BU733">
        <v>75.428571419999997</v>
      </c>
      <c r="BV733">
        <v>65.714285709999999</v>
      </c>
      <c r="BW733">
        <v>58</v>
      </c>
      <c r="BX733">
        <v>46.857142850000002</v>
      </c>
      <c r="BY733">
        <v>24.14285714</v>
      </c>
      <c r="BZ733">
        <v>1229.42857142</v>
      </c>
      <c r="CA733">
        <v>56456.046348570002</v>
      </c>
      <c r="CB733">
        <v>94</v>
      </c>
      <c r="CC733">
        <v>9930.4285714199996</v>
      </c>
      <c r="CD733">
        <v>918.33333332999996</v>
      </c>
      <c r="CE733">
        <v>7794.2857142800003</v>
      </c>
      <c r="CF733">
        <v>6006.5</v>
      </c>
      <c r="CG733">
        <v>2313.42857142</v>
      </c>
      <c r="CH733">
        <v>8787.6666666599995</v>
      </c>
      <c r="CI733">
        <v>33519.719428570002</v>
      </c>
      <c r="CJ733">
        <v>62.166665569999999</v>
      </c>
      <c r="CK733">
        <v>2.1027110000000002</v>
      </c>
      <c r="CL733">
        <v>10.75417414</v>
      </c>
      <c r="CM733">
        <v>2.2676075</v>
      </c>
      <c r="CN733">
        <v>0.98842419999999998</v>
      </c>
      <c r="CO733">
        <v>8.5619632800000005</v>
      </c>
      <c r="CP733">
        <v>3.3786254200000001</v>
      </c>
      <c r="CQ733">
        <v>3.0254721999999998</v>
      </c>
      <c r="CR733">
        <v>2.2740040000000001</v>
      </c>
      <c r="CS733">
        <v>4.5861596599999999</v>
      </c>
      <c r="CT733">
        <v>742.14285714000005</v>
      </c>
      <c r="CU733">
        <v>2919.0457871399999</v>
      </c>
      <c r="CV733">
        <v>2052.8565661399998</v>
      </c>
      <c r="CW733">
        <v>2439.0038175700001</v>
      </c>
      <c r="CX733">
        <v>2462.1313707099998</v>
      </c>
      <c r="CY733">
        <v>2879.2134820000001</v>
      </c>
      <c r="CZ733">
        <v>4628.3818549999996</v>
      </c>
      <c r="DA733">
        <v>5710.7572734200003</v>
      </c>
      <c r="DB733">
        <v>1058.8677635700001</v>
      </c>
      <c r="DC733">
        <v>1308.30350357</v>
      </c>
      <c r="DD733">
        <v>551.96201284999995</v>
      </c>
      <c r="DE733">
        <v>41.869402000000001</v>
      </c>
      <c r="DF733">
        <v>2.0496161399999999</v>
      </c>
      <c r="DG733">
        <v>62.714285709999999</v>
      </c>
      <c r="DH733">
        <v>82.166666660000004</v>
      </c>
      <c r="DI733">
        <v>69.142857140000004</v>
      </c>
      <c r="DJ733">
        <v>65.142857140000004</v>
      </c>
      <c r="DK733">
        <v>63.857142850000002</v>
      </c>
      <c r="DL733">
        <v>27.333333329999999</v>
      </c>
      <c r="DM733">
        <v>35.571428570000002</v>
      </c>
      <c r="DN733">
        <v>37.799999999999997</v>
      </c>
      <c r="DO733">
        <v>33.833333330000002</v>
      </c>
      <c r="DP733">
        <v>28.333333329999999</v>
      </c>
      <c r="DQ733">
        <v>884.78436470999998</v>
      </c>
      <c r="DR733">
        <v>864.69912556999998</v>
      </c>
      <c r="DS733">
        <v>839.86164527999995</v>
      </c>
      <c r="DT733">
        <v>862.43748442000003</v>
      </c>
      <c r="DU733">
        <v>890.41598213999998</v>
      </c>
      <c r="DV733">
        <v>454.79761400000001</v>
      </c>
      <c r="DW733">
        <v>31.366244139999999</v>
      </c>
      <c r="DX733">
        <v>398.63614999999999</v>
      </c>
      <c r="DY733">
        <v>137.50838271000001</v>
      </c>
      <c r="DZ733">
        <v>197.52697085</v>
      </c>
      <c r="EA733">
        <v>63.600799420000001</v>
      </c>
      <c r="EB733">
        <v>808.52693756999997</v>
      </c>
      <c r="EC733">
        <v>1374.4180636599999</v>
      </c>
      <c r="ED733">
        <v>4123.8616025000001</v>
      </c>
      <c r="EE733">
        <v>4948.1632021599999</v>
      </c>
      <c r="EF733">
        <v>12191.992161</v>
      </c>
      <c r="EG733">
        <v>10843.22715171</v>
      </c>
      <c r="EH733">
        <v>12931.923124999999</v>
      </c>
      <c r="EI733">
        <v>33.575547280000002</v>
      </c>
      <c r="EJ733">
        <v>0.15276566</v>
      </c>
      <c r="EK733">
        <v>0.28980634999999999</v>
      </c>
      <c r="EL733">
        <v>187.74016714999999</v>
      </c>
      <c r="EM733">
        <v>36.5</v>
      </c>
      <c r="EN733">
        <v>65.571428569999995</v>
      </c>
      <c r="EO733">
        <v>107.85714285</v>
      </c>
      <c r="EP733">
        <v>265.20560470999999</v>
      </c>
      <c r="EQ733">
        <v>119.58961914</v>
      </c>
      <c r="ER733">
        <v>719.19873113999995</v>
      </c>
      <c r="ES733">
        <v>11.30526714</v>
      </c>
      <c r="ET733">
        <v>76.194444439999998</v>
      </c>
      <c r="EU733">
        <v>78.0625</v>
      </c>
      <c r="EV733">
        <v>74.708333330000002</v>
      </c>
      <c r="EW733">
        <v>75.8125</v>
      </c>
      <c r="EX733">
        <v>1351.3177507600001</v>
      </c>
      <c r="EY733">
        <v>1610.54500725</v>
      </c>
      <c r="EZ733">
        <v>81.8</v>
      </c>
      <c r="FA733">
        <v>86</v>
      </c>
      <c r="FB733">
        <v>20.660409269999999</v>
      </c>
      <c r="FC733">
        <v>11.37893646</v>
      </c>
      <c r="FD733">
        <v>9.2268598500000003</v>
      </c>
      <c r="FE733">
        <v>53.86123637</v>
      </c>
      <c r="FF733">
        <v>18.844527960000001</v>
      </c>
      <c r="FG733">
        <v>12.956309620000001</v>
      </c>
      <c r="FH733">
        <v>4.5169746899999996</v>
      </c>
      <c r="FI733">
        <v>103.4</v>
      </c>
      <c r="FJ733">
        <v>83.333333330000002</v>
      </c>
      <c r="FK733">
        <v>69.333333330000002</v>
      </c>
      <c r="FL733">
        <v>76</v>
      </c>
      <c r="FM733">
        <v>76.586469789999995</v>
      </c>
      <c r="FN733">
        <v>31.0564784</v>
      </c>
      <c r="FO733">
        <v>94.234408220000006</v>
      </c>
      <c r="FP733">
        <v>71.824298990000003</v>
      </c>
      <c r="FQ733">
        <v>69.762795100000005</v>
      </c>
      <c r="FR733">
        <v>16.658972800000001</v>
      </c>
      <c r="FT733">
        <v>64.400000000000006</v>
      </c>
      <c r="FU733">
        <v>56</v>
      </c>
      <c r="FV733">
        <v>91.666666660000004</v>
      </c>
      <c r="FW733">
        <v>39.885714280000002</v>
      </c>
      <c r="FX733">
        <v>39.222471200000001</v>
      </c>
      <c r="FY733">
        <v>24.60509966</v>
      </c>
      <c r="FZ733">
        <v>13.556171750000001</v>
      </c>
      <c r="GA733">
        <v>7.41794727</v>
      </c>
      <c r="GB733">
        <v>18.194612809999999</v>
      </c>
    </row>
    <row r="734" spans="1:184" x14ac:dyDescent="0.35">
      <c r="A734" t="s">
        <v>1939</v>
      </c>
      <c r="B734" t="s">
        <v>130</v>
      </c>
      <c r="C734">
        <v>734</v>
      </c>
      <c r="D734">
        <v>1.6949973364339885</v>
      </c>
      <c r="E734">
        <v>5.0834523164812584</v>
      </c>
      <c r="F734">
        <v>4.0108138632155992</v>
      </c>
      <c r="G734">
        <v>3.3811724629085149</v>
      </c>
      <c r="H734">
        <v>2.4255610615277896</v>
      </c>
      <c r="I734">
        <v>5.8356336854127333</v>
      </c>
      <c r="J734">
        <v>8.5873008052329212</v>
      </c>
      <c r="K734">
        <v>7.4002340302680549</v>
      </c>
      <c r="L734">
        <v>6.9569447810836262</v>
      </c>
      <c r="M734">
        <v>6.5272573429290732</v>
      </c>
      <c r="N734">
        <v>30460097.132495239</v>
      </c>
      <c r="O734">
        <v>33310294.824996535</v>
      </c>
      <c r="P734">
        <v>1502.9162914200001</v>
      </c>
      <c r="Q734">
        <v>5899.7142857099998</v>
      </c>
      <c r="R734">
        <v>5803.1428571400002</v>
      </c>
      <c r="S734">
        <v>5900.7142857099998</v>
      </c>
      <c r="T734">
        <v>5872.8571428499999</v>
      </c>
      <c r="U734">
        <v>5909.2857142800003</v>
      </c>
      <c r="V734">
        <v>10.80888742</v>
      </c>
      <c r="W734">
        <v>6.7406862800000003</v>
      </c>
      <c r="X734">
        <v>1.628306</v>
      </c>
      <c r="Y734">
        <v>7.7556237100000001</v>
      </c>
      <c r="Z734">
        <v>9.3700798499999998</v>
      </c>
      <c r="AA734">
        <v>8.8055939999999993</v>
      </c>
      <c r="AB734">
        <v>9.0550188499999997</v>
      </c>
      <c r="AC734">
        <v>4.9504997099999999</v>
      </c>
      <c r="AD734">
        <v>39.043616419999999</v>
      </c>
      <c r="AE734">
        <v>83.453080279999995</v>
      </c>
      <c r="AF734">
        <v>71.99470771</v>
      </c>
      <c r="AG734">
        <v>72.342857140000007</v>
      </c>
      <c r="AH734">
        <v>74.771428569999998</v>
      </c>
      <c r="AI734">
        <v>82.919944419999993</v>
      </c>
      <c r="AJ734">
        <v>47.856912569999999</v>
      </c>
      <c r="AK734">
        <v>16.47665714</v>
      </c>
      <c r="AL734">
        <v>18.096257139999999</v>
      </c>
      <c r="AM734">
        <v>15.984685710000001</v>
      </c>
      <c r="AN734">
        <v>13.10862857</v>
      </c>
      <c r="AO734">
        <v>14.042657139999999</v>
      </c>
      <c r="AP734">
        <v>4511.2668257100004</v>
      </c>
      <c r="AQ734">
        <v>3897.8203074200001</v>
      </c>
      <c r="AR734">
        <v>4160.8532474200001</v>
      </c>
      <c r="AS734">
        <v>4254.9694027100004</v>
      </c>
      <c r="AT734">
        <v>4376.4764858500002</v>
      </c>
      <c r="AU734">
        <v>3873.1008758500002</v>
      </c>
      <c r="AV734">
        <v>3334.2342634199999</v>
      </c>
      <c r="AW734">
        <v>3585.9273088499999</v>
      </c>
      <c r="AX734">
        <v>3739.6256522799999</v>
      </c>
      <c r="AY734">
        <v>3824.6745492800001</v>
      </c>
      <c r="AZ734">
        <v>-0.52545114000000004</v>
      </c>
      <c r="BA734">
        <v>93.830486140000005</v>
      </c>
      <c r="BB734">
        <v>26.929701999999999</v>
      </c>
      <c r="BC734">
        <v>52.625138</v>
      </c>
      <c r="BE734">
        <v>178.95142856999999</v>
      </c>
      <c r="BF734">
        <v>1064.29289885</v>
      </c>
      <c r="BG734">
        <v>693.01423170999999</v>
      </c>
      <c r="BH734">
        <v>808.40017402000001</v>
      </c>
      <c r="BI734">
        <v>52934.620250499996</v>
      </c>
      <c r="BJ734">
        <v>997.38923484999998</v>
      </c>
      <c r="BK734">
        <v>8217.1490053800007</v>
      </c>
      <c r="BL734">
        <v>10819.39728786</v>
      </c>
      <c r="BM734">
        <v>31.917252829999999</v>
      </c>
      <c r="BN734">
        <v>211.33333332999999</v>
      </c>
      <c r="BO734">
        <v>32.799999999999997</v>
      </c>
      <c r="BP734">
        <v>52.666666659999997</v>
      </c>
      <c r="BQ734">
        <v>38.166666659999997</v>
      </c>
      <c r="BR734">
        <v>47.5</v>
      </c>
      <c r="BS734">
        <v>41.666666659999997</v>
      </c>
      <c r="BT734">
        <v>42.166666659999997</v>
      </c>
      <c r="BU734">
        <v>33.666666659999997</v>
      </c>
      <c r="BV734">
        <v>38.4</v>
      </c>
      <c r="BW734">
        <v>29.833333329999999</v>
      </c>
      <c r="BX734">
        <v>23.833333329999999</v>
      </c>
      <c r="BY734">
        <v>19.666666660000001</v>
      </c>
      <c r="BZ734">
        <v>600.83333332999996</v>
      </c>
      <c r="CA734">
        <v>55804.21171666</v>
      </c>
      <c r="CB734">
        <v>13</v>
      </c>
      <c r="CC734">
        <v>6548.1666666600004</v>
      </c>
      <c r="CD734">
        <v>481.83333333000002</v>
      </c>
      <c r="CE734">
        <v>4202.3333333299997</v>
      </c>
      <c r="CF734">
        <v>2919.5</v>
      </c>
      <c r="CG734">
        <v>861.33333332999996</v>
      </c>
      <c r="CH734">
        <v>3291.1666666599999</v>
      </c>
      <c r="CI734">
        <v>18306.32483333</v>
      </c>
      <c r="CJ734">
        <v>49.470934710000002</v>
      </c>
      <c r="CK734">
        <v>4.7645972800000003</v>
      </c>
      <c r="CL734">
        <v>14.868838999999999</v>
      </c>
      <c r="CM734">
        <v>2.6988639999999999</v>
      </c>
      <c r="CN734">
        <v>2.9036054</v>
      </c>
      <c r="CO734">
        <v>12.433097849999999</v>
      </c>
      <c r="CP734">
        <v>1.8918075000000001</v>
      </c>
      <c r="CQ734">
        <v>2.8883211599999998</v>
      </c>
      <c r="CR734">
        <v>2.9358365000000002</v>
      </c>
      <c r="CS734">
        <v>5.9026775000000002</v>
      </c>
      <c r="CT734">
        <v>367.14285713999999</v>
      </c>
      <c r="CU734">
        <v>2875.49686114</v>
      </c>
      <c r="CV734">
        <v>2513.1894784199999</v>
      </c>
      <c r="CW734">
        <v>2569.3009394199998</v>
      </c>
      <c r="CX734">
        <v>2521.68277657</v>
      </c>
      <c r="CY734">
        <v>2703.36814671</v>
      </c>
      <c r="CZ734">
        <v>5162.9783507100001</v>
      </c>
      <c r="DA734">
        <v>5646.0861004199996</v>
      </c>
      <c r="DB734">
        <v>1147.3428767099999</v>
      </c>
      <c r="DC734">
        <v>1284.24214585</v>
      </c>
      <c r="DD734">
        <v>443.89686970999998</v>
      </c>
      <c r="DE734">
        <v>43.698742000000003</v>
      </c>
      <c r="DF734">
        <v>1.51118771</v>
      </c>
      <c r="DG734">
        <v>34.428571419999997</v>
      </c>
      <c r="DH734">
        <v>49.833333330000002</v>
      </c>
      <c r="DI734">
        <v>43.666666659999997</v>
      </c>
      <c r="DJ734">
        <v>40.857142850000002</v>
      </c>
      <c r="DK734">
        <v>38.571428570000002</v>
      </c>
      <c r="DL734">
        <v>10</v>
      </c>
      <c r="DM734">
        <v>29.5</v>
      </c>
      <c r="DN734">
        <v>23.666666660000001</v>
      </c>
      <c r="DO734">
        <v>19.857142849999999</v>
      </c>
      <c r="DP734">
        <v>14.33333333</v>
      </c>
      <c r="DQ734">
        <v>637.39173300000004</v>
      </c>
      <c r="DR734">
        <v>606.07054857000003</v>
      </c>
      <c r="DS734">
        <v>559.71832185000005</v>
      </c>
      <c r="DT734">
        <v>433.54860385000001</v>
      </c>
      <c r="DU734">
        <v>541.78962257000001</v>
      </c>
      <c r="DV734">
        <v>481.62200128000001</v>
      </c>
      <c r="DW734">
        <v>4.1007091400000002</v>
      </c>
      <c r="DX734">
        <v>151.64370714</v>
      </c>
      <c r="DY734">
        <v>45.309437279999997</v>
      </c>
      <c r="DZ734">
        <v>88.119863280000004</v>
      </c>
      <c r="EA734">
        <v>18.214410999999998</v>
      </c>
      <c r="EB734">
        <v>575.01852556999995</v>
      </c>
      <c r="EC734">
        <v>308.04918433</v>
      </c>
      <c r="ED734">
        <v>4144.8675342500001</v>
      </c>
      <c r="EE734">
        <v>13590.892463710001</v>
      </c>
      <c r="EF734">
        <v>7036.8975201399999</v>
      </c>
      <c r="EG734">
        <v>6154.6030242799998</v>
      </c>
      <c r="EH734">
        <v>4639.4576834</v>
      </c>
      <c r="EI734">
        <v>33.567363</v>
      </c>
      <c r="EJ734">
        <v>0.18195328999999999</v>
      </c>
      <c r="EK734">
        <v>0.20047945</v>
      </c>
      <c r="EL734">
        <v>187.49524808999999</v>
      </c>
      <c r="EM734">
        <v>28.8</v>
      </c>
      <c r="EN734">
        <v>89.285714279999993</v>
      </c>
      <c r="EO734">
        <v>209.57142856999999</v>
      </c>
      <c r="EP734">
        <v>228.31008057</v>
      </c>
      <c r="EQ734">
        <v>83.252334000000005</v>
      </c>
      <c r="ER734">
        <v>505.52705657000001</v>
      </c>
      <c r="ES734">
        <v>7.9987700000000004</v>
      </c>
      <c r="ET734">
        <v>82.977777779999997</v>
      </c>
      <c r="EU734">
        <v>81.241666670000001</v>
      </c>
      <c r="EV734">
        <v>83.85</v>
      </c>
      <c r="EW734">
        <v>83.841666669999995</v>
      </c>
      <c r="EX734">
        <v>1133.75515453</v>
      </c>
      <c r="EY734">
        <v>1104.6643986399999</v>
      </c>
      <c r="EZ734">
        <v>73.666666660000004</v>
      </c>
      <c r="FA734">
        <v>73.75</v>
      </c>
      <c r="FB734">
        <v>18.699992779999999</v>
      </c>
      <c r="FC734">
        <v>5.1529669299999998</v>
      </c>
      <c r="FD734">
        <v>5.9304246000000003</v>
      </c>
      <c r="FE734">
        <v>56.216011049999999</v>
      </c>
      <c r="FF734">
        <v>15.29596881</v>
      </c>
      <c r="FG734">
        <v>15.169399930000001</v>
      </c>
      <c r="FH734">
        <v>1.7557529999999999</v>
      </c>
      <c r="FI734">
        <v>89.5</v>
      </c>
      <c r="FJ734">
        <v>90</v>
      </c>
      <c r="FK734">
        <v>65</v>
      </c>
      <c r="FL734">
        <v>83</v>
      </c>
      <c r="FM734">
        <v>73.409409659999994</v>
      </c>
      <c r="FN734">
        <v>32.861952860000002</v>
      </c>
      <c r="FO734">
        <v>93.872290919999998</v>
      </c>
      <c r="FP734">
        <v>69.245088780000003</v>
      </c>
      <c r="FQ734">
        <v>74.167893210000003</v>
      </c>
      <c r="FR734">
        <v>19.482462120000001</v>
      </c>
      <c r="FS734">
        <v>6.4</v>
      </c>
      <c r="FT734">
        <v>39.333333330000002</v>
      </c>
      <c r="FU734">
        <v>29</v>
      </c>
      <c r="FV734">
        <v>87.5</v>
      </c>
      <c r="FW734">
        <v>57.333333330000002</v>
      </c>
      <c r="FX734">
        <v>43.31452848</v>
      </c>
      <c r="FY734">
        <v>14.499086589999999</v>
      </c>
      <c r="FZ734">
        <v>11.437243520000001</v>
      </c>
      <c r="GA734">
        <v>13.358928909999999</v>
      </c>
      <c r="GB734">
        <v>17.390212479999999</v>
      </c>
    </row>
    <row r="735" spans="1:184" x14ac:dyDescent="0.35">
      <c r="A735" t="s">
        <v>1940</v>
      </c>
      <c r="B735" t="s">
        <v>131</v>
      </c>
      <c r="C735">
        <v>735</v>
      </c>
      <c r="D735">
        <v>2.6084062302221525</v>
      </c>
      <c r="E735">
        <v>6.876227897846575</v>
      </c>
      <c r="F735">
        <v>5.9219044250997186</v>
      </c>
      <c r="G735">
        <v>4.6731371637652135</v>
      </c>
      <c r="H735">
        <v>2.7967252884283536</v>
      </c>
      <c r="I735">
        <v>8.1833771071724453</v>
      </c>
      <c r="J735">
        <v>11.140382210228545</v>
      </c>
      <c r="K735">
        <v>9.5559675130250508</v>
      </c>
      <c r="L735">
        <v>8.8254066060699436</v>
      </c>
      <c r="M735">
        <v>8.1504565550226857</v>
      </c>
      <c r="N735">
        <v>23520227.043198291</v>
      </c>
      <c r="O735">
        <v>40607171.143102601</v>
      </c>
      <c r="P735">
        <v>2152.0234265700001</v>
      </c>
      <c r="Q735">
        <v>6581.2857142800003</v>
      </c>
      <c r="R735">
        <v>6398.8571428499999</v>
      </c>
      <c r="S735">
        <v>6473.1428571400002</v>
      </c>
      <c r="T735">
        <v>6491</v>
      </c>
      <c r="U735">
        <v>6555.2857142800003</v>
      </c>
      <c r="V735">
        <v>13.185034419999999</v>
      </c>
      <c r="W735">
        <v>9.4802728500000004</v>
      </c>
      <c r="X735">
        <v>2.1104285699999998</v>
      </c>
      <c r="Y735">
        <v>12.027722710000001</v>
      </c>
      <c r="Z735">
        <v>9.7342807100000002</v>
      </c>
      <c r="AA735">
        <v>9.3625275699999992</v>
      </c>
      <c r="AB735">
        <v>8.56480642</v>
      </c>
      <c r="AC735">
        <v>6.5567728499999998</v>
      </c>
      <c r="AD735">
        <v>31.045206570000001</v>
      </c>
      <c r="AE735">
        <v>78.607516849999996</v>
      </c>
      <c r="AF735">
        <v>62.768511570000001</v>
      </c>
      <c r="AG735">
        <v>63.114285709999997</v>
      </c>
      <c r="AH735">
        <v>65.285714279999993</v>
      </c>
      <c r="AI735">
        <v>81.307852569999994</v>
      </c>
      <c r="AJ735">
        <v>46.56812128</v>
      </c>
      <c r="AK735">
        <v>11.63671428</v>
      </c>
      <c r="AL735">
        <v>20.682871420000001</v>
      </c>
      <c r="AM735">
        <v>7.6801142799999997</v>
      </c>
      <c r="AN735">
        <v>5.7916571399999999</v>
      </c>
      <c r="AO735">
        <v>7.4173</v>
      </c>
      <c r="AP735">
        <v>5425.1012267100004</v>
      </c>
      <c r="AQ735">
        <v>4829.6137844200002</v>
      </c>
      <c r="AR735">
        <v>4795.4782154200002</v>
      </c>
      <c r="AS735">
        <v>4936.3986434199996</v>
      </c>
      <c r="AT735">
        <v>5155.4408187099998</v>
      </c>
      <c r="AU735">
        <v>4916.1838112799996</v>
      </c>
      <c r="AV735">
        <v>3987.7904117100002</v>
      </c>
      <c r="AW735">
        <v>4538.4050721399999</v>
      </c>
      <c r="AX735">
        <v>4751.9904115700001</v>
      </c>
      <c r="AY735">
        <v>4883.1959894199999</v>
      </c>
      <c r="AZ735">
        <v>2.4920798500000001</v>
      </c>
      <c r="BA735">
        <v>94.443608850000004</v>
      </c>
      <c r="BB735">
        <v>31.2909364</v>
      </c>
      <c r="BC735">
        <v>48.450810420000003</v>
      </c>
      <c r="BE735">
        <v>305.50714284999998</v>
      </c>
      <c r="BF735">
        <v>1589.9206062799999</v>
      </c>
      <c r="BG735">
        <v>1142.89723942</v>
      </c>
      <c r="BH735">
        <v>1189.7831599199999</v>
      </c>
      <c r="BI735">
        <v>54685.077958360002</v>
      </c>
      <c r="BJ735">
        <v>1511.29588657</v>
      </c>
      <c r="BK735">
        <v>7832.3200497400003</v>
      </c>
      <c r="BL735">
        <v>7307.2118127499998</v>
      </c>
      <c r="BM735">
        <v>44.295061709999999</v>
      </c>
      <c r="BN735">
        <v>362.57142857000002</v>
      </c>
      <c r="BO735">
        <v>51</v>
      </c>
      <c r="BP735">
        <v>74.285714279999993</v>
      </c>
      <c r="BQ735">
        <v>57.428571419999997</v>
      </c>
      <c r="BR735">
        <v>71.571428569999995</v>
      </c>
      <c r="BS735">
        <v>65.142857140000004</v>
      </c>
      <c r="BT735">
        <v>59.571428570000002</v>
      </c>
      <c r="BU735">
        <v>58.142857139999997</v>
      </c>
      <c r="BV735">
        <v>54.714285709999999</v>
      </c>
      <c r="BW735">
        <v>50.428571419999997</v>
      </c>
      <c r="BX735">
        <v>37.142857139999997</v>
      </c>
      <c r="BY735">
        <v>22.714285709999999</v>
      </c>
      <c r="BZ735">
        <v>964.71428571000001</v>
      </c>
      <c r="CA735">
        <v>58702.938277139998</v>
      </c>
      <c r="CC735">
        <v>9013</v>
      </c>
      <c r="CD735">
        <v>1167</v>
      </c>
      <c r="CE735">
        <v>6365.2857142800003</v>
      </c>
      <c r="CF735">
        <v>5058.4285714199996</v>
      </c>
      <c r="CG735">
        <v>1385.5714285700001</v>
      </c>
      <c r="CH735">
        <v>5585</v>
      </c>
      <c r="CI735">
        <v>28574.148428569999</v>
      </c>
      <c r="CJ735">
        <v>61.613607139999999</v>
      </c>
      <c r="CK735">
        <v>1.37031616</v>
      </c>
      <c r="CL735">
        <v>13.79284371</v>
      </c>
      <c r="CM735">
        <v>3.2696085699999999</v>
      </c>
      <c r="CN735">
        <v>1.887281</v>
      </c>
      <c r="CO735">
        <v>7.4646882799999998</v>
      </c>
      <c r="CP735">
        <v>2.7266149999999998</v>
      </c>
      <c r="CQ735">
        <v>2.6203181400000002</v>
      </c>
      <c r="CR735">
        <v>3.1736341600000002</v>
      </c>
      <c r="CS735">
        <v>2.8296426000000001</v>
      </c>
      <c r="CT735">
        <v>617.71428571000001</v>
      </c>
      <c r="CU735">
        <v>3090.53381257</v>
      </c>
      <c r="CV735">
        <v>2582.62948228</v>
      </c>
      <c r="CW735">
        <v>2536.3737432799999</v>
      </c>
      <c r="CX735">
        <v>2764.4166792800002</v>
      </c>
      <c r="CY735">
        <v>2766.8696850000001</v>
      </c>
      <c r="CZ735">
        <v>3573.8042784200002</v>
      </c>
      <c r="DA735">
        <v>6170.0969850000001</v>
      </c>
      <c r="DB735">
        <v>832.34990842000002</v>
      </c>
      <c r="DC735">
        <v>1447.5093861400001</v>
      </c>
      <c r="DD735">
        <v>810.61542499999996</v>
      </c>
      <c r="DE735">
        <v>36.292585709999997</v>
      </c>
      <c r="DF735">
        <v>1.9286587100000001</v>
      </c>
      <c r="DG735">
        <v>53.857142850000002</v>
      </c>
      <c r="DH735">
        <v>71.285714279999993</v>
      </c>
      <c r="DI735">
        <v>61.857142850000002</v>
      </c>
      <c r="DJ735">
        <v>57.285714280000001</v>
      </c>
      <c r="DK735">
        <v>53.428571419999997</v>
      </c>
      <c r="DL735">
        <v>17.166666660000001</v>
      </c>
      <c r="DM735">
        <v>44</v>
      </c>
      <c r="DN735">
        <v>38.333333330000002</v>
      </c>
      <c r="DO735">
        <v>30.333333329999999</v>
      </c>
      <c r="DP735">
        <v>18.333333329999999</v>
      </c>
      <c r="DQ735">
        <v>745.29534014000001</v>
      </c>
      <c r="DR735">
        <v>816.08576414000004</v>
      </c>
      <c r="DS735">
        <v>765.27134028</v>
      </c>
      <c r="DT735">
        <v>594.13650127999995</v>
      </c>
      <c r="DU735">
        <v>668.84932757000001</v>
      </c>
      <c r="DV735">
        <v>346.10477342000001</v>
      </c>
      <c r="DW735">
        <v>19.659738279999999</v>
      </c>
      <c r="DX735">
        <v>379.53171285000002</v>
      </c>
      <c r="DY735">
        <v>140.56886227999999</v>
      </c>
      <c r="DZ735">
        <v>208.26390014</v>
      </c>
      <c r="EA735">
        <v>30.698954140000001</v>
      </c>
      <c r="EB735">
        <v>715.36413057000004</v>
      </c>
      <c r="EC735">
        <v>1967.19473328</v>
      </c>
      <c r="ED735">
        <v>3275.5648310000001</v>
      </c>
      <c r="EE735">
        <v>3662.3265677099998</v>
      </c>
      <c r="EF735">
        <v>3897.80169914</v>
      </c>
      <c r="EG735">
        <v>4116.6251179999999</v>
      </c>
      <c r="EH735">
        <v>4104.4072623299999</v>
      </c>
      <c r="EI735">
        <v>31.877428569999999</v>
      </c>
      <c r="EJ735">
        <v>0.34895222999999997</v>
      </c>
      <c r="EK735">
        <v>0.24328063</v>
      </c>
      <c r="EL735">
        <v>222.29933571999999</v>
      </c>
      <c r="EM735">
        <v>48</v>
      </c>
      <c r="EN735">
        <v>87.571428569999995</v>
      </c>
      <c r="EO735">
        <v>168.57142856999999</v>
      </c>
      <c r="EP735">
        <v>307.54245128000002</v>
      </c>
      <c r="EQ735">
        <v>136.05929</v>
      </c>
      <c r="ER735">
        <v>640.72753999999998</v>
      </c>
      <c r="ES735">
        <v>6.7821800000000003</v>
      </c>
      <c r="ET735">
        <v>83.240740740000007</v>
      </c>
      <c r="EU735">
        <v>83.722222220000006</v>
      </c>
      <c r="EV735">
        <v>84.694444439999998</v>
      </c>
      <c r="EW735">
        <v>81.305555549999994</v>
      </c>
      <c r="EX735">
        <v>1325.6304537799999</v>
      </c>
      <c r="EY735">
        <v>1430.24618837</v>
      </c>
      <c r="EZ735">
        <v>73.5</v>
      </c>
      <c r="FA735">
        <v>85</v>
      </c>
      <c r="FB735">
        <v>21.479892169999999</v>
      </c>
      <c r="FC735">
        <v>9.3475209800000005</v>
      </c>
      <c r="FD735">
        <v>7.9050761400000003</v>
      </c>
      <c r="FE735">
        <v>53.632727789999997</v>
      </c>
      <c r="FF735">
        <v>15.74388214</v>
      </c>
      <c r="FG735">
        <v>12.84897147</v>
      </c>
      <c r="FH735">
        <v>3.40974865</v>
      </c>
      <c r="FI735">
        <v>97.2</v>
      </c>
      <c r="FJ735">
        <v>80</v>
      </c>
      <c r="FK735">
        <v>60</v>
      </c>
      <c r="FL735">
        <v>75</v>
      </c>
      <c r="FM735">
        <v>73.643671139999995</v>
      </c>
      <c r="FN735">
        <v>35.231481479999999</v>
      </c>
      <c r="FO735">
        <v>93.52929263</v>
      </c>
      <c r="FP735">
        <v>70.511686600000004</v>
      </c>
      <c r="FQ735">
        <v>71.125378979999994</v>
      </c>
      <c r="FR735">
        <v>19.77773827</v>
      </c>
      <c r="FS735">
        <v>11.1</v>
      </c>
      <c r="FT735">
        <v>51.6</v>
      </c>
      <c r="FU735">
        <v>44</v>
      </c>
      <c r="FV735">
        <v>100</v>
      </c>
      <c r="FW735">
        <v>60.242857139999998</v>
      </c>
      <c r="FX735">
        <v>24.63534387</v>
      </c>
      <c r="FY735">
        <v>19.358911800000001</v>
      </c>
      <c r="FZ735">
        <v>9.5387899600000008</v>
      </c>
      <c r="GA735">
        <v>17.932107030000001</v>
      </c>
      <c r="GB735">
        <v>28.534847330000002</v>
      </c>
    </row>
    <row r="736" spans="1:184" x14ac:dyDescent="0.35">
      <c r="A736" t="s">
        <v>1941</v>
      </c>
      <c r="B736" t="s">
        <v>132</v>
      </c>
      <c r="C736">
        <v>736</v>
      </c>
      <c r="D736">
        <v>2.1159545727835662</v>
      </c>
      <c r="E736">
        <v>2.5537980321108495</v>
      </c>
      <c r="F736">
        <v>1.2105875643759227</v>
      </c>
      <c r="G736">
        <v>0.72394011230857547</v>
      </c>
      <c r="H736">
        <v>1.8390714453772656</v>
      </c>
      <c r="I736">
        <v>5.9210008655297637</v>
      </c>
      <c r="J736">
        <v>6.0578464949228197</v>
      </c>
      <c r="K736">
        <v>3.7879675405937343</v>
      </c>
      <c r="L736">
        <v>2.9270659683580615</v>
      </c>
      <c r="M736">
        <v>5.81130891683142</v>
      </c>
      <c r="N736">
        <v>171224875.84399998</v>
      </c>
      <c r="O736">
        <v>193577469.16788363</v>
      </c>
      <c r="P736">
        <v>1718.7086597000002</v>
      </c>
      <c r="Q736">
        <v>36311.428571420001</v>
      </c>
      <c r="R736">
        <v>36080.714285709997</v>
      </c>
      <c r="S736">
        <v>36582</v>
      </c>
      <c r="T736">
        <v>36506.571428570001</v>
      </c>
      <c r="U736">
        <v>36431.428571420001</v>
      </c>
      <c r="V736">
        <v>9.6693155700000002</v>
      </c>
      <c r="W736">
        <v>6.2735861399999999</v>
      </c>
      <c r="X736">
        <v>2.3863648500000001</v>
      </c>
      <c r="Y736">
        <v>6.4450575700000003</v>
      </c>
      <c r="Z736">
        <v>8.23746957</v>
      </c>
      <c r="AA736">
        <v>8.6373347099999993</v>
      </c>
      <c r="AB736">
        <v>9.0078634199999996</v>
      </c>
      <c r="AC736">
        <v>4.9207150000000004</v>
      </c>
      <c r="AD736">
        <v>36.696480569999999</v>
      </c>
      <c r="AE736">
        <v>83.621972139999997</v>
      </c>
      <c r="AF736">
        <v>71.981436419999994</v>
      </c>
      <c r="AG736">
        <v>71.7</v>
      </c>
      <c r="AH736">
        <v>72.828571420000003</v>
      </c>
      <c r="AI736">
        <v>80.120513419999995</v>
      </c>
      <c r="AJ736">
        <v>51.535211850000003</v>
      </c>
      <c r="AK736">
        <v>16.851642850000001</v>
      </c>
      <c r="AL736">
        <v>15.2462</v>
      </c>
      <c r="AM736">
        <v>10.973800000000001</v>
      </c>
      <c r="AN736">
        <v>15.39607142</v>
      </c>
      <c r="AO736">
        <v>15.33292857</v>
      </c>
      <c r="AP736">
        <v>5092.6221488499996</v>
      </c>
      <c r="AQ736">
        <v>4358.3936715700002</v>
      </c>
      <c r="AR736">
        <v>4486.7669515699999</v>
      </c>
      <c r="AS736">
        <v>4804.2036308500001</v>
      </c>
      <c r="AT736">
        <v>4936.6757125699996</v>
      </c>
      <c r="AU736">
        <v>4564.5800494200003</v>
      </c>
      <c r="AV736">
        <v>3911.11343171</v>
      </c>
      <c r="AW736">
        <v>4208.8391952800002</v>
      </c>
      <c r="AX736">
        <v>4369.6023510000005</v>
      </c>
      <c r="AY736">
        <v>4492.8222889999997</v>
      </c>
      <c r="AZ736">
        <v>-337.04467</v>
      </c>
      <c r="BA736">
        <v>91.635096500000003</v>
      </c>
      <c r="BB736">
        <v>35.631403329999998</v>
      </c>
      <c r="BC736">
        <v>53.190870400000001</v>
      </c>
      <c r="BE736">
        <v>965.63857141999995</v>
      </c>
      <c r="BF736">
        <v>1255.9516891400001</v>
      </c>
      <c r="BG736">
        <v>867.11349456999994</v>
      </c>
      <c r="BH736">
        <v>958.38345560000005</v>
      </c>
      <c r="BI736">
        <v>60099.651914369999</v>
      </c>
      <c r="BJ736">
        <v>1203.9701534200001</v>
      </c>
      <c r="BK736">
        <v>8478.4825171100001</v>
      </c>
      <c r="BL736">
        <v>10133.676407110001</v>
      </c>
      <c r="BM736">
        <v>41.084292419999997</v>
      </c>
      <c r="BN736">
        <v>1044</v>
      </c>
      <c r="BO736">
        <v>146.14285713999999</v>
      </c>
      <c r="BP736">
        <v>247.71428571000001</v>
      </c>
      <c r="BQ736">
        <v>196.28571428000001</v>
      </c>
      <c r="BR736">
        <v>246.85714285</v>
      </c>
      <c r="BS736">
        <v>264.57142857000002</v>
      </c>
      <c r="BT736">
        <v>253</v>
      </c>
      <c r="BU736">
        <v>230.14285713999999</v>
      </c>
      <c r="BV736">
        <v>228.71428571000001</v>
      </c>
      <c r="BW736">
        <v>247.42857142</v>
      </c>
      <c r="BX736">
        <v>226.14285713999999</v>
      </c>
      <c r="BY736">
        <v>114.57142856999999</v>
      </c>
      <c r="BZ736">
        <v>3445.5714285700001</v>
      </c>
      <c r="CA736">
        <v>60913.782534279999</v>
      </c>
      <c r="CB736">
        <v>2</v>
      </c>
      <c r="CC736">
        <v>60011.142857140003</v>
      </c>
      <c r="CD736">
        <v>5198.2857142800003</v>
      </c>
      <c r="CE736">
        <v>45699</v>
      </c>
      <c r="CF736">
        <v>22965.428571420001</v>
      </c>
      <c r="CG736">
        <v>4640.5714285699996</v>
      </c>
      <c r="CH736">
        <v>17213.285714279999</v>
      </c>
      <c r="CI736">
        <v>155728.42285713999</v>
      </c>
      <c r="CJ736">
        <v>47.28606971</v>
      </c>
      <c r="CK736">
        <v>3.34755271</v>
      </c>
      <c r="CL736">
        <v>17.452190569999999</v>
      </c>
      <c r="CM736">
        <v>4.3841968500000004</v>
      </c>
      <c r="CN736">
        <v>1.4908598</v>
      </c>
      <c r="CO736">
        <v>15.9717065</v>
      </c>
      <c r="CP736">
        <v>2.4903564999999999</v>
      </c>
      <c r="CQ736">
        <v>2.4213685699999998</v>
      </c>
      <c r="CR736">
        <v>2.9678719999999998</v>
      </c>
      <c r="CS736">
        <v>4.0054257099999999</v>
      </c>
      <c r="CT736">
        <v>2503.2857142799999</v>
      </c>
      <c r="CU736">
        <v>2905.6766301399998</v>
      </c>
      <c r="CV736">
        <v>2502.68953057</v>
      </c>
      <c r="CW736">
        <v>2724.2740899999999</v>
      </c>
      <c r="CX736">
        <v>2827.4871782800001</v>
      </c>
      <c r="CY736">
        <v>2750.74321642</v>
      </c>
      <c r="CZ736">
        <v>4715.4541305700004</v>
      </c>
      <c r="DA736">
        <v>5331.0342441399998</v>
      </c>
      <c r="DB736">
        <v>1070.3154907099999</v>
      </c>
      <c r="DC736">
        <v>1178.10699871</v>
      </c>
      <c r="DD736">
        <v>657.270217</v>
      </c>
      <c r="DE736">
        <v>43.179465710000002</v>
      </c>
      <c r="DF736">
        <v>1.48735628</v>
      </c>
      <c r="DG736">
        <v>215</v>
      </c>
      <c r="DH736">
        <v>218.57142856999999</v>
      </c>
      <c r="DI736">
        <v>138.57142856999999</v>
      </c>
      <c r="DJ736">
        <v>106.85714285</v>
      </c>
      <c r="DK736">
        <v>211.71428571000001</v>
      </c>
      <c r="DL736">
        <v>76.833333330000002</v>
      </c>
      <c r="DM736">
        <v>92.142857140000004</v>
      </c>
      <c r="DN736">
        <v>44.285714280000001</v>
      </c>
      <c r="DO736">
        <v>26.428571420000001</v>
      </c>
      <c r="DP736">
        <v>67</v>
      </c>
      <c r="DQ736">
        <v>774.36654427999997</v>
      </c>
      <c r="DR736">
        <v>724.05293828000003</v>
      </c>
      <c r="DS736">
        <v>680.59697457000004</v>
      </c>
      <c r="DT736">
        <v>662.47338884999999</v>
      </c>
      <c r="DU736">
        <v>772.76836371000002</v>
      </c>
      <c r="DV736">
        <v>464.32621613999999</v>
      </c>
      <c r="DW736">
        <v>8.9787301399999997</v>
      </c>
      <c r="DX736">
        <v>301.09847428</v>
      </c>
      <c r="DY736">
        <v>115.54567928</v>
      </c>
      <c r="DZ736">
        <v>146.91011470999999</v>
      </c>
      <c r="EA736">
        <v>38.642686419999997</v>
      </c>
      <c r="EB736">
        <v>713.59628156999997</v>
      </c>
      <c r="EC736">
        <v>1209.19470983</v>
      </c>
      <c r="ED736">
        <v>6938.1352900000002</v>
      </c>
      <c r="EE736">
        <v>3404.8778385000001</v>
      </c>
      <c r="EF736">
        <v>6727.3385963299997</v>
      </c>
      <c r="EG736">
        <v>6225.98956628</v>
      </c>
      <c r="EH736">
        <v>8600.3341318300008</v>
      </c>
      <c r="EI736">
        <v>29.825288</v>
      </c>
      <c r="EJ736">
        <v>0.24754627000000001</v>
      </c>
      <c r="EK736">
        <v>0.16118246999999999</v>
      </c>
      <c r="EL736">
        <v>235.79406872999999</v>
      </c>
      <c r="EM736">
        <v>115.85714285</v>
      </c>
      <c r="EN736">
        <v>1100.1428571399999</v>
      </c>
      <c r="EO736">
        <v>3199.2857142799999</v>
      </c>
      <c r="EP736">
        <v>344.33577714</v>
      </c>
      <c r="EQ736">
        <v>185.38783699999999</v>
      </c>
      <c r="ER736">
        <v>514.73850628000002</v>
      </c>
      <c r="ES736">
        <v>5.7308000000000003</v>
      </c>
      <c r="ET736">
        <v>81.027777779999994</v>
      </c>
      <c r="EU736">
        <v>81.583333330000002</v>
      </c>
      <c r="EV736">
        <v>81.75</v>
      </c>
      <c r="EW736">
        <v>79.75</v>
      </c>
      <c r="EX736">
        <v>1388.6840602499999</v>
      </c>
      <c r="EY736">
        <v>1087.4097944499999</v>
      </c>
      <c r="EZ736">
        <v>79.722857140000002</v>
      </c>
      <c r="FA736">
        <v>90</v>
      </c>
      <c r="FB736">
        <v>25.557276089999998</v>
      </c>
      <c r="FC736">
        <v>4.4337706199999998</v>
      </c>
      <c r="FD736">
        <v>5.4494768499999999</v>
      </c>
      <c r="FE736">
        <v>51.53551701</v>
      </c>
      <c r="FF736">
        <v>19.08876768</v>
      </c>
      <c r="FG736">
        <v>13.926191469999999</v>
      </c>
      <c r="FH736">
        <v>1.5941132600000001</v>
      </c>
      <c r="FI736">
        <v>97.583333330000002</v>
      </c>
      <c r="FJ736">
        <v>100</v>
      </c>
      <c r="FK736">
        <v>71</v>
      </c>
      <c r="FL736">
        <v>92</v>
      </c>
      <c r="FM736">
        <v>68.599476719999998</v>
      </c>
      <c r="FN736">
        <v>31.578539580000001</v>
      </c>
      <c r="FO736">
        <v>94.2308199</v>
      </c>
      <c r="FP736">
        <v>71.008189430000002</v>
      </c>
      <c r="FQ736">
        <v>75.055085270000006</v>
      </c>
      <c r="FR736">
        <v>23.039814839999998</v>
      </c>
      <c r="FS736">
        <v>5</v>
      </c>
      <c r="FT736">
        <v>59.6</v>
      </c>
      <c r="FU736">
        <v>42.2</v>
      </c>
      <c r="FV736">
        <v>87</v>
      </c>
      <c r="FW736">
        <v>82.55</v>
      </c>
      <c r="FX736">
        <v>28.72024467</v>
      </c>
      <c r="FY736">
        <v>11.485981089999999</v>
      </c>
      <c r="FZ736">
        <v>15.74347298</v>
      </c>
      <c r="GA736">
        <v>33.1141091</v>
      </c>
      <c r="GB736">
        <v>10.936192139999999</v>
      </c>
    </row>
    <row r="737" spans="1:184" x14ac:dyDescent="0.35">
      <c r="A737" t="s">
        <v>1942</v>
      </c>
      <c r="B737" t="s">
        <v>133</v>
      </c>
      <c r="C737">
        <v>737</v>
      </c>
      <c r="D737">
        <v>1.7537171174241355</v>
      </c>
      <c r="E737">
        <v>4.9538367731930766</v>
      </c>
      <c r="F737">
        <v>3.5114687883172078</v>
      </c>
      <c r="G737">
        <v>2.689624996141025</v>
      </c>
      <c r="H737">
        <v>0.89350675874098107</v>
      </c>
      <c r="I737">
        <v>4.8799085010839089</v>
      </c>
      <c r="J737">
        <v>6.0055744267081295</v>
      </c>
      <c r="K737">
        <v>5.3953039750429514</v>
      </c>
      <c r="L737">
        <v>5.0703935340932942</v>
      </c>
      <c r="M737">
        <v>3.990996855114044</v>
      </c>
      <c r="N737">
        <v>47977857.330919124</v>
      </c>
      <c r="O737">
        <v>44407479.848957568</v>
      </c>
      <c r="P737">
        <v>1529.31275071</v>
      </c>
      <c r="Q737">
        <v>11241.42857142</v>
      </c>
      <c r="R737">
        <v>10934.28571428</v>
      </c>
      <c r="S737">
        <v>11059</v>
      </c>
      <c r="T737">
        <v>11100.85714285</v>
      </c>
      <c r="U737">
        <v>11191.85714285</v>
      </c>
      <c r="V737">
        <v>10.66316157</v>
      </c>
      <c r="W737">
        <v>7.2828297099999997</v>
      </c>
      <c r="X737">
        <v>2.0968931400000002</v>
      </c>
      <c r="Y737">
        <v>6.9648204199999997</v>
      </c>
      <c r="Z737">
        <v>7.8371082799999998</v>
      </c>
      <c r="AA737">
        <v>7.5480452800000002</v>
      </c>
      <c r="AB737">
        <v>8.1415970000000009</v>
      </c>
      <c r="AC737">
        <v>5.1217255699999997</v>
      </c>
      <c r="AD737">
        <v>23.254563139999998</v>
      </c>
      <c r="AE737">
        <v>83.90053442</v>
      </c>
      <c r="AF737">
        <v>72.619596709999996</v>
      </c>
      <c r="AG737">
        <v>71.214285709999999</v>
      </c>
      <c r="AH737">
        <v>73</v>
      </c>
      <c r="AI737">
        <v>81.943537280000001</v>
      </c>
      <c r="AJ737">
        <v>51.870728569999997</v>
      </c>
      <c r="AK737">
        <v>11.023057140000001</v>
      </c>
      <c r="AL737">
        <v>9.0981285700000001</v>
      </c>
      <c r="AM737">
        <v>11.13157142</v>
      </c>
      <c r="AN737">
        <v>15.898071420000001</v>
      </c>
      <c r="AO737">
        <v>10.168942850000001</v>
      </c>
      <c r="AP737">
        <v>4640.72562414</v>
      </c>
      <c r="AQ737">
        <v>3760.1019242799998</v>
      </c>
      <c r="AR737">
        <v>4119.740065</v>
      </c>
      <c r="AS737">
        <v>4424.693002</v>
      </c>
      <c r="AT737">
        <v>4475.2220197099996</v>
      </c>
      <c r="AU737">
        <v>4182.1026871399999</v>
      </c>
      <c r="AV737">
        <v>3436.5083937099998</v>
      </c>
      <c r="AW737">
        <v>3698.45201757</v>
      </c>
      <c r="AX737">
        <v>3813.3147218499998</v>
      </c>
      <c r="AY737">
        <v>4045.3871648499999</v>
      </c>
      <c r="AZ737">
        <v>11.28863971</v>
      </c>
      <c r="BA737">
        <v>93.37791842</v>
      </c>
      <c r="BB737">
        <v>25.908395330000001</v>
      </c>
      <c r="BC737">
        <v>50.653993139999997</v>
      </c>
      <c r="BD737">
        <v>22.442243999999999</v>
      </c>
      <c r="BE737">
        <v>447.24</v>
      </c>
      <c r="BF737">
        <v>1134.1411691400001</v>
      </c>
      <c r="BG737">
        <v>766.45736727999997</v>
      </c>
      <c r="BH737">
        <v>862.57631073000005</v>
      </c>
      <c r="BI737">
        <v>53856.112188910003</v>
      </c>
      <c r="BJ737">
        <v>1091.45222971</v>
      </c>
      <c r="BK737">
        <v>8113.9667136899998</v>
      </c>
      <c r="BL737">
        <v>7556.6082640300001</v>
      </c>
      <c r="BM737">
        <v>35.980308710000003</v>
      </c>
      <c r="BN737">
        <v>340.28571427999998</v>
      </c>
      <c r="BO737">
        <v>56.142857139999997</v>
      </c>
      <c r="BP737">
        <v>84.285714279999993</v>
      </c>
      <c r="BQ737">
        <v>65.714285709999999</v>
      </c>
      <c r="BR737">
        <v>79.428571419999997</v>
      </c>
      <c r="BS737">
        <v>70.714285709999999</v>
      </c>
      <c r="BT737">
        <v>69</v>
      </c>
      <c r="BU737">
        <v>68.428571419999997</v>
      </c>
      <c r="BV737">
        <v>58.857142850000002</v>
      </c>
      <c r="BW737">
        <v>56.285714280000001</v>
      </c>
      <c r="BX737">
        <v>46.285714280000001</v>
      </c>
      <c r="BY737">
        <v>28</v>
      </c>
      <c r="BZ737">
        <v>1023.42857142</v>
      </c>
      <c r="CA737">
        <v>54380.085877140002</v>
      </c>
      <c r="CB737">
        <v>32.5</v>
      </c>
      <c r="CC737">
        <v>11802.142857139999</v>
      </c>
      <c r="CD737">
        <v>651.28571427999998</v>
      </c>
      <c r="CE737">
        <v>8118.8571428499999</v>
      </c>
      <c r="CF737">
        <v>4393.7142857099998</v>
      </c>
      <c r="CG737">
        <v>1678</v>
      </c>
      <c r="CH737">
        <v>5061.8571428499999</v>
      </c>
      <c r="CI737">
        <v>31714.885142849998</v>
      </c>
      <c r="CJ737">
        <v>52.595532710000001</v>
      </c>
      <c r="CK737">
        <v>5.9399758299999998</v>
      </c>
      <c r="CL737">
        <v>13.144865279999999</v>
      </c>
      <c r="CM737">
        <v>3.6964085</v>
      </c>
      <c r="CN737">
        <v>3.0274231600000001</v>
      </c>
      <c r="CO737">
        <v>9.5622192800000008</v>
      </c>
      <c r="CP737">
        <v>2.7928890000000002</v>
      </c>
      <c r="CQ737">
        <v>3.0308069999999998</v>
      </c>
      <c r="CR737">
        <v>3.4076958300000002</v>
      </c>
      <c r="CS737">
        <v>3.7645784199999999</v>
      </c>
      <c r="CT737">
        <v>716.57142856999997</v>
      </c>
      <c r="CU737">
        <v>2467.0502952799998</v>
      </c>
      <c r="CV737">
        <v>2131.0237554199998</v>
      </c>
      <c r="CW737">
        <v>2189.3546557099999</v>
      </c>
      <c r="CX737">
        <v>2291.8771902799999</v>
      </c>
      <c r="CY737">
        <v>2397.37875085</v>
      </c>
      <c r="CZ737">
        <v>4267.9502009999997</v>
      </c>
      <c r="DA737">
        <v>3950.3413260000002</v>
      </c>
      <c r="DB737">
        <v>1022.1799987099999</v>
      </c>
      <c r="DC737">
        <v>942.79175727999996</v>
      </c>
      <c r="DD737">
        <v>502.08070700000002</v>
      </c>
      <c r="DE737">
        <v>29.98791542</v>
      </c>
      <c r="DF737">
        <v>1.54884914</v>
      </c>
      <c r="DG737">
        <v>54.857142850000002</v>
      </c>
      <c r="DH737">
        <v>65.666666660000004</v>
      </c>
      <c r="DI737">
        <v>59.666666659999997</v>
      </c>
      <c r="DJ737">
        <v>56.285714280000001</v>
      </c>
      <c r="DK737">
        <v>44.666666659999997</v>
      </c>
      <c r="DL737">
        <v>19.714285709999999</v>
      </c>
      <c r="DM737">
        <v>54.166666659999997</v>
      </c>
      <c r="DN737">
        <v>38.833333330000002</v>
      </c>
      <c r="DO737">
        <v>29.857142849999999</v>
      </c>
      <c r="DP737">
        <v>10</v>
      </c>
      <c r="DQ737">
        <v>843.22104813999999</v>
      </c>
      <c r="DR737">
        <v>623.69632899999999</v>
      </c>
      <c r="DS737">
        <v>631.30204257000003</v>
      </c>
      <c r="DT737">
        <v>684.19010771000001</v>
      </c>
      <c r="DU737">
        <v>754.03514685000005</v>
      </c>
      <c r="DV737">
        <v>486.43537385000002</v>
      </c>
      <c r="DW737">
        <v>28.151541569999999</v>
      </c>
      <c r="DX737">
        <v>328.61515285000002</v>
      </c>
      <c r="DY737">
        <v>110.04081942000001</v>
      </c>
      <c r="DZ737">
        <v>180.02095456999999</v>
      </c>
      <c r="EA737">
        <v>38.553383279999998</v>
      </c>
      <c r="EB737">
        <v>790.61534042000005</v>
      </c>
      <c r="EC737">
        <v>1567.804787</v>
      </c>
      <c r="ED737">
        <v>5644.7794366600001</v>
      </c>
      <c r="EE737">
        <v>3926.046722</v>
      </c>
      <c r="EF737">
        <v>4566.7964792800003</v>
      </c>
      <c r="EG737">
        <v>4241.8943238499996</v>
      </c>
      <c r="EH737">
        <v>4151.6643104000004</v>
      </c>
      <c r="EI737">
        <v>26.276409709999999</v>
      </c>
      <c r="EJ737">
        <v>0.14915259</v>
      </c>
      <c r="EK737">
        <v>0.16004218000000001</v>
      </c>
      <c r="EL737">
        <v>184.31930272</v>
      </c>
      <c r="EM737">
        <v>27.6</v>
      </c>
      <c r="EN737">
        <v>160.14285713999999</v>
      </c>
      <c r="EO737">
        <v>365.85714285</v>
      </c>
      <c r="EP737">
        <v>333.33624357000002</v>
      </c>
      <c r="EQ737">
        <v>114.949544</v>
      </c>
      <c r="ER737">
        <v>437.86052100000001</v>
      </c>
      <c r="ES737">
        <v>5.6329700000000003</v>
      </c>
      <c r="ET737">
        <v>81.961111110000004</v>
      </c>
      <c r="EU737">
        <v>81.870833329999996</v>
      </c>
      <c r="EV737">
        <v>82.508333329999999</v>
      </c>
      <c r="EW737">
        <v>81.504166670000004</v>
      </c>
      <c r="EX737">
        <v>1227.65633641</v>
      </c>
      <c r="EY737">
        <v>1116.99908871</v>
      </c>
      <c r="EZ737">
        <v>78.2</v>
      </c>
      <c r="FA737">
        <v>89</v>
      </c>
      <c r="FB737">
        <v>17.57426594</v>
      </c>
      <c r="FC737">
        <v>5.3305779199999996</v>
      </c>
      <c r="FD737">
        <v>6.3464861399999997</v>
      </c>
      <c r="FE737">
        <v>61.356485489999997</v>
      </c>
      <c r="FF737">
        <v>12.6380006</v>
      </c>
      <c r="FG737">
        <v>14.00511951</v>
      </c>
      <c r="FH737">
        <v>2.1560560099999999</v>
      </c>
      <c r="FI737">
        <v>91.2</v>
      </c>
      <c r="FJ737">
        <v>96.666666660000004</v>
      </c>
      <c r="FK737">
        <v>57.333333330000002</v>
      </c>
      <c r="FL737">
        <v>83</v>
      </c>
      <c r="FM737">
        <v>72.443835219999997</v>
      </c>
      <c r="FN737">
        <v>36.764228789999997</v>
      </c>
      <c r="FO737">
        <v>94.815462800000006</v>
      </c>
      <c r="FP737">
        <v>73.177662900000001</v>
      </c>
      <c r="FQ737">
        <v>77.393655760000001</v>
      </c>
      <c r="FR737">
        <v>22.221999610000001</v>
      </c>
      <c r="FS737">
        <v>6.4</v>
      </c>
      <c r="FT737">
        <v>43.4</v>
      </c>
      <c r="FU737">
        <v>35.200000000000003</v>
      </c>
      <c r="FV737">
        <v>84.5</v>
      </c>
      <c r="FW737">
        <v>88.371428570000006</v>
      </c>
      <c r="FX737">
        <v>35.914153020000001</v>
      </c>
      <c r="FY737">
        <v>7.9552964700000004</v>
      </c>
      <c r="FZ737">
        <v>16.350980499999999</v>
      </c>
      <c r="GA737">
        <v>19.201457220000002</v>
      </c>
      <c r="GB737">
        <v>20.578112770000001</v>
      </c>
    </row>
    <row r="738" spans="1:184" x14ac:dyDescent="0.35">
      <c r="A738" t="s">
        <v>1943</v>
      </c>
      <c r="B738" t="s">
        <v>134</v>
      </c>
      <c r="C738">
        <v>738</v>
      </c>
      <c r="D738">
        <v>2.7814850379817551</v>
      </c>
      <c r="E738">
        <v>4.4406254638162928</v>
      </c>
      <c r="F738">
        <v>2.8437408381706244</v>
      </c>
      <c r="G738">
        <v>2.8137040502350046</v>
      </c>
      <c r="H738">
        <v>2.6930317796458398</v>
      </c>
      <c r="I738">
        <v>11.612388210500599</v>
      </c>
      <c r="J738">
        <v>13.024844588126287</v>
      </c>
      <c r="K738">
        <v>11.565523306948108</v>
      </c>
      <c r="L738">
        <v>9.9343955012833334</v>
      </c>
      <c r="M738">
        <v>11.295772188714526</v>
      </c>
      <c r="N738">
        <v>61014572.252602652</v>
      </c>
      <c r="O738">
        <v>69738543.271584183</v>
      </c>
      <c r="P738">
        <v>2875.2354536999997</v>
      </c>
      <c r="Q738">
        <v>11453.28571428</v>
      </c>
      <c r="R738">
        <v>11222.142857139999</v>
      </c>
      <c r="S738">
        <v>11370</v>
      </c>
      <c r="T738">
        <v>11432.142857139999</v>
      </c>
      <c r="U738">
        <v>11458.142857139999</v>
      </c>
      <c r="V738">
        <v>16.299182850000001</v>
      </c>
      <c r="W738">
        <v>12.49013785</v>
      </c>
      <c r="X738">
        <v>1.9356308499999999</v>
      </c>
      <c r="Y738">
        <v>14.166592</v>
      </c>
      <c r="Z738">
        <v>10.19649628</v>
      </c>
      <c r="AA738">
        <v>10.37309885</v>
      </c>
      <c r="AB738">
        <v>10.36568228</v>
      </c>
      <c r="AC738">
        <v>8.9368118499999998</v>
      </c>
      <c r="AD738">
        <v>26.090638850000001</v>
      </c>
      <c r="AE738">
        <v>80.312657569999999</v>
      </c>
      <c r="AF738">
        <v>66.779302849999993</v>
      </c>
      <c r="AG738">
        <v>58.84285714</v>
      </c>
      <c r="AH738">
        <v>61.585714279999998</v>
      </c>
      <c r="AI738">
        <v>81.374030849999997</v>
      </c>
      <c r="AJ738">
        <v>44.777731279999998</v>
      </c>
      <c r="AK738">
        <v>13.15137142</v>
      </c>
      <c r="AL738">
        <v>12.60575714</v>
      </c>
      <c r="AM738">
        <v>6.1815571399999998</v>
      </c>
      <c r="AN738">
        <v>10.03511428</v>
      </c>
      <c r="AO738">
        <v>12.690657140000001</v>
      </c>
      <c r="AP738">
        <v>6733.4773025699997</v>
      </c>
      <c r="AQ738">
        <v>5703.6748239999997</v>
      </c>
      <c r="AR738">
        <v>5961.9769995699999</v>
      </c>
      <c r="AS738">
        <v>6457.4697621400001</v>
      </c>
      <c r="AT738">
        <v>6787.502915</v>
      </c>
      <c r="AU738">
        <v>5887.8678827100002</v>
      </c>
      <c r="AV738">
        <v>4939.2408492799996</v>
      </c>
      <c r="AW738">
        <v>5528.7937588499999</v>
      </c>
      <c r="AX738">
        <v>5789.1352181399998</v>
      </c>
      <c r="AY738">
        <v>5969.9373459999997</v>
      </c>
      <c r="AZ738">
        <v>46.272063850000002</v>
      </c>
      <c r="BA738">
        <v>92.840390569999997</v>
      </c>
      <c r="BB738">
        <v>32.463123199999998</v>
      </c>
      <c r="BC738">
        <v>47.151583330000001</v>
      </c>
      <c r="BD738">
        <v>19.218944</v>
      </c>
      <c r="BE738">
        <v>534.83714284999996</v>
      </c>
      <c r="BF738">
        <v>2185.0288171399998</v>
      </c>
      <c r="BG738">
        <v>1507.75872071</v>
      </c>
      <c r="BH738">
        <v>1554.5941700999999</v>
      </c>
      <c r="BI738">
        <v>57763.071369800004</v>
      </c>
      <c r="BJ738">
        <v>2142.9144744199998</v>
      </c>
      <c r="BK738">
        <v>8186.28450772</v>
      </c>
      <c r="BL738">
        <v>8821.7968965399996</v>
      </c>
      <c r="BM738">
        <v>43.017448569999999</v>
      </c>
      <c r="BN738">
        <v>707.14285714000005</v>
      </c>
      <c r="BO738">
        <v>87.428571419999997</v>
      </c>
      <c r="BP738">
        <v>113</v>
      </c>
      <c r="BQ738">
        <v>91.428571419999997</v>
      </c>
      <c r="BR738">
        <v>120.57142856999999</v>
      </c>
      <c r="BS738">
        <v>116</v>
      </c>
      <c r="BT738">
        <v>130.42857142</v>
      </c>
      <c r="BU738">
        <v>127.42857142</v>
      </c>
      <c r="BV738">
        <v>122.57142856999999</v>
      </c>
      <c r="BW738">
        <v>138.14285713999999</v>
      </c>
      <c r="BX738">
        <v>132.14285713999999</v>
      </c>
      <c r="BY738">
        <v>62.142857139999997</v>
      </c>
      <c r="BZ738">
        <v>1948.42857142</v>
      </c>
      <c r="CA738">
        <v>61274.558227139998</v>
      </c>
      <c r="CB738">
        <v>15</v>
      </c>
      <c r="CC738">
        <v>18724.428571420001</v>
      </c>
      <c r="CD738">
        <v>2314.7142857099998</v>
      </c>
      <c r="CE738">
        <v>18266.85714285</v>
      </c>
      <c r="CF738">
        <v>10087.142857139999</v>
      </c>
      <c r="CG738">
        <v>5695.2857142800003</v>
      </c>
      <c r="CH738">
        <v>11178.85714285</v>
      </c>
      <c r="CI738">
        <v>66269.411571420002</v>
      </c>
      <c r="CJ738">
        <v>58.425455710000001</v>
      </c>
      <c r="CK738">
        <v>2.0752688500000001</v>
      </c>
      <c r="CL738">
        <v>11.95469971</v>
      </c>
      <c r="CM738">
        <v>2.1392730000000002</v>
      </c>
      <c r="CN738">
        <v>2.9776945700000002</v>
      </c>
      <c r="CO738">
        <v>13.048275500000001</v>
      </c>
      <c r="CP738">
        <v>2.4913512799999999</v>
      </c>
      <c r="CQ738">
        <v>2.4059085699999998</v>
      </c>
      <c r="CR738">
        <v>2.0332956599999998</v>
      </c>
      <c r="CS738">
        <v>3.7813902800000001</v>
      </c>
      <c r="CT738">
        <v>1325</v>
      </c>
      <c r="CU738">
        <v>3531.7030088500001</v>
      </c>
      <c r="CV738">
        <v>3167.5549007099999</v>
      </c>
      <c r="CW738">
        <v>2964.58526742</v>
      </c>
      <c r="CX738">
        <v>3095.96380585</v>
      </c>
      <c r="CY738">
        <v>3457.6622881399999</v>
      </c>
      <c r="CZ738">
        <v>5327.2548834199997</v>
      </c>
      <c r="DA738">
        <v>6088.9551707099999</v>
      </c>
      <c r="DB738">
        <v>1340.2089759999999</v>
      </c>
      <c r="DC738">
        <v>1488.03272657</v>
      </c>
      <c r="DD738">
        <v>703.49511557000005</v>
      </c>
      <c r="DE738">
        <v>34.370453849999997</v>
      </c>
      <c r="DF738">
        <v>2.12993283</v>
      </c>
      <c r="DG738">
        <v>133</v>
      </c>
      <c r="DH738">
        <v>146.16666666</v>
      </c>
      <c r="DI738">
        <v>131.5</v>
      </c>
      <c r="DJ738">
        <v>113.57142856999999</v>
      </c>
      <c r="DK738">
        <v>129.42857142</v>
      </c>
      <c r="DL738">
        <v>31.857142849999999</v>
      </c>
      <c r="DM738">
        <v>49.833333330000002</v>
      </c>
      <c r="DN738">
        <v>32.333333330000002</v>
      </c>
      <c r="DO738">
        <v>32.166666659999997</v>
      </c>
      <c r="DP738">
        <v>30.857142849999999</v>
      </c>
      <c r="DQ738">
        <v>975.00869041999999</v>
      </c>
      <c r="DR738">
        <v>893.85502842000005</v>
      </c>
      <c r="DS738">
        <v>963.94745713999998</v>
      </c>
      <c r="DT738">
        <v>960.41598299999998</v>
      </c>
      <c r="DU738">
        <v>1029.56047685</v>
      </c>
      <c r="DV738">
        <v>446.79624541999999</v>
      </c>
      <c r="DW738">
        <v>19.856244709999999</v>
      </c>
      <c r="DX738">
        <v>508.37589285000001</v>
      </c>
      <c r="DY738">
        <v>334.13000985000002</v>
      </c>
      <c r="DZ738">
        <v>126.27250185</v>
      </c>
      <c r="EA738">
        <v>47.973385999999998</v>
      </c>
      <c r="EB738">
        <v>881.30451500000004</v>
      </c>
      <c r="EC738">
        <v>1097.900633</v>
      </c>
      <c r="ED738">
        <v>4758.6385766599997</v>
      </c>
      <c r="EE738">
        <v>3432.9208588500001</v>
      </c>
      <c r="EF738">
        <v>3916.4487721400001</v>
      </c>
      <c r="EG738">
        <v>3631.60222385</v>
      </c>
      <c r="EH738">
        <v>4392.2576840000002</v>
      </c>
      <c r="EI738">
        <v>23.967205710000002</v>
      </c>
      <c r="EJ738">
        <v>0.41914108</v>
      </c>
      <c r="EK738">
        <v>0.15602726</v>
      </c>
      <c r="EL738">
        <v>228.79230949000001</v>
      </c>
      <c r="EM738">
        <v>61.333333330000002</v>
      </c>
      <c r="EN738">
        <v>193.42857142</v>
      </c>
      <c r="EO738">
        <v>429.71428571000001</v>
      </c>
      <c r="EP738">
        <v>299.99539900000002</v>
      </c>
      <c r="EQ738">
        <v>137.19863028</v>
      </c>
      <c r="ER738">
        <v>732.32097927999996</v>
      </c>
      <c r="ES738">
        <v>8.1485157099999999</v>
      </c>
      <c r="ET738">
        <v>80.240740740000007</v>
      </c>
      <c r="EU738">
        <v>79.194444439999998</v>
      </c>
      <c r="EV738">
        <v>81.083333330000002</v>
      </c>
      <c r="EW738">
        <v>80.444444439999998</v>
      </c>
      <c r="EX738">
        <v>1358.3641242799999</v>
      </c>
      <c r="EY738">
        <v>1973.6113444600001</v>
      </c>
      <c r="EZ738">
        <v>82.5</v>
      </c>
      <c r="FA738">
        <v>80.5</v>
      </c>
      <c r="FB738">
        <v>25.46997695</v>
      </c>
      <c r="FC738">
        <v>11.106746830000001</v>
      </c>
      <c r="FD738">
        <v>8.8953729999999993</v>
      </c>
      <c r="FE738">
        <v>59.374794620000003</v>
      </c>
      <c r="FF738">
        <v>16.748406209999999</v>
      </c>
      <c r="FG738">
        <v>7.8990207400000001</v>
      </c>
      <c r="FH738">
        <v>4.5257118900000002</v>
      </c>
      <c r="FI738">
        <v>90.166666660000004</v>
      </c>
      <c r="FJ738">
        <v>84.5</v>
      </c>
      <c r="FK738">
        <v>85.5</v>
      </c>
      <c r="FL738">
        <v>84</v>
      </c>
      <c r="FM738">
        <v>78.434599320000004</v>
      </c>
      <c r="FN738">
        <v>34.23961061</v>
      </c>
      <c r="FO738">
        <v>91.94180059</v>
      </c>
      <c r="FP738">
        <v>73.123231840000003</v>
      </c>
      <c r="FQ738">
        <v>66.032612740000005</v>
      </c>
      <c r="FR738">
        <v>22.44517544</v>
      </c>
      <c r="FS738">
        <v>2.125</v>
      </c>
      <c r="FT738">
        <v>42.833333330000002</v>
      </c>
      <c r="FU738">
        <v>25.166666660000001</v>
      </c>
      <c r="FV738">
        <v>92.333333330000002</v>
      </c>
      <c r="FW738">
        <v>79.728571419999994</v>
      </c>
      <c r="FX738">
        <v>39.873536289999997</v>
      </c>
      <c r="FY738">
        <v>6.2023809500000002</v>
      </c>
      <c r="FZ738">
        <v>15.080796250000001</v>
      </c>
      <c r="GA738">
        <v>23.46077283</v>
      </c>
      <c r="GB738">
        <v>15.382513660000001</v>
      </c>
    </row>
    <row r="739" spans="1:184" x14ac:dyDescent="0.35">
      <c r="A739" t="s">
        <v>1944</v>
      </c>
      <c r="B739" t="s">
        <v>135</v>
      </c>
      <c r="C739">
        <v>739</v>
      </c>
      <c r="D739">
        <v>2.8307990941454348</v>
      </c>
      <c r="E739">
        <v>7.723458436955128</v>
      </c>
      <c r="F739">
        <v>6.5146038472886643</v>
      </c>
      <c r="G739">
        <v>7.431305233088124</v>
      </c>
      <c r="H739">
        <v>4.7790820901703333</v>
      </c>
      <c r="I739">
        <v>8.2564973560369843</v>
      </c>
      <c r="J739">
        <v>10.812841815244045</v>
      </c>
      <c r="K739">
        <v>10.67763513110809</v>
      </c>
      <c r="L739">
        <v>10.671299166585333</v>
      </c>
      <c r="M739">
        <v>9.8638623946561186</v>
      </c>
      <c r="N739">
        <v>20106507.776943572</v>
      </c>
      <c r="O739">
        <v>17450534.441728946</v>
      </c>
      <c r="P739">
        <v>1394.7593668500001</v>
      </c>
      <c r="Q739">
        <v>3532.5714285700001</v>
      </c>
      <c r="R739">
        <v>3421.8571428499999</v>
      </c>
      <c r="S739">
        <v>3438.42857142</v>
      </c>
      <c r="T739">
        <v>3453.8571428499999</v>
      </c>
      <c r="U739">
        <v>3504.8571428499999</v>
      </c>
      <c r="V739">
        <v>9.6614105699999993</v>
      </c>
      <c r="W739">
        <v>5.1626095699999999</v>
      </c>
      <c r="X739">
        <v>2.1828524200000001</v>
      </c>
      <c r="Y739">
        <v>5.2915448500000002</v>
      </c>
      <c r="Z739">
        <v>8.2276170000000004</v>
      </c>
      <c r="AA739">
        <v>8.2817875700000005</v>
      </c>
      <c r="AB739">
        <v>7.5915571399999999</v>
      </c>
      <c r="AC739">
        <v>4.07629485</v>
      </c>
      <c r="AD739">
        <v>34.789758849999998</v>
      </c>
      <c r="AE739">
        <v>87.713249570000002</v>
      </c>
      <c r="AF739">
        <v>76.815499709999997</v>
      </c>
      <c r="AG739">
        <v>73.685714279999999</v>
      </c>
      <c r="AH739">
        <v>76.185714279999999</v>
      </c>
      <c r="AI739">
        <v>80.641585710000001</v>
      </c>
      <c r="AJ739">
        <v>51.036022709999997</v>
      </c>
      <c r="AK739">
        <v>28.022042849999998</v>
      </c>
      <c r="AL739">
        <v>6.4830142799999999</v>
      </c>
      <c r="AM739">
        <v>6.9198571400000004</v>
      </c>
      <c r="AN739">
        <v>3.19768571</v>
      </c>
      <c r="AO739">
        <v>8.4909857100000004</v>
      </c>
      <c r="AP739">
        <v>4345.80710671</v>
      </c>
      <c r="AQ739">
        <v>3223.9468160000001</v>
      </c>
      <c r="AR739">
        <v>3479.0463551399998</v>
      </c>
      <c r="AS739">
        <v>3412.7604894199999</v>
      </c>
      <c r="AT739">
        <v>3695.7051150000002</v>
      </c>
      <c r="AU739">
        <v>3354.5040151399999</v>
      </c>
      <c r="AV739">
        <v>3042.9350089999998</v>
      </c>
      <c r="AW739">
        <v>3251.3510255699998</v>
      </c>
      <c r="AX739">
        <v>3294.5172638499998</v>
      </c>
      <c r="AY739">
        <v>3346.9166970000001</v>
      </c>
      <c r="AZ739">
        <v>3.6961089999999999</v>
      </c>
      <c r="BA739">
        <v>88.378344420000005</v>
      </c>
      <c r="BB739">
        <v>24.439634330000001</v>
      </c>
      <c r="BC739">
        <v>52.462121250000003</v>
      </c>
      <c r="BD739">
        <v>26.984127000000001</v>
      </c>
      <c r="BE739">
        <v>162.62142857000001</v>
      </c>
      <c r="BF739">
        <v>1002.62175414</v>
      </c>
      <c r="BG739">
        <v>606.57106099999999</v>
      </c>
      <c r="BH739">
        <v>611.87679478999996</v>
      </c>
      <c r="BI739">
        <v>44568.087259680004</v>
      </c>
      <c r="BJ739">
        <v>942.39596085000005</v>
      </c>
      <c r="BK739">
        <v>7453.5704374799998</v>
      </c>
      <c r="BL739">
        <v>10214.12665794</v>
      </c>
      <c r="BM739">
        <v>30.301645570000002</v>
      </c>
      <c r="BN739">
        <v>107.71428571</v>
      </c>
      <c r="BO739">
        <v>21.4</v>
      </c>
      <c r="BP739">
        <v>31.857142849999999</v>
      </c>
      <c r="BQ739">
        <v>23.14285714</v>
      </c>
      <c r="BR739">
        <v>28.714285709999999</v>
      </c>
      <c r="BS739">
        <v>22.714285709999999</v>
      </c>
      <c r="BT739">
        <v>23</v>
      </c>
      <c r="BU739">
        <v>21.666666660000001</v>
      </c>
      <c r="BV739">
        <v>19.14285714</v>
      </c>
      <c r="BW739">
        <v>17.428571420000001</v>
      </c>
      <c r="BX739">
        <v>16.666666660000001</v>
      </c>
      <c r="BY739">
        <v>11.71428571</v>
      </c>
      <c r="BZ739">
        <v>331.85714285</v>
      </c>
      <c r="CA739">
        <v>46585.292725710002</v>
      </c>
      <c r="CB739">
        <v>25</v>
      </c>
      <c r="CC739">
        <v>3573.8571428499999</v>
      </c>
      <c r="CD739">
        <v>182.28571428000001</v>
      </c>
      <c r="CE739">
        <v>2388</v>
      </c>
      <c r="CF739">
        <v>1305</v>
      </c>
      <c r="CG739">
        <v>445.33333333000002</v>
      </c>
      <c r="CH739">
        <v>1792.42857142</v>
      </c>
      <c r="CI739">
        <v>9627.0034285700003</v>
      </c>
      <c r="CJ739">
        <v>47.586643000000002</v>
      </c>
      <c r="CK739">
        <v>6.08951683</v>
      </c>
      <c r="CL739">
        <v>12.489649849999999</v>
      </c>
      <c r="CM739">
        <v>5.26264442</v>
      </c>
      <c r="CN739">
        <v>2.9490997499999998</v>
      </c>
      <c r="CO739">
        <v>9.2683718499999994</v>
      </c>
      <c r="CP739">
        <v>2.4233555999999998</v>
      </c>
      <c r="CQ739">
        <v>3.0941885</v>
      </c>
      <c r="CR739">
        <v>4.2424955999999998</v>
      </c>
      <c r="CS739">
        <v>7.5168358</v>
      </c>
      <c r="CT739">
        <v>225.71428571000001</v>
      </c>
      <c r="CU739">
        <v>2741.7823148500001</v>
      </c>
      <c r="CV739">
        <v>2137.26230928</v>
      </c>
      <c r="CW739">
        <v>2211.71650628</v>
      </c>
      <c r="CX739">
        <v>1883.87313657</v>
      </c>
      <c r="CY739">
        <v>2288.91576614</v>
      </c>
      <c r="CZ739">
        <v>5691.7484001399998</v>
      </c>
      <c r="DA739">
        <v>4939.8957090000004</v>
      </c>
      <c r="DB739">
        <v>1150.2953215699999</v>
      </c>
      <c r="DC739">
        <v>975.31856642000002</v>
      </c>
      <c r="DD739">
        <v>616.14495556999998</v>
      </c>
      <c r="DE739">
        <v>39.401070709999999</v>
      </c>
      <c r="DF739">
        <v>1.2491371600000001</v>
      </c>
      <c r="DG739">
        <v>29.166666660000001</v>
      </c>
      <c r="DH739">
        <v>37</v>
      </c>
      <c r="DI739">
        <v>36.714285709999999</v>
      </c>
      <c r="DJ739">
        <v>36.857142850000002</v>
      </c>
      <c r="DK739">
        <v>34.571428570000002</v>
      </c>
      <c r="DL739">
        <v>10</v>
      </c>
      <c r="DM739">
        <v>26.428571420000001</v>
      </c>
      <c r="DN739">
        <v>22.4</v>
      </c>
      <c r="DO739">
        <v>25.666666660000001</v>
      </c>
      <c r="DP739">
        <v>16.75</v>
      </c>
      <c r="DQ739">
        <v>776.39086370999996</v>
      </c>
      <c r="DR739">
        <v>469.13029028</v>
      </c>
      <c r="DS739">
        <v>499.21747141999998</v>
      </c>
      <c r="DT739">
        <v>561.74839599999996</v>
      </c>
      <c r="DU739">
        <v>500.27992057</v>
      </c>
      <c r="DV739">
        <v>498.00743813999998</v>
      </c>
      <c r="DW739">
        <v>12.813802709999999</v>
      </c>
      <c r="DX739">
        <v>265.60432285000002</v>
      </c>
      <c r="DY739">
        <v>103.53140184999999</v>
      </c>
      <c r="DZ739">
        <v>76.996938279999995</v>
      </c>
      <c r="EA739">
        <v>85.075988710000004</v>
      </c>
      <c r="EB739">
        <v>707.46240484999998</v>
      </c>
      <c r="EC739">
        <v>1349.1162736599999</v>
      </c>
      <c r="ED739">
        <v>11250.20555133</v>
      </c>
      <c r="EE739">
        <v>5289.1563779999997</v>
      </c>
      <c r="EF739">
        <v>7078.2573984999999</v>
      </c>
      <c r="EG739">
        <v>8802.7971295999996</v>
      </c>
      <c r="EH739">
        <v>8000.9171753299997</v>
      </c>
      <c r="EI739">
        <v>23.375516279999999</v>
      </c>
      <c r="EJ739">
        <v>0.25749715000000001</v>
      </c>
      <c r="EK739">
        <v>6.438228E-2</v>
      </c>
      <c r="EL739">
        <v>250.61385281</v>
      </c>
      <c r="EM739">
        <v>24</v>
      </c>
      <c r="EN739">
        <v>40.714285709999999</v>
      </c>
      <c r="EO739">
        <v>78</v>
      </c>
      <c r="EP739">
        <v>160.23522757000001</v>
      </c>
      <c r="EQ739">
        <v>72.821111569999999</v>
      </c>
      <c r="ER739">
        <v>452.363406</v>
      </c>
      <c r="ES739">
        <v>6.5398800000000001</v>
      </c>
      <c r="ET739">
        <v>71.416666669999998</v>
      </c>
      <c r="EU739">
        <v>69</v>
      </c>
      <c r="EV739">
        <v>73.833333330000002</v>
      </c>
      <c r="EW739">
        <v>71.416666669999998</v>
      </c>
      <c r="EX739">
        <v>1346.4312886800001</v>
      </c>
      <c r="EY739">
        <v>879.01256312999999</v>
      </c>
      <c r="EZ739">
        <v>80.333333330000002</v>
      </c>
      <c r="FB739">
        <v>16.85215217</v>
      </c>
      <c r="FC739">
        <v>3.87129557</v>
      </c>
      <c r="FD739">
        <v>7.3635640000000002</v>
      </c>
      <c r="FE739">
        <v>47.959649349999999</v>
      </c>
      <c r="FF739">
        <v>19.2824487</v>
      </c>
      <c r="FG739">
        <v>17.260653009999999</v>
      </c>
      <c r="FH739">
        <v>1.13308874</v>
      </c>
      <c r="FI739">
        <v>111.25</v>
      </c>
      <c r="FJ739">
        <v>100</v>
      </c>
      <c r="FK739">
        <v>75</v>
      </c>
      <c r="FL739">
        <v>92</v>
      </c>
      <c r="FM739">
        <v>85.304347820000004</v>
      </c>
      <c r="FN739">
        <v>39.516596020000001</v>
      </c>
      <c r="FO739">
        <v>95.267748920000002</v>
      </c>
      <c r="FP739">
        <v>72.918050940000001</v>
      </c>
      <c r="FQ739">
        <v>76.656323670000006</v>
      </c>
      <c r="FR739">
        <v>22.81823876</v>
      </c>
      <c r="FT739">
        <v>47</v>
      </c>
      <c r="FU739">
        <v>35.5</v>
      </c>
      <c r="FW739">
        <v>83.333333330000002</v>
      </c>
      <c r="FX739">
        <v>25.104056969999998</v>
      </c>
      <c r="FY739">
        <v>7.8452437499999998</v>
      </c>
      <c r="FZ739">
        <v>30.50159</v>
      </c>
      <c r="GA739">
        <v>19.470419029999999</v>
      </c>
      <c r="GB739">
        <v>17.078690219999999</v>
      </c>
    </row>
    <row r="740" spans="1:184" x14ac:dyDescent="0.35">
      <c r="A740" t="s">
        <v>1945</v>
      </c>
      <c r="B740" t="s">
        <v>136</v>
      </c>
      <c r="C740">
        <v>740</v>
      </c>
      <c r="D740">
        <v>3.8975501113676172</v>
      </c>
      <c r="E740">
        <v>6.7027705820610795</v>
      </c>
      <c r="F740">
        <v>4.6158149934725845</v>
      </c>
      <c r="G740">
        <v>4.027348504263383</v>
      </c>
      <c r="H740">
        <v>3.7889332198235026</v>
      </c>
      <c r="I740">
        <v>8.4446919079631702</v>
      </c>
      <c r="J740">
        <v>9.5125971250339116</v>
      </c>
      <c r="K740">
        <v>9.5113763511749347</v>
      </c>
      <c r="L740">
        <v>9.7873934602462231</v>
      </c>
      <c r="M740">
        <v>9.1398348325221672</v>
      </c>
      <c r="N740">
        <v>15385923.727353426</v>
      </c>
      <c r="O740">
        <v>14555687.913988974</v>
      </c>
      <c r="P740">
        <v>1473.49783256</v>
      </c>
      <c r="Q740">
        <v>3078.8571428499999</v>
      </c>
      <c r="R740">
        <v>3033.5714285700001</v>
      </c>
      <c r="S740">
        <v>3064</v>
      </c>
      <c r="T740">
        <v>3050.5714285700001</v>
      </c>
      <c r="U740">
        <v>3079.1428571400002</v>
      </c>
      <c r="V740">
        <v>12.14791514</v>
      </c>
      <c r="W740">
        <v>6.8028950000000004</v>
      </c>
      <c r="X740">
        <v>2.7651218499999999</v>
      </c>
      <c r="Y740">
        <v>6.3715505700000001</v>
      </c>
      <c r="Z740">
        <v>9.4274882800000004</v>
      </c>
      <c r="AA740">
        <v>8.4362512800000005</v>
      </c>
      <c r="AB740">
        <v>9.4479722800000001</v>
      </c>
      <c r="AC740">
        <v>4.1554502800000002</v>
      </c>
      <c r="AD740">
        <v>31.14402114</v>
      </c>
      <c r="AE740">
        <v>80.831197279999998</v>
      </c>
      <c r="AF740">
        <v>65.541830279999999</v>
      </c>
      <c r="AG740">
        <v>70.214285709999999</v>
      </c>
      <c r="AH740">
        <v>71.728571419999994</v>
      </c>
      <c r="AI740">
        <v>80.828412139999998</v>
      </c>
      <c r="AJ740">
        <v>42.280890280000001</v>
      </c>
      <c r="AK740">
        <v>9.2589428500000004</v>
      </c>
      <c r="AL740">
        <v>15.61402857</v>
      </c>
      <c r="AM740">
        <v>2.39784285</v>
      </c>
      <c r="AN740">
        <v>11.3262</v>
      </c>
      <c r="AO740">
        <v>11.887357140000001</v>
      </c>
      <c r="AP740">
        <v>4234.5845401400002</v>
      </c>
      <c r="AQ740">
        <v>3651.2428907100002</v>
      </c>
      <c r="AR740">
        <v>3602.3734509999999</v>
      </c>
      <c r="AS740">
        <v>4016.3146925699998</v>
      </c>
      <c r="AT740">
        <v>4178.9705287099996</v>
      </c>
      <c r="AU740">
        <v>3868.4626635700001</v>
      </c>
      <c r="AV740">
        <v>3140.0356700000002</v>
      </c>
      <c r="AW740">
        <v>3509.9287032799998</v>
      </c>
      <c r="AX740">
        <v>3610.2363391399999</v>
      </c>
      <c r="AY740">
        <v>3732.7642824200002</v>
      </c>
      <c r="AZ740">
        <v>6.1653471399999997</v>
      </c>
      <c r="BA740">
        <v>92.967861569999997</v>
      </c>
      <c r="BB740">
        <v>26.227495999999999</v>
      </c>
      <c r="BC740">
        <v>44.770040999999999</v>
      </c>
      <c r="BE740">
        <v>146.74857141999999</v>
      </c>
      <c r="BF740">
        <v>959.32320028000004</v>
      </c>
      <c r="BG740">
        <v>696.68453041999999</v>
      </c>
      <c r="BH740">
        <v>761.39269589000003</v>
      </c>
      <c r="BI740">
        <v>51118.16385674</v>
      </c>
      <c r="BJ740">
        <v>921.30870771000002</v>
      </c>
      <c r="BK740">
        <v>7695.2724893699997</v>
      </c>
      <c r="BL740">
        <v>9145.7731464000008</v>
      </c>
      <c r="BM740">
        <v>35.99002642</v>
      </c>
      <c r="BN740">
        <v>115.71428571</v>
      </c>
      <c r="BO740">
        <v>17.857142849999999</v>
      </c>
      <c r="BP740">
        <v>32.142857139999997</v>
      </c>
      <c r="BQ740">
        <v>22.857142849999999</v>
      </c>
      <c r="BR740">
        <v>31.857142849999999</v>
      </c>
      <c r="BS740">
        <v>22.428571420000001</v>
      </c>
      <c r="BT740">
        <v>21.571428569999998</v>
      </c>
      <c r="BU740">
        <v>20.428571420000001</v>
      </c>
      <c r="BV740">
        <v>18.428571420000001</v>
      </c>
      <c r="BW740">
        <v>15.428571420000001</v>
      </c>
      <c r="BX740">
        <v>11.71428571</v>
      </c>
      <c r="BY740">
        <v>8.8571428500000007</v>
      </c>
      <c r="BZ740">
        <v>339.28571427999998</v>
      </c>
      <c r="CA740">
        <v>53503.864435709998</v>
      </c>
      <c r="CC740">
        <v>3831</v>
      </c>
      <c r="CD740">
        <v>408.42857142000003</v>
      </c>
      <c r="CE740">
        <v>2357.1428571400002</v>
      </c>
      <c r="CF740">
        <v>1516</v>
      </c>
      <c r="CG740">
        <v>405</v>
      </c>
      <c r="CH740">
        <v>1387.42857142</v>
      </c>
      <c r="CI740">
        <v>9905.1565714200005</v>
      </c>
      <c r="CJ740">
        <v>46.473744570000001</v>
      </c>
      <c r="CK740">
        <v>5.2209260000000004</v>
      </c>
      <c r="CL740">
        <v>17.89416185</v>
      </c>
      <c r="CM740">
        <v>4.0047391599999997</v>
      </c>
      <c r="CN740">
        <v>1.2352056600000001</v>
      </c>
      <c r="CO740">
        <v>12.791561140000001</v>
      </c>
      <c r="CP740">
        <v>2.5574436600000001</v>
      </c>
      <c r="CQ740">
        <v>2.9500763999999999</v>
      </c>
      <c r="CR740">
        <v>3.881256</v>
      </c>
      <c r="CS740">
        <v>5.0054109999999996</v>
      </c>
      <c r="CT740">
        <v>229.71428571000001</v>
      </c>
      <c r="CU740">
        <v>2711.7952245699998</v>
      </c>
      <c r="CV740">
        <v>1914.0003891399999</v>
      </c>
      <c r="CW740">
        <v>1904.2733168499999</v>
      </c>
      <c r="CX740">
        <v>2378.1042191400002</v>
      </c>
      <c r="CY740">
        <v>2593.9780548499998</v>
      </c>
      <c r="CZ740">
        <v>4997.2840614200004</v>
      </c>
      <c r="DA740">
        <v>4727.6269208499998</v>
      </c>
      <c r="DB740">
        <v>1152.4161151400001</v>
      </c>
      <c r="DC740">
        <v>1092.63900257</v>
      </c>
      <c r="DD740">
        <v>467.66960999999998</v>
      </c>
      <c r="DE740">
        <v>35.411969569999997</v>
      </c>
      <c r="DF740">
        <v>1.75910385</v>
      </c>
      <c r="DG740">
        <v>26</v>
      </c>
      <c r="DH740">
        <v>28.857142849999999</v>
      </c>
      <c r="DI740">
        <v>29.14285714</v>
      </c>
      <c r="DJ740">
        <v>29.857142849999999</v>
      </c>
      <c r="DK740">
        <v>28.14285714</v>
      </c>
      <c r="DL740">
        <v>12</v>
      </c>
      <c r="DM740">
        <v>20.333333329999999</v>
      </c>
      <c r="DN740">
        <v>14.14285714</v>
      </c>
      <c r="DO740">
        <v>12.285714280000001</v>
      </c>
      <c r="DP740">
        <v>11.666666660000001</v>
      </c>
      <c r="DQ740">
        <v>585.94698528000004</v>
      </c>
      <c r="DR740">
        <v>699.85018514000001</v>
      </c>
      <c r="DS740">
        <v>741.31931256999997</v>
      </c>
      <c r="DT740">
        <v>653.74060270999996</v>
      </c>
      <c r="DU740">
        <v>697.14771399999995</v>
      </c>
      <c r="DV740">
        <v>304.60473185000001</v>
      </c>
      <c r="DW740">
        <v>71.005283000000006</v>
      </c>
      <c r="DX740">
        <v>211.25834141999999</v>
      </c>
      <c r="DY740">
        <v>63.685653569999999</v>
      </c>
      <c r="DZ740">
        <v>67.581951849999996</v>
      </c>
      <c r="EA740">
        <v>79.990742710000006</v>
      </c>
      <c r="EB740">
        <v>533.87019641999996</v>
      </c>
      <c r="EC740">
        <v>746.66584375000002</v>
      </c>
      <c r="EE740">
        <v>5134.524555</v>
      </c>
      <c r="EF740">
        <v>5945.8456441600001</v>
      </c>
      <c r="EG740">
        <v>7645.8735011600002</v>
      </c>
      <c r="EH740">
        <v>4770.1092165</v>
      </c>
      <c r="EI740">
        <v>20.613659420000001</v>
      </c>
      <c r="EJ740">
        <v>0.11009451000000001</v>
      </c>
      <c r="EL740">
        <v>236.04285714</v>
      </c>
      <c r="EM740">
        <v>20</v>
      </c>
      <c r="EN740">
        <v>34.857142850000002</v>
      </c>
      <c r="EO740">
        <v>60.714285709999999</v>
      </c>
      <c r="EP740">
        <v>159.77153371</v>
      </c>
      <c r="EQ740">
        <v>118.95557085</v>
      </c>
      <c r="ER740">
        <v>552.18912484999998</v>
      </c>
      <c r="ES740">
        <v>13.805289999999999</v>
      </c>
      <c r="EX740">
        <v>1187.6731745500001</v>
      </c>
      <c r="EY740">
        <v>970.81275917999994</v>
      </c>
      <c r="EZ740">
        <v>85.4</v>
      </c>
      <c r="FA740">
        <v>73</v>
      </c>
      <c r="FB740">
        <v>20.10009913</v>
      </c>
      <c r="FC740">
        <v>4.6647344899999998</v>
      </c>
      <c r="FD740">
        <v>5.7109699999999997</v>
      </c>
      <c r="FE740">
        <v>52.811482699999999</v>
      </c>
      <c r="FF740">
        <v>15.723722049999999</v>
      </c>
      <c r="FG740">
        <v>14.077715120000001</v>
      </c>
      <c r="FH740">
        <v>1.31185047</v>
      </c>
      <c r="FI740">
        <v>113.8</v>
      </c>
      <c r="FJ740">
        <v>100</v>
      </c>
      <c r="FK740">
        <v>50</v>
      </c>
      <c r="FL740">
        <v>91</v>
      </c>
      <c r="FM740">
        <v>72.727272729999996</v>
      </c>
      <c r="FN740">
        <v>34.782608699999997</v>
      </c>
      <c r="FO740">
        <v>95.654501530000005</v>
      </c>
      <c r="FP740">
        <v>80.358011570000002</v>
      </c>
      <c r="FQ740">
        <v>75.691507259999995</v>
      </c>
      <c r="FR740">
        <v>19.995318789999999</v>
      </c>
      <c r="FS740">
        <v>14.3</v>
      </c>
      <c r="FT740">
        <v>106.6</v>
      </c>
      <c r="FU740">
        <v>97.4</v>
      </c>
      <c r="FV740">
        <v>100</v>
      </c>
      <c r="FW740">
        <v>70</v>
      </c>
      <c r="FX740">
        <v>30.392945510000001</v>
      </c>
      <c r="FY740">
        <v>18.017629840000001</v>
      </c>
      <c r="FZ740">
        <v>22.309778819999998</v>
      </c>
      <c r="GA740">
        <v>18.412600399999999</v>
      </c>
      <c r="GB740">
        <v>13.040454499999999</v>
      </c>
    </row>
    <row r="741" spans="1:184" x14ac:dyDescent="0.35">
      <c r="A741" t="s">
        <v>1946</v>
      </c>
      <c r="B741" t="s">
        <v>137</v>
      </c>
      <c r="C741">
        <v>741</v>
      </c>
      <c r="D741">
        <v>3.1031605298874547</v>
      </c>
      <c r="E741">
        <v>6.2268974308379814</v>
      </c>
      <c r="F741">
        <v>3.4228814407236925</v>
      </c>
      <c r="G741">
        <v>3.8413295704102892</v>
      </c>
      <c r="H741">
        <v>3.5589508265127803</v>
      </c>
      <c r="I741">
        <v>7.8491707520682681</v>
      </c>
      <c r="J741">
        <v>9.1719349134863002</v>
      </c>
      <c r="K741">
        <v>9.2314075272322533</v>
      </c>
      <c r="L741">
        <v>8.5711299226776561</v>
      </c>
      <c r="M741">
        <v>7.5089951499230887</v>
      </c>
      <c r="N741">
        <v>8876783.1395654678</v>
      </c>
      <c r="O741">
        <v>15196545.340580655</v>
      </c>
      <c r="P741">
        <v>1378.11264871</v>
      </c>
      <c r="Q741">
        <v>2739.1428571400002</v>
      </c>
      <c r="R741">
        <v>2756.8571428499999</v>
      </c>
      <c r="S741">
        <v>2754.5714285700001</v>
      </c>
      <c r="T741">
        <v>2733.42857142</v>
      </c>
      <c r="U741">
        <v>2739.5714285700001</v>
      </c>
      <c r="V741">
        <v>11.94297714</v>
      </c>
      <c r="W741">
        <v>7.0609678499999999</v>
      </c>
      <c r="X741">
        <v>2.33188028</v>
      </c>
      <c r="Y741">
        <v>6.3266668499999996</v>
      </c>
      <c r="Z741">
        <v>9.4685175699999995</v>
      </c>
      <c r="AA741">
        <v>8.0105020000000007</v>
      </c>
      <c r="AB741">
        <v>8.7426544199999991</v>
      </c>
      <c r="AC741">
        <v>4.0972421399999996</v>
      </c>
      <c r="AD741">
        <v>29.70914557</v>
      </c>
      <c r="AE741">
        <v>78.098793709999995</v>
      </c>
      <c r="AF741">
        <v>65.256889419999993</v>
      </c>
      <c r="AG741">
        <v>68.442857140000001</v>
      </c>
      <c r="AH741">
        <v>70.042857139999995</v>
      </c>
      <c r="AI741">
        <v>79.084514709999993</v>
      </c>
      <c r="AJ741">
        <v>40.231970850000003</v>
      </c>
      <c r="AK741">
        <v>13.51662857</v>
      </c>
      <c r="AL741">
        <v>2.2383999999999999</v>
      </c>
      <c r="AM741">
        <v>-0.91375713999999997</v>
      </c>
      <c r="AN741">
        <v>6.2012142800000003</v>
      </c>
      <c r="AO741">
        <v>5.8758428499999997</v>
      </c>
      <c r="AP741">
        <v>4158.58438742</v>
      </c>
      <c r="AQ741">
        <v>3189.4567131399999</v>
      </c>
      <c r="AR741">
        <v>3485.6435411399998</v>
      </c>
      <c r="AS741">
        <v>3737.5227821399999</v>
      </c>
      <c r="AT741">
        <v>3915.5807507099998</v>
      </c>
      <c r="AU741">
        <v>3679.4714640000002</v>
      </c>
      <c r="AV741">
        <v>3117.93469628</v>
      </c>
      <c r="AW741">
        <v>3494.30245685</v>
      </c>
      <c r="AX741">
        <v>3521.46925285</v>
      </c>
      <c r="AY741">
        <v>3700.3676848499999</v>
      </c>
      <c r="AZ741">
        <v>2.2989961399999999</v>
      </c>
      <c r="BA741">
        <v>95.257316160000002</v>
      </c>
      <c r="BB741">
        <v>30.769231000000001</v>
      </c>
      <c r="BC741">
        <v>39.987921499999999</v>
      </c>
      <c r="BE741">
        <v>130.10428571</v>
      </c>
      <c r="BF741">
        <v>955.35036557000001</v>
      </c>
      <c r="BG741">
        <v>625.98254641999995</v>
      </c>
      <c r="BH741">
        <v>630.10925751000002</v>
      </c>
      <c r="BI741">
        <v>48391.377284499998</v>
      </c>
      <c r="BJ741">
        <v>882.60383300000001</v>
      </c>
      <c r="BK741">
        <v>7470.7505503800003</v>
      </c>
      <c r="BL741">
        <v>9256.5745755799999</v>
      </c>
      <c r="BM741">
        <v>33.80337471</v>
      </c>
      <c r="BN741">
        <v>100.57142856999999</v>
      </c>
      <c r="BO741">
        <v>16</v>
      </c>
      <c r="BP741">
        <v>27.14285714</v>
      </c>
      <c r="BQ741">
        <v>16.714285709999999</v>
      </c>
      <c r="BR741">
        <v>23.571428569999998</v>
      </c>
      <c r="BS741">
        <v>18.285714280000001</v>
      </c>
      <c r="BT741">
        <v>16.857142849999999</v>
      </c>
      <c r="BU741">
        <v>17.428571420000001</v>
      </c>
      <c r="BV741">
        <v>15.857142850000001</v>
      </c>
      <c r="BW741">
        <v>18.666666660000001</v>
      </c>
      <c r="BX741">
        <v>11.5</v>
      </c>
      <c r="BY741">
        <v>9.5</v>
      </c>
      <c r="BZ741">
        <v>287</v>
      </c>
      <c r="CA741">
        <v>50721.64097</v>
      </c>
      <c r="CC741">
        <v>2790.2857142799999</v>
      </c>
      <c r="CD741">
        <v>385.71428571000001</v>
      </c>
      <c r="CE741">
        <v>1685</v>
      </c>
      <c r="CF741">
        <v>1378.42857142</v>
      </c>
      <c r="CG741">
        <v>488.16666665999998</v>
      </c>
      <c r="CH741">
        <v>1258.2857142800001</v>
      </c>
      <c r="CI741">
        <v>7916.6335714200004</v>
      </c>
      <c r="CJ741">
        <v>46.728806710000001</v>
      </c>
      <c r="CK741">
        <v>8.6817685000000004</v>
      </c>
      <c r="CL741">
        <v>14.91639483</v>
      </c>
      <c r="CM741">
        <v>4.2899963999999997</v>
      </c>
      <c r="CN741">
        <v>5.2354753299999999</v>
      </c>
      <c r="CO741">
        <v>11.862219140000001</v>
      </c>
      <c r="CP741">
        <v>1.45585433</v>
      </c>
      <c r="CQ741">
        <v>4.0447600000000001</v>
      </c>
      <c r="CR741">
        <v>3.50578133</v>
      </c>
      <c r="CS741">
        <v>5.6933369999999996</v>
      </c>
      <c r="CT741">
        <v>187.28571428000001</v>
      </c>
      <c r="CU741">
        <v>2812.1537938500001</v>
      </c>
      <c r="CV741">
        <v>1817.166833</v>
      </c>
      <c r="CW741">
        <v>2020.1904214199999</v>
      </c>
      <c r="CX741">
        <v>2316.6995877099998</v>
      </c>
      <c r="CY741">
        <v>2573.6135237100002</v>
      </c>
      <c r="CZ741">
        <v>3240.7156554200001</v>
      </c>
      <c r="DA741">
        <v>5547.91996371</v>
      </c>
      <c r="DB741">
        <v>731.12721441999997</v>
      </c>
      <c r="DC741">
        <v>1262.8156934199999</v>
      </c>
      <c r="DD741">
        <v>818.24639328000001</v>
      </c>
      <c r="DE741">
        <v>33.499556419999998</v>
      </c>
      <c r="DF741">
        <v>2.527282</v>
      </c>
      <c r="DG741">
        <v>21.5</v>
      </c>
      <c r="DH741">
        <v>25.285714280000001</v>
      </c>
      <c r="DI741">
        <v>25.428571420000001</v>
      </c>
      <c r="DJ741">
        <v>23.428571420000001</v>
      </c>
      <c r="DK741">
        <v>20.571428569999998</v>
      </c>
      <c r="DL741">
        <v>8.5</v>
      </c>
      <c r="DM741">
        <v>17.166666660000001</v>
      </c>
      <c r="DN741">
        <v>9.4285714200000008</v>
      </c>
      <c r="DO741">
        <v>10.5</v>
      </c>
      <c r="DP741">
        <v>9.75</v>
      </c>
      <c r="DQ741">
        <v>527.37178557000004</v>
      </c>
      <c r="DR741">
        <v>425.48487470999999</v>
      </c>
      <c r="DS741">
        <v>520.55546171000003</v>
      </c>
      <c r="DT741">
        <v>402.86914485</v>
      </c>
      <c r="DU741">
        <v>453.08538828000002</v>
      </c>
      <c r="DV741">
        <v>285.70178728000002</v>
      </c>
      <c r="DW741">
        <v>35.263432420000001</v>
      </c>
      <c r="DX741">
        <v>206.30639714</v>
      </c>
      <c r="DY741">
        <v>39.567791849999999</v>
      </c>
      <c r="DZ741">
        <v>109.85415257</v>
      </c>
      <c r="EA741">
        <v>56.884456999999998</v>
      </c>
      <c r="EB741">
        <v>459.01673957000003</v>
      </c>
      <c r="EC741">
        <v>927.72463200000004</v>
      </c>
      <c r="ED741">
        <v>3806.0308974999998</v>
      </c>
      <c r="EE741">
        <v>3508.1871551600002</v>
      </c>
      <c r="EF741">
        <v>4650.2449404199997</v>
      </c>
      <c r="EG741">
        <v>5879.9718695700003</v>
      </c>
      <c r="EH741">
        <v>5773.8963219999996</v>
      </c>
      <c r="EI741">
        <v>26.256810139999999</v>
      </c>
      <c r="EJ741">
        <v>7.6029219999999995E-2</v>
      </c>
      <c r="EK741">
        <v>0.22231551999999999</v>
      </c>
      <c r="EL741">
        <v>319.76785713999999</v>
      </c>
      <c r="EM741">
        <v>12.33333333</v>
      </c>
      <c r="EN741">
        <v>37.571428570000002</v>
      </c>
      <c r="EO741">
        <v>69</v>
      </c>
      <c r="EP741">
        <v>198.81598428000001</v>
      </c>
      <c r="EQ741">
        <v>87.955510000000004</v>
      </c>
      <c r="ER741">
        <v>495.50881571000002</v>
      </c>
      <c r="ES741">
        <v>0</v>
      </c>
      <c r="EX741">
        <v>1152.88792214</v>
      </c>
      <c r="EY741">
        <v>960.04758877999996</v>
      </c>
      <c r="EZ741">
        <v>78.857142850000002</v>
      </c>
      <c r="FA741">
        <v>97</v>
      </c>
      <c r="FB741">
        <v>18.078485879999999</v>
      </c>
      <c r="FC741">
        <v>5.1700681800000003</v>
      </c>
      <c r="FD741">
        <v>6.8705361399999996</v>
      </c>
      <c r="FE741">
        <v>53.77585534</v>
      </c>
      <c r="FF741">
        <v>17.589521600000001</v>
      </c>
      <c r="FG741">
        <v>12.678485589999999</v>
      </c>
      <c r="FH741">
        <v>1.5633385200000001</v>
      </c>
      <c r="FI741">
        <v>114.28571427999999</v>
      </c>
      <c r="FM741">
        <v>77.777777779999994</v>
      </c>
      <c r="FN741">
        <v>33.462732920000001</v>
      </c>
      <c r="FO741">
        <v>94.612675909999993</v>
      </c>
      <c r="FP741">
        <v>75.179201809999995</v>
      </c>
      <c r="FQ741">
        <v>76.246860979999994</v>
      </c>
      <c r="FR741">
        <v>19.480621419999999</v>
      </c>
      <c r="FS741">
        <v>14.3</v>
      </c>
      <c r="FT741">
        <v>93.5</v>
      </c>
      <c r="FU741">
        <v>84.5</v>
      </c>
      <c r="FW741">
        <v>50.933333330000004</v>
      </c>
      <c r="FX741">
        <v>25.169116599999999</v>
      </c>
      <c r="FY741">
        <v>11.579690149999999</v>
      </c>
      <c r="FZ741">
        <v>30.55690341</v>
      </c>
      <c r="GA741">
        <v>23.295276149999999</v>
      </c>
      <c r="GB741">
        <v>9.3990136799999995</v>
      </c>
    </row>
    <row r="742" spans="1:184" x14ac:dyDescent="0.35">
      <c r="A742" t="s">
        <v>1947</v>
      </c>
      <c r="B742" t="s">
        <v>138</v>
      </c>
      <c r="C742">
        <v>742</v>
      </c>
      <c r="D742">
        <v>2.947678700812784</v>
      </c>
      <c r="E742">
        <v>5.8369964682820656</v>
      </c>
      <c r="F742">
        <v>5.9755686993391297</v>
      </c>
      <c r="G742">
        <v>3.4021044412068249</v>
      </c>
      <c r="H742">
        <v>3.9720310440825486</v>
      </c>
      <c r="I742">
        <v>7.3691967546111785</v>
      </c>
      <c r="J742">
        <v>8.6474021748590353</v>
      </c>
      <c r="K742">
        <v>9.3420862790631709</v>
      </c>
      <c r="L742">
        <v>8.7482685703934884</v>
      </c>
      <c r="M742">
        <v>8.1271049897614986</v>
      </c>
      <c r="N742">
        <v>10791034.641346278</v>
      </c>
      <c r="O742">
        <v>10552170.54387651</v>
      </c>
      <c r="P742">
        <v>1777.4090537100001</v>
      </c>
      <c r="Q742">
        <v>1938.5714285700001</v>
      </c>
      <c r="R742">
        <v>1982.42857142</v>
      </c>
      <c r="S742">
        <v>1980.2857142800001</v>
      </c>
      <c r="T742">
        <v>1959.5714285700001</v>
      </c>
      <c r="U742">
        <v>1951.1428571399999</v>
      </c>
      <c r="V742">
        <v>12.80349728</v>
      </c>
      <c r="W742">
        <v>7.20059</v>
      </c>
      <c r="X742">
        <v>2.2424182799999999</v>
      </c>
      <c r="Y742">
        <v>6.9648111400000001</v>
      </c>
      <c r="Z742">
        <v>9.43701042</v>
      </c>
      <c r="AA742">
        <v>9.1812507100000005</v>
      </c>
      <c r="AB742">
        <v>8.8394992800000001</v>
      </c>
      <c r="AC742">
        <v>4.26887785</v>
      </c>
      <c r="AD742">
        <v>37.193585710000001</v>
      </c>
      <c r="AE742">
        <v>81.672433850000004</v>
      </c>
      <c r="AF742">
        <v>69.152402420000001</v>
      </c>
      <c r="AG742">
        <v>66.642857140000004</v>
      </c>
      <c r="AH742">
        <v>67.457142849999997</v>
      </c>
      <c r="AI742">
        <v>80.053130420000002</v>
      </c>
      <c r="AJ742">
        <v>41.648127000000002</v>
      </c>
      <c r="AK742">
        <v>22.92141428</v>
      </c>
      <c r="AL742">
        <v>20.710528570000001</v>
      </c>
      <c r="AM742">
        <v>13.076114280000001</v>
      </c>
      <c r="AN742">
        <v>11.90604285</v>
      </c>
      <c r="AO742">
        <v>20.028914279999999</v>
      </c>
      <c r="AP742">
        <v>4701.1000911399997</v>
      </c>
      <c r="AQ742">
        <v>3669.3758381399998</v>
      </c>
      <c r="AR742">
        <v>4108.7137241399996</v>
      </c>
      <c r="AS742">
        <v>4251.5123375700005</v>
      </c>
      <c r="AT742">
        <v>4583.75419685</v>
      </c>
      <c r="AU742">
        <v>3849.1483861400002</v>
      </c>
      <c r="AV742">
        <v>3029.061901</v>
      </c>
      <c r="AW742">
        <v>3705.2361574199999</v>
      </c>
      <c r="AX742">
        <v>3839.9530064199998</v>
      </c>
      <c r="AY742">
        <v>3845.6054387099998</v>
      </c>
      <c r="AZ742">
        <v>7.7307920000000001</v>
      </c>
      <c r="BA742">
        <v>93.358417709999998</v>
      </c>
      <c r="BB742">
        <v>48.076923000000001</v>
      </c>
      <c r="BC742">
        <v>47.903846250000001</v>
      </c>
      <c r="BE742">
        <v>101.06571427999999</v>
      </c>
      <c r="BF742">
        <v>1219.5696997099999</v>
      </c>
      <c r="BG742">
        <v>790.76543014000003</v>
      </c>
      <c r="BH742">
        <v>820.81137459000001</v>
      </c>
      <c r="BI742">
        <v>49179.998879589999</v>
      </c>
      <c r="BJ742">
        <v>1108.0290467100001</v>
      </c>
      <c r="BK742">
        <v>7638.9986303100004</v>
      </c>
      <c r="BL742">
        <v>7933.9146156500001</v>
      </c>
      <c r="BM742">
        <v>33.852262709999998</v>
      </c>
      <c r="BN742">
        <v>72</v>
      </c>
      <c r="BO742">
        <v>11.6</v>
      </c>
      <c r="BP742">
        <v>25.428571420000001</v>
      </c>
      <c r="BQ742">
        <v>18</v>
      </c>
      <c r="BR742">
        <v>17.285714280000001</v>
      </c>
      <c r="BS742">
        <v>20.714285709999999</v>
      </c>
      <c r="BT742">
        <v>14.857142850000001</v>
      </c>
      <c r="BU742">
        <v>17.833333329999999</v>
      </c>
      <c r="BV742">
        <v>11.428571420000001</v>
      </c>
      <c r="BW742">
        <v>12.71428571</v>
      </c>
      <c r="BX742">
        <v>9.1428571400000003</v>
      </c>
      <c r="BY742">
        <v>7.1666666599999997</v>
      </c>
      <c r="BZ742">
        <v>233.42857142</v>
      </c>
      <c r="CA742">
        <v>53391.799420000003</v>
      </c>
      <c r="CC742">
        <v>2661</v>
      </c>
      <c r="CD742">
        <v>459.25</v>
      </c>
      <c r="CE742">
        <v>1913.42857142</v>
      </c>
      <c r="CF742">
        <v>1232.33333333</v>
      </c>
      <c r="CG742">
        <v>532</v>
      </c>
      <c r="CH742">
        <v>1344.6666666599999</v>
      </c>
      <c r="CI742">
        <v>7501.6201428499999</v>
      </c>
      <c r="CJ742">
        <v>57.874889000000003</v>
      </c>
      <c r="CK742">
        <v>1.5937608000000001</v>
      </c>
      <c r="CL742">
        <v>13.231337999999999</v>
      </c>
      <c r="CM742">
        <v>4.0180686000000003</v>
      </c>
      <c r="CN742">
        <v>0</v>
      </c>
      <c r="CO742">
        <v>10.015430139999999</v>
      </c>
      <c r="CP742">
        <v>1.53982733</v>
      </c>
      <c r="CQ742">
        <v>2.7536670000000001</v>
      </c>
      <c r="CR742">
        <v>4.0508291600000002</v>
      </c>
      <c r="CS742">
        <v>5.1065484999999997</v>
      </c>
      <c r="CT742">
        <v>169.28571428000001</v>
      </c>
      <c r="CU742">
        <v>2928.8673572799999</v>
      </c>
      <c r="CV742">
        <v>2305.9173529999998</v>
      </c>
      <c r="CW742">
        <v>2437.1358061400001</v>
      </c>
      <c r="CX742">
        <v>2443.9669534200002</v>
      </c>
      <c r="CY742">
        <v>2764.4695978499999</v>
      </c>
      <c r="CZ742">
        <v>5566.48802428</v>
      </c>
      <c r="DA742">
        <v>5443.2714669999996</v>
      </c>
      <c r="DB742">
        <v>1236.49381971</v>
      </c>
      <c r="DC742">
        <v>1207.4063504200001</v>
      </c>
      <c r="DD742">
        <v>485.01062200000001</v>
      </c>
      <c r="DE742">
        <v>44.171775709999999</v>
      </c>
      <c r="DF742">
        <v>1.55534116</v>
      </c>
      <c r="DG742">
        <v>14.285714280000001</v>
      </c>
      <c r="DH742">
        <v>17.14285714</v>
      </c>
      <c r="DI742">
        <v>18.5</v>
      </c>
      <c r="DJ742">
        <v>17.14285714</v>
      </c>
      <c r="DK742">
        <v>15.857142850000001</v>
      </c>
      <c r="DL742">
        <v>5.7142857100000004</v>
      </c>
      <c r="DM742">
        <v>11.57142857</v>
      </c>
      <c r="DN742">
        <v>11.83333333</v>
      </c>
      <c r="DO742">
        <v>6.6666666599999997</v>
      </c>
      <c r="DP742">
        <v>7.75</v>
      </c>
      <c r="DQ742">
        <v>520.78954841999996</v>
      </c>
      <c r="DR742">
        <v>516.61986485</v>
      </c>
      <c r="DS742">
        <v>647.49595356999998</v>
      </c>
      <c r="DT742">
        <v>627.48358485000006</v>
      </c>
      <c r="DU742">
        <v>601.18773827999996</v>
      </c>
      <c r="DV742">
        <v>354.63657684999998</v>
      </c>
      <c r="DW742">
        <v>11.924217000000001</v>
      </c>
      <c r="DX742">
        <v>154.19155427999999</v>
      </c>
      <c r="DY742">
        <v>12.71546642</v>
      </c>
      <c r="DZ742">
        <v>116.89432057</v>
      </c>
      <c r="EA742">
        <v>24.581771140000001</v>
      </c>
      <c r="EB742">
        <v>495.32681214000002</v>
      </c>
      <c r="EC742">
        <v>376.10619466000003</v>
      </c>
      <c r="ED742">
        <v>7944.7176332500003</v>
      </c>
      <c r="EE742">
        <v>3436.3365628299998</v>
      </c>
      <c r="EF742">
        <v>2880.1370327999998</v>
      </c>
      <c r="EG742">
        <v>5206.3777141600003</v>
      </c>
      <c r="EH742">
        <v>3198.074975</v>
      </c>
      <c r="EI742">
        <v>31.317198000000001</v>
      </c>
      <c r="EJ742">
        <v>0.37232154000000001</v>
      </c>
      <c r="EK742">
        <v>0.20229632</v>
      </c>
      <c r="EL742">
        <v>344.58333333000002</v>
      </c>
      <c r="EM742">
        <v>14.5</v>
      </c>
      <c r="EN742">
        <v>21.857142849999999</v>
      </c>
      <c r="EO742">
        <v>33</v>
      </c>
      <c r="EP742">
        <v>347.22452041999998</v>
      </c>
      <c r="EQ742">
        <v>154.28382585</v>
      </c>
      <c r="ER742">
        <v>669.38000699999998</v>
      </c>
      <c r="ES742">
        <v>0</v>
      </c>
      <c r="EX742">
        <v>1352.79651042</v>
      </c>
      <c r="EY742">
        <v>1027.27369666</v>
      </c>
      <c r="EZ742">
        <v>68.333333330000002</v>
      </c>
      <c r="FA742">
        <v>84</v>
      </c>
      <c r="FB742">
        <v>16.81900006</v>
      </c>
      <c r="FC742">
        <v>5.2707620500000001</v>
      </c>
      <c r="FD742">
        <v>6.1011100000000003</v>
      </c>
      <c r="FE742">
        <v>44.156065009999999</v>
      </c>
      <c r="FF742">
        <v>16.283429160000001</v>
      </c>
      <c r="FG742">
        <v>10.94523556</v>
      </c>
      <c r="FH742">
        <v>1.57736572</v>
      </c>
      <c r="FI742">
        <v>106.4</v>
      </c>
      <c r="FL742">
        <v>100</v>
      </c>
      <c r="FO742">
        <v>94.848044479999999</v>
      </c>
      <c r="FP742">
        <v>61.127963819999998</v>
      </c>
      <c r="FQ742">
        <v>73.676212399999997</v>
      </c>
      <c r="FR742">
        <v>16.929187339999999</v>
      </c>
      <c r="FT742">
        <v>44.4</v>
      </c>
      <c r="FU742">
        <v>29.8</v>
      </c>
      <c r="FW742">
        <v>56.416666659999997</v>
      </c>
      <c r="FX742">
        <v>34.596005929999997</v>
      </c>
      <c r="FY742">
        <v>8.2291466900000003</v>
      </c>
      <c r="FZ742">
        <v>23.175886869999999</v>
      </c>
      <c r="GA742">
        <v>23.387318489999998</v>
      </c>
      <c r="GB742">
        <v>10.611642010000001</v>
      </c>
    </row>
    <row r="743" spans="1:184" x14ac:dyDescent="0.35">
      <c r="A743" t="s">
        <v>1948</v>
      </c>
      <c r="B743" t="s">
        <v>139</v>
      </c>
      <c r="C743">
        <v>743</v>
      </c>
      <c r="D743">
        <v>3.2020374354037049</v>
      </c>
      <c r="E743">
        <v>5.8184932369476385</v>
      </c>
      <c r="F743">
        <v>3.517964071359919</v>
      </c>
      <c r="G743">
        <v>3.1832877383767055</v>
      </c>
      <c r="H743">
        <v>2.9846291593316807</v>
      </c>
      <c r="I743">
        <v>9.4948445948642544</v>
      </c>
      <c r="J743">
        <v>11.863681014587003</v>
      </c>
      <c r="K743">
        <v>11.82634730464957</v>
      </c>
      <c r="L743">
        <v>11.16637652276664</v>
      </c>
      <c r="M743">
        <v>10.147739142424127</v>
      </c>
      <c r="N743">
        <v>19858753.293497309</v>
      </c>
      <c r="O743">
        <v>29536218.843136694</v>
      </c>
      <c r="P743">
        <v>1738.5634611300002</v>
      </c>
      <c r="Q743">
        <v>5777.5714285699996</v>
      </c>
      <c r="R743">
        <v>5671.5714285699996</v>
      </c>
      <c r="S743">
        <v>5725.7142857099998</v>
      </c>
      <c r="T743">
        <v>5744.2857142800003</v>
      </c>
      <c r="U743">
        <v>5743.7142857099998</v>
      </c>
      <c r="V743">
        <v>12.41744314</v>
      </c>
      <c r="W743">
        <v>8.2515542800000006</v>
      </c>
      <c r="X743">
        <v>2.4543870000000001</v>
      </c>
      <c r="Y743">
        <v>8.4118695700000004</v>
      </c>
      <c r="Z743">
        <v>9.3434404200000003</v>
      </c>
      <c r="AA743">
        <v>9.5021777099999998</v>
      </c>
      <c r="AB743">
        <v>9.4305207099999997</v>
      </c>
      <c r="AC743">
        <v>6.01286114</v>
      </c>
      <c r="AD743">
        <v>24.678485850000001</v>
      </c>
      <c r="AE743">
        <v>81.883110279999997</v>
      </c>
      <c r="AF743">
        <v>68.820012570000003</v>
      </c>
      <c r="AG743">
        <v>67.8</v>
      </c>
      <c r="AH743">
        <v>70.828571420000003</v>
      </c>
      <c r="AI743">
        <v>82.318348139999998</v>
      </c>
      <c r="AJ743">
        <v>45.045268999999998</v>
      </c>
      <c r="AK743">
        <v>6.0163285699999998</v>
      </c>
      <c r="AL743">
        <v>12.55961428</v>
      </c>
      <c r="AM743">
        <v>1.3114714199999999</v>
      </c>
      <c r="AN743">
        <v>12.269342849999999</v>
      </c>
      <c r="AO743">
        <v>10.797957139999999</v>
      </c>
      <c r="AP743">
        <v>4607.5515868499997</v>
      </c>
      <c r="AQ743">
        <v>4024.64127057</v>
      </c>
      <c r="AR743">
        <v>4085.0650892799999</v>
      </c>
      <c r="AS743">
        <v>4693.3397527099996</v>
      </c>
      <c r="AT743">
        <v>4821.7003725699997</v>
      </c>
      <c r="AU743">
        <v>4375.39156542</v>
      </c>
      <c r="AV743">
        <v>3610.3167060000001</v>
      </c>
      <c r="AW743">
        <v>4078.7525044200002</v>
      </c>
      <c r="AX743">
        <v>4198.0074979999999</v>
      </c>
      <c r="AY743">
        <v>4387.64788142</v>
      </c>
      <c r="AZ743">
        <v>10.477622</v>
      </c>
      <c r="BA743">
        <v>91.382257280000005</v>
      </c>
      <c r="BB743">
        <v>28.884022600000002</v>
      </c>
      <c r="BC743">
        <v>48.984514160000003</v>
      </c>
      <c r="BE743">
        <v>276.14285713999999</v>
      </c>
      <c r="BF743">
        <v>1215.7820589999999</v>
      </c>
      <c r="BG743">
        <v>809.91492742000003</v>
      </c>
      <c r="BH743">
        <v>830.20221779999997</v>
      </c>
      <c r="BI743">
        <v>45724.74639737</v>
      </c>
      <c r="BJ743">
        <v>1162.36485885</v>
      </c>
      <c r="BK743">
        <v>7243.6447328699996</v>
      </c>
      <c r="BL743">
        <v>7789.03049723</v>
      </c>
      <c r="BM743">
        <v>35.225592849999998</v>
      </c>
      <c r="BN743">
        <v>251.71428571000001</v>
      </c>
      <c r="BO743">
        <v>45.333333330000002</v>
      </c>
      <c r="BP743">
        <v>68.857142850000002</v>
      </c>
      <c r="BQ743">
        <v>62.285714280000001</v>
      </c>
      <c r="BR743">
        <v>62.857142850000002</v>
      </c>
      <c r="BS743">
        <v>58.857142850000002</v>
      </c>
      <c r="BT743">
        <v>53.166666659999997</v>
      </c>
      <c r="BU743">
        <v>49.666666659999997</v>
      </c>
      <c r="BV743">
        <v>43.571428570000002</v>
      </c>
      <c r="BW743">
        <v>44.142857139999997</v>
      </c>
      <c r="BX743">
        <v>32.714285709999999</v>
      </c>
      <c r="BY743">
        <v>27.857142849999999</v>
      </c>
      <c r="BZ743">
        <v>780.71428571000001</v>
      </c>
      <c r="CA743">
        <v>48013.319878570001</v>
      </c>
      <c r="CB743">
        <v>84</v>
      </c>
      <c r="CC743">
        <v>9325.2857142800003</v>
      </c>
      <c r="CD743">
        <v>783.57142856999997</v>
      </c>
      <c r="CE743">
        <v>6540</v>
      </c>
      <c r="CF743">
        <v>3563</v>
      </c>
      <c r="CG743">
        <v>1491</v>
      </c>
      <c r="CH743">
        <v>3602.8571428499999</v>
      </c>
      <c r="CI743">
        <v>25104.42057142</v>
      </c>
      <c r="CJ743">
        <v>49.429956850000003</v>
      </c>
      <c r="CK743">
        <v>3.9919660000000001</v>
      </c>
      <c r="CL743">
        <v>13.573774569999999</v>
      </c>
      <c r="CM743">
        <v>2.9439194</v>
      </c>
      <c r="CN743">
        <v>1.795504</v>
      </c>
      <c r="CO743">
        <v>14.431713139999999</v>
      </c>
      <c r="CP743">
        <v>2.4863447500000002</v>
      </c>
      <c r="CQ743">
        <v>2.2745126</v>
      </c>
      <c r="CR743">
        <v>2.3125561399999999</v>
      </c>
      <c r="CS743">
        <v>8.1594829999999998</v>
      </c>
      <c r="CT743">
        <v>544</v>
      </c>
      <c r="CU743">
        <v>2441.5016340000002</v>
      </c>
      <c r="CV743">
        <v>2177.0569388499998</v>
      </c>
      <c r="CW743">
        <v>2308.2533517100001</v>
      </c>
      <c r="CX743">
        <v>2473.3760872799999</v>
      </c>
      <c r="CY743">
        <v>2515.3759635699998</v>
      </c>
      <c r="CZ743">
        <v>3437.2146738500001</v>
      </c>
      <c r="DA743">
        <v>5112.220456</v>
      </c>
      <c r="DB743">
        <v>785.98528213999998</v>
      </c>
      <c r="DC743">
        <v>1175.66348642</v>
      </c>
      <c r="DD743">
        <v>479.86552899999998</v>
      </c>
      <c r="DE743">
        <v>32.31334528</v>
      </c>
      <c r="DF743">
        <v>1.723093</v>
      </c>
      <c r="DG743">
        <v>54.857142850000002</v>
      </c>
      <c r="DH743">
        <v>67.285714279999993</v>
      </c>
      <c r="DI743">
        <v>67.714285709999999</v>
      </c>
      <c r="DJ743">
        <v>64.142857140000004</v>
      </c>
      <c r="DK743">
        <v>58.285714280000001</v>
      </c>
      <c r="DL743">
        <v>18.5</v>
      </c>
      <c r="DM743">
        <v>33</v>
      </c>
      <c r="DN743">
        <v>20.14285714</v>
      </c>
      <c r="DO743">
        <v>18.285714280000001</v>
      </c>
      <c r="DP743">
        <v>17.14285714</v>
      </c>
      <c r="DQ743">
        <v>1022.86630871</v>
      </c>
      <c r="DR743">
        <v>824.54722928000001</v>
      </c>
      <c r="DS743">
        <v>725.28319370999998</v>
      </c>
      <c r="DT743">
        <v>1032.7810919999999</v>
      </c>
      <c r="DU743">
        <v>1077.1622924200001</v>
      </c>
      <c r="DV743">
        <v>539.73318257000005</v>
      </c>
      <c r="DW743">
        <v>58.537864140000003</v>
      </c>
      <c r="DX743">
        <v>424.58591428</v>
      </c>
      <c r="DY743">
        <v>107.724701</v>
      </c>
      <c r="DZ743">
        <v>222.96026685000001</v>
      </c>
      <c r="EA743">
        <v>93.900948999999997</v>
      </c>
      <c r="EB743">
        <v>940.85045457000001</v>
      </c>
      <c r="EC743">
        <v>1037.1470841600001</v>
      </c>
      <c r="ED743">
        <v>6537.8187361600003</v>
      </c>
      <c r="EE743">
        <v>5410.6044922800002</v>
      </c>
      <c r="EF743">
        <v>5352.3322656</v>
      </c>
      <c r="EG743">
        <v>7050.9424871399997</v>
      </c>
      <c r="EH743">
        <v>5257.1550349999998</v>
      </c>
      <c r="EI743">
        <v>30.530882420000001</v>
      </c>
      <c r="EJ743">
        <v>0.24486379</v>
      </c>
      <c r="EK743">
        <v>0.15481896000000001</v>
      </c>
      <c r="EL743">
        <v>227.93327368999999</v>
      </c>
      <c r="EM743">
        <v>58.166666659999997</v>
      </c>
      <c r="EN743">
        <v>82.428571419999997</v>
      </c>
      <c r="EO743">
        <v>143.42857142</v>
      </c>
      <c r="EP743">
        <v>192.33917</v>
      </c>
      <c r="EQ743">
        <v>100.02157457</v>
      </c>
      <c r="ER743">
        <v>576.19860228000005</v>
      </c>
      <c r="ES743">
        <v>3.3852385699999998</v>
      </c>
      <c r="ET743">
        <v>78.033861150000007</v>
      </c>
      <c r="EU743">
        <v>80.794209609999996</v>
      </c>
      <c r="EV743">
        <v>76.861830889999993</v>
      </c>
      <c r="EW743">
        <v>76.445542939999996</v>
      </c>
      <c r="EX743">
        <v>1059.0126848</v>
      </c>
      <c r="EY743">
        <v>1377.00584684</v>
      </c>
      <c r="EZ743">
        <v>80</v>
      </c>
      <c r="FA743">
        <v>100</v>
      </c>
      <c r="FB743">
        <v>17.253713699999999</v>
      </c>
      <c r="FC743">
        <v>5.32481077</v>
      </c>
      <c r="FD743">
        <v>6.6980385</v>
      </c>
      <c r="FE743">
        <v>52.628994339999998</v>
      </c>
      <c r="FF743">
        <v>20.617658689999999</v>
      </c>
      <c r="FG743">
        <v>12.023369260000001</v>
      </c>
      <c r="FH743">
        <v>1.7730841100000001</v>
      </c>
      <c r="FI743">
        <v>99.75</v>
      </c>
      <c r="FJ743">
        <v>62</v>
      </c>
      <c r="FK743">
        <v>43</v>
      </c>
      <c r="FL743">
        <v>92</v>
      </c>
      <c r="FM743">
        <v>69.073083780000005</v>
      </c>
      <c r="FN743">
        <v>39.909090910000003</v>
      </c>
      <c r="FO743">
        <v>92.501380909999995</v>
      </c>
      <c r="FP743">
        <v>66.256798219999993</v>
      </c>
      <c r="FQ743">
        <v>73.626501700000006</v>
      </c>
      <c r="FR743">
        <v>22.77480486</v>
      </c>
      <c r="FT743">
        <v>60.75</v>
      </c>
      <c r="FU743">
        <v>43</v>
      </c>
      <c r="FV743">
        <v>100</v>
      </c>
      <c r="FW743">
        <v>59.716666660000001</v>
      </c>
      <c r="FX743">
        <v>28.761908630000001</v>
      </c>
      <c r="FY743">
        <v>11.571856970000001</v>
      </c>
      <c r="FZ743">
        <v>15.143907260000001</v>
      </c>
      <c r="GA743">
        <v>30.206392409999999</v>
      </c>
      <c r="GB743">
        <v>14.315934710000001</v>
      </c>
    </row>
    <row r="744" spans="1:184" x14ac:dyDescent="0.35">
      <c r="A744" t="s">
        <v>1949</v>
      </c>
      <c r="B744" t="s">
        <v>140</v>
      </c>
      <c r="C744">
        <v>744</v>
      </c>
      <c r="D744">
        <v>4.473329565709987</v>
      </c>
      <c r="E744">
        <v>5.0318123335809641</v>
      </c>
      <c r="F744">
        <v>5.4073932230253741</v>
      </c>
      <c r="G744">
        <v>4.772971921957458</v>
      </c>
      <c r="H744">
        <v>4.3906155838899652</v>
      </c>
      <c r="I744">
        <v>9.4422466633072482</v>
      </c>
      <c r="J744">
        <v>11.381060646118435</v>
      </c>
      <c r="K744">
        <v>8.5705913239758118</v>
      </c>
      <c r="L744">
        <v>9.1571424837483182</v>
      </c>
      <c r="M744">
        <v>9.2129050196434097</v>
      </c>
      <c r="N744">
        <v>78104475.766103506</v>
      </c>
      <c r="O744">
        <v>77526613.776516393</v>
      </c>
      <c r="P744">
        <v>2293.5347744199998</v>
      </c>
      <c r="Q744">
        <v>16430.714285710001</v>
      </c>
      <c r="R744">
        <v>16211.142857139999</v>
      </c>
      <c r="S744">
        <v>16412.714285710001</v>
      </c>
      <c r="T744">
        <v>16411.85714285</v>
      </c>
      <c r="U744">
        <v>16436.571428570001</v>
      </c>
      <c r="V744">
        <v>12.22766728</v>
      </c>
      <c r="W744">
        <v>9.4717311399999993</v>
      </c>
      <c r="X744">
        <v>1.95317528</v>
      </c>
      <c r="Y744">
        <v>11.931832849999999</v>
      </c>
      <c r="Z744">
        <v>9.6971631400000007</v>
      </c>
      <c r="AA744">
        <v>9.1198252800000006</v>
      </c>
      <c r="AB744">
        <v>9.0271901400000001</v>
      </c>
      <c r="AC744">
        <v>7.2796237100000001</v>
      </c>
      <c r="AD744">
        <v>33.334211850000003</v>
      </c>
      <c r="AE744">
        <v>82.889063140000005</v>
      </c>
      <c r="AF744">
        <v>68.443720279999994</v>
      </c>
      <c r="AG744">
        <v>64.985714279999996</v>
      </c>
      <c r="AH744">
        <v>67.928571419999997</v>
      </c>
      <c r="AI744">
        <v>77.813512279999998</v>
      </c>
      <c r="AJ744">
        <v>48.545843570000002</v>
      </c>
      <c r="AK744">
        <v>5.2593571399999997</v>
      </c>
      <c r="AL744">
        <v>2.6488428499999999</v>
      </c>
      <c r="AM744">
        <v>-2.4728428500000001</v>
      </c>
      <c r="AN744">
        <v>1.3302142800000001</v>
      </c>
      <c r="AO744">
        <v>6.0281428500000001</v>
      </c>
      <c r="AP744">
        <v>5484.9463294200004</v>
      </c>
      <c r="AQ744">
        <v>4399.3374800000001</v>
      </c>
      <c r="AR744">
        <v>4605.4632632800003</v>
      </c>
      <c r="AS744">
        <v>4999.0589381399996</v>
      </c>
      <c r="AT744">
        <v>5440.9859481399999</v>
      </c>
      <c r="AU744">
        <v>5149.4971495700001</v>
      </c>
      <c r="AV744">
        <v>4251.0859330000003</v>
      </c>
      <c r="AW744">
        <v>4670.4651197100002</v>
      </c>
      <c r="AX744">
        <v>4890.4358781399997</v>
      </c>
      <c r="AY744">
        <v>5099.5929205700004</v>
      </c>
      <c r="AZ744">
        <v>38.154776570000003</v>
      </c>
      <c r="BA744">
        <v>92.527446280000007</v>
      </c>
      <c r="BB744">
        <v>31.610593399999999</v>
      </c>
      <c r="BC744">
        <v>48.659386329999997</v>
      </c>
      <c r="BD744">
        <v>21.887039000000001</v>
      </c>
      <c r="BE744">
        <v>822.6</v>
      </c>
      <c r="BF744">
        <v>1771.6700791400001</v>
      </c>
      <c r="BG744">
        <v>1242.51188228</v>
      </c>
      <c r="BH744">
        <v>1395.84215758</v>
      </c>
      <c r="BI744">
        <v>56837.519629380004</v>
      </c>
      <c r="BJ744">
        <v>1646.8562460000001</v>
      </c>
      <c r="BK744">
        <v>8077.9981971300003</v>
      </c>
      <c r="BL744">
        <v>8023.7607328399999</v>
      </c>
      <c r="BM744">
        <v>42.797555420000002</v>
      </c>
      <c r="BN744">
        <v>934.28571427999998</v>
      </c>
      <c r="BO744">
        <v>129.57142856999999</v>
      </c>
      <c r="BP744">
        <v>195</v>
      </c>
      <c r="BQ744">
        <v>163.28571428000001</v>
      </c>
      <c r="BR744">
        <v>199.71428571000001</v>
      </c>
      <c r="BS744">
        <v>194.85714285</v>
      </c>
      <c r="BT744">
        <v>180.71428571000001</v>
      </c>
      <c r="BU744">
        <v>168.42857142</v>
      </c>
      <c r="BV744">
        <v>158.57142856999999</v>
      </c>
      <c r="BW744">
        <v>157.28571428000001</v>
      </c>
      <c r="BX744">
        <v>127.85714285</v>
      </c>
      <c r="BY744">
        <v>74.428571419999997</v>
      </c>
      <c r="BZ744">
        <v>2684</v>
      </c>
      <c r="CA744">
        <v>59747.726110000003</v>
      </c>
      <c r="CB744">
        <v>60</v>
      </c>
      <c r="CC744">
        <v>29633.285714279999</v>
      </c>
      <c r="CD744">
        <v>2792.6666666599999</v>
      </c>
      <c r="CE744">
        <v>23100.142857139999</v>
      </c>
      <c r="CF744">
        <v>16475.33333333</v>
      </c>
      <c r="CG744">
        <v>5353</v>
      </c>
      <c r="CH744">
        <v>17827.5</v>
      </c>
      <c r="CI744">
        <v>89908.13342857</v>
      </c>
      <c r="CJ744">
        <v>58.392970849999998</v>
      </c>
      <c r="CK744">
        <v>2.4138280000000001</v>
      </c>
      <c r="CL744">
        <v>9.9230111399999998</v>
      </c>
      <c r="CM744">
        <v>2.01010416</v>
      </c>
      <c r="CN744">
        <v>1.5427046600000001</v>
      </c>
      <c r="CO744">
        <v>12.676943850000001</v>
      </c>
      <c r="CP744">
        <v>2.7967455700000001</v>
      </c>
      <c r="CQ744">
        <v>2.66910516</v>
      </c>
      <c r="CR744">
        <v>2.3038965999999999</v>
      </c>
      <c r="CS744">
        <v>5.277088</v>
      </c>
      <c r="CT744">
        <v>1839.42857142</v>
      </c>
      <c r="CU744">
        <v>2911.7024698499999</v>
      </c>
      <c r="CV744">
        <v>2122.6093734199999</v>
      </c>
      <c r="CW744">
        <v>2278.9233227099999</v>
      </c>
      <c r="CX744">
        <v>2399.7440601399999</v>
      </c>
      <c r="CY744">
        <v>2771.1916767100001</v>
      </c>
      <c r="CZ744">
        <v>4753.5654511399998</v>
      </c>
      <c r="DA744">
        <v>4718.3958304199996</v>
      </c>
      <c r="DB744">
        <v>1111.42472957</v>
      </c>
      <c r="DC744">
        <v>1117.2660201399999</v>
      </c>
      <c r="DD744">
        <v>683.10154113999999</v>
      </c>
      <c r="DE744">
        <v>41.054496999999998</v>
      </c>
      <c r="DF744">
        <v>1.7722897099999999</v>
      </c>
      <c r="DG744">
        <v>155.14285713999999</v>
      </c>
      <c r="DH744">
        <v>184.5</v>
      </c>
      <c r="DI744">
        <v>140.66666666</v>
      </c>
      <c r="DJ744">
        <v>150.28571428000001</v>
      </c>
      <c r="DK744">
        <v>151.42857142</v>
      </c>
      <c r="DL744">
        <v>73.5</v>
      </c>
      <c r="DM744">
        <v>81.571428569999995</v>
      </c>
      <c r="DN744">
        <v>88.75</v>
      </c>
      <c r="DO744">
        <v>78.333333330000002</v>
      </c>
      <c r="DP744">
        <v>72.166666660000004</v>
      </c>
      <c r="DQ744">
        <v>871.58112885000003</v>
      </c>
      <c r="DR744">
        <v>799.46688099999994</v>
      </c>
      <c r="DS744">
        <v>848.18286741999998</v>
      </c>
      <c r="DT744">
        <v>903.72952841999995</v>
      </c>
      <c r="DU744">
        <v>903.20664284999998</v>
      </c>
      <c r="DV744">
        <v>378.15382713999998</v>
      </c>
      <c r="DW744">
        <v>24.907771279999999</v>
      </c>
      <c r="DX744">
        <v>468.53624000000002</v>
      </c>
      <c r="DY744">
        <v>231.659222</v>
      </c>
      <c r="DZ744">
        <v>201.89398700000001</v>
      </c>
      <c r="EA744">
        <v>34.983032710000003</v>
      </c>
      <c r="EB744">
        <v>767.79681628000003</v>
      </c>
      <c r="EC744">
        <v>1013.37620033</v>
      </c>
      <c r="ED744">
        <v>4381.3862418500003</v>
      </c>
      <c r="EE744">
        <v>4129.9965388299997</v>
      </c>
      <c r="EF744">
        <v>4119.3533984200003</v>
      </c>
      <c r="EG744">
        <v>7889.46252</v>
      </c>
      <c r="EH744">
        <v>10949.2870315</v>
      </c>
      <c r="EI744">
        <v>33.420788000000002</v>
      </c>
      <c r="EJ744">
        <v>0.29116540000000002</v>
      </c>
      <c r="EK744">
        <v>0.189329</v>
      </c>
      <c r="EL744">
        <v>170.44822214999999</v>
      </c>
      <c r="EM744">
        <v>90.666666660000004</v>
      </c>
      <c r="EN744">
        <v>244.28571428000001</v>
      </c>
      <c r="EO744">
        <v>434.71428571000001</v>
      </c>
      <c r="EP744">
        <v>307.89920513999999</v>
      </c>
      <c r="EQ744">
        <v>104.107201</v>
      </c>
      <c r="ER744">
        <v>646.67852842000002</v>
      </c>
      <c r="ES744">
        <v>7.8084257099999999</v>
      </c>
      <c r="ET744">
        <v>77.666730369999996</v>
      </c>
      <c r="EU744">
        <v>78.525611620000006</v>
      </c>
      <c r="EV744">
        <v>77.749808869999995</v>
      </c>
      <c r="EW744">
        <v>76.724770640000003</v>
      </c>
      <c r="EX744">
        <v>1305.2172111299999</v>
      </c>
      <c r="EY744">
        <v>1585.82606547</v>
      </c>
      <c r="EZ744">
        <v>76.333333330000002</v>
      </c>
      <c r="FA744">
        <v>84.6</v>
      </c>
      <c r="FB744">
        <v>22.909465860000001</v>
      </c>
      <c r="FC744">
        <v>9.8130968999999997</v>
      </c>
      <c r="FD744">
        <v>7.6277245699999998</v>
      </c>
      <c r="FE744">
        <v>52.449946830000002</v>
      </c>
      <c r="FF744">
        <v>15.90516951</v>
      </c>
      <c r="FG744">
        <v>16.534487500000001</v>
      </c>
      <c r="FH744">
        <v>4.04977491</v>
      </c>
      <c r="FI744">
        <v>100.5</v>
      </c>
      <c r="FJ744">
        <v>87.5</v>
      </c>
      <c r="FK744">
        <v>68.5</v>
      </c>
      <c r="FL744">
        <v>81.333333330000002</v>
      </c>
      <c r="FM744">
        <v>80.277446620000006</v>
      </c>
      <c r="FN744">
        <v>31.599554269999999</v>
      </c>
      <c r="FO744">
        <v>94.732060140000002</v>
      </c>
      <c r="FP744">
        <v>73.981076310000006</v>
      </c>
      <c r="FQ744">
        <v>73.127450249999995</v>
      </c>
      <c r="FR744">
        <v>20.753754390000001</v>
      </c>
      <c r="FT744">
        <v>56</v>
      </c>
      <c r="FU744">
        <v>45.166666659999997</v>
      </c>
      <c r="FV744">
        <v>93</v>
      </c>
      <c r="FW744">
        <v>60.083333330000002</v>
      </c>
      <c r="FX744">
        <v>38.963868290000001</v>
      </c>
      <c r="FY744">
        <v>18.363983940000001</v>
      </c>
      <c r="FZ744">
        <v>11.35561944</v>
      </c>
      <c r="GA744">
        <v>13.81838849</v>
      </c>
      <c r="GB744">
        <v>17.498139819999999</v>
      </c>
    </row>
    <row r="745" spans="1:184" x14ac:dyDescent="0.35">
      <c r="A745" t="s">
        <v>1950</v>
      </c>
      <c r="B745" t="s">
        <v>141</v>
      </c>
      <c r="C745">
        <v>745</v>
      </c>
      <c r="D745">
        <v>2.6296018031586414</v>
      </c>
      <c r="E745">
        <v>4.5538068211305482</v>
      </c>
      <c r="F745">
        <v>3.5786711181401794</v>
      </c>
      <c r="G745">
        <v>3.3857986758171288</v>
      </c>
      <c r="H745">
        <v>2.0814336121826611</v>
      </c>
      <c r="I745">
        <v>6.0896041757358024</v>
      </c>
      <c r="J745">
        <v>6.8706559075766886</v>
      </c>
      <c r="K745">
        <v>6.1632669283146413</v>
      </c>
      <c r="L745">
        <v>6.1517926741563684</v>
      </c>
      <c r="M745">
        <v>6.845603878217255</v>
      </c>
      <c r="N745">
        <v>17095815.414301679</v>
      </c>
      <c r="O745">
        <v>14765296.484377109</v>
      </c>
      <c r="P745">
        <v>1548.1047444199999</v>
      </c>
      <c r="Q745">
        <v>3612.7142857099998</v>
      </c>
      <c r="R745">
        <v>3576.2857142799999</v>
      </c>
      <c r="S745">
        <v>3592.7142857099998</v>
      </c>
      <c r="T745">
        <v>3603.2857142799999</v>
      </c>
      <c r="U745">
        <v>3603.2857142799999</v>
      </c>
      <c r="V745">
        <v>10.228161419999999</v>
      </c>
      <c r="W745">
        <v>5.9763372800000001</v>
      </c>
      <c r="X745">
        <v>2.0918287100000001</v>
      </c>
      <c r="Y745">
        <v>5.6180628500000003</v>
      </c>
      <c r="Z745">
        <v>7.56321171</v>
      </c>
      <c r="AA745">
        <v>6.5462802800000004</v>
      </c>
      <c r="AB745">
        <v>7.1787912800000004</v>
      </c>
      <c r="AC745">
        <v>3.9853478500000001</v>
      </c>
      <c r="AD745">
        <v>32.38259257</v>
      </c>
      <c r="AE745">
        <v>86.241018569999994</v>
      </c>
      <c r="AF745">
        <v>77.214031140000003</v>
      </c>
      <c r="AG745">
        <v>76.185714279999999</v>
      </c>
      <c r="AH745">
        <v>76.285714279999993</v>
      </c>
      <c r="AI745">
        <v>81.682591279999997</v>
      </c>
      <c r="AJ745">
        <v>47.427467</v>
      </c>
      <c r="AK745">
        <v>21.301300000000001</v>
      </c>
      <c r="AL745">
        <v>17.238057139999999</v>
      </c>
      <c r="AM745">
        <v>21.660114279999998</v>
      </c>
      <c r="AN745">
        <v>20.778099999999998</v>
      </c>
      <c r="AO745">
        <v>14.03995714</v>
      </c>
      <c r="AP745">
        <v>4136.1797324199997</v>
      </c>
      <c r="AQ745">
        <v>3551.9761595700002</v>
      </c>
      <c r="AR745">
        <v>3915.2565521400002</v>
      </c>
      <c r="AS745">
        <v>3924.01555057</v>
      </c>
      <c r="AT745">
        <v>3893.74557542</v>
      </c>
      <c r="AU745">
        <v>3419.1005168500001</v>
      </c>
      <c r="AV745">
        <v>3051.3728631399999</v>
      </c>
      <c r="AW745">
        <v>3225.0523771399999</v>
      </c>
      <c r="AX745">
        <v>3248.7929618500002</v>
      </c>
      <c r="AY745">
        <v>3422.7320822800002</v>
      </c>
      <c r="AZ745">
        <v>6.9613608500000002</v>
      </c>
      <c r="BA745">
        <v>95.19786671</v>
      </c>
      <c r="BB745">
        <v>22.47718733</v>
      </c>
      <c r="BC745">
        <v>51.53892433</v>
      </c>
      <c r="BE745">
        <v>171.68285714000001</v>
      </c>
      <c r="BF745">
        <v>999.39452100000005</v>
      </c>
      <c r="BG745">
        <v>550.58240142</v>
      </c>
      <c r="BH745">
        <v>615.10166774000004</v>
      </c>
      <c r="BI745">
        <v>44419.476662640001</v>
      </c>
      <c r="BJ745">
        <v>951.41422513999999</v>
      </c>
      <c r="BK745">
        <v>7540.3521340099996</v>
      </c>
      <c r="BL745">
        <v>9156.9753727200005</v>
      </c>
      <c r="BM745">
        <v>30.592727159999999</v>
      </c>
      <c r="BN745">
        <v>87.666666660000004</v>
      </c>
      <c r="BO745">
        <v>17.75</v>
      </c>
      <c r="BP745">
        <v>27</v>
      </c>
      <c r="BQ745">
        <v>18.166666660000001</v>
      </c>
      <c r="BR745">
        <v>23.333333329999999</v>
      </c>
      <c r="BS745">
        <v>24.166666660000001</v>
      </c>
      <c r="BT745">
        <v>20.399999999999999</v>
      </c>
      <c r="BU745">
        <v>17.333333329999999</v>
      </c>
      <c r="BV745">
        <v>17.833333329999999</v>
      </c>
      <c r="BW745">
        <v>17.166666660000001</v>
      </c>
      <c r="BX745">
        <v>16.166666660000001</v>
      </c>
      <c r="BY745">
        <v>12.2</v>
      </c>
      <c r="BZ745">
        <v>291.16666665999998</v>
      </c>
      <c r="CA745">
        <v>47327.600358329997</v>
      </c>
      <c r="CC745">
        <v>3516.8333333300002</v>
      </c>
      <c r="CD745">
        <v>242.16666666</v>
      </c>
      <c r="CE745">
        <v>2374.6666666599999</v>
      </c>
      <c r="CF745">
        <v>1258</v>
      </c>
      <c r="CG745">
        <v>457.6</v>
      </c>
      <c r="CH745">
        <v>1008</v>
      </c>
      <c r="CI745">
        <v>8781.2233333299992</v>
      </c>
      <c r="CJ745">
        <v>46.871931279999998</v>
      </c>
      <c r="CK745">
        <v>5.7356547100000004</v>
      </c>
      <c r="CL745">
        <v>13.919136</v>
      </c>
      <c r="CM745">
        <v>3.5560262499999999</v>
      </c>
      <c r="CN745">
        <v>2.6556363300000001</v>
      </c>
      <c r="CO745">
        <v>15.918315</v>
      </c>
      <c r="CP745">
        <v>2.0351319999999999</v>
      </c>
      <c r="CQ745">
        <v>2.1673422000000002</v>
      </c>
      <c r="CR745">
        <v>3.8571336000000001</v>
      </c>
      <c r="CS745">
        <v>6.0416924999999999</v>
      </c>
      <c r="CT745">
        <v>243.14285713999999</v>
      </c>
      <c r="CU745">
        <v>2368.0573114200001</v>
      </c>
      <c r="CV745">
        <v>1841.6068631400001</v>
      </c>
      <c r="CW745">
        <v>2048.5624751400001</v>
      </c>
      <c r="CX745">
        <v>2030.28732971</v>
      </c>
      <c r="CY745">
        <v>2090.9588652799998</v>
      </c>
      <c r="CZ745">
        <v>4732.1249515700001</v>
      </c>
      <c r="DA745">
        <v>4087.0368694200001</v>
      </c>
      <c r="DB745">
        <v>1044.21436128</v>
      </c>
      <c r="DC745">
        <v>899.85949514000004</v>
      </c>
      <c r="DD745">
        <v>423.98311214</v>
      </c>
      <c r="DE745">
        <v>37.418129</v>
      </c>
      <c r="DF745">
        <v>1.6847417099999999</v>
      </c>
      <c r="DG745">
        <v>22</v>
      </c>
      <c r="DH745">
        <v>24.571428569999998</v>
      </c>
      <c r="DI745">
        <v>22.14285714</v>
      </c>
      <c r="DJ745">
        <v>22.166666660000001</v>
      </c>
      <c r="DK745">
        <v>24.666666660000001</v>
      </c>
      <c r="DL745">
        <v>9.5</v>
      </c>
      <c r="DM745">
        <v>16.285714280000001</v>
      </c>
      <c r="DN745">
        <v>12.857142850000001</v>
      </c>
      <c r="DO745">
        <v>12.2</v>
      </c>
      <c r="DP745">
        <v>7.5</v>
      </c>
      <c r="DQ745">
        <v>691.00963200000001</v>
      </c>
      <c r="DR745">
        <v>697.31258642</v>
      </c>
      <c r="DS745">
        <v>720.03371114000004</v>
      </c>
      <c r="DT745">
        <v>709.38534357000003</v>
      </c>
      <c r="DU745">
        <v>619.38054256999999</v>
      </c>
      <c r="DV745">
        <v>433.68733200000003</v>
      </c>
      <c r="DW745">
        <v>17.986065849999999</v>
      </c>
      <c r="DX745">
        <v>239.30469571</v>
      </c>
      <c r="DY745">
        <v>103.25654728000001</v>
      </c>
      <c r="DZ745">
        <v>88.152439569999999</v>
      </c>
      <c r="EA745">
        <v>47.895713280000002</v>
      </c>
      <c r="EB745">
        <v>659.40523199999996</v>
      </c>
      <c r="EC745">
        <v>2074.3389941400001</v>
      </c>
      <c r="ED745">
        <v>11801.726680829999</v>
      </c>
      <c r="EE745">
        <v>5907.4287880000002</v>
      </c>
      <c r="EF745">
        <v>6880.5355634999996</v>
      </c>
      <c r="EG745">
        <v>5956.71728016</v>
      </c>
      <c r="EH745">
        <v>5793.5565966599997</v>
      </c>
      <c r="EI745">
        <v>20.196139850000002</v>
      </c>
      <c r="EJ745">
        <v>0.33860076</v>
      </c>
      <c r="EK745">
        <v>0.13037755000000001</v>
      </c>
      <c r="EL745">
        <v>261.97496503000002</v>
      </c>
      <c r="EM745">
        <v>23</v>
      </c>
      <c r="EN745">
        <v>40.714285709999999</v>
      </c>
      <c r="EO745">
        <v>78.714285709999999</v>
      </c>
      <c r="EP745">
        <v>207.20465214000001</v>
      </c>
      <c r="EQ745">
        <v>122.16993642</v>
      </c>
      <c r="ER745">
        <v>596.69051927999999</v>
      </c>
      <c r="ES745">
        <v>0</v>
      </c>
      <c r="ET745">
        <v>84.805555549999994</v>
      </c>
      <c r="EU745">
        <v>86.791666669999998</v>
      </c>
      <c r="EV745">
        <v>83.625</v>
      </c>
      <c r="EW745">
        <v>84</v>
      </c>
      <c r="EX745">
        <v>1299.34052225</v>
      </c>
      <c r="EY745">
        <v>918.95201603999999</v>
      </c>
      <c r="EZ745">
        <v>69</v>
      </c>
      <c r="FA745">
        <v>76.5</v>
      </c>
      <c r="FB745">
        <v>15.30035646</v>
      </c>
      <c r="FC745">
        <v>4.5148747</v>
      </c>
      <c r="FD745">
        <v>4.7279922499999998</v>
      </c>
      <c r="FE745">
        <v>53.916860110000002</v>
      </c>
      <c r="FF745">
        <v>15.69955021</v>
      </c>
      <c r="FG745">
        <v>15.4535328</v>
      </c>
      <c r="FH745">
        <v>0.89272459000000004</v>
      </c>
      <c r="FI745">
        <v>94.666666660000004</v>
      </c>
      <c r="FJ745">
        <v>97</v>
      </c>
      <c r="FK745">
        <v>90</v>
      </c>
      <c r="FL745">
        <v>83</v>
      </c>
      <c r="FM745">
        <v>81.818181820000007</v>
      </c>
      <c r="FN745">
        <v>61.53846154</v>
      </c>
      <c r="FO745">
        <v>95.08301616</v>
      </c>
      <c r="FP745">
        <v>63.74331317</v>
      </c>
      <c r="FQ745">
        <v>76.221786499999993</v>
      </c>
      <c r="FR745">
        <v>16.976720360000002</v>
      </c>
      <c r="FT745">
        <v>42</v>
      </c>
      <c r="FU745">
        <v>36.666666659999997</v>
      </c>
      <c r="FV745">
        <v>79.5</v>
      </c>
      <c r="FW745">
        <v>68.099999999999994</v>
      </c>
      <c r="FX745">
        <v>38.218802240000002</v>
      </c>
      <c r="FY745">
        <v>11.84363535</v>
      </c>
      <c r="FZ745">
        <v>8.0837673399999996</v>
      </c>
      <c r="GA745">
        <v>17.71518781</v>
      </c>
      <c r="GB745">
        <v>24.138607230000002</v>
      </c>
    </row>
    <row r="746" spans="1:184" x14ac:dyDescent="0.35">
      <c r="A746" t="s">
        <v>1951</v>
      </c>
      <c r="B746" t="s">
        <v>142</v>
      </c>
      <c r="C746">
        <v>746</v>
      </c>
      <c r="D746">
        <v>2.6711340672947168</v>
      </c>
      <c r="E746">
        <v>5.5646573634352272</v>
      </c>
      <c r="F746">
        <v>4.2058040078508343</v>
      </c>
      <c r="G746">
        <v>3.4035550312800389</v>
      </c>
      <c r="H746">
        <v>2.6498051201547685</v>
      </c>
      <c r="I746">
        <v>6.6452603657796665</v>
      </c>
      <c r="J746">
        <v>8.6435794579548784</v>
      </c>
      <c r="K746">
        <v>7.4582924435721294</v>
      </c>
      <c r="L746">
        <v>7.9852637274605041</v>
      </c>
      <c r="M746">
        <v>6.982026189333749</v>
      </c>
      <c r="N746">
        <v>17806090.949400626</v>
      </c>
      <c r="O746">
        <v>20438143.077851411</v>
      </c>
      <c r="P746">
        <v>1396.05439899</v>
      </c>
      <c r="Q746">
        <v>5116.4285714199996</v>
      </c>
      <c r="R746">
        <v>5057.4285714199996</v>
      </c>
      <c r="S746">
        <v>5095</v>
      </c>
      <c r="T746">
        <v>5092.7142857099998</v>
      </c>
      <c r="U746">
        <v>5094.7142857099998</v>
      </c>
      <c r="V746">
        <v>10.923712569999999</v>
      </c>
      <c r="W746">
        <v>5.7396218499999998</v>
      </c>
      <c r="X746">
        <v>2.20269914</v>
      </c>
      <c r="Y746">
        <v>5.2767758499999999</v>
      </c>
      <c r="Z746">
        <v>7.73166785</v>
      </c>
      <c r="AA746">
        <v>6.8546379999999996</v>
      </c>
      <c r="AB746">
        <v>7.7805685699999998</v>
      </c>
      <c r="AC746">
        <v>3.71526471</v>
      </c>
      <c r="AD746">
        <v>24.44114042</v>
      </c>
      <c r="AE746">
        <v>85.307507419999993</v>
      </c>
      <c r="AF746">
        <v>76.414362569999994</v>
      </c>
      <c r="AG746">
        <v>77.828571420000003</v>
      </c>
      <c r="AH746">
        <v>78.542857139999995</v>
      </c>
      <c r="AI746">
        <v>81.91391385</v>
      </c>
      <c r="AJ746">
        <v>47.644095710000002</v>
      </c>
      <c r="AK746">
        <v>11.937457139999999</v>
      </c>
      <c r="AL746">
        <v>13.97961428</v>
      </c>
      <c r="AM746">
        <v>14.760199999999999</v>
      </c>
      <c r="AN746">
        <v>6.46</v>
      </c>
      <c r="AO746">
        <v>9.7266714200000006</v>
      </c>
      <c r="AP746">
        <v>3906.51736828</v>
      </c>
      <c r="AQ746">
        <v>3354.22660971</v>
      </c>
      <c r="AR746">
        <v>3676.7448824200001</v>
      </c>
      <c r="AS746">
        <v>3542.5224448499998</v>
      </c>
      <c r="AT746">
        <v>3734.4976784199998</v>
      </c>
      <c r="AU746">
        <v>3495.2936500000001</v>
      </c>
      <c r="AV746">
        <v>2941.0130774200002</v>
      </c>
      <c r="AW746">
        <v>3206.2835032799999</v>
      </c>
      <c r="AX746">
        <v>3333.7227368499998</v>
      </c>
      <c r="AY746">
        <v>3402.1865277100001</v>
      </c>
      <c r="AZ746">
        <v>7.2307172800000004</v>
      </c>
      <c r="BA746">
        <v>93.739237279999998</v>
      </c>
      <c r="BB746">
        <v>23.009861399999998</v>
      </c>
      <c r="BC746">
        <v>54.581676710000004</v>
      </c>
      <c r="BE746">
        <v>282.67</v>
      </c>
      <c r="BF746">
        <v>919.41276814000003</v>
      </c>
      <c r="BG746">
        <v>563.49417457000004</v>
      </c>
      <c r="BH746">
        <v>671.26767117999998</v>
      </c>
      <c r="BI746">
        <v>49065.243282210002</v>
      </c>
      <c r="BJ746">
        <v>875.88193713999999</v>
      </c>
      <c r="BK746">
        <v>7626.2719018600001</v>
      </c>
      <c r="BL746">
        <v>9919.2443547399998</v>
      </c>
      <c r="BM746">
        <v>33.493489330000003</v>
      </c>
      <c r="BN746">
        <v>146.66666666</v>
      </c>
      <c r="BO746">
        <v>30.75</v>
      </c>
      <c r="BP746">
        <v>43.333333330000002</v>
      </c>
      <c r="BQ746">
        <v>36.666666659999997</v>
      </c>
      <c r="BR746">
        <v>36.166666659999997</v>
      </c>
      <c r="BS746">
        <v>34.166666659999997</v>
      </c>
      <c r="BT746">
        <v>35.6</v>
      </c>
      <c r="BU746">
        <v>28</v>
      </c>
      <c r="BV746">
        <v>25.5</v>
      </c>
      <c r="BW746">
        <v>24.5</v>
      </c>
      <c r="BX746">
        <v>18.333333329999999</v>
      </c>
      <c r="BY746">
        <v>16.2</v>
      </c>
      <c r="BZ746">
        <v>460.33333333000002</v>
      </c>
      <c r="CA746">
        <v>50822.390866659996</v>
      </c>
      <c r="CB746">
        <v>8</v>
      </c>
      <c r="CC746">
        <v>5056.8333333299997</v>
      </c>
      <c r="CD746">
        <v>450.33333333000002</v>
      </c>
      <c r="CE746">
        <v>3994.6666666599999</v>
      </c>
      <c r="CF746">
        <v>2138.3333333300002</v>
      </c>
      <c r="CG746">
        <v>594.33333332999996</v>
      </c>
      <c r="CH746">
        <v>1684.5</v>
      </c>
      <c r="CI746">
        <v>13920.459000000001</v>
      </c>
      <c r="CJ746">
        <v>47.067988999999997</v>
      </c>
      <c r="CK746">
        <v>3.6235495700000002</v>
      </c>
      <c r="CL746">
        <v>14.04357014</v>
      </c>
      <c r="CM746">
        <v>3.9584448000000001</v>
      </c>
      <c r="CN746">
        <v>1.7242124999999999</v>
      </c>
      <c r="CO746">
        <v>20.09307471</v>
      </c>
      <c r="CP746">
        <v>1.826729</v>
      </c>
      <c r="CQ746">
        <v>2.44961633</v>
      </c>
      <c r="CR746">
        <v>3.25784166</v>
      </c>
      <c r="CS746">
        <v>2.517531</v>
      </c>
      <c r="CT746">
        <v>335.42857142000003</v>
      </c>
      <c r="CU746">
        <v>2121.13014428</v>
      </c>
      <c r="CV746">
        <v>1783.90315085</v>
      </c>
      <c r="CW746">
        <v>1987.8337548500001</v>
      </c>
      <c r="CX746">
        <v>1851.9470641400001</v>
      </c>
      <c r="CY746">
        <v>1978.3501847099999</v>
      </c>
      <c r="CZ746">
        <v>3480.17971928</v>
      </c>
      <c r="DA746">
        <v>3994.6112395700002</v>
      </c>
      <c r="DB746">
        <v>738.54232714</v>
      </c>
      <c r="DC746">
        <v>861.34492</v>
      </c>
      <c r="DD746">
        <v>521.26356470999997</v>
      </c>
      <c r="DE746">
        <v>29.252702280000001</v>
      </c>
      <c r="DF746">
        <v>1.30382314</v>
      </c>
      <c r="DG746">
        <v>34</v>
      </c>
      <c r="DH746">
        <v>43.714285709999999</v>
      </c>
      <c r="DI746">
        <v>38</v>
      </c>
      <c r="DJ746">
        <v>40.666666659999997</v>
      </c>
      <c r="DK746">
        <v>35.571428570000002</v>
      </c>
      <c r="DL746">
        <v>13.666666660000001</v>
      </c>
      <c r="DM746">
        <v>28.14285714</v>
      </c>
      <c r="DN746">
        <v>21.428571420000001</v>
      </c>
      <c r="DO746">
        <v>17.333333329999999</v>
      </c>
      <c r="DP746">
        <v>13.5</v>
      </c>
      <c r="DQ746">
        <v>767.73647442000004</v>
      </c>
      <c r="DR746">
        <v>704.22078056999999</v>
      </c>
      <c r="DS746">
        <v>696.36056327999995</v>
      </c>
      <c r="DT746">
        <v>664.76236442000004</v>
      </c>
      <c r="DU746">
        <v>712.28240585000003</v>
      </c>
      <c r="DV746">
        <v>404.23125027999998</v>
      </c>
      <c r="DW746">
        <v>27.17676457</v>
      </c>
      <c r="DX746">
        <v>336.31808856999999</v>
      </c>
      <c r="DY746">
        <v>144.53050257000001</v>
      </c>
      <c r="DZ746">
        <v>142.57303042000001</v>
      </c>
      <c r="EA746">
        <v>49.214560849999998</v>
      </c>
      <c r="EB746">
        <v>730.85605013999998</v>
      </c>
      <c r="EC746">
        <v>2150.4998061400001</v>
      </c>
      <c r="ED746">
        <v>5232.5145117100001</v>
      </c>
      <c r="EE746">
        <v>5010.9106632800003</v>
      </c>
      <c r="EF746">
        <v>6328.4732068499998</v>
      </c>
      <c r="EG746">
        <v>8321.6233621400006</v>
      </c>
      <c r="EH746">
        <v>4984.2480952799997</v>
      </c>
      <c r="EI746">
        <v>18.931359140000001</v>
      </c>
      <c r="EJ746">
        <v>0.33199897</v>
      </c>
      <c r="EK746">
        <v>0.19152806</v>
      </c>
      <c r="EL746">
        <v>235.24897386000001</v>
      </c>
      <c r="EM746">
        <v>33.571428570000002</v>
      </c>
      <c r="EN746">
        <v>51.285714280000001</v>
      </c>
      <c r="EO746">
        <v>100.28571427999999</v>
      </c>
      <c r="EP746">
        <v>180.10274627999999</v>
      </c>
      <c r="EQ746">
        <v>97.097579139999993</v>
      </c>
      <c r="ER746">
        <v>520.17246184999999</v>
      </c>
      <c r="ES746">
        <v>0</v>
      </c>
      <c r="ET746">
        <v>82.143120580000001</v>
      </c>
      <c r="EU746">
        <v>82.556603769999995</v>
      </c>
      <c r="EV746">
        <v>80.536338220000005</v>
      </c>
      <c r="EW746">
        <v>83.336419750000005</v>
      </c>
      <c r="EX746">
        <v>1211.21863762</v>
      </c>
      <c r="EY746">
        <v>906.29580755999996</v>
      </c>
      <c r="EZ746">
        <v>85.4</v>
      </c>
      <c r="FA746">
        <v>91</v>
      </c>
      <c r="FB746">
        <v>19.318218689999998</v>
      </c>
      <c r="FC746">
        <v>4.3052500800000004</v>
      </c>
      <c r="FD746">
        <v>4.0838537500000003</v>
      </c>
      <c r="FE746">
        <v>55.63135913</v>
      </c>
      <c r="FF746">
        <v>14.982656970000001</v>
      </c>
      <c r="FG746">
        <v>14.642024060000001</v>
      </c>
      <c r="FH746">
        <v>1.1572832</v>
      </c>
      <c r="FI746">
        <v>89.8</v>
      </c>
      <c r="FJ746">
        <v>100</v>
      </c>
      <c r="FK746">
        <v>83</v>
      </c>
      <c r="FL746">
        <v>96</v>
      </c>
      <c r="FM746">
        <v>78.067361660000003</v>
      </c>
      <c r="FN746">
        <v>33.266129030000002</v>
      </c>
      <c r="FO746">
        <v>95.308173629999999</v>
      </c>
      <c r="FP746">
        <v>76.982914120000004</v>
      </c>
      <c r="FQ746">
        <v>77.513291809999998</v>
      </c>
      <c r="FR746">
        <v>17.07519332</v>
      </c>
      <c r="FT746">
        <v>38.799999999999997</v>
      </c>
      <c r="FU746">
        <v>31.4</v>
      </c>
      <c r="FV746">
        <v>93</v>
      </c>
      <c r="FW746">
        <v>69.099999999999994</v>
      </c>
      <c r="FX746">
        <v>32.633606839999999</v>
      </c>
      <c r="FY746">
        <v>7.9594625600000004</v>
      </c>
      <c r="FZ746">
        <v>10.779389180000001</v>
      </c>
      <c r="GA746">
        <v>24.567088030000001</v>
      </c>
      <c r="GB746">
        <v>24.060453370000001</v>
      </c>
    </row>
    <row r="747" spans="1:184" x14ac:dyDescent="0.35">
      <c r="A747" t="s">
        <v>1952</v>
      </c>
      <c r="B747" t="s">
        <v>143</v>
      </c>
      <c r="C747">
        <v>747</v>
      </c>
      <c r="D747">
        <v>2.4289274688479043</v>
      </c>
      <c r="E747">
        <v>5.856905157409523</v>
      </c>
      <c r="F747">
        <v>4.1367298057968265</v>
      </c>
      <c r="G747">
        <v>3.1033145120933399</v>
      </c>
      <c r="H747">
        <v>2.099770933658395</v>
      </c>
      <c r="I747">
        <v>8.6596544584602668</v>
      </c>
      <c r="J747">
        <v>9.6283971159264574</v>
      </c>
      <c r="K747">
        <v>8.9048552131620795</v>
      </c>
      <c r="L747">
        <v>8.7065212699977454</v>
      </c>
      <c r="M747">
        <v>8.5899720020046555</v>
      </c>
      <c r="N747">
        <v>24279731.871648788</v>
      </c>
      <c r="O747">
        <v>37081556.169125311</v>
      </c>
      <c r="P747">
        <v>1445.05065285</v>
      </c>
      <c r="Q747">
        <v>6763.7142857099998</v>
      </c>
      <c r="R747">
        <v>6439.2857142800003</v>
      </c>
      <c r="S747">
        <v>6561.4285714199996</v>
      </c>
      <c r="T747">
        <v>6628.8571428499999</v>
      </c>
      <c r="U747">
        <v>6735.4285714199996</v>
      </c>
      <c r="V747">
        <v>12.05433142</v>
      </c>
      <c r="W747">
        <v>6.9670097100000001</v>
      </c>
      <c r="X747">
        <v>1.86481685</v>
      </c>
      <c r="Y747">
        <v>7.6918908500000001</v>
      </c>
      <c r="Z747">
        <v>9.4829819999999998</v>
      </c>
      <c r="AA747">
        <v>8.6200984199999997</v>
      </c>
      <c r="AB747">
        <v>8.7912102799999996</v>
      </c>
      <c r="AC747">
        <v>5.65924871</v>
      </c>
      <c r="AD747">
        <v>32.308660709999998</v>
      </c>
      <c r="AE747">
        <v>81.876214570000002</v>
      </c>
      <c r="AF747">
        <v>72.238648569999995</v>
      </c>
      <c r="AG747">
        <v>72.385714280000002</v>
      </c>
      <c r="AH747">
        <v>74.599999999999994</v>
      </c>
      <c r="AI747">
        <v>81.632806709999997</v>
      </c>
      <c r="AJ747">
        <v>46.90456142</v>
      </c>
      <c r="AK747">
        <v>7.2615571399999999</v>
      </c>
      <c r="AL747">
        <v>-0.40475714000000002</v>
      </c>
      <c r="AM747">
        <v>-4.8688285699999998</v>
      </c>
      <c r="AN747">
        <v>1.6260857099999999</v>
      </c>
      <c r="AO747">
        <v>1.7571420000000001E-2</v>
      </c>
      <c r="AP747">
        <v>4663.0445225699996</v>
      </c>
      <c r="AQ747">
        <v>3609.3155998500001</v>
      </c>
      <c r="AR747">
        <v>3763.30535371</v>
      </c>
      <c r="AS747">
        <v>4089.2367534199998</v>
      </c>
      <c r="AT747">
        <v>4176.2546407099999</v>
      </c>
      <c r="AU747">
        <v>4365.5239572800001</v>
      </c>
      <c r="AV747">
        <v>3603.3087291400002</v>
      </c>
      <c r="AW747">
        <v>3983.7714550000001</v>
      </c>
      <c r="AX747">
        <v>4056.5646419999998</v>
      </c>
      <c r="AY747">
        <v>4227.7657304200002</v>
      </c>
      <c r="AZ747">
        <v>4.0454927100000004</v>
      </c>
      <c r="BA747">
        <v>91.117234420000003</v>
      </c>
      <c r="BB747">
        <v>36.629000400000002</v>
      </c>
      <c r="BC747">
        <v>46.667915000000001</v>
      </c>
      <c r="BE747">
        <v>339.21142857000001</v>
      </c>
      <c r="BF747">
        <v>1124.21351871</v>
      </c>
      <c r="BG747">
        <v>813.720866</v>
      </c>
      <c r="BH747">
        <v>833.84412786999997</v>
      </c>
      <c r="BI747">
        <v>52178.918073629997</v>
      </c>
      <c r="BJ747">
        <v>1057.53961028</v>
      </c>
      <c r="BK747">
        <v>7741.9148096899999</v>
      </c>
      <c r="BL747">
        <v>6830.3966151900004</v>
      </c>
      <c r="BM747">
        <v>38.716808569999998</v>
      </c>
      <c r="BN747">
        <v>254</v>
      </c>
      <c r="BO747">
        <v>37.285714280000001</v>
      </c>
      <c r="BP747">
        <v>62.428571419999997</v>
      </c>
      <c r="BQ747">
        <v>47.714285709999999</v>
      </c>
      <c r="BR747">
        <v>58.285714280000001</v>
      </c>
      <c r="BS747">
        <v>54.142857139999997</v>
      </c>
      <c r="BT747">
        <v>53.142857139999997</v>
      </c>
      <c r="BU747">
        <v>45.428571419999997</v>
      </c>
      <c r="BV747">
        <v>42.571428570000002</v>
      </c>
      <c r="BW747">
        <v>44</v>
      </c>
      <c r="BX747">
        <v>31.285714280000001</v>
      </c>
      <c r="BY747">
        <v>23.285714280000001</v>
      </c>
      <c r="BZ747">
        <v>753.57142856999997</v>
      </c>
      <c r="CA747">
        <v>53846.399611419998</v>
      </c>
      <c r="CC747">
        <v>8340.2857142800003</v>
      </c>
      <c r="CD747">
        <v>446.42857142000003</v>
      </c>
      <c r="CE747">
        <v>5673</v>
      </c>
      <c r="CF747">
        <v>3625.1428571400002</v>
      </c>
      <c r="CG747">
        <v>1404.42857142</v>
      </c>
      <c r="CH747">
        <v>4469.2857142800003</v>
      </c>
      <c r="CI747">
        <v>23958.863285709998</v>
      </c>
      <c r="CJ747">
        <v>52.576260419999997</v>
      </c>
      <c r="CK747">
        <v>2.8804386599999998</v>
      </c>
      <c r="CL747">
        <v>11.39346714</v>
      </c>
      <c r="CM747">
        <v>4.1331212800000001</v>
      </c>
      <c r="CN747">
        <v>2.5735899999999998</v>
      </c>
      <c r="CO747">
        <v>15.739504419999999</v>
      </c>
      <c r="CP747">
        <v>2.7234402800000002</v>
      </c>
      <c r="CQ747">
        <v>2.3163776600000001</v>
      </c>
      <c r="CR747">
        <v>3.2167797999999999</v>
      </c>
      <c r="CS747">
        <v>3.3539780000000001</v>
      </c>
      <c r="CT747">
        <v>483.71428571000001</v>
      </c>
      <c r="CU747">
        <v>2615.27283928</v>
      </c>
      <c r="CV747">
        <v>2234.2659082800001</v>
      </c>
      <c r="CW747">
        <v>2315.6979004200002</v>
      </c>
      <c r="CX747">
        <v>2320.1047075699998</v>
      </c>
      <c r="CY747">
        <v>2352.8277037100002</v>
      </c>
      <c r="CZ747">
        <v>3589.7039475699999</v>
      </c>
      <c r="DA747">
        <v>5482.4249817099999</v>
      </c>
      <c r="DB747">
        <v>835.73420499999997</v>
      </c>
      <c r="DC747">
        <v>1285.26518857</v>
      </c>
      <c r="DD747">
        <v>494.27622471000001</v>
      </c>
      <c r="DE747">
        <v>35.927455279999997</v>
      </c>
      <c r="DF747">
        <v>1.48174066</v>
      </c>
      <c r="DG747">
        <v>58.571428570000002</v>
      </c>
      <c r="DH747">
        <v>62</v>
      </c>
      <c r="DI747">
        <v>58.428571419999997</v>
      </c>
      <c r="DJ747">
        <v>57.714285709999999</v>
      </c>
      <c r="DK747">
        <v>57.857142850000002</v>
      </c>
      <c r="DL747">
        <v>16.428571420000001</v>
      </c>
      <c r="DM747">
        <v>37.714285709999999</v>
      </c>
      <c r="DN747">
        <v>27.14285714</v>
      </c>
      <c r="DO747">
        <v>20.571428569999998</v>
      </c>
      <c r="DP747">
        <v>14.14285714</v>
      </c>
      <c r="DQ747">
        <v>880.16764656999999</v>
      </c>
      <c r="DR747">
        <v>728.45309227999996</v>
      </c>
      <c r="DS747">
        <v>778.05843985000001</v>
      </c>
      <c r="DT747">
        <v>777.54518099999996</v>
      </c>
      <c r="DU747">
        <v>704.66287127999999</v>
      </c>
      <c r="DV747">
        <v>375.01459756999998</v>
      </c>
      <c r="DW747">
        <v>14.965591140000001</v>
      </c>
      <c r="DX747">
        <v>490.20537999999999</v>
      </c>
      <c r="DY747">
        <v>226.49099928000001</v>
      </c>
      <c r="DZ747">
        <v>196.76854141999999</v>
      </c>
      <c r="EA747">
        <v>66.945844710000003</v>
      </c>
      <c r="EB747">
        <v>834.52207441999997</v>
      </c>
      <c r="EC747">
        <v>1530.0923399999999</v>
      </c>
      <c r="ED747">
        <v>37114.170660850003</v>
      </c>
      <c r="EE747">
        <v>7721.9832701400001</v>
      </c>
      <c r="EF747">
        <v>9023.9743942799996</v>
      </c>
      <c r="EG747">
        <v>5403.6004164200003</v>
      </c>
      <c r="EH747">
        <v>5556.3112676600003</v>
      </c>
      <c r="EI747">
        <v>18.42266</v>
      </c>
      <c r="EJ747">
        <v>0.41118969999999999</v>
      </c>
      <c r="EK747">
        <v>0.16666233999999999</v>
      </c>
      <c r="EL747">
        <v>182.51096222999999</v>
      </c>
      <c r="EM747">
        <v>58.5</v>
      </c>
      <c r="EN747">
        <v>108.28571427999999</v>
      </c>
      <c r="EO747">
        <v>210.42857142</v>
      </c>
      <c r="EP747">
        <v>346.43756657</v>
      </c>
      <c r="EQ747">
        <v>99.422043000000002</v>
      </c>
      <c r="ER747">
        <v>387.51104256999997</v>
      </c>
      <c r="ES747">
        <v>3.4396828500000001</v>
      </c>
      <c r="ET747">
        <v>78.749999990000006</v>
      </c>
      <c r="EU747">
        <v>77.611111109999996</v>
      </c>
      <c r="EV747">
        <v>81.416666660000004</v>
      </c>
      <c r="EW747">
        <v>77.222222220000006</v>
      </c>
      <c r="EX747">
        <v>1070.2024072900001</v>
      </c>
      <c r="EY747">
        <v>1240.65903602</v>
      </c>
      <c r="EZ747">
        <v>76</v>
      </c>
      <c r="FA747">
        <v>93.5</v>
      </c>
      <c r="FB747">
        <v>18.787204719999998</v>
      </c>
      <c r="FC747">
        <v>5.5460753699999996</v>
      </c>
      <c r="FD747">
        <v>5.7758585699999996</v>
      </c>
      <c r="FE747">
        <v>54.923756930000003</v>
      </c>
      <c r="FF747">
        <v>17.129353299999998</v>
      </c>
      <c r="FG747">
        <v>13.25194217</v>
      </c>
      <c r="FH747">
        <v>1.71415735</v>
      </c>
      <c r="FI747">
        <v>93.333333330000002</v>
      </c>
      <c r="FJ747">
        <v>83</v>
      </c>
      <c r="FK747">
        <v>75</v>
      </c>
      <c r="FL747">
        <v>88</v>
      </c>
      <c r="FM747">
        <v>75.326780139999997</v>
      </c>
      <c r="FN747">
        <v>35.337632499999998</v>
      </c>
      <c r="FO747">
        <v>94.885577740000002</v>
      </c>
      <c r="FP747">
        <v>74.863167079999997</v>
      </c>
      <c r="FQ747">
        <v>73.982836109999994</v>
      </c>
      <c r="FR747">
        <v>23.860480920000001</v>
      </c>
      <c r="FS747">
        <v>0</v>
      </c>
      <c r="FT747">
        <v>51.166666659999997</v>
      </c>
      <c r="FU747">
        <v>39.333333330000002</v>
      </c>
      <c r="FV747">
        <v>93</v>
      </c>
      <c r="FW747">
        <v>73.150000000000006</v>
      </c>
      <c r="FX747">
        <v>44.717744529999997</v>
      </c>
      <c r="FY747">
        <v>13.6402027</v>
      </c>
      <c r="FZ747">
        <v>17.843790210000002</v>
      </c>
      <c r="GA747">
        <v>29.31670956</v>
      </c>
      <c r="GB747">
        <v>8.3622372299999999</v>
      </c>
    </row>
    <row r="748" spans="1:184" x14ac:dyDescent="0.35">
      <c r="A748" t="s">
        <v>1953</v>
      </c>
      <c r="B748" t="s">
        <v>144</v>
      </c>
      <c r="C748">
        <v>748</v>
      </c>
      <c r="D748">
        <v>2.76716917829257</v>
      </c>
      <c r="E748">
        <v>5.804793100603213</v>
      </c>
      <c r="F748">
        <v>5.0407102819054224</v>
      </c>
      <c r="G748">
        <v>3.4295513003715348</v>
      </c>
      <c r="H748">
        <v>3.1523901685806623</v>
      </c>
      <c r="I748">
        <v>7.3165829145758048</v>
      </c>
      <c r="J748">
        <v>9.5779086159953017</v>
      </c>
      <c r="K748">
        <v>9.0421832163205433</v>
      </c>
      <c r="L748">
        <v>7.8798023921120324</v>
      </c>
      <c r="M748">
        <v>7.7028552976410767</v>
      </c>
      <c r="N748">
        <v>19873190.746892545</v>
      </c>
      <c r="O748">
        <v>16570400.003161732</v>
      </c>
      <c r="P748">
        <v>1549.0441484200001</v>
      </c>
      <c r="Q748">
        <v>3553.5714285700001</v>
      </c>
      <c r="R748">
        <v>3445.42857142</v>
      </c>
      <c r="S748">
        <v>3491.5714285700001</v>
      </c>
      <c r="T748">
        <v>3499</v>
      </c>
      <c r="U748">
        <v>3542.2857142799999</v>
      </c>
      <c r="V748">
        <v>10.599056709999999</v>
      </c>
      <c r="W748">
        <v>5.8820791400000001</v>
      </c>
      <c r="X748">
        <v>2.2465344200000001</v>
      </c>
      <c r="Y748">
        <v>5.6430305699999996</v>
      </c>
      <c r="Z748">
        <v>8.2472678500000001</v>
      </c>
      <c r="AA748">
        <v>8.4451377099999991</v>
      </c>
      <c r="AB748">
        <v>7.8845381400000001</v>
      </c>
      <c r="AC748">
        <v>3.72221885</v>
      </c>
      <c r="AD748">
        <v>40.169269710000002</v>
      </c>
      <c r="AE748">
        <v>88.09322057</v>
      </c>
      <c r="AF748">
        <v>78.728749140000005</v>
      </c>
      <c r="AG748">
        <v>76.757142849999994</v>
      </c>
      <c r="AH748">
        <v>77.314285709999993</v>
      </c>
      <c r="AI748">
        <v>84.432554569999994</v>
      </c>
      <c r="AJ748">
        <v>47.218442279999998</v>
      </c>
      <c r="AK748">
        <v>34.491542850000002</v>
      </c>
      <c r="AL748">
        <v>16.635528570000002</v>
      </c>
      <c r="AM748">
        <v>9.3026428499999998</v>
      </c>
      <c r="AN748">
        <v>11.542171420000001</v>
      </c>
      <c r="AO748">
        <v>20.07474285</v>
      </c>
      <c r="AP748">
        <v>4656.6347225700001</v>
      </c>
      <c r="AQ748">
        <v>3563.7099468500001</v>
      </c>
      <c r="AR748">
        <v>3577.8874561399998</v>
      </c>
      <c r="AS748">
        <v>3738.0895907099998</v>
      </c>
      <c r="AT748">
        <v>4106.1097638499996</v>
      </c>
      <c r="AU748">
        <v>3440.8415685700002</v>
      </c>
      <c r="AV748">
        <v>3060.0625378499999</v>
      </c>
      <c r="AW748">
        <v>3262.5683439999998</v>
      </c>
      <c r="AX748">
        <v>3324.70087285</v>
      </c>
      <c r="AY748">
        <v>3372.39493257</v>
      </c>
      <c r="AZ748">
        <v>12.769169570000001</v>
      </c>
      <c r="BA748">
        <v>92.063993850000003</v>
      </c>
      <c r="BB748">
        <v>28.044035000000001</v>
      </c>
      <c r="BC748">
        <v>51.330230999999998</v>
      </c>
      <c r="BE748">
        <v>165.83285713999999</v>
      </c>
      <c r="BF748">
        <v>1094.06782785</v>
      </c>
      <c r="BG748">
        <v>674.83641071</v>
      </c>
      <c r="BH748">
        <v>693.60093462999998</v>
      </c>
      <c r="BI748">
        <v>49352.972307789998</v>
      </c>
      <c r="BJ748">
        <v>1041.00088185</v>
      </c>
      <c r="BK748">
        <v>7752.4505741000003</v>
      </c>
      <c r="BL748">
        <v>9554.7382708799996</v>
      </c>
      <c r="BM748">
        <v>36.135556569999999</v>
      </c>
      <c r="BN748">
        <v>107</v>
      </c>
      <c r="BO748">
        <v>19.2</v>
      </c>
      <c r="BP748">
        <v>29.571428569999998</v>
      </c>
      <c r="BQ748">
        <v>25.14285714</v>
      </c>
      <c r="BR748">
        <v>25.285714280000001</v>
      </c>
      <c r="BS748">
        <v>20.571428569999998</v>
      </c>
      <c r="BT748">
        <v>19.714285709999999</v>
      </c>
      <c r="BU748">
        <v>20</v>
      </c>
      <c r="BV748">
        <v>21.14285714</v>
      </c>
      <c r="BW748">
        <v>19.14285714</v>
      </c>
      <c r="BX748">
        <v>13.857142850000001</v>
      </c>
      <c r="BY748">
        <v>12.166666660000001</v>
      </c>
      <c r="BZ748">
        <v>325</v>
      </c>
      <c r="CA748">
        <v>54563.726485710002</v>
      </c>
      <c r="CB748">
        <v>25</v>
      </c>
      <c r="CC748">
        <v>3778.1428571400002</v>
      </c>
      <c r="CD748">
        <v>318.85714285</v>
      </c>
      <c r="CE748">
        <v>2391.2857142799999</v>
      </c>
      <c r="CF748">
        <v>1899.71428571</v>
      </c>
      <c r="CG748">
        <v>583.33333332999996</v>
      </c>
      <c r="CH748">
        <v>1760.5714285700001</v>
      </c>
      <c r="CI748">
        <v>10651.919285710001</v>
      </c>
      <c r="CJ748">
        <v>48.022978279999997</v>
      </c>
      <c r="CK748">
        <v>5.7833443999999998</v>
      </c>
      <c r="CL748">
        <v>12.09921142</v>
      </c>
      <c r="CM748">
        <v>5.5914767999999997</v>
      </c>
      <c r="CN748">
        <v>4.6184827999999998</v>
      </c>
      <c r="CO748">
        <v>9.3896281399999992</v>
      </c>
      <c r="CP748">
        <v>3.61984825</v>
      </c>
      <c r="CQ748">
        <v>2.8803402500000002</v>
      </c>
      <c r="CR748">
        <v>5.2973231600000004</v>
      </c>
      <c r="CS748">
        <v>7.8955441999999998</v>
      </c>
      <c r="CT748">
        <v>229</v>
      </c>
      <c r="CU748">
        <v>2810.28461242</v>
      </c>
      <c r="CV748">
        <v>2372.2888181399999</v>
      </c>
      <c r="CW748">
        <v>2299.3795598500001</v>
      </c>
      <c r="CX748">
        <v>2090.1258509999998</v>
      </c>
      <c r="CY748">
        <v>2452.6150750000002</v>
      </c>
      <c r="CZ748">
        <v>5592.45568757</v>
      </c>
      <c r="DA748">
        <v>4663.02713657</v>
      </c>
      <c r="DB748">
        <v>1202.8129862799999</v>
      </c>
      <c r="DC748">
        <v>991.18851600000005</v>
      </c>
      <c r="DD748">
        <v>616.32238914000004</v>
      </c>
      <c r="DE748">
        <v>43.659243850000003</v>
      </c>
      <c r="DF748">
        <v>1.249844</v>
      </c>
      <c r="DG748">
        <v>26</v>
      </c>
      <c r="DH748">
        <v>33</v>
      </c>
      <c r="DI748">
        <v>31.571428569999998</v>
      </c>
      <c r="DJ748">
        <v>27.571428569999998</v>
      </c>
      <c r="DK748">
        <v>27.285714280000001</v>
      </c>
      <c r="DL748">
        <v>9.8333333300000003</v>
      </c>
      <c r="DM748">
        <v>20</v>
      </c>
      <c r="DN748">
        <v>17.600000000000001</v>
      </c>
      <c r="DO748">
        <v>12</v>
      </c>
      <c r="DP748">
        <v>11.166666660000001</v>
      </c>
      <c r="DQ748">
        <v>822.87118570999996</v>
      </c>
      <c r="DR748">
        <v>544.85960813999998</v>
      </c>
      <c r="DS748">
        <v>500.99812828</v>
      </c>
      <c r="DT748">
        <v>616.76239484999996</v>
      </c>
      <c r="DU748">
        <v>561.34569884999996</v>
      </c>
      <c r="DV748">
        <v>508.87528714000001</v>
      </c>
      <c r="DW748">
        <v>0.25983471000000002</v>
      </c>
      <c r="DX748">
        <v>313.71502142000003</v>
      </c>
      <c r="DY748">
        <v>163.38612985</v>
      </c>
      <c r="DZ748">
        <v>39.335971710000003</v>
      </c>
      <c r="EA748">
        <v>110.99292514</v>
      </c>
      <c r="EB748">
        <v>769.68433114000004</v>
      </c>
      <c r="EC748">
        <v>1258.95147075</v>
      </c>
      <c r="ED748">
        <v>6555.2012745000002</v>
      </c>
      <c r="EE748">
        <v>22969.106513570001</v>
      </c>
      <c r="EF748">
        <v>4548.6196831999996</v>
      </c>
      <c r="EG748">
        <v>7174.18522966</v>
      </c>
      <c r="EH748">
        <v>5869.0850484000002</v>
      </c>
      <c r="EI748">
        <v>25.539782420000002</v>
      </c>
      <c r="EJ748">
        <v>0.23517863999999999</v>
      </c>
      <c r="EK748">
        <v>0.11463305999999999</v>
      </c>
      <c r="EL748">
        <v>253.78122690000001</v>
      </c>
      <c r="EM748">
        <v>21.4</v>
      </c>
      <c r="EN748">
        <v>44.714285709999999</v>
      </c>
      <c r="EO748">
        <v>89.428571419999997</v>
      </c>
      <c r="EP748">
        <v>181.21490971</v>
      </c>
      <c r="EQ748">
        <v>103.47873800000001</v>
      </c>
      <c r="ER748">
        <v>508.04326657000001</v>
      </c>
      <c r="ES748">
        <v>1.90959857</v>
      </c>
      <c r="ET748">
        <v>77.638888890000004</v>
      </c>
      <c r="EU748">
        <v>77.25</v>
      </c>
      <c r="EV748">
        <v>80.75</v>
      </c>
      <c r="EW748">
        <v>74.916666669999998</v>
      </c>
      <c r="EX748">
        <v>1476.42972986</v>
      </c>
      <c r="EY748">
        <v>884.59279805000006</v>
      </c>
      <c r="EZ748">
        <v>79</v>
      </c>
      <c r="FA748">
        <v>88.5</v>
      </c>
      <c r="FB748">
        <v>19.299710659999999</v>
      </c>
      <c r="FC748">
        <v>4.2363529199999999</v>
      </c>
      <c r="FD748">
        <v>5.8972578000000002</v>
      </c>
      <c r="FE748">
        <v>44.742482459999998</v>
      </c>
      <c r="FF748">
        <v>14.41704101</v>
      </c>
      <c r="FG748">
        <v>15.79964328</v>
      </c>
      <c r="FH748">
        <v>1.6739341599999999</v>
      </c>
      <c r="FI748">
        <v>96</v>
      </c>
      <c r="FJ748">
        <v>100</v>
      </c>
      <c r="FK748">
        <v>83</v>
      </c>
      <c r="FL748">
        <v>85.5</v>
      </c>
      <c r="FM748">
        <v>86.542443059999997</v>
      </c>
      <c r="FN748">
        <v>43.167305229999997</v>
      </c>
      <c r="FO748">
        <v>95.730781809999996</v>
      </c>
      <c r="FP748">
        <v>79.368015700000001</v>
      </c>
      <c r="FQ748">
        <v>78.999418590000005</v>
      </c>
      <c r="FR748">
        <v>17.070144620000001</v>
      </c>
      <c r="FT748">
        <v>51.5</v>
      </c>
      <c r="FU748">
        <v>42.25</v>
      </c>
      <c r="FV748">
        <v>93</v>
      </c>
      <c r="FW748">
        <v>70</v>
      </c>
      <c r="FX748">
        <v>34.849988189999998</v>
      </c>
      <c r="FY748">
        <v>13.18922749</v>
      </c>
      <c r="FZ748">
        <v>8.6924167200000007</v>
      </c>
      <c r="GA748">
        <v>27.31159933</v>
      </c>
      <c r="GB748">
        <v>28.281360729999999</v>
      </c>
    </row>
    <row r="749" spans="1:184" x14ac:dyDescent="0.35">
      <c r="A749" t="s">
        <v>1954</v>
      </c>
      <c r="B749" t="s">
        <v>145</v>
      </c>
      <c r="C749">
        <v>749</v>
      </c>
      <c r="D749">
        <v>2.0957168223487304</v>
      </c>
      <c r="E749">
        <v>2.6064999592734379</v>
      </c>
      <c r="F749">
        <v>1.2508319752817718</v>
      </c>
      <c r="G749">
        <v>0.81244730574084556</v>
      </c>
      <c r="H749">
        <v>1.6396904940192876</v>
      </c>
      <c r="I749">
        <v>5.8862530741127319</v>
      </c>
      <c r="J749">
        <v>5.965471632863621</v>
      </c>
      <c r="K749">
        <v>3.6874679640511538</v>
      </c>
      <c r="L749">
        <v>2.8780562579905631</v>
      </c>
      <c r="M749">
        <v>5.7523568150840578</v>
      </c>
      <c r="N749">
        <v>144745053.49948856</v>
      </c>
      <c r="O749">
        <v>158962258.30717027</v>
      </c>
      <c r="P749">
        <v>1775.2057467</v>
      </c>
      <c r="Q749">
        <v>37059.714285709997</v>
      </c>
      <c r="R749">
        <v>36831</v>
      </c>
      <c r="S749">
        <v>37346.571428570001</v>
      </c>
      <c r="T749">
        <v>37277.142857140003</v>
      </c>
      <c r="U749">
        <v>37202.142857140003</v>
      </c>
      <c r="V749">
        <v>9.7756607100000004</v>
      </c>
      <c r="W749">
        <v>6.5897410000000001</v>
      </c>
      <c r="X749">
        <v>1.8006467100000001</v>
      </c>
      <c r="Y749">
        <v>6.7196844200000001</v>
      </c>
      <c r="Z749">
        <v>9.1334759999999999</v>
      </c>
      <c r="AA749">
        <v>8.8510602800000004</v>
      </c>
      <c r="AB749">
        <v>8.5464237099999991</v>
      </c>
      <c r="AC749">
        <v>4.7921067099999997</v>
      </c>
      <c r="AD749">
        <v>30.831630140000001</v>
      </c>
      <c r="AE749">
        <v>83.781395140000001</v>
      </c>
      <c r="AF749">
        <v>75.481831709999994</v>
      </c>
      <c r="AG749">
        <v>75.028571420000006</v>
      </c>
      <c r="AH749">
        <v>75.514285709999996</v>
      </c>
      <c r="AI749">
        <v>80.433673999999996</v>
      </c>
      <c r="AJ749">
        <v>52.399282280000001</v>
      </c>
      <c r="AK749">
        <v>7.4812571400000003</v>
      </c>
      <c r="AL749">
        <v>7.5279714200000001</v>
      </c>
      <c r="AM749">
        <v>9.8785714200000001</v>
      </c>
      <c r="AN749">
        <v>7.8140142800000003</v>
      </c>
      <c r="AO749">
        <v>9.48048571</v>
      </c>
      <c r="AP749">
        <v>4614.7028991400002</v>
      </c>
      <c r="AQ749">
        <v>4148.9111745700002</v>
      </c>
      <c r="AR749">
        <v>4301.7603224200002</v>
      </c>
      <c r="AS749">
        <v>4330.9505614199998</v>
      </c>
      <c r="AT749">
        <v>4526.7750364200001</v>
      </c>
      <c r="AU749">
        <v>4468.7895657099998</v>
      </c>
      <c r="AV749">
        <v>3936.64458685</v>
      </c>
      <c r="AW749">
        <v>4080.2918442800001</v>
      </c>
      <c r="AX749">
        <v>4183.6435065699998</v>
      </c>
      <c r="AY749">
        <v>4328.9414995699999</v>
      </c>
      <c r="AZ749">
        <v>-338.54240971000002</v>
      </c>
      <c r="BA749">
        <v>91.740082330000007</v>
      </c>
      <c r="BB749">
        <v>32.425306999999997</v>
      </c>
      <c r="BC749">
        <v>54.105856330000002</v>
      </c>
      <c r="BE749">
        <v>1022.51142857</v>
      </c>
      <c r="BF749">
        <v>1276.0431131400001</v>
      </c>
      <c r="BG749">
        <v>880.99764085000004</v>
      </c>
      <c r="BH749">
        <v>937.77717666000001</v>
      </c>
      <c r="BI749">
        <v>59706.990027350002</v>
      </c>
      <c r="BJ749">
        <v>1222.48017342</v>
      </c>
      <c r="BK749">
        <v>8598.1800925900006</v>
      </c>
      <c r="BL749">
        <v>10757.37695743</v>
      </c>
      <c r="BM749">
        <v>39.220265140000002</v>
      </c>
      <c r="BN749">
        <v>1102.71428571</v>
      </c>
      <c r="BO749">
        <v>150.42857142</v>
      </c>
      <c r="BP749">
        <v>257.71428571000001</v>
      </c>
      <c r="BQ749">
        <v>203.85714285</v>
      </c>
      <c r="BR749">
        <v>261.28571427999998</v>
      </c>
      <c r="BS749">
        <v>270.85714285</v>
      </c>
      <c r="BT749">
        <v>258</v>
      </c>
      <c r="BU749">
        <v>235.57142856999999</v>
      </c>
      <c r="BV749">
        <v>234</v>
      </c>
      <c r="BW749">
        <v>249</v>
      </c>
      <c r="BX749">
        <v>230.28571428000001</v>
      </c>
      <c r="BY749">
        <v>119.14285714</v>
      </c>
      <c r="BZ749">
        <v>3572.8571428499999</v>
      </c>
      <c r="CA749">
        <v>60678.232711420002</v>
      </c>
      <c r="CC749">
        <v>60808.428571420001</v>
      </c>
      <c r="CD749">
        <v>5533.2857142800003</v>
      </c>
      <c r="CE749">
        <v>46085.571428570001</v>
      </c>
      <c r="CF749">
        <v>23847</v>
      </c>
      <c r="CG749">
        <v>4574.5714285699996</v>
      </c>
      <c r="CH749">
        <v>17346.85714285</v>
      </c>
      <c r="CI749">
        <v>158195.82085714</v>
      </c>
      <c r="CJ749">
        <v>48.705466569999999</v>
      </c>
      <c r="CK749">
        <v>4.7294405700000004</v>
      </c>
      <c r="CL749">
        <v>17.13326</v>
      </c>
      <c r="CM749">
        <v>3.5660345000000002</v>
      </c>
      <c r="CN749">
        <v>2.9454396599999999</v>
      </c>
      <c r="CO749">
        <v>13.033102</v>
      </c>
      <c r="CP749">
        <v>1.9561976000000001</v>
      </c>
      <c r="CQ749">
        <v>2.2302</v>
      </c>
      <c r="CR749">
        <v>3.1252434999999998</v>
      </c>
      <c r="CS749">
        <v>3.2351047099999999</v>
      </c>
      <c r="CT749">
        <v>2564</v>
      </c>
      <c r="CU749">
        <v>2528.7815361399998</v>
      </c>
      <c r="CV749">
        <v>2308.31001328</v>
      </c>
      <c r="CW749">
        <v>2464.5868642800001</v>
      </c>
      <c r="CX749">
        <v>2421.1343052799998</v>
      </c>
      <c r="CY749">
        <v>2366.9046682799999</v>
      </c>
      <c r="CZ749">
        <v>3905.72502485</v>
      </c>
      <c r="DA749">
        <v>4289.3546637099998</v>
      </c>
      <c r="DB749">
        <v>896.82628656999998</v>
      </c>
      <c r="DC749">
        <v>991.22092170999997</v>
      </c>
      <c r="DD749">
        <v>640.73180571</v>
      </c>
      <c r="DE749">
        <v>34.914238849999997</v>
      </c>
      <c r="DF749">
        <v>1.4439884199999999</v>
      </c>
      <c r="DG749">
        <v>218.14285713999999</v>
      </c>
      <c r="DH749">
        <v>219.71428571000001</v>
      </c>
      <c r="DI749">
        <v>137.71428571000001</v>
      </c>
      <c r="DJ749">
        <v>107.28571427999999</v>
      </c>
      <c r="DK749">
        <v>214</v>
      </c>
      <c r="DL749">
        <v>77.666666660000004</v>
      </c>
      <c r="DM749">
        <v>96</v>
      </c>
      <c r="DN749">
        <v>46.714285709999999</v>
      </c>
      <c r="DO749">
        <v>30.285714280000001</v>
      </c>
      <c r="DP749">
        <v>61</v>
      </c>
      <c r="DQ749">
        <v>747.18500342000004</v>
      </c>
      <c r="DR749">
        <v>640.67333141999995</v>
      </c>
      <c r="DS749">
        <v>620.68574157</v>
      </c>
      <c r="DT749">
        <v>593.70127884999999</v>
      </c>
      <c r="DU749">
        <v>765.32578841999998</v>
      </c>
      <c r="DV749">
        <v>487.09664571000002</v>
      </c>
      <c r="DW749">
        <v>8.9016648499999995</v>
      </c>
      <c r="DX749">
        <v>251.18159428000001</v>
      </c>
      <c r="DY749">
        <v>101.78258513999999</v>
      </c>
      <c r="DZ749">
        <v>102.47038985</v>
      </c>
      <c r="EA749">
        <v>46.928624849999999</v>
      </c>
      <c r="EB749">
        <v>679.75974713999994</v>
      </c>
      <c r="EC749">
        <v>617.21898899999997</v>
      </c>
      <c r="ED749">
        <v>7714.0297468500003</v>
      </c>
      <c r="EE749">
        <v>13083.61704657</v>
      </c>
      <c r="EF749">
        <v>5305.37539371</v>
      </c>
      <c r="EG749">
        <v>5666.0191502799998</v>
      </c>
      <c r="EH749">
        <v>7146.7825358500004</v>
      </c>
      <c r="EI749">
        <v>28.441511850000001</v>
      </c>
      <c r="EJ749">
        <v>0.23987663000000001</v>
      </c>
      <c r="EK749">
        <v>0.15485075000000001</v>
      </c>
      <c r="EL749">
        <v>223.29590697</v>
      </c>
      <c r="EM749">
        <v>139.16666666</v>
      </c>
      <c r="EN749">
        <v>1107.42857142</v>
      </c>
      <c r="EO749">
        <v>3207.2857142799999</v>
      </c>
      <c r="EP749">
        <v>275.74750913999998</v>
      </c>
      <c r="EQ749">
        <v>130.13970556999999</v>
      </c>
      <c r="ER749">
        <v>552.72557328000005</v>
      </c>
      <c r="ES749">
        <v>4.5577685700000004</v>
      </c>
      <c r="ET749">
        <v>79.805555560000002</v>
      </c>
      <c r="EU749">
        <v>77.916666669999998</v>
      </c>
      <c r="EV749">
        <v>81.5</v>
      </c>
      <c r="EW749">
        <v>80</v>
      </c>
      <c r="EX749">
        <v>1406.3865633800001</v>
      </c>
      <c r="EY749">
        <v>1091.09044051</v>
      </c>
      <c r="EZ749">
        <v>81.7</v>
      </c>
      <c r="FA749">
        <v>79</v>
      </c>
      <c r="FB749">
        <v>23.302827539999999</v>
      </c>
      <c r="FC749">
        <v>5.4283836399999998</v>
      </c>
      <c r="FD749">
        <v>5.20024</v>
      </c>
      <c r="FE749">
        <v>50.082994810000002</v>
      </c>
      <c r="FF749">
        <v>19.737501529999999</v>
      </c>
      <c r="FG749">
        <v>14.909905439999999</v>
      </c>
      <c r="FH749">
        <v>1.9781700900000001</v>
      </c>
      <c r="FI749">
        <v>95.2</v>
      </c>
      <c r="FJ749">
        <v>93</v>
      </c>
      <c r="FK749">
        <v>64</v>
      </c>
      <c r="FL749">
        <v>91</v>
      </c>
      <c r="FM749">
        <v>74.941118950000003</v>
      </c>
      <c r="FN749">
        <v>34.32047506</v>
      </c>
      <c r="FO749">
        <v>95.059651560000006</v>
      </c>
      <c r="FP749">
        <v>74.378375649999995</v>
      </c>
      <c r="FQ749">
        <v>75.979541019999999</v>
      </c>
      <c r="FR749">
        <v>22.571053450000001</v>
      </c>
      <c r="FS749">
        <v>5</v>
      </c>
      <c r="FT749">
        <v>62.75</v>
      </c>
      <c r="FU749">
        <v>49.75</v>
      </c>
      <c r="FV749">
        <v>87.5</v>
      </c>
      <c r="FW749">
        <v>69.05</v>
      </c>
      <c r="FX749">
        <v>23.575127739999999</v>
      </c>
      <c r="FY749">
        <v>10.06816411</v>
      </c>
      <c r="FZ749">
        <v>16.036837890000001</v>
      </c>
      <c r="GA749">
        <v>37.297451969999997</v>
      </c>
      <c r="GB749">
        <v>13.02241828</v>
      </c>
    </row>
    <row r="750" spans="1:184" x14ac:dyDescent="0.35">
      <c r="A750" t="s">
        <v>1955</v>
      </c>
      <c r="B750" t="s">
        <v>146</v>
      </c>
      <c r="C750">
        <v>750</v>
      </c>
      <c r="D750">
        <v>2.6796598568394252</v>
      </c>
      <c r="E750">
        <v>4.0550391821624467</v>
      </c>
      <c r="F750">
        <v>3.8311590937973428</v>
      </c>
      <c r="G750">
        <v>3.4811025849173158</v>
      </c>
      <c r="H750">
        <v>3.1287712868217303</v>
      </c>
      <c r="I750">
        <v>9.276603334679578</v>
      </c>
      <c r="J750">
        <v>9.1352287215340073</v>
      </c>
      <c r="K750">
        <v>6.8226120852543728</v>
      </c>
      <c r="L750">
        <v>9.2654910934687926</v>
      </c>
      <c r="M750">
        <v>9.2075269286722463</v>
      </c>
      <c r="N750">
        <v>28406123.482804269</v>
      </c>
      <c r="O750">
        <v>41282490.26578296</v>
      </c>
      <c r="P750">
        <v>1764.9798097099999</v>
      </c>
      <c r="Q750">
        <v>6406.2857142800003</v>
      </c>
      <c r="R750">
        <v>6270.8571428499999</v>
      </c>
      <c r="S750">
        <v>6351.4285714199996</v>
      </c>
      <c r="T750">
        <v>6367.7142857099998</v>
      </c>
      <c r="U750">
        <v>6392.2857142800003</v>
      </c>
      <c r="V750">
        <v>12.72465671</v>
      </c>
      <c r="W750">
        <v>7.9098098500000003</v>
      </c>
      <c r="X750">
        <v>2.5586421399999999</v>
      </c>
      <c r="Y750">
        <v>9.7655858500000008</v>
      </c>
      <c r="Z750">
        <v>9.3637702800000007</v>
      </c>
      <c r="AA750">
        <v>9.3919881400000005</v>
      </c>
      <c r="AB750">
        <v>9.6487698500000008</v>
      </c>
      <c r="AC750">
        <v>6.0923918500000003</v>
      </c>
      <c r="AD750">
        <v>21.266877000000001</v>
      </c>
      <c r="AE750">
        <v>79.290661279999995</v>
      </c>
      <c r="AF750">
        <v>65.871486419999997</v>
      </c>
      <c r="AG750">
        <v>63.62857142</v>
      </c>
      <c r="AH750">
        <v>69.514285709999996</v>
      </c>
      <c r="AI750">
        <v>82.643692419999994</v>
      </c>
      <c r="AJ750">
        <v>45.470585849999999</v>
      </c>
      <c r="AK750">
        <v>23.90471428</v>
      </c>
      <c r="AL750">
        <v>19.918885710000001</v>
      </c>
      <c r="AM750">
        <v>25.93608571</v>
      </c>
      <c r="AN750">
        <v>28.08432857</v>
      </c>
      <c r="AO750">
        <v>24.58171428</v>
      </c>
      <c r="AP750">
        <v>5523.6597431399996</v>
      </c>
      <c r="AQ750">
        <v>4280.9303818500002</v>
      </c>
      <c r="AR750">
        <v>5291.4212349999998</v>
      </c>
      <c r="AS750">
        <v>5582.0236405699998</v>
      </c>
      <c r="AT750">
        <v>5420.0736201399995</v>
      </c>
      <c r="AU750">
        <v>4467.7597237099999</v>
      </c>
      <c r="AV750">
        <v>3565.2724444199998</v>
      </c>
      <c r="AW750">
        <v>4163.4310778500003</v>
      </c>
      <c r="AX750">
        <v>4323.3731727100003</v>
      </c>
      <c r="AY750">
        <v>4353.5842301399998</v>
      </c>
      <c r="AZ750">
        <v>4.6268032799999999</v>
      </c>
      <c r="BA750">
        <v>92.918823000000003</v>
      </c>
      <c r="BB750">
        <v>28.180930750000002</v>
      </c>
      <c r="BC750">
        <v>55.105817000000002</v>
      </c>
      <c r="BE750">
        <v>296.47285713999997</v>
      </c>
      <c r="BF750">
        <v>1310.8318867099999</v>
      </c>
      <c r="BG750">
        <v>881.86890771000003</v>
      </c>
      <c r="BH750">
        <v>914.20469820000005</v>
      </c>
      <c r="BI750">
        <v>50201.385911439997</v>
      </c>
      <c r="BJ750">
        <v>1233.26041371</v>
      </c>
      <c r="BK750">
        <v>7745.3304343500004</v>
      </c>
      <c r="BL750">
        <v>8757.0974976899997</v>
      </c>
      <c r="BM750">
        <v>34.020783000000002</v>
      </c>
      <c r="BN750">
        <v>221.85714285</v>
      </c>
      <c r="BO750">
        <v>37</v>
      </c>
      <c r="BP750">
        <v>58</v>
      </c>
      <c r="BQ750">
        <v>42.571428570000002</v>
      </c>
      <c r="BR750">
        <v>49.857142850000002</v>
      </c>
      <c r="BS750">
        <v>47.142857139999997</v>
      </c>
      <c r="BT750">
        <v>48.714285709999999</v>
      </c>
      <c r="BU750">
        <v>47.428571419999997</v>
      </c>
      <c r="BV750">
        <v>44.142857139999997</v>
      </c>
      <c r="BW750">
        <v>39.714285709999999</v>
      </c>
      <c r="BX750">
        <v>39.166666659999997</v>
      </c>
      <c r="BY750">
        <v>32.200000000000003</v>
      </c>
      <c r="BZ750">
        <v>689.71428571000001</v>
      </c>
      <c r="CA750">
        <v>51016.624888569997</v>
      </c>
      <c r="CB750">
        <v>84</v>
      </c>
      <c r="CC750">
        <v>7389.8571428499999</v>
      </c>
      <c r="CD750">
        <v>397</v>
      </c>
      <c r="CE750">
        <v>5323.4285714199996</v>
      </c>
      <c r="CF750">
        <v>3131.3333333300002</v>
      </c>
      <c r="CG750">
        <v>1735</v>
      </c>
      <c r="CH750">
        <v>4696.3333333299997</v>
      </c>
      <c r="CI750">
        <v>21509.800857139999</v>
      </c>
      <c r="CJ750">
        <v>51.593753710000001</v>
      </c>
      <c r="CK750">
        <v>4.1086625000000003</v>
      </c>
      <c r="CL750">
        <v>16.415169710000001</v>
      </c>
      <c r="CM750">
        <v>2.210086</v>
      </c>
      <c r="CN750">
        <v>1.665481</v>
      </c>
      <c r="CO750">
        <v>10.517732710000001</v>
      </c>
      <c r="CP750">
        <v>2.7139701999999999</v>
      </c>
      <c r="CQ750">
        <v>2.3345232</v>
      </c>
      <c r="CR750">
        <v>2.8884903300000002</v>
      </c>
      <c r="CS750">
        <v>6.69264028</v>
      </c>
      <c r="CT750">
        <v>469.71428571000001</v>
      </c>
      <c r="CU750">
        <v>3261.9253159999998</v>
      </c>
      <c r="CV750">
        <v>3038.9061424199999</v>
      </c>
      <c r="CW750">
        <v>3426.9754332799998</v>
      </c>
      <c r="CX750">
        <v>3347.3044737099999</v>
      </c>
      <c r="CY750">
        <v>3214.8337637099999</v>
      </c>
      <c r="CZ750">
        <v>4434.10187271</v>
      </c>
      <c r="DA750">
        <v>6444.0601164199998</v>
      </c>
      <c r="DB750">
        <v>1000.50232471</v>
      </c>
      <c r="DC750">
        <v>1436.5197594199999</v>
      </c>
      <c r="DD750">
        <v>824.87093957000002</v>
      </c>
      <c r="DE750">
        <v>28.891685849999998</v>
      </c>
      <c r="DF750">
        <v>1.7448388500000001</v>
      </c>
      <c r="DG750">
        <v>59.428571419999997</v>
      </c>
      <c r="DH750">
        <v>57.285714280000001</v>
      </c>
      <c r="DI750">
        <v>43.333333330000002</v>
      </c>
      <c r="DJ750">
        <v>59</v>
      </c>
      <c r="DK750">
        <v>58.857142850000002</v>
      </c>
      <c r="DL750">
        <v>17.166666660000001</v>
      </c>
      <c r="DM750">
        <v>25.428571420000001</v>
      </c>
      <c r="DN750">
        <v>24.333333329999999</v>
      </c>
      <c r="DO750">
        <v>22.166666660000001</v>
      </c>
      <c r="DP750">
        <v>20</v>
      </c>
      <c r="DQ750">
        <v>782.84928614</v>
      </c>
      <c r="DR750">
        <v>535.96475813999996</v>
      </c>
      <c r="DS750">
        <v>779.50522627999999</v>
      </c>
      <c r="DT750">
        <v>744.93602170999998</v>
      </c>
      <c r="DU750">
        <v>748.27624471000001</v>
      </c>
      <c r="DV750">
        <v>361.46106657000001</v>
      </c>
      <c r="DW750">
        <v>32.588397569999998</v>
      </c>
      <c r="DX750">
        <v>388.73215714000003</v>
      </c>
      <c r="DY750">
        <v>171.64038085000001</v>
      </c>
      <c r="DZ750">
        <v>139.60550642000001</v>
      </c>
      <c r="EA750">
        <v>77.486274710000004</v>
      </c>
      <c r="EB750">
        <v>742.39777400000003</v>
      </c>
      <c r="EC750">
        <v>2845.9519632000001</v>
      </c>
      <c r="ED750">
        <v>5439.2833645999999</v>
      </c>
      <c r="EE750">
        <v>4892.8225510000002</v>
      </c>
      <c r="EF750">
        <v>7267.7508092799999</v>
      </c>
      <c r="EG750">
        <v>8012.5264764200001</v>
      </c>
      <c r="EH750">
        <v>8121.6482281600001</v>
      </c>
      <c r="EI750">
        <v>20.545036140000001</v>
      </c>
      <c r="EJ750">
        <v>0.18767047000000001</v>
      </c>
      <c r="EK750">
        <v>0.16792109</v>
      </c>
      <c r="EL750">
        <v>206.45643547</v>
      </c>
      <c r="EM750">
        <v>39.714285709999999</v>
      </c>
      <c r="EN750">
        <v>73.571428569999995</v>
      </c>
      <c r="EO750">
        <v>139.14285713999999</v>
      </c>
      <c r="EP750">
        <v>377.41776942000001</v>
      </c>
      <c r="EQ750">
        <v>101.50960985</v>
      </c>
      <c r="ER750">
        <v>531.71939599999996</v>
      </c>
      <c r="ES750">
        <v>0.95104</v>
      </c>
      <c r="EX750">
        <v>1164.5774768599999</v>
      </c>
      <c r="EY750">
        <v>1329.11669039</v>
      </c>
      <c r="EZ750">
        <v>76.599999999999994</v>
      </c>
      <c r="FA750">
        <v>88</v>
      </c>
      <c r="FB750">
        <v>19.49493906</v>
      </c>
      <c r="FC750">
        <v>6.5665799900000001</v>
      </c>
      <c r="FD750">
        <v>8.1488121600000003</v>
      </c>
      <c r="FE750">
        <v>54.396365150000001</v>
      </c>
      <c r="FF750">
        <v>14.541784440000001</v>
      </c>
      <c r="FG750">
        <v>18.07555035</v>
      </c>
      <c r="FH750">
        <v>1.93584552</v>
      </c>
      <c r="FI750">
        <v>91.5</v>
      </c>
      <c r="FJ750">
        <v>100</v>
      </c>
      <c r="FK750">
        <v>80</v>
      </c>
      <c r="FL750">
        <v>97.5</v>
      </c>
      <c r="FM750">
        <v>73.645233829999995</v>
      </c>
      <c r="FN750">
        <v>40.867828609999997</v>
      </c>
      <c r="FO750">
        <v>94.025475799999995</v>
      </c>
      <c r="FP750">
        <v>77.393458069999994</v>
      </c>
      <c r="FQ750">
        <v>73.300766769999996</v>
      </c>
      <c r="FR750">
        <v>23.864405189999999</v>
      </c>
      <c r="FT750">
        <v>43.75</v>
      </c>
      <c r="FU750">
        <v>37.25</v>
      </c>
      <c r="FV750">
        <v>75.5</v>
      </c>
      <c r="FW750">
        <v>60</v>
      </c>
      <c r="FX750">
        <v>40.193841249999998</v>
      </c>
      <c r="FY750">
        <v>9.7967543700000004</v>
      </c>
      <c r="FZ750">
        <v>11.96823184</v>
      </c>
      <c r="GA750">
        <v>11.13194174</v>
      </c>
      <c r="GB750">
        <v>26.909230780000001</v>
      </c>
    </row>
    <row r="751" spans="1:184" x14ac:dyDescent="0.35">
      <c r="A751" t="s">
        <v>1956</v>
      </c>
      <c r="B751" t="s">
        <v>147</v>
      </c>
      <c r="C751">
        <v>751</v>
      </c>
      <c r="D751">
        <v>1.9319227230937424</v>
      </c>
      <c r="E751">
        <v>6.2171209942670647</v>
      </c>
      <c r="F751">
        <v>6.8337993460219915</v>
      </c>
      <c r="G751">
        <v>3.7143260125169433</v>
      </c>
      <c r="H751">
        <v>3.0091086532205598</v>
      </c>
      <c r="I751">
        <v>7.4977000901667408</v>
      </c>
      <c r="J751">
        <v>8.2257293156463174</v>
      </c>
      <c r="K751">
        <v>8.7673569944801688</v>
      </c>
      <c r="L751">
        <v>8.5100380812690108</v>
      </c>
      <c r="M751">
        <v>8.0862533669486023</v>
      </c>
      <c r="N751">
        <v>8004595.1376956971</v>
      </c>
      <c r="O751">
        <v>12548055.44780774</v>
      </c>
      <c r="P751">
        <v>1070.48231685</v>
      </c>
      <c r="Q751">
        <v>3105.7142857099998</v>
      </c>
      <c r="R751">
        <v>2987.1428571400002</v>
      </c>
      <c r="S751">
        <v>3014.42857142</v>
      </c>
      <c r="T751">
        <v>3038.42857142</v>
      </c>
      <c r="U751">
        <v>3074</v>
      </c>
      <c r="V751">
        <v>9.6801565699999994</v>
      </c>
      <c r="W751">
        <v>5.2821321399999999</v>
      </c>
      <c r="X751">
        <v>1.989987</v>
      </c>
      <c r="Y751">
        <v>4.20769342</v>
      </c>
      <c r="Z751">
        <v>7.6490210000000003</v>
      </c>
      <c r="AA751">
        <v>7.0998407099999996</v>
      </c>
      <c r="AB751">
        <v>7.2686917099999997</v>
      </c>
      <c r="AC751">
        <v>3.3070919999999999</v>
      </c>
      <c r="AD751">
        <v>34.639604570000003</v>
      </c>
      <c r="AE751">
        <v>88.500703709999996</v>
      </c>
      <c r="AF751">
        <v>81.179884279999996</v>
      </c>
      <c r="AG751">
        <v>80.8</v>
      </c>
      <c r="AH751">
        <v>82.15714285</v>
      </c>
      <c r="AI751">
        <v>83.565091850000002</v>
      </c>
      <c r="AJ751">
        <v>48.794466280000002</v>
      </c>
      <c r="AK751">
        <v>7.4579714199999998</v>
      </c>
      <c r="AL751">
        <v>12.83525714</v>
      </c>
      <c r="AM751">
        <v>14.8132</v>
      </c>
      <c r="AN751">
        <v>16.72477142</v>
      </c>
      <c r="AO751">
        <v>14.11644285</v>
      </c>
      <c r="AP751">
        <v>3496.2308859999998</v>
      </c>
      <c r="AQ751">
        <v>3345.8349017099999</v>
      </c>
      <c r="AR751">
        <v>3461.8720320000002</v>
      </c>
      <c r="AS751">
        <v>3687.3299275700001</v>
      </c>
      <c r="AT751">
        <v>3763.22247771</v>
      </c>
      <c r="AU751">
        <v>3239.5912067099998</v>
      </c>
      <c r="AV751">
        <v>2966.7141877099998</v>
      </c>
      <c r="AW751">
        <v>2994.4092974199998</v>
      </c>
      <c r="AX751">
        <v>3111.2263882799998</v>
      </c>
      <c r="AY751">
        <v>3225.1384068500001</v>
      </c>
      <c r="AZ751">
        <v>2.2275922800000001</v>
      </c>
      <c r="BA751">
        <v>91.199017710000007</v>
      </c>
      <c r="BB751">
        <v>36.581128</v>
      </c>
      <c r="BC751">
        <v>44.509950500000002</v>
      </c>
      <c r="BD751">
        <v>29.457363999999998</v>
      </c>
      <c r="BE751">
        <v>114.57142856999999</v>
      </c>
      <c r="BF751">
        <v>816.55606613999998</v>
      </c>
      <c r="BG751">
        <v>489.07867485000003</v>
      </c>
      <c r="BH751">
        <v>527.55721550999999</v>
      </c>
      <c r="BI751">
        <v>48873.494527039999</v>
      </c>
      <c r="BJ751">
        <v>746.22804199999996</v>
      </c>
      <c r="BK751">
        <v>7830.6490692300004</v>
      </c>
      <c r="BL751">
        <v>8407.7866429299993</v>
      </c>
      <c r="BM751">
        <v>32.637024279999999</v>
      </c>
      <c r="BN751">
        <v>77.142857140000004</v>
      </c>
      <c r="BO751">
        <v>13.285714280000001</v>
      </c>
      <c r="BP751">
        <v>21.857142849999999</v>
      </c>
      <c r="BQ751">
        <v>14.857142850000001</v>
      </c>
      <c r="BR751">
        <v>17.285714280000001</v>
      </c>
      <c r="BS751">
        <v>18</v>
      </c>
      <c r="BT751">
        <v>18</v>
      </c>
      <c r="BU751">
        <v>18.5</v>
      </c>
      <c r="BV751">
        <v>15</v>
      </c>
      <c r="BW751">
        <v>14.666666660000001</v>
      </c>
      <c r="BX751">
        <v>13</v>
      </c>
      <c r="BY751">
        <v>8</v>
      </c>
      <c r="BZ751">
        <v>235.14285713999999</v>
      </c>
      <c r="CA751">
        <v>54111.328545709999</v>
      </c>
      <c r="CB751">
        <v>22</v>
      </c>
      <c r="CC751">
        <v>2581.8571428499999</v>
      </c>
      <c r="CD751">
        <v>311.60000000000002</v>
      </c>
      <c r="CE751">
        <v>1974.71428571</v>
      </c>
      <c r="CF751">
        <v>1205.42857142</v>
      </c>
      <c r="CG751">
        <v>285</v>
      </c>
      <c r="CH751">
        <v>981.28571427999998</v>
      </c>
      <c r="CI751">
        <v>7213.5057142799997</v>
      </c>
      <c r="CJ751">
        <v>42.662814419999997</v>
      </c>
      <c r="CK751">
        <v>9.9863047100000006</v>
      </c>
      <c r="CL751">
        <v>17.743293000000001</v>
      </c>
      <c r="CM751">
        <v>4.7325966599999996</v>
      </c>
      <c r="CN751">
        <v>4.0476190000000001</v>
      </c>
      <c r="CO751">
        <v>9.8937595700000003</v>
      </c>
      <c r="CP751">
        <v>2.216631</v>
      </c>
      <c r="CQ751">
        <v>2.9208272499999999</v>
      </c>
      <c r="CR751">
        <v>4.2479944999999999</v>
      </c>
      <c r="CS751">
        <v>4.1356890000000002</v>
      </c>
      <c r="CT751">
        <v>165.57142856999999</v>
      </c>
      <c r="CU751">
        <v>2134.85082285</v>
      </c>
      <c r="CV751">
        <v>2044.71880042</v>
      </c>
      <c r="CW751">
        <v>2200.5269188500001</v>
      </c>
      <c r="CX751">
        <v>2138.57254771</v>
      </c>
      <c r="CY751">
        <v>2304.5061511399999</v>
      </c>
      <c r="CZ751">
        <v>2577.3765392800001</v>
      </c>
      <c r="DA751">
        <v>4040.3122417099999</v>
      </c>
      <c r="DB751">
        <v>562.47551641999996</v>
      </c>
      <c r="DC751">
        <v>885.02784141999996</v>
      </c>
      <c r="DD751">
        <v>687.30645842000001</v>
      </c>
      <c r="DE751">
        <v>37.702499570000001</v>
      </c>
      <c r="DF751">
        <v>1.25977071</v>
      </c>
      <c r="DG751">
        <v>23.285714280000001</v>
      </c>
      <c r="DH751">
        <v>24.571428569999998</v>
      </c>
      <c r="DI751">
        <v>26.428571420000001</v>
      </c>
      <c r="DJ751">
        <v>25.857142849999999</v>
      </c>
      <c r="DK751">
        <v>24.857142849999999</v>
      </c>
      <c r="DL751">
        <v>6</v>
      </c>
      <c r="DM751">
        <v>18.571428569999998</v>
      </c>
      <c r="DN751">
        <v>20.6</v>
      </c>
      <c r="DO751">
        <v>11.285714280000001</v>
      </c>
      <c r="DP751">
        <v>9.25</v>
      </c>
      <c r="DQ751">
        <v>571.69200028</v>
      </c>
      <c r="DR751">
        <v>578.09208000000001</v>
      </c>
      <c r="DS751">
        <v>608.96153628000002</v>
      </c>
      <c r="DT751">
        <v>655.91266084999995</v>
      </c>
      <c r="DU751">
        <v>627.03637028000003</v>
      </c>
      <c r="DV751">
        <v>255.63509884999999</v>
      </c>
      <c r="DW751">
        <v>19.446856709999999</v>
      </c>
      <c r="DX751">
        <v>296.56473856999997</v>
      </c>
      <c r="DY751">
        <v>110.620521</v>
      </c>
      <c r="DZ751">
        <v>148.22729371</v>
      </c>
      <c r="EA751">
        <v>37.71693071</v>
      </c>
      <c r="EB751">
        <v>516.87676399999998</v>
      </c>
      <c r="EC751">
        <v>2334.79331271</v>
      </c>
      <c r="ED751">
        <v>4013.3219407500001</v>
      </c>
      <c r="EE751">
        <v>4916.04775316</v>
      </c>
      <c r="EF751">
        <v>5690.5723749999997</v>
      </c>
      <c r="EG751">
        <v>4831.2586494999996</v>
      </c>
      <c r="EH751">
        <v>2158.6971976599998</v>
      </c>
      <c r="EI751">
        <v>29.620186140000001</v>
      </c>
      <c r="EJ751">
        <v>0.17676443999999999</v>
      </c>
      <c r="EK751">
        <v>0.21697201999999999</v>
      </c>
      <c r="EL751">
        <v>155.52222222</v>
      </c>
      <c r="EM751">
        <v>17.333333329999999</v>
      </c>
      <c r="EN751">
        <v>40</v>
      </c>
      <c r="EO751">
        <v>84.428571419999997</v>
      </c>
      <c r="EP751">
        <v>172.36575228000001</v>
      </c>
      <c r="EQ751">
        <v>119.05534957</v>
      </c>
      <c r="ER751">
        <v>324.25427485</v>
      </c>
      <c r="ES751">
        <v>6.0023999999999997</v>
      </c>
      <c r="ET751">
        <v>76.61846405</v>
      </c>
      <c r="EU751">
        <v>78.018382349999996</v>
      </c>
      <c r="EV751">
        <v>77.960784309999994</v>
      </c>
      <c r="EW751">
        <v>73.876225489999996</v>
      </c>
      <c r="EX751">
        <v>1264.27571794</v>
      </c>
      <c r="EY751">
        <v>741.54443347999995</v>
      </c>
      <c r="EZ751">
        <v>78</v>
      </c>
      <c r="FA751">
        <v>92</v>
      </c>
      <c r="FB751">
        <v>16.67606206</v>
      </c>
      <c r="FC751">
        <v>3.15919024</v>
      </c>
      <c r="FD751">
        <v>4.4423089999999998</v>
      </c>
      <c r="FE751">
        <v>53.666003889999999</v>
      </c>
      <c r="FF751">
        <v>19.611914550000002</v>
      </c>
      <c r="FG751">
        <v>14.84314112</v>
      </c>
      <c r="FH751">
        <v>0.94850877</v>
      </c>
      <c r="FI751">
        <v>94.666666660000004</v>
      </c>
      <c r="FM751">
        <v>92.307692309999993</v>
      </c>
      <c r="FN751">
        <v>17.391304349999999</v>
      </c>
      <c r="FO751">
        <v>95.583523659999997</v>
      </c>
      <c r="FP751">
        <v>72.270471459999996</v>
      </c>
      <c r="FQ751">
        <v>78.034379869999995</v>
      </c>
      <c r="FR751">
        <v>20.935009829999998</v>
      </c>
      <c r="FS751">
        <v>0</v>
      </c>
      <c r="FT751">
        <v>63</v>
      </c>
      <c r="FU751">
        <v>55.666666659999997</v>
      </c>
      <c r="FW751">
        <v>80.75</v>
      </c>
      <c r="FX751">
        <v>31.15577395</v>
      </c>
      <c r="FY751">
        <v>10.441223040000001</v>
      </c>
      <c r="FZ751">
        <v>14.689980889999999</v>
      </c>
      <c r="GA751">
        <v>27.04810264</v>
      </c>
      <c r="GB751">
        <v>16.66491946</v>
      </c>
    </row>
    <row r="752" spans="1:184" x14ac:dyDescent="0.35">
      <c r="A752" t="s">
        <v>1957</v>
      </c>
      <c r="B752" t="s">
        <v>148</v>
      </c>
      <c r="C752">
        <v>752</v>
      </c>
      <c r="D752">
        <v>3.4211092199901074</v>
      </c>
      <c r="E752">
        <v>4.3844161946863007</v>
      </c>
      <c r="F752">
        <v>4.4504304025908823</v>
      </c>
      <c r="G752">
        <v>2.986735380811385</v>
      </c>
      <c r="H752">
        <v>2.8226354955442527</v>
      </c>
      <c r="I752">
        <v>8.8264617911050607</v>
      </c>
      <c r="J752">
        <v>8.5922787185272362</v>
      </c>
      <c r="K752">
        <v>9.1643731325813444</v>
      </c>
      <c r="L752">
        <v>8.9016427027105234</v>
      </c>
      <c r="M752">
        <v>9.0654695954192643</v>
      </c>
      <c r="N752">
        <v>19235134.747720242</v>
      </c>
      <c r="O752">
        <v>28666097.937057089</v>
      </c>
      <c r="P752">
        <v>1506.30506427</v>
      </c>
      <c r="Q752">
        <v>4871.7142857099998</v>
      </c>
      <c r="R752">
        <v>4854.8571428499999</v>
      </c>
      <c r="S752">
        <v>4879.1428571400002</v>
      </c>
      <c r="T752">
        <v>4878.7142857099998</v>
      </c>
      <c r="U752">
        <v>4900.8571428499999</v>
      </c>
      <c r="V752">
        <v>10.73536771</v>
      </c>
      <c r="W752">
        <v>6.3488022800000001</v>
      </c>
      <c r="X752">
        <v>2.7270051400000002</v>
      </c>
      <c r="Y752">
        <v>6.6404682800000003</v>
      </c>
      <c r="Z752">
        <v>8.4123425699999999</v>
      </c>
      <c r="AA752">
        <v>8.6154008500000003</v>
      </c>
      <c r="AB752">
        <v>9.5070200000000007</v>
      </c>
      <c r="AC752">
        <v>4.9103721399999998</v>
      </c>
      <c r="AD752">
        <v>34.340085850000001</v>
      </c>
      <c r="AE752">
        <v>82.700748279999999</v>
      </c>
      <c r="AF752">
        <v>74.001413569999997</v>
      </c>
      <c r="AG752">
        <v>69.528571420000006</v>
      </c>
      <c r="AH752">
        <v>70.671428570000003</v>
      </c>
      <c r="AI752">
        <v>77.583602139999996</v>
      </c>
      <c r="AJ752">
        <v>47.400483569999999</v>
      </c>
      <c r="AK752">
        <v>20.186157139999999</v>
      </c>
      <c r="AL752">
        <v>12.55644285</v>
      </c>
      <c r="AM752">
        <v>5.4645285699999997</v>
      </c>
      <c r="AN752">
        <v>12.454785709999999</v>
      </c>
      <c r="AO752">
        <v>13.118257140000001</v>
      </c>
      <c r="AP752">
        <v>4785.4471050000002</v>
      </c>
      <c r="AQ752">
        <v>3806.5727244200002</v>
      </c>
      <c r="AR752">
        <v>3923.87199242</v>
      </c>
      <c r="AS752">
        <v>4337.8802459999997</v>
      </c>
      <c r="AT752">
        <v>4535.2416818499996</v>
      </c>
      <c r="AU752">
        <v>3993.7040752799999</v>
      </c>
      <c r="AV752">
        <v>3420.2091329999998</v>
      </c>
      <c r="AW752">
        <v>3718.6460127099999</v>
      </c>
      <c r="AX752">
        <v>3881.0056411400001</v>
      </c>
      <c r="AY752">
        <v>4022.8578572800002</v>
      </c>
      <c r="AZ752">
        <v>11.980836999999999</v>
      </c>
      <c r="BA752">
        <v>91.425820279999996</v>
      </c>
      <c r="BB752">
        <v>34.264965750000002</v>
      </c>
      <c r="BC752">
        <v>49.923277659999997</v>
      </c>
      <c r="BE752">
        <v>220.82142856999999</v>
      </c>
      <c r="BF752">
        <v>1092.32154814</v>
      </c>
      <c r="BG752">
        <v>735.26705785000001</v>
      </c>
      <c r="BH752">
        <v>889.73840945999996</v>
      </c>
      <c r="BI752">
        <v>52778.855903939999</v>
      </c>
      <c r="BJ752">
        <v>1042.49166685</v>
      </c>
      <c r="BK752">
        <v>7680.9142963599998</v>
      </c>
      <c r="BL752">
        <v>9494.0583881599996</v>
      </c>
      <c r="BM752">
        <v>37.224612710000002</v>
      </c>
      <c r="BN752">
        <v>190</v>
      </c>
      <c r="BO752">
        <v>26.857142849999999</v>
      </c>
      <c r="BP752">
        <v>49.857142850000002</v>
      </c>
      <c r="BQ752">
        <v>35</v>
      </c>
      <c r="BR752">
        <v>44.142857139999997</v>
      </c>
      <c r="BS752">
        <v>43.857142850000002</v>
      </c>
      <c r="BT752">
        <v>36</v>
      </c>
      <c r="BU752">
        <v>34.428571419999997</v>
      </c>
      <c r="BV752">
        <v>32.142857139999997</v>
      </c>
      <c r="BW752">
        <v>32</v>
      </c>
      <c r="BX752">
        <v>26.571428569999998</v>
      </c>
      <c r="BY752">
        <v>15.14285714</v>
      </c>
      <c r="BZ752">
        <v>566</v>
      </c>
      <c r="CA752">
        <v>51631.596967140002</v>
      </c>
      <c r="CB752">
        <v>3</v>
      </c>
      <c r="CC752">
        <v>6210.2857142800003</v>
      </c>
      <c r="CD752">
        <v>353.28571427999998</v>
      </c>
      <c r="CE752">
        <v>4414.5714285699996</v>
      </c>
      <c r="CF752">
        <v>2616.1428571400002</v>
      </c>
      <c r="CG752">
        <v>816.85714284999995</v>
      </c>
      <c r="CH752">
        <v>2931.8571428499999</v>
      </c>
      <c r="CI752">
        <v>17343.92242857</v>
      </c>
      <c r="CJ752">
        <v>52.881477709999999</v>
      </c>
      <c r="CK752">
        <v>1.0703417099999999</v>
      </c>
      <c r="CL752">
        <v>17.37236871</v>
      </c>
      <c r="CM752">
        <v>4.3050988300000004</v>
      </c>
      <c r="CN752">
        <v>0.76365724999999995</v>
      </c>
      <c r="CO752">
        <v>12.372443329999999</v>
      </c>
      <c r="CP752">
        <v>2.4488077499999998</v>
      </c>
      <c r="CQ752">
        <v>3.1123348499999999</v>
      </c>
      <c r="CR752">
        <v>2.674118</v>
      </c>
      <c r="CS752">
        <v>4.4191164199999999</v>
      </c>
      <c r="CT752">
        <v>403.28571427999998</v>
      </c>
      <c r="CU752">
        <v>2873.6096342800001</v>
      </c>
      <c r="CV752">
        <v>2308.8895892800001</v>
      </c>
      <c r="CW752">
        <v>2402.2604404200001</v>
      </c>
      <c r="CX752">
        <v>2515.4792161400001</v>
      </c>
      <c r="CY752">
        <v>2572.8561167100002</v>
      </c>
      <c r="CZ752">
        <v>3948.3298115699999</v>
      </c>
      <c r="DA752">
        <v>5884.1911195700004</v>
      </c>
      <c r="DB752">
        <v>894.70933841999999</v>
      </c>
      <c r="DC752">
        <v>1302.35441814</v>
      </c>
      <c r="DD752">
        <v>676.55394870999999</v>
      </c>
      <c r="DE752">
        <v>40.050963279999998</v>
      </c>
      <c r="DF752">
        <v>2.0650777100000002</v>
      </c>
      <c r="DG752">
        <v>43</v>
      </c>
      <c r="DH752">
        <v>41.714285709999999</v>
      </c>
      <c r="DI752">
        <v>44.714285709999999</v>
      </c>
      <c r="DJ752">
        <v>43.428571419999997</v>
      </c>
      <c r="DK752">
        <v>44.428571419999997</v>
      </c>
      <c r="DL752">
        <v>16.666666660000001</v>
      </c>
      <c r="DM752">
        <v>21.285714280000001</v>
      </c>
      <c r="DN752">
        <v>21.714285709999999</v>
      </c>
      <c r="DO752">
        <v>14.57142857</v>
      </c>
      <c r="DP752">
        <v>13.83333333</v>
      </c>
      <c r="DQ752">
        <v>736.14686728000004</v>
      </c>
      <c r="DR752">
        <v>614.07526971000004</v>
      </c>
      <c r="DS752">
        <v>621.21823871000004</v>
      </c>
      <c r="DT752">
        <v>615.57448241999998</v>
      </c>
      <c r="DU752">
        <v>720.27580470999999</v>
      </c>
      <c r="DV752">
        <v>420.94190728000001</v>
      </c>
      <c r="DW752">
        <v>7.7540512799999997</v>
      </c>
      <c r="DX752">
        <v>307.43899284999998</v>
      </c>
      <c r="DY752">
        <v>117.19077871</v>
      </c>
      <c r="DZ752">
        <v>150.15125341999999</v>
      </c>
      <c r="EA752">
        <v>40.096966139999999</v>
      </c>
      <c r="EB752">
        <v>677.99013285000001</v>
      </c>
      <c r="EC752">
        <v>1141.9522609999999</v>
      </c>
      <c r="ED752">
        <v>4688.6369266600004</v>
      </c>
      <c r="EE752">
        <v>3667.3027615000001</v>
      </c>
      <c r="EF752">
        <v>5069.1068017500002</v>
      </c>
      <c r="EG752">
        <v>4548.5835194199999</v>
      </c>
      <c r="EH752">
        <v>4282.9244550000003</v>
      </c>
      <c r="EI752">
        <v>32.276317140000003</v>
      </c>
      <c r="EJ752">
        <v>0.35662241</v>
      </c>
      <c r="EK752">
        <v>0.18717302999999999</v>
      </c>
      <c r="EL752">
        <v>261.96678571000001</v>
      </c>
      <c r="EM752">
        <v>31.571428569999998</v>
      </c>
      <c r="EN752">
        <v>73.285714279999993</v>
      </c>
      <c r="EO752">
        <v>132.85714285</v>
      </c>
      <c r="EP752">
        <v>272.47175585000002</v>
      </c>
      <c r="EQ752">
        <v>177.15471557000001</v>
      </c>
      <c r="ER752">
        <v>463.81339742</v>
      </c>
      <c r="ES752">
        <v>3.3852357099999999</v>
      </c>
      <c r="ET752">
        <v>82.25</v>
      </c>
      <c r="EU752">
        <v>85.25</v>
      </c>
      <c r="EV752">
        <v>82</v>
      </c>
      <c r="EW752">
        <v>79.5</v>
      </c>
      <c r="EX752">
        <v>1211.86135375</v>
      </c>
      <c r="EY752">
        <v>1079.80492837</v>
      </c>
      <c r="EZ752">
        <v>83.593333329999993</v>
      </c>
      <c r="FA752">
        <v>84</v>
      </c>
      <c r="FB752">
        <v>22.818751750000001</v>
      </c>
      <c r="FC752">
        <v>5.2461916500000001</v>
      </c>
      <c r="FD752">
        <v>6.3402747100000001</v>
      </c>
      <c r="FE752">
        <v>53.128629480000001</v>
      </c>
      <c r="FF752">
        <v>17.984136500000002</v>
      </c>
      <c r="FG752">
        <v>13.441045519999999</v>
      </c>
      <c r="FH752">
        <v>1.75532664</v>
      </c>
      <c r="FI752">
        <v>105.25</v>
      </c>
      <c r="FJ752">
        <v>91</v>
      </c>
      <c r="FK752">
        <v>41.5</v>
      </c>
      <c r="FL752">
        <v>93</v>
      </c>
      <c r="FM752">
        <v>70.258136919999998</v>
      </c>
      <c r="FN752">
        <v>33.563748080000003</v>
      </c>
      <c r="FO752">
        <v>94.99690176</v>
      </c>
      <c r="FP752">
        <v>73.174462320000004</v>
      </c>
      <c r="FQ752">
        <v>74.966988049999998</v>
      </c>
      <c r="FR752">
        <v>23.479840029999998</v>
      </c>
      <c r="FT752">
        <v>51.2</v>
      </c>
      <c r="FU752">
        <v>46.8</v>
      </c>
      <c r="FV752">
        <v>88</v>
      </c>
      <c r="FW752">
        <v>76.585714280000005</v>
      </c>
      <c r="FX752">
        <v>18.388464599999999</v>
      </c>
      <c r="FY752">
        <v>9.1020273599999992</v>
      </c>
      <c r="FZ752">
        <v>28.60308551</v>
      </c>
      <c r="GA752">
        <v>33.726881669999997</v>
      </c>
      <c r="GB752">
        <v>10.17954085</v>
      </c>
    </row>
    <row r="753" spans="1:184" x14ac:dyDescent="0.35">
      <c r="A753" t="s">
        <v>1958</v>
      </c>
      <c r="B753" t="s">
        <v>149</v>
      </c>
      <c r="C753">
        <v>753</v>
      </c>
      <c r="D753">
        <v>1.7848199237828544</v>
      </c>
      <c r="E753">
        <v>3.828721036576384</v>
      </c>
      <c r="F753">
        <v>2.3676220712534759</v>
      </c>
      <c r="G753">
        <v>2.1857999333881786</v>
      </c>
      <c r="H753">
        <v>1.6678121407587649</v>
      </c>
      <c r="I753">
        <v>4.2890315514320871</v>
      </c>
      <c r="J753">
        <v>4.5606824126650052</v>
      </c>
      <c r="K753">
        <v>3.9553215776752371</v>
      </c>
      <c r="L753">
        <v>3.9830132119517918</v>
      </c>
      <c r="M753">
        <v>3.271477663235637</v>
      </c>
      <c r="N753">
        <v>13960730.237836087</v>
      </c>
      <c r="O753">
        <v>17483101.41602014</v>
      </c>
      <c r="P753">
        <v>884.42238813000006</v>
      </c>
      <c r="Q753">
        <v>5229.2857142800003</v>
      </c>
      <c r="R753">
        <v>5074.4285714199996</v>
      </c>
      <c r="S753">
        <v>5128.7142857099998</v>
      </c>
      <c r="T753">
        <v>5146.8571428499999</v>
      </c>
      <c r="U753">
        <v>5196.4285714199996</v>
      </c>
      <c r="V753">
        <v>7.2818554200000003</v>
      </c>
      <c r="W753">
        <v>3.63584971</v>
      </c>
      <c r="X753">
        <v>1.4329857100000001</v>
      </c>
      <c r="Y753">
        <v>3.08722071</v>
      </c>
      <c r="Z753">
        <v>6.98563242</v>
      </c>
      <c r="AA753">
        <v>6.7875932800000003</v>
      </c>
      <c r="AB753">
        <v>7.0755734199999996</v>
      </c>
      <c r="AC753">
        <v>2.89138114</v>
      </c>
      <c r="AD753">
        <v>25.97430671</v>
      </c>
      <c r="AE753">
        <v>89.593563849999995</v>
      </c>
      <c r="AF753">
        <v>79.835120140000001</v>
      </c>
      <c r="AG753">
        <v>82.342857140000007</v>
      </c>
      <c r="AH753">
        <v>83.271428569999998</v>
      </c>
      <c r="AI753">
        <v>84.431396419999999</v>
      </c>
      <c r="AJ753">
        <v>58.987039279999998</v>
      </c>
      <c r="AK753">
        <v>9.4806142799999993</v>
      </c>
      <c r="AL753">
        <v>-7.1372428499999998</v>
      </c>
      <c r="AM753">
        <v>0.60437141999999999</v>
      </c>
      <c r="AN753">
        <v>8.8732000000000006</v>
      </c>
      <c r="AO753">
        <v>12.63644285</v>
      </c>
      <c r="AP753">
        <v>3093.7094785700001</v>
      </c>
      <c r="AQ753">
        <v>2369.423397</v>
      </c>
      <c r="AR753">
        <v>2528.9170341399999</v>
      </c>
      <c r="AS753">
        <v>2827.9825455700002</v>
      </c>
      <c r="AT753">
        <v>3053.8311010000002</v>
      </c>
      <c r="AU753">
        <v>2736.801406</v>
      </c>
      <c r="AV753">
        <v>2513.2636461400002</v>
      </c>
      <c r="AW753">
        <v>2513.7673152799998</v>
      </c>
      <c r="AX753">
        <v>2552.1903014200002</v>
      </c>
      <c r="AY753">
        <v>2635.35873442</v>
      </c>
      <c r="AZ753">
        <v>2.5327605700000002</v>
      </c>
      <c r="BA753">
        <v>92.034874419999994</v>
      </c>
      <c r="BB753">
        <v>38.719060599999999</v>
      </c>
      <c r="BC753">
        <v>49.883799709999998</v>
      </c>
      <c r="BE753">
        <v>153.58285713999999</v>
      </c>
      <c r="BF753">
        <v>579.78660000000002</v>
      </c>
      <c r="BG753">
        <v>396.18823728000001</v>
      </c>
      <c r="BH753">
        <v>441.07937126000002</v>
      </c>
      <c r="BI753">
        <v>52737.229963140002</v>
      </c>
      <c r="BJ753">
        <v>560.59944828000005</v>
      </c>
      <c r="BK753">
        <v>8328.7223137100009</v>
      </c>
      <c r="BL753">
        <v>12752.99020387</v>
      </c>
      <c r="BM753">
        <v>36.59649142</v>
      </c>
      <c r="BN753">
        <v>91.857142850000002</v>
      </c>
      <c r="BO753">
        <v>14.14285714</v>
      </c>
      <c r="BP753">
        <v>29.285714280000001</v>
      </c>
      <c r="BQ753">
        <v>18.571428569999998</v>
      </c>
      <c r="BR753">
        <v>21.285714280000001</v>
      </c>
      <c r="BS753">
        <v>18.571428569999998</v>
      </c>
      <c r="BT753">
        <v>16</v>
      </c>
      <c r="BU753">
        <v>17</v>
      </c>
      <c r="BV753">
        <v>15</v>
      </c>
      <c r="BW753">
        <v>15.14285714</v>
      </c>
      <c r="BX753">
        <v>9.8333333300000003</v>
      </c>
      <c r="BY753">
        <v>7.1666666599999997</v>
      </c>
      <c r="BZ753">
        <v>272.57142857000002</v>
      </c>
      <c r="CA753">
        <v>58678.313052849997</v>
      </c>
      <c r="CB753">
        <v>12</v>
      </c>
      <c r="CC753">
        <v>2919.8571428499999</v>
      </c>
      <c r="CD753">
        <v>274.71428571000001</v>
      </c>
      <c r="CE753">
        <v>1810.8571428499999</v>
      </c>
      <c r="CF753">
        <v>1493.8571428499999</v>
      </c>
      <c r="CG753">
        <v>207.33333332999999</v>
      </c>
      <c r="CH753">
        <v>1801.42857142</v>
      </c>
      <c r="CI753">
        <v>8480.9438571400005</v>
      </c>
      <c r="CJ753">
        <v>48.108698850000003</v>
      </c>
      <c r="CK753">
        <v>10.87832714</v>
      </c>
      <c r="CL753">
        <v>14.02473485</v>
      </c>
      <c r="CM753">
        <v>4.0368757999999998</v>
      </c>
      <c r="CN753">
        <v>3.2473580000000002</v>
      </c>
      <c r="CO753">
        <v>9.2957824200000001</v>
      </c>
      <c r="CP753">
        <v>2.2702283300000001</v>
      </c>
      <c r="CQ753">
        <v>2.547771</v>
      </c>
      <c r="CR753">
        <v>4.4239734999999998</v>
      </c>
      <c r="CS753">
        <v>2.6968679999999998</v>
      </c>
      <c r="CT753">
        <v>169.42857142</v>
      </c>
      <c r="CU753">
        <v>1845.1019408499999</v>
      </c>
      <c r="CV753">
        <v>1458.7175865700001</v>
      </c>
      <c r="CW753">
        <v>1467.71411885</v>
      </c>
      <c r="CX753">
        <v>1677.509667</v>
      </c>
      <c r="CY753">
        <v>1853.90768871</v>
      </c>
      <c r="CZ753">
        <v>2669.7203022799999</v>
      </c>
      <c r="DA753">
        <v>3343.3058301400001</v>
      </c>
      <c r="DB753">
        <v>621.31715899999995</v>
      </c>
      <c r="DC753">
        <v>776.10754899999995</v>
      </c>
      <c r="DD753">
        <v>447.69937985000001</v>
      </c>
      <c r="DE753">
        <v>33.417077710000001</v>
      </c>
      <c r="DF753">
        <v>1.32592</v>
      </c>
      <c r="DG753">
        <v>22.428571420000001</v>
      </c>
      <c r="DH753">
        <v>23.14285714</v>
      </c>
      <c r="DI753">
        <v>20.285714280000001</v>
      </c>
      <c r="DJ753">
        <v>20.5</v>
      </c>
      <c r="DK753">
        <v>17</v>
      </c>
      <c r="DL753">
        <v>9.3333333300000003</v>
      </c>
      <c r="DM753">
        <v>19.428571420000001</v>
      </c>
      <c r="DN753">
        <v>12.14285714</v>
      </c>
      <c r="DO753">
        <v>11.25</v>
      </c>
      <c r="DP753">
        <v>8.6666666600000006</v>
      </c>
      <c r="DQ753">
        <v>539.54942985000002</v>
      </c>
      <c r="DR753">
        <v>340.21425513999998</v>
      </c>
      <c r="DS753">
        <v>395.95275485000002</v>
      </c>
      <c r="DT753">
        <v>467.13819214</v>
      </c>
      <c r="DU753">
        <v>474.29667670999999</v>
      </c>
      <c r="DV753">
        <v>265.53975742</v>
      </c>
      <c r="DW753">
        <v>13.274296850000001</v>
      </c>
      <c r="DX753">
        <v>260.70205141999998</v>
      </c>
      <c r="DY753">
        <v>87.093222850000004</v>
      </c>
      <c r="DZ753">
        <v>134.91228100000001</v>
      </c>
      <c r="EA753">
        <v>38.696550569999999</v>
      </c>
      <c r="EB753">
        <v>502.96644757000001</v>
      </c>
      <c r="EC753">
        <v>2542.7040487999998</v>
      </c>
      <c r="ED753">
        <v>5242.1944333299998</v>
      </c>
      <c r="EE753">
        <v>3750.4347972800001</v>
      </c>
      <c r="EF753">
        <v>4477.63756371</v>
      </c>
      <c r="EG753">
        <v>3826.7724875700001</v>
      </c>
      <c r="EH753">
        <v>4727.8831535700001</v>
      </c>
      <c r="EI753">
        <v>28.280548570000001</v>
      </c>
      <c r="EJ753">
        <v>0.14657215000000001</v>
      </c>
      <c r="EK753">
        <v>0.10993844</v>
      </c>
      <c r="EL753">
        <v>234.60865383999999</v>
      </c>
      <c r="EM753">
        <v>16.571428569999998</v>
      </c>
      <c r="EN753">
        <v>52.142857139999997</v>
      </c>
      <c r="EO753">
        <v>93.714285709999999</v>
      </c>
      <c r="EP753">
        <v>199.96672042</v>
      </c>
      <c r="EQ753">
        <v>108.72787427999999</v>
      </c>
      <c r="ER753">
        <v>323.82293985000001</v>
      </c>
      <c r="ES753">
        <v>2.5187314199999999</v>
      </c>
      <c r="ET753">
        <v>76.263924290000006</v>
      </c>
      <c r="EU753">
        <v>78.544494720000003</v>
      </c>
      <c r="EV753">
        <v>79.891304349999999</v>
      </c>
      <c r="EW753">
        <v>70.355973809999995</v>
      </c>
      <c r="EX753">
        <v>1469.4702955800001</v>
      </c>
      <c r="EY753">
        <v>482.81531661999998</v>
      </c>
      <c r="EZ753">
        <v>84</v>
      </c>
      <c r="FA753">
        <v>90</v>
      </c>
      <c r="FB753">
        <v>17.2326309</v>
      </c>
      <c r="FC753">
        <v>2.4869178000000001</v>
      </c>
      <c r="FD753">
        <v>4.405945</v>
      </c>
      <c r="FE753">
        <v>53.607012439999998</v>
      </c>
      <c r="FF753">
        <v>18.739493240000002</v>
      </c>
      <c r="FG753">
        <v>11.84155867</v>
      </c>
      <c r="FH753">
        <v>0.89066833000000001</v>
      </c>
      <c r="FI753">
        <v>102.03333333</v>
      </c>
      <c r="FJ753">
        <v>100</v>
      </c>
      <c r="FK753">
        <v>83</v>
      </c>
      <c r="FL753">
        <v>93.333333330000002</v>
      </c>
      <c r="FO753">
        <v>96.778291449999998</v>
      </c>
      <c r="FP753">
        <v>71.713746569999998</v>
      </c>
      <c r="FQ753">
        <v>81.572564369999995</v>
      </c>
      <c r="FR753">
        <v>22.16073609</v>
      </c>
      <c r="FT753">
        <v>43.883333329999999</v>
      </c>
      <c r="FU753">
        <v>33.833333330000002</v>
      </c>
      <c r="FV753">
        <v>86.25</v>
      </c>
      <c r="FW753">
        <v>100</v>
      </c>
      <c r="FX753">
        <v>43.486679979999998</v>
      </c>
      <c r="FY753">
        <v>10.671162170000001</v>
      </c>
      <c r="FZ753">
        <v>10.611555109999999</v>
      </c>
      <c r="GA753">
        <v>5.5288461499999997</v>
      </c>
      <c r="GB753">
        <v>30.807525800000001</v>
      </c>
    </row>
    <row r="754" spans="1:184" x14ac:dyDescent="0.35">
      <c r="A754" t="s">
        <v>1959</v>
      </c>
      <c r="B754" t="s">
        <v>150</v>
      </c>
      <c r="C754">
        <v>754</v>
      </c>
      <c r="D754">
        <v>0.70404119365325946</v>
      </c>
      <c r="E754">
        <v>5.0319096692439871</v>
      </c>
      <c r="F754">
        <v>3.6422624877637904</v>
      </c>
      <c r="G754">
        <v>2.1477663230240553</v>
      </c>
      <c r="H754">
        <v>1.6155481324040273</v>
      </c>
      <c r="I754">
        <v>8.131675819221849</v>
      </c>
      <c r="J754">
        <v>6.0137457044673539</v>
      </c>
      <c r="K754">
        <v>8.2129448224930464</v>
      </c>
      <c r="L754">
        <v>9.2353951890034374</v>
      </c>
      <c r="M754">
        <v>7.9360259107293487</v>
      </c>
      <c r="N754">
        <v>7466400.3749979772</v>
      </c>
      <c r="O754">
        <v>12008401.402616642</v>
      </c>
      <c r="P754">
        <v>1056.24802413</v>
      </c>
      <c r="Q754">
        <v>2367.2857142799999</v>
      </c>
      <c r="R754">
        <v>2328</v>
      </c>
      <c r="S754">
        <v>2333.7142857099998</v>
      </c>
      <c r="T754">
        <v>2328</v>
      </c>
      <c r="U754">
        <v>2352.1428571400002</v>
      </c>
      <c r="V754">
        <v>10.10915542</v>
      </c>
      <c r="W754">
        <v>5.5509211399999998</v>
      </c>
      <c r="X754">
        <v>1.9184442799999999</v>
      </c>
      <c r="Y754">
        <v>5.5975182800000001</v>
      </c>
      <c r="Z754">
        <v>7.6716645699999999</v>
      </c>
      <c r="AA754">
        <v>7.8761364199999999</v>
      </c>
      <c r="AB754">
        <v>7.1175952799999997</v>
      </c>
      <c r="AC754">
        <v>3.6606045699999998</v>
      </c>
      <c r="AD754">
        <v>19.055026569999999</v>
      </c>
      <c r="AE754">
        <v>85.818661280000001</v>
      </c>
      <c r="AF754">
        <v>73.520085499999993</v>
      </c>
      <c r="AG754">
        <v>67.28</v>
      </c>
      <c r="AH754">
        <v>76.142857140000004</v>
      </c>
      <c r="AI754">
        <v>81.390531710000005</v>
      </c>
      <c r="AJ754">
        <v>44.364015850000001</v>
      </c>
      <c r="AK754">
        <v>4.1721428500000002</v>
      </c>
      <c r="AL754">
        <v>9.1512428499999992</v>
      </c>
      <c r="AM754">
        <v>15.180757140000001</v>
      </c>
      <c r="AN754">
        <v>17.576271420000001</v>
      </c>
      <c r="AO754">
        <v>5.71805714</v>
      </c>
      <c r="AP754">
        <v>3537.6311089999999</v>
      </c>
      <c r="AQ754">
        <v>3276.64683057</v>
      </c>
      <c r="AR754">
        <v>3577.8960832799999</v>
      </c>
      <c r="AS754">
        <v>3703.04080557</v>
      </c>
      <c r="AT754">
        <v>3419.5932197100001</v>
      </c>
      <c r="AU754">
        <v>3364.5694142799998</v>
      </c>
      <c r="AV754">
        <v>2984.8326904199998</v>
      </c>
      <c r="AW754">
        <v>3177.5717097100001</v>
      </c>
      <c r="AX754">
        <v>3173.94486671</v>
      </c>
      <c r="AY754">
        <v>3220.83518</v>
      </c>
      <c r="AZ754">
        <v>2.8127174199999998</v>
      </c>
      <c r="BA754">
        <v>94.062575570000007</v>
      </c>
      <c r="BB754">
        <v>30.059736999999998</v>
      </c>
      <c r="BC754">
        <v>53.082125599999998</v>
      </c>
      <c r="BE754">
        <v>71.794285709999997</v>
      </c>
      <c r="BF754">
        <v>840.55367870999999</v>
      </c>
      <c r="BG754">
        <v>527.81169014</v>
      </c>
      <c r="BH754">
        <v>603.20954437</v>
      </c>
      <c r="BI754">
        <v>45679.9223661</v>
      </c>
      <c r="BJ754">
        <v>763.90129884999999</v>
      </c>
      <c r="BK754">
        <v>7631.2308717599999</v>
      </c>
      <c r="BL754">
        <v>6516.2895837400001</v>
      </c>
      <c r="BM754">
        <v>33.215604659999997</v>
      </c>
      <c r="BN754">
        <v>68.714285709999999</v>
      </c>
      <c r="BO754">
        <v>15.5</v>
      </c>
      <c r="BP754">
        <v>24</v>
      </c>
      <c r="BQ754">
        <v>14.71428571</v>
      </c>
      <c r="BR754">
        <v>19.5</v>
      </c>
      <c r="BS754">
        <v>16.666666660000001</v>
      </c>
      <c r="BT754">
        <v>20</v>
      </c>
      <c r="BU754">
        <v>14.8</v>
      </c>
      <c r="BV754">
        <v>15.8</v>
      </c>
      <c r="BW754">
        <v>14.666666660000001</v>
      </c>
      <c r="BX754">
        <v>12.666666660000001</v>
      </c>
      <c r="BY754">
        <v>7.6666666599999997</v>
      </c>
      <c r="BZ754">
        <v>204.71428571000001</v>
      </c>
      <c r="CA754">
        <v>50988.592611419997</v>
      </c>
      <c r="CC754">
        <v>2408.1428571400002</v>
      </c>
      <c r="CD754">
        <v>175.66666666</v>
      </c>
      <c r="CE754">
        <v>1207</v>
      </c>
      <c r="CF754">
        <v>1007.5</v>
      </c>
      <c r="CG754">
        <v>232.14285713999999</v>
      </c>
      <c r="CH754">
        <v>1416.1666666599999</v>
      </c>
      <c r="CI754">
        <v>6075.4855714200003</v>
      </c>
      <c r="CJ754">
        <v>43.419286</v>
      </c>
      <c r="CK754">
        <v>11.620072</v>
      </c>
      <c r="CL754">
        <v>10.339363329999999</v>
      </c>
      <c r="CM754">
        <v>3.0836009999999998</v>
      </c>
      <c r="CN754">
        <v>3.4235190000000002</v>
      </c>
      <c r="CO754">
        <v>11.875140500000001</v>
      </c>
      <c r="CP754">
        <v>2.6166345</v>
      </c>
      <c r="CQ754">
        <v>2.7218762000000001</v>
      </c>
      <c r="CR754">
        <v>5.3901998300000002</v>
      </c>
      <c r="CS754">
        <v>4.2101846600000004</v>
      </c>
      <c r="CT754">
        <v>145.14285713999999</v>
      </c>
      <c r="CU754">
        <v>2218.7762678499998</v>
      </c>
      <c r="CV754">
        <v>1796.43607142</v>
      </c>
      <c r="CW754">
        <v>2533.0625340000001</v>
      </c>
      <c r="CX754">
        <v>2434.4183035699998</v>
      </c>
      <c r="CY754">
        <v>2124.4666418500001</v>
      </c>
      <c r="CZ754">
        <v>3153.992072</v>
      </c>
      <c r="DA754">
        <v>5072.6455747099999</v>
      </c>
      <c r="DB754">
        <v>712.98002914000006</v>
      </c>
      <c r="DC754">
        <v>1183.41750871</v>
      </c>
      <c r="DD754">
        <v>322.48420099999998</v>
      </c>
      <c r="DE754">
        <v>29.424080279999998</v>
      </c>
      <c r="DF754">
        <v>2.1288748000000002</v>
      </c>
      <c r="DG754">
        <v>19.25</v>
      </c>
      <c r="DH754">
        <v>14</v>
      </c>
      <c r="DI754">
        <v>19.166666660000001</v>
      </c>
      <c r="DJ754">
        <v>21.5</v>
      </c>
      <c r="DK754">
        <v>18.666666660000001</v>
      </c>
      <c r="DL754">
        <v>1.66666666</v>
      </c>
      <c r="DM754">
        <v>11.71428571</v>
      </c>
      <c r="DN754">
        <v>8.5</v>
      </c>
      <c r="DO754">
        <v>5</v>
      </c>
      <c r="DP754">
        <v>3.8</v>
      </c>
      <c r="DQ754">
        <v>725.04156071</v>
      </c>
      <c r="DR754">
        <v>691.33101027999999</v>
      </c>
      <c r="DS754">
        <v>537.65637571000002</v>
      </c>
      <c r="DT754">
        <v>698.62081128</v>
      </c>
      <c r="DU754">
        <v>601.32317927999998</v>
      </c>
      <c r="DV754">
        <v>381.16716300000002</v>
      </c>
      <c r="DW754">
        <v>57.821320710000002</v>
      </c>
      <c r="DX754">
        <v>286.02481141999999</v>
      </c>
      <c r="DY754">
        <v>165.86320756999999</v>
      </c>
      <c r="DZ754">
        <v>51.27202114</v>
      </c>
      <c r="EA754">
        <v>68.889586140000006</v>
      </c>
      <c r="EB754">
        <v>615.66441199999997</v>
      </c>
      <c r="EC754">
        <v>51232.234171659999</v>
      </c>
      <c r="ED754">
        <v>6755.3010199999999</v>
      </c>
      <c r="EE754">
        <v>8310.3512863300002</v>
      </c>
      <c r="EF754">
        <v>3364.8669708299999</v>
      </c>
      <c r="EG754">
        <v>4609.3057360000003</v>
      </c>
      <c r="EH754">
        <v>3559.2885379999998</v>
      </c>
      <c r="EI754">
        <v>19.34686314</v>
      </c>
      <c r="EJ754">
        <v>0.19462377</v>
      </c>
      <c r="EK754">
        <v>0.23658677</v>
      </c>
      <c r="EL754">
        <v>261.92500000000001</v>
      </c>
      <c r="EM754">
        <v>13.14285714</v>
      </c>
      <c r="EN754">
        <v>31.571428569999998</v>
      </c>
      <c r="EO754">
        <v>55</v>
      </c>
      <c r="EP754">
        <v>173.38463242</v>
      </c>
      <c r="EQ754">
        <v>79.376411849999997</v>
      </c>
      <c r="ER754">
        <v>292.34672527999999</v>
      </c>
      <c r="ES754">
        <v>0</v>
      </c>
      <c r="ET754">
        <v>72.150070700000001</v>
      </c>
      <c r="EU754">
        <v>75.268361580000004</v>
      </c>
      <c r="EV754">
        <v>75.918079090000006</v>
      </c>
      <c r="EW754">
        <v>65.263771419999998</v>
      </c>
      <c r="EX754">
        <v>1210.27304968</v>
      </c>
      <c r="EY754">
        <v>790.91291689000002</v>
      </c>
      <c r="EZ754">
        <v>83.8</v>
      </c>
      <c r="FA754">
        <v>94</v>
      </c>
      <c r="FB754">
        <v>17.065108460000001</v>
      </c>
      <c r="FC754">
        <v>3.9528014200000001</v>
      </c>
      <c r="FD754">
        <v>5.5952469999999996</v>
      </c>
      <c r="FE754">
        <v>54.389272800000001</v>
      </c>
      <c r="FF754">
        <v>17.40232005</v>
      </c>
      <c r="FG754">
        <v>15.53491417</v>
      </c>
      <c r="FH754">
        <v>1.39374584</v>
      </c>
      <c r="FI754">
        <v>111.16666666</v>
      </c>
      <c r="FL754">
        <v>91.5</v>
      </c>
      <c r="FN754">
        <v>18.18181818</v>
      </c>
      <c r="FO754">
        <v>93.465892729999993</v>
      </c>
      <c r="FP754">
        <v>75.328407220000003</v>
      </c>
      <c r="FQ754">
        <v>73.740499630000002</v>
      </c>
      <c r="FR754">
        <v>16.536894029999999</v>
      </c>
      <c r="FT754">
        <v>62.75</v>
      </c>
      <c r="FU754">
        <v>51</v>
      </c>
      <c r="FV754">
        <v>99</v>
      </c>
      <c r="FW754">
        <v>91.666666660000004</v>
      </c>
      <c r="FX754">
        <v>30.783755020000001</v>
      </c>
      <c r="FY754">
        <v>13.02693738</v>
      </c>
      <c r="FZ754">
        <v>14.436264270000001</v>
      </c>
      <c r="GA754">
        <v>24.226936380000001</v>
      </c>
      <c r="GB754">
        <v>17.526106930000001</v>
      </c>
    </row>
    <row r="755" spans="1:184" x14ac:dyDescent="0.35">
      <c r="A755" t="s">
        <v>1960</v>
      </c>
      <c r="B755" t="s">
        <v>151</v>
      </c>
      <c r="C755">
        <v>755</v>
      </c>
      <c r="D755">
        <v>4.7215574655676642</v>
      </c>
      <c r="E755">
        <v>6.5087804076064151</v>
      </c>
      <c r="F755">
        <v>5.8638810555061056</v>
      </c>
      <c r="G755">
        <v>4.2663219117647051</v>
      </c>
      <c r="H755">
        <v>4.6002436366026798</v>
      </c>
      <c r="I755">
        <v>9.4754543674590455</v>
      </c>
      <c r="J755">
        <v>10.890929594332494</v>
      </c>
      <c r="K755">
        <v>10.317867213548215</v>
      </c>
      <c r="L755">
        <v>9.8254686470588233</v>
      </c>
      <c r="M755">
        <v>9.328717060664653</v>
      </c>
      <c r="N755">
        <v>18549309.528302182</v>
      </c>
      <c r="O755">
        <v>26403192.942169514</v>
      </c>
      <c r="P755">
        <v>1496.1284902699999</v>
      </c>
      <c r="Q755">
        <v>4417.4285714199996</v>
      </c>
      <c r="R755">
        <v>4433.5714285699996</v>
      </c>
      <c r="S755">
        <v>4458.2857142800003</v>
      </c>
      <c r="T755">
        <v>4420</v>
      </c>
      <c r="U755">
        <v>4456.2857142800003</v>
      </c>
      <c r="V755">
        <v>11.91416557</v>
      </c>
      <c r="W755">
        <v>6.3046997100000004</v>
      </c>
      <c r="X755">
        <v>2.70510457</v>
      </c>
      <c r="Y755">
        <v>6.9966415700000004</v>
      </c>
      <c r="Z755">
        <v>9.7816975700000004</v>
      </c>
      <c r="AA755">
        <v>8.2992271399999993</v>
      </c>
      <c r="AB755">
        <v>9.1726422799999998</v>
      </c>
      <c r="AC755">
        <v>4.8484059999999998</v>
      </c>
      <c r="AD755">
        <v>26.072960850000001</v>
      </c>
      <c r="AE755">
        <v>83.524036570000007</v>
      </c>
      <c r="AF755">
        <v>73.499532279999997</v>
      </c>
      <c r="AG755">
        <v>70.47142857</v>
      </c>
      <c r="AH755">
        <v>72.671428570000003</v>
      </c>
      <c r="AI755">
        <v>80.322788849999995</v>
      </c>
      <c r="AJ755">
        <v>43.358382849999998</v>
      </c>
      <c r="AK755">
        <v>12.419</v>
      </c>
      <c r="AL755">
        <v>4.9172571400000002</v>
      </c>
      <c r="AM755">
        <v>-4.06451428</v>
      </c>
      <c r="AN755">
        <v>-2.4454142800000001</v>
      </c>
      <c r="AO755">
        <v>1.4007428500000001</v>
      </c>
      <c r="AP755">
        <v>4301.2615368500001</v>
      </c>
      <c r="AQ755">
        <v>3288.3916802799999</v>
      </c>
      <c r="AR755">
        <v>3585.6044757099999</v>
      </c>
      <c r="AS755">
        <v>3741.2480977099999</v>
      </c>
      <c r="AT755">
        <v>3933.5773112799998</v>
      </c>
      <c r="AU755">
        <v>3835.2722781399998</v>
      </c>
      <c r="AV755">
        <v>3155.1134701400001</v>
      </c>
      <c r="AW755">
        <v>3737.4237240000002</v>
      </c>
      <c r="AX755">
        <v>3854.6026212800002</v>
      </c>
      <c r="AY755">
        <v>3869.6630740000001</v>
      </c>
      <c r="AZ755">
        <v>7.8423558499999997</v>
      </c>
      <c r="BA755">
        <v>90.618727849999999</v>
      </c>
      <c r="BB755">
        <v>23.41141</v>
      </c>
      <c r="BC755">
        <v>47.788275329999998</v>
      </c>
      <c r="BD755">
        <v>34.693877999999998</v>
      </c>
      <c r="BE755">
        <v>197.49428571000001</v>
      </c>
      <c r="BF755">
        <v>979.75139756999999</v>
      </c>
      <c r="BG755">
        <v>617.63604113999997</v>
      </c>
      <c r="BH755">
        <v>754.64372006999997</v>
      </c>
      <c r="BI755">
        <v>46578.785264589998</v>
      </c>
      <c r="BJ755">
        <v>911.76503685</v>
      </c>
      <c r="BK755">
        <v>7597.5030468200002</v>
      </c>
      <c r="BL755">
        <v>9038.0404011200008</v>
      </c>
      <c r="BM755">
        <v>31.05515857</v>
      </c>
      <c r="BN755">
        <v>178.28571428000001</v>
      </c>
      <c r="BO755">
        <v>25</v>
      </c>
      <c r="BP755">
        <v>51.571428570000002</v>
      </c>
      <c r="BQ755">
        <v>36.857142850000002</v>
      </c>
      <c r="BR755">
        <v>45.857142850000002</v>
      </c>
      <c r="BS755">
        <v>35.428571419999997</v>
      </c>
      <c r="BT755">
        <v>36.428571419999997</v>
      </c>
      <c r="BU755">
        <v>30.285714280000001</v>
      </c>
      <c r="BV755">
        <v>31.714285709999999</v>
      </c>
      <c r="BW755">
        <v>29.571428569999998</v>
      </c>
      <c r="BX755">
        <v>23</v>
      </c>
      <c r="BY755">
        <v>18.428571420000001</v>
      </c>
      <c r="BZ755">
        <v>542.42857142000003</v>
      </c>
      <c r="CA755">
        <v>47901.096655709996</v>
      </c>
      <c r="CB755">
        <v>4</v>
      </c>
      <c r="CC755">
        <v>5880</v>
      </c>
      <c r="CD755">
        <v>523.33333332999996</v>
      </c>
      <c r="CE755">
        <v>3912.1428571400002</v>
      </c>
      <c r="CF755">
        <v>2335.7142857099998</v>
      </c>
      <c r="CG755">
        <v>577.28571427999998</v>
      </c>
      <c r="CH755">
        <v>2322.5714285700001</v>
      </c>
      <c r="CI755">
        <v>15476.73257142</v>
      </c>
      <c r="CJ755">
        <v>52.433556420000002</v>
      </c>
      <c r="CK755">
        <v>1.8233457099999999</v>
      </c>
      <c r="CL755">
        <v>15.389041000000001</v>
      </c>
      <c r="CM755">
        <v>5.3434629999999999</v>
      </c>
      <c r="CN755">
        <v>3.321707</v>
      </c>
      <c r="CO755">
        <v>9.1645904199999997</v>
      </c>
      <c r="CP755">
        <v>2.2523043299999999</v>
      </c>
      <c r="CQ755">
        <v>3.1148566</v>
      </c>
      <c r="CR755">
        <v>4.9859093300000001</v>
      </c>
      <c r="CS755">
        <v>4.4736282799999998</v>
      </c>
      <c r="CT755">
        <v>408.57142857000002</v>
      </c>
      <c r="CU755">
        <v>2744.07597214</v>
      </c>
      <c r="CV755">
        <v>2239.89206457</v>
      </c>
      <c r="CW755">
        <v>2385.36617828</v>
      </c>
      <c r="CX755">
        <v>2311.6698704199998</v>
      </c>
      <c r="CY755">
        <v>2348.9293271400002</v>
      </c>
      <c r="CZ755">
        <v>4199.1192904199997</v>
      </c>
      <c r="DA755">
        <v>5977.0503394199995</v>
      </c>
      <c r="DB755">
        <v>893.60359700000004</v>
      </c>
      <c r="DC755">
        <v>1281.34522257</v>
      </c>
      <c r="DD755">
        <v>569.14412371000003</v>
      </c>
      <c r="DE755">
        <v>33.713633850000001</v>
      </c>
      <c r="DF755">
        <v>2.5566738500000001</v>
      </c>
      <c r="DG755">
        <v>41.857142850000002</v>
      </c>
      <c r="DH755">
        <v>48.285714280000001</v>
      </c>
      <c r="DI755">
        <v>46</v>
      </c>
      <c r="DJ755">
        <v>43.428571419999997</v>
      </c>
      <c r="DK755">
        <v>41.571428570000002</v>
      </c>
      <c r="DL755">
        <v>20.857142849999999</v>
      </c>
      <c r="DM755">
        <v>28.857142849999999</v>
      </c>
      <c r="DN755">
        <v>26.14285714</v>
      </c>
      <c r="DO755">
        <v>18.857142849999999</v>
      </c>
      <c r="DP755">
        <v>20.5</v>
      </c>
      <c r="DQ755">
        <v>662.80958570999996</v>
      </c>
      <c r="DR755">
        <v>537.03647114</v>
      </c>
      <c r="DS755">
        <v>526.04480470999999</v>
      </c>
      <c r="DT755">
        <v>530.13250942000002</v>
      </c>
      <c r="DU755">
        <v>588.07950014000005</v>
      </c>
      <c r="DV755">
        <v>343.44620071000003</v>
      </c>
      <c r="DW755">
        <v>7.29798071</v>
      </c>
      <c r="DX755">
        <v>311.95225570999997</v>
      </c>
      <c r="DY755">
        <v>84.242887139999993</v>
      </c>
      <c r="DZ755">
        <v>115.49341570999999</v>
      </c>
      <c r="EA755">
        <v>112.21595657</v>
      </c>
      <c r="EB755">
        <v>616.82669470999997</v>
      </c>
      <c r="EC755">
        <v>1146.2016755</v>
      </c>
      <c r="ED755">
        <v>5004.2563461600002</v>
      </c>
      <c r="EE755">
        <v>15023.65930114</v>
      </c>
      <c r="EF755">
        <v>5979.9507756599996</v>
      </c>
      <c r="EG755">
        <v>4388.7241671399997</v>
      </c>
      <c r="EH755">
        <v>4429.3385042500004</v>
      </c>
      <c r="EI755">
        <v>30.61029885</v>
      </c>
      <c r="EJ755">
        <v>0.31593032999999998</v>
      </c>
      <c r="EK755">
        <v>0.13437418000000001</v>
      </c>
      <c r="EL755">
        <v>261.28770675999999</v>
      </c>
      <c r="EM755">
        <v>27.857142849999999</v>
      </c>
      <c r="EN755">
        <v>85.428571419999997</v>
      </c>
      <c r="EO755">
        <v>179</v>
      </c>
      <c r="EP755">
        <v>220.96803399999999</v>
      </c>
      <c r="EQ755">
        <v>103.93164685000001</v>
      </c>
      <c r="ER755">
        <v>584.36345342000004</v>
      </c>
      <c r="ES755">
        <v>4.92171571</v>
      </c>
      <c r="ET755">
        <v>80.572916669999998</v>
      </c>
      <c r="EU755">
        <v>83.489583330000002</v>
      </c>
      <c r="EV755">
        <v>81.25</v>
      </c>
      <c r="EW755">
        <v>76.979166669999998</v>
      </c>
      <c r="EX755">
        <v>1074.44131702</v>
      </c>
      <c r="EY755">
        <v>1063.6996404399999</v>
      </c>
      <c r="EZ755">
        <v>80.666666660000004</v>
      </c>
      <c r="FA755">
        <v>100</v>
      </c>
      <c r="FB755">
        <v>15.02205768</v>
      </c>
      <c r="FC755">
        <v>5.3972284200000002</v>
      </c>
      <c r="FD755">
        <v>6.3299029999999998</v>
      </c>
      <c r="FE755">
        <v>56.40742152</v>
      </c>
      <c r="FF755">
        <v>17.108588730000001</v>
      </c>
      <c r="FG755">
        <v>11.12182277</v>
      </c>
      <c r="FH755">
        <v>1.3515769900000001</v>
      </c>
      <c r="FI755">
        <v>111.66666666</v>
      </c>
      <c r="FJ755">
        <v>93</v>
      </c>
      <c r="FK755">
        <v>63.5</v>
      </c>
      <c r="FL755">
        <v>86</v>
      </c>
      <c r="FM755">
        <v>80.652978349999998</v>
      </c>
      <c r="FN755">
        <v>34.10326087</v>
      </c>
      <c r="FO755">
        <v>94.895126390000001</v>
      </c>
      <c r="FP755">
        <v>71.343025839999996</v>
      </c>
      <c r="FQ755">
        <v>73.335417789999994</v>
      </c>
      <c r="FR755">
        <v>22.660706609999998</v>
      </c>
      <c r="FT755">
        <v>63.333333330000002</v>
      </c>
      <c r="FU755">
        <v>51</v>
      </c>
      <c r="FV755">
        <v>80.5</v>
      </c>
      <c r="FW755">
        <v>83.457142849999997</v>
      </c>
      <c r="FX755">
        <v>30.82946046</v>
      </c>
      <c r="FY755">
        <v>9.3857279200000008</v>
      </c>
      <c r="FZ755">
        <v>19.28468135</v>
      </c>
      <c r="GA755">
        <v>23.17452767</v>
      </c>
      <c r="GB755">
        <v>17.325602580000002</v>
      </c>
    </row>
    <row r="756" spans="1:184" x14ac:dyDescent="0.35">
      <c r="A756" t="s">
        <v>1961</v>
      </c>
      <c r="B756" t="s">
        <v>152</v>
      </c>
      <c r="C756">
        <v>756</v>
      </c>
      <c r="D756">
        <v>4.3266315249350402</v>
      </c>
      <c r="E756">
        <v>5.6307232945040955</v>
      </c>
      <c r="F756">
        <v>5.7312705413115559</v>
      </c>
      <c r="G756">
        <v>4.2996970399673726</v>
      </c>
      <c r="H756">
        <v>3.6891780227419502</v>
      </c>
      <c r="I756">
        <v>11.148948080308978</v>
      </c>
      <c r="J756">
        <v>13.193211784673567</v>
      </c>
      <c r="K756">
        <v>11.547908687363392</v>
      </c>
      <c r="L756">
        <v>10.976462362969006</v>
      </c>
      <c r="M756">
        <v>11.10244742584338</v>
      </c>
      <c r="N756">
        <v>46240793.762582734</v>
      </c>
      <c r="O756">
        <v>79527438.07754606</v>
      </c>
      <c r="P756">
        <v>2229.4499331400002</v>
      </c>
      <c r="Q756">
        <v>12249.714285710001</v>
      </c>
      <c r="R756">
        <v>12152.714285710001</v>
      </c>
      <c r="S756">
        <v>12271.85714285</v>
      </c>
      <c r="T756">
        <v>12260</v>
      </c>
      <c r="U756">
        <v>12275.28571428</v>
      </c>
      <c r="V756">
        <v>12.896229849999999</v>
      </c>
      <c r="W756">
        <v>9.8568988500000003</v>
      </c>
      <c r="X756">
        <v>2.0279479999999999</v>
      </c>
      <c r="Y756">
        <v>11.38116357</v>
      </c>
      <c r="Z756">
        <v>9.8221734200000004</v>
      </c>
      <c r="AA756">
        <v>9.4062217100000005</v>
      </c>
      <c r="AB756">
        <v>9.4094654200000001</v>
      </c>
      <c r="AC756">
        <v>7.7210152799999996</v>
      </c>
      <c r="AD756">
        <v>33.466990850000002</v>
      </c>
      <c r="AE756">
        <v>82.63158842</v>
      </c>
      <c r="AF756">
        <v>67.345931570000005</v>
      </c>
      <c r="AG756">
        <v>63.242857139999998</v>
      </c>
      <c r="AH756">
        <v>65.257142849999994</v>
      </c>
      <c r="AI756">
        <v>79.111210420000006</v>
      </c>
      <c r="AJ756">
        <v>49.57216914</v>
      </c>
      <c r="AK756">
        <v>5.8703000000000003</v>
      </c>
      <c r="AL756">
        <v>8.8872857100000004</v>
      </c>
      <c r="AM756">
        <v>2.3316714200000002</v>
      </c>
      <c r="AN756">
        <v>4.7565714200000002</v>
      </c>
      <c r="AO756">
        <v>6.4733428499999999</v>
      </c>
      <c r="AP756">
        <v>5383.3408558499996</v>
      </c>
      <c r="AQ756">
        <v>4581.4182620000001</v>
      </c>
      <c r="AR756">
        <v>4910.9895302799996</v>
      </c>
      <c r="AS756">
        <v>5135.1831101400003</v>
      </c>
      <c r="AT756">
        <v>5363.1590295699998</v>
      </c>
      <c r="AU756">
        <v>5027.3635372799999</v>
      </c>
      <c r="AV756">
        <v>4207.1225025699996</v>
      </c>
      <c r="AW756">
        <v>4746.7151629999998</v>
      </c>
      <c r="AX756">
        <v>4866.0855124199998</v>
      </c>
      <c r="AY756">
        <v>5011.1396397099998</v>
      </c>
      <c r="AZ756">
        <v>36.22506757</v>
      </c>
      <c r="BA756">
        <v>92.181576710000002</v>
      </c>
      <c r="BB756">
        <v>29.940523500000001</v>
      </c>
      <c r="BC756">
        <v>47.844346000000002</v>
      </c>
      <c r="BD756">
        <v>21.749972499999998</v>
      </c>
      <c r="BE756">
        <v>587.42428571000005</v>
      </c>
      <c r="BF756">
        <v>1655.4853908499999</v>
      </c>
      <c r="BG756">
        <v>1154.5789568499999</v>
      </c>
      <c r="BH756">
        <v>1165.4759837900001</v>
      </c>
      <c r="BI756">
        <v>52785.384652070003</v>
      </c>
      <c r="BJ756">
        <v>1543.2403371400001</v>
      </c>
      <c r="BK756">
        <v>7792.7369291200002</v>
      </c>
      <c r="BL756">
        <v>8257.6547900500009</v>
      </c>
      <c r="BM756">
        <v>40.99662842</v>
      </c>
      <c r="BN756">
        <v>772.85714284999995</v>
      </c>
      <c r="BO756">
        <v>100.57142856999999</v>
      </c>
      <c r="BP756">
        <v>157.14285713999999</v>
      </c>
      <c r="BQ756">
        <v>130.28571428000001</v>
      </c>
      <c r="BR756">
        <v>157.14285713999999</v>
      </c>
      <c r="BS756">
        <v>149.14285713999999</v>
      </c>
      <c r="BT756">
        <v>140.42857142</v>
      </c>
      <c r="BU756">
        <v>138.42857142</v>
      </c>
      <c r="BV756">
        <v>126</v>
      </c>
      <c r="BW756">
        <v>126.57142856999999</v>
      </c>
      <c r="BX756">
        <v>106</v>
      </c>
      <c r="BY756">
        <v>60.142857139999997</v>
      </c>
      <c r="BZ756">
        <v>2164.7142857099998</v>
      </c>
      <c r="CA756">
        <v>58002.724118569997</v>
      </c>
      <c r="CB756">
        <v>68.5</v>
      </c>
      <c r="CC756">
        <v>21574.285714279999</v>
      </c>
      <c r="CD756">
        <v>2396.8333333300002</v>
      </c>
      <c r="CE756">
        <v>17013.571428570001</v>
      </c>
      <c r="CF756">
        <v>12064.83333333</v>
      </c>
      <c r="CG756">
        <v>4733.4285714199996</v>
      </c>
      <c r="CH756">
        <v>14663.83333333</v>
      </c>
      <c r="CI756">
        <v>68305.243142849999</v>
      </c>
      <c r="CJ756">
        <v>57.634723999999999</v>
      </c>
      <c r="CK756">
        <v>2.3240034199999999</v>
      </c>
      <c r="CL756">
        <v>11.070340849999999</v>
      </c>
      <c r="CM756">
        <v>2.6028811599999999</v>
      </c>
      <c r="CN756">
        <v>1.84241966</v>
      </c>
      <c r="CO756">
        <v>11.000356999999999</v>
      </c>
      <c r="CP756">
        <v>2.3684117100000002</v>
      </c>
      <c r="CQ756">
        <v>3.2534952800000001</v>
      </c>
      <c r="CR756">
        <v>2.6337305999999998</v>
      </c>
      <c r="CS756">
        <v>5.516419</v>
      </c>
      <c r="CT756">
        <v>1429.5714285700001</v>
      </c>
      <c r="CU756">
        <v>2988.6917071399998</v>
      </c>
      <c r="CV756">
        <v>2480.7950638500001</v>
      </c>
      <c r="CW756">
        <v>2636.6469147100001</v>
      </c>
      <c r="CX756">
        <v>2725.9989458499999</v>
      </c>
      <c r="CY756">
        <v>2971.59439385</v>
      </c>
      <c r="CZ756">
        <v>3774.8467175699998</v>
      </c>
      <c r="DA756">
        <v>6492.1871827100003</v>
      </c>
      <c r="DB756">
        <v>888.36344641999995</v>
      </c>
      <c r="DC756">
        <v>1519.4794951399999</v>
      </c>
      <c r="DD756">
        <v>580.91955942000004</v>
      </c>
      <c r="DE756">
        <v>40.573749569999997</v>
      </c>
      <c r="DF756">
        <v>2.1190597100000002</v>
      </c>
      <c r="DG756">
        <v>136.57142856999999</v>
      </c>
      <c r="DH756">
        <v>160.33333332999999</v>
      </c>
      <c r="DI756">
        <v>141.71428571000001</v>
      </c>
      <c r="DJ756">
        <v>134.57142856999999</v>
      </c>
      <c r="DK756">
        <v>136.28571428000001</v>
      </c>
      <c r="DL756">
        <v>53</v>
      </c>
      <c r="DM756">
        <v>68.428571419999997</v>
      </c>
      <c r="DN756">
        <v>70.333333330000002</v>
      </c>
      <c r="DO756">
        <v>52.714285709999999</v>
      </c>
      <c r="DP756">
        <v>45.285714280000001</v>
      </c>
      <c r="DQ756">
        <v>853.19441985000003</v>
      </c>
      <c r="DR756">
        <v>853.99115428000005</v>
      </c>
      <c r="DS756">
        <v>877.67689327999994</v>
      </c>
      <c r="DT756">
        <v>906.41915585000004</v>
      </c>
      <c r="DU756">
        <v>903.65183014000002</v>
      </c>
      <c r="DV756">
        <v>409.654358</v>
      </c>
      <c r="DW756">
        <v>16.636223999999999</v>
      </c>
      <c r="DX756">
        <v>426.84433856999999</v>
      </c>
      <c r="DY756">
        <v>242.76358028000001</v>
      </c>
      <c r="DZ756">
        <v>150.88641171</v>
      </c>
      <c r="EA756">
        <v>33.19434957</v>
      </c>
      <c r="EB756">
        <v>752.29105671000002</v>
      </c>
      <c r="EC756">
        <v>1163.8935724999999</v>
      </c>
      <c r="ED756">
        <v>4101.9048505700002</v>
      </c>
      <c r="EE756">
        <v>3799.30053585</v>
      </c>
      <c r="EF756">
        <v>3111.1369715699998</v>
      </c>
      <c r="EG756">
        <v>3822.1322707099998</v>
      </c>
      <c r="EH756">
        <v>3399.5883950000002</v>
      </c>
      <c r="EI756">
        <v>34.954507280000001</v>
      </c>
      <c r="EJ756">
        <v>0.30009512999999999</v>
      </c>
      <c r="EK756">
        <v>0.22977336000000001</v>
      </c>
      <c r="EL756">
        <v>194.68735878999999</v>
      </c>
      <c r="EM756">
        <v>64.571428569999995</v>
      </c>
      <c r="EN756">
        <v>188.57142856999999</v>
      </c>
      <c r="EO756">
        <v>327.85714285</v>
      </c>
      <c r="EP756">
        <v>258.34688913999997</v>
      </c>
      <c r="EQ756">
        <v>88.964900569999998</v>
      </c>
      <c r="ER756">
        <v>686.20959600000003</v>
      </c>
      <c r="ES756">
        <v>8.6411200000000008</v>
      </c>
      <c r="ET756">
        <v>78.63893985</v>
      </c>
      <c r="EU756">
        <v>79.570489289999998</v>
      </c>
      <c r="EV756">
        <v>78.433180429999993</v>
      </c>
      <c r="EW756">
        <v>77.913149840000003</v>
      </c>
      <c r="EX756">
        <v>1218.75458742</v>
      </c>
      <c r="EY756">
        <v>1591.4131670199999</v>
      </c>
      <c r="EZ756">
        <v>76.2</v>
      </c>
      <c r="FA756">
        <v>85.8</v>
      </c>
      <c r="FB756">
        <v>21.90173905</v>
      </c>
      <c r="FC756">
        <v>9.0477445900000006</v>
      </c>
      <c r="FD756">
        <v>6.8761675699999998</v>
      </c>
      <c r="FE756">
        <v>53.835093399999998</v>
      </c>
      <c r="FF756">
        <v>15.721252440000001</v>
      </c>
      <c r="FG756">
        <v>16.275020980000001</v>
      </c>
      <c r="FH756">
        <v>3.4293973699999998</v>
      </c>
      <c r="FI756">
        <v>101.8</v>
      </c>
      <c r="FJ756">
        <v>83.333333330000002</v>
      </c>
      <c r="FK756">
        <v>69.333333330000002</v>
      </c>
      <c r="FL756">
        <v>76</v>
      </c>
      <c r="FM756">
        <v>80.726320630000004</v>
      </c>
      <c r="FN756">
        <v>34.104408640000003</v>
      </c>
      <c r="FO756">
        <v>94.650014780000006</v>
      </c>
      <c r="FP756">
        <v>74.380616520000004</v>
      </c>
      <c r="FQ756">
        <v>72.142655719999993</v>
      </c>
      <c r="FR756">
        <v>18.49740443</v>
      </c>
      <c r="FT756">
        <v>56</v>
      </c>
      <c r="FU756">
        <v>46.2</v>
      </c>
      <c r="FV756">
        <v>91.666666660000004</v>
      </c>
      <c r="FW756">
        <v>46.183333330000004</v>
      </c>
      <c r="FX756">
        <v>37.97609825</v>
      </c>
      <c r="FY756">
        <v>18.314570079999999</v>
      </c>
      <c r="FZ756">
        <v>7.8180894900000002</v>
      </c>
      <c r="GA756">
        <v>14.623815219999999</v>
      </c>
      <c r="GB756">
        <v>24.473413319999999</v>
      </c>
    </row>
    <row r="757" spans="1:184" x14ac:dyDescent="0.35">
      <c r="A757" t="s">
        <v>1962</v>
      </c>
      <c r="B757" t="s">
        <v>153</v>
      </c>
      <c r="C757">
        <v>757</v>
      </c>
      <c r="D757">
        <v>3.2477635157526255</v>
      </c>
      <c r="E757">
        <v>4.4968026534570669</v>
      </c>
      <c r="F757">
        <v>3.9740006057003199</v>
      </c>
      <c r="G757">
        <v>3.3786988518032195</v>
      </c>
      <c r="H757">
        <v>3.2624255134996609</v>
      </c>
      <c r="I757">
        <v>7.9846641096849478</v>
      </c>
      <c r="J757">
        <v>9.386861812060797</v>
      </c>
      <c r="K757">
        <v>8.4700097657739875</v>
      </c>
      <c r="L757">
        <v>8.5876424989609355</v>
      </c>
      <c r="M757">
        <v>8.1560637837491523</v>
      </c>
      <c r="N757">
        <v>44114972.597289801</v>
      </c>
      <c r="O757">
        <v>40603987.230489798</v>
      </c>
      <c r="P757">
        <v>1779.90875099</v>
      </c>
      <c r="Q757">
        <v>8570</v>
      </c>
      <c r="R757">
        <v>8355.1428571399993</v>
      </c>
      <c r="S757">
        <v>8483.7142857100007</v>
      </c>
      <c r="T757">
        <v>8533.8571428499999</v>
      </c>
      <c r="U757">
        <v>8582.5714285699996</v>
      </c>
      <c r="V757">
        <v>12.469168420000001</v>
      </c>
      <c r="W757">
        <v>7.5340881399999997</v>
      </c>
      <c r="X757">
        <v>2.3949441400000002</v>
      </c>
      <c r="Y757">
        <v>7.4948357100000003</v>
      </c>
      <c r="Z757">
        <v>7.9896082799999997</v>
      </c>
      <c r="AA757">
        <v>7.2955102800000002</v>
      </c>
      <c r="AB757">
        <v>7.8144609999999997</v>
      </c>
      <c r="AC757">
        <v>4.6501211400000004</v>
      </c>
      <c r="AD757">
        <v>34.21268414</v>
      </c>
      <c r="AE757">
        <v>82.746198570000004</v>
      </c>
      <c r="AF757">
        <v>71.71276057</v>
      </c>
      <c r="AG757">
        <v>73.114285710000004</v>
      </c>
      <c r="AH757">
        <v>74.771428569999998</v>
      </c>
      <c r="AI757">
        <v>81.513316140000001</v>
      </c>
      <c r="AJ757">
        <v>50.285147709999997</v>
      </c>
      <c r="AK757">
        <v>12.4886</v>
      </c>
      <c r="AL757">
        <v>15.42677142</v>
      </c>
      <c r="AM757">
        <v>10.082371419999999</v>
      </c>
      <c r="AN757">
        <v>15.62404285</v>
      </c>
      <c r="AO757">
        <v>10.8192</v>
      </c>
      <c r="AP757">
        <v>4695.0366652800003</v>
      </c>
      <c r="AQ757">
        <v>4088.6636564199998</v>
      </c>
      <c r="AR757">
        <v>4233.1340382799999</v>
      </c>
      <c r="AS757">
        <v>4600.45074114</v>
      </c>
      <c r="AT757">
        <v>4676.5995012800004</v>
      </c>
      <c r="AU757">
        <v>4195.03204714</v>
      </c>
      <c r="AV757">
        <v>3558.154368</v>
      </c>
      <c r="AW757">
        <v>3878.9449697099999</v>
      </c>
      <c r="AX757">
        <v>3979.88883614</v>
      </c>
      <c r="AY757">
        <v>4220.6715197100002</v>
      </c>
      <c r="AZ757">
        <v>11.260507</v>
      </c>
      <c r="BA757">
        <v>91.719954139999999</v>
      </c>
      <c r="BB757">
        <v>32.581002329999997</v>
      </c>
      <c r="BC757">
        <v>48.21077485</v>
      </c>
      <c r="BD757">
        <v>22.107969000000001</v>
      </c>
      <c r="BE757">
        <v>432.14142857000002</v>
      </c>
      <c r="BF757">
        <v>1301.9005888500001</v>
      </c>
      <c r="BG757">
        <v>886.30393685000001</v>
      </c>
      <c r="BH757">
        <v>959.54486952000002</v>
      </c>
      <c r="BI757">
        <v>53793.95700568</v>
      </c>
      <c r="BJ757">
        <v>1196.7433595699999</v>
      </c>
      <c r="BK757">
        <v>8117.7297313600002</v>
      </c>
      <c r="BL757">
        <v>8604.9670651199995</v>
      </c>
      <c r="BM757">
        <v>40.009566849999999</v>
      </c>
      <c r="BN757">
        <v>303.71428571000001</v>
      </c>
      <c r="BO757">
        <v>44.857142850000002</v>
      </c>
      <c r="BP757">
        <v>77.428571419999997</v>
      </c>
      <c r="BQ757">
        <v>64.285714279999993</v>
      </c>
      <c r="BR757">
        <v>83.571428569999995</v>
      </c>
      <c r="BS757">
        <v>62.428571419999997</v>
      </c>
      <c r="BT757">
        <v>57.428571419999997</v>
      </c>
      <c r="BU757">
        <v>52.285714280000001</v>
      </c>
      <c r="BV757">
        <v>53</v>
      </c>
      <c r="BW757">
        <v>47.857142850000002</v>
      </c>
      <c r="BX757">
        <v>39</v>
      </c>
      <c r="BY757">
        <v>23.14285714</v>
      </c>
      <c r="BZ757">
        <v>909</v>
      </c>
      <c r="CA757">
        <v>56401.646168569998</v>
      </c>
      <c r="CB757">
        <v>6</v>
      </c>
      <c r="CC757">
        <v>10844.85714285</v>
      </c>
      <c r="CD757">
        <v>1317.8571428499999</v>
      </c>
      <c r="CE757">
        <v>7664</v>
      </c>
      <c r="CF757">
        <v>4460</v>
      </c>
      <c r="CG757">
        <v>1136.2857142800001</v>
      </c>
      <c r="CH757">
        <v>4245.7142857099998</v>
      </c>
      <c r="CI757">
        <v>29669.087571420001</v>
      </c>
      <c r="CJ757">
        <v>52.058010420000002</v>
      </c>
      <c r="CK757">
        <v>3.76133066</v>
      </c>
      <c r="CL757">
        <v>14.58674828</v>
      </c>
      <c r="CM757">
        <v>3.388458</v>
      </c>
      <c r="CN757">
        <v>2.0130902000000002</v>
      </c>
      <c r="CO757">
        <v>11.555287849999999</v>
      </c>
      <c r="CP757">
        <v>2.4267848299999999</v>
      </c>
      <c r="CQ757">
        <v>3.4850573300000001</v>
      </c>
      <c r="CR757">
        <v>3.40658233</v>
      </c>
      <c r="CS757">
        <v>3.8499145000000001</v>
      </c>
      <c r="CT757">
        <v>635</v>
      </c>
      <c r="CU757">
        <v>2790.7268131400001</v>
      </c>
      <c r="CV757">
        <v>2186.8867002799998</v>
      </c>
      <c r="CW757">
        <v>2259.0810465700001</v>
      </c>
      <c r="CX757">
        <v>2487.2219405699998</v>
      </c>
      <c r="CY757">
        <v>2579.3502221399999</v>
      </c>
      <c r="CZ757">
        <v>5147.60473714</v>
      </c>
      <c r="DA757">
        <v>4737.9214971399997</v>
      </c>
      <c r="DB757">
        <v>1172.9206167100001</v>
      </c>
      <c r="DC757">
        <v>1099.7746191399999</v>
      </c>
      <c r="DD757">
        <v>518.01690713999994</v>
      </c>
      <c r="DE757">
        <v>39.965635849999998</v>
      </c>
      <c r="DF757">
        <v>1.7948691400000001</v>
      </c>
      <c r="DG757">
        <v>68.428571419999997</v>
      </c>
      <c r="DH757">
        <v>78.428571419999997</v>
      </c>
      <c r="DI757">
        <v>71.857142850000002</v>
      </c>
      <c r="DJ757">
        <v>73.285714279999993</v>
      </c>
      <c r="DK757">
        <v>70</v>
      </c>
      <c r="DL757">
        <v>27.833333329999999</v>
      </c>
      <c r="DM757">
        <v>37.571428570000002</v>
      </c>
      <c r="DN757">
        <v>33.714285709999999</v>
      </c>
      <c r="DO757">
        <v>28.833333329999999</v>
      </c>
      <c r="DP757">
        <v>28</v>
      </c>
      <c r="DQ757">
        <v>730.90181442000005</v>
      </c>
      <c r="DR757">
        <v>760.87783899999999</v>
      </c>
      <c r="DS757">
        <v>742.88078313999995</v>
      </c>
      <c r="DT757">
        <v>681.59417585000006</v>
      </c>
      <c r="DU757">
        <v>798.20576371000004</v>
      </c>
      <c r="DV757">
        <v>398.92503785000002</v>
      </c>
      <c r="DW757">
        <v>34.132123999999997</v>
      </c>
      <c r="DX757">
        <v>297.92716713999999</v>
      </c>
      <c r="DY757">
        <v>93.984849280000006</v>
      </c>
      <c r="DZ757">
        <v>186.34605300000001</v>
      </c>
      <c r="EA757">
        <v>17.596269710000001</v>
      </c>
      <c r="EB757">
        <v>683.97172341999999</v>
      </c>
      <c r="EC757">
        <v>543.18046200000003</v>
      </c>
      <c r="ED757">
        <v>6849.5396611599999</v>
      </c>
      <c r="EE757">
        <v>5768.57954685</v>
      </c>
      <c r="EF757">
        <v>5503.3452731400002</v>
      </c>
      <c r="EG757">
        <v>5837.4918291599997</v>
      </c>
      <c r="EH757">
        <v>5497.4022761599999</v>
      </c>
      <c r="EI757">
        <v>23.602653570000001</v>
      </c>
      <c r="EJ757">
        <v>0.24085466</v>
      </c>
      <c r="EK757">
        <v>0.14414787000000001</v>
      </c>
      <c r="EL757">
        <v>215.42589018000001</v>
      </c>
      <c r="EM757">
        <v>46</v>
      </c>
      <c r="EN757">
        <v>114.28571427999999</v>
      </c>
      <c r="EO757">
        <v>196.14285713999999</v>
      </c>
      <c r="EP757">
        <v>218.47750113999999</v>
      </c>
      <c r="EQ757">
        <v>94.886844710000005</v>
      </c>
      <c r="ER757">
        <v>583.16539141999999</v>
      </c>
      <c r="ES757">
        <v>1.1478457099999999</v>
      </c>
      <c r="ET757">
        <v>78.444444439999998</v>
      </c>
      <c r="EU757">
        <v>79</v>
      </c>
      <c r="EV757">
        <v>79.861111109999996</v>
      </c>
      <c r="EW757">
        <v>76.472222220000006</v>
      </c>
      <c r="EX757">
        <v>1272.8073547500001</v>
      </c>
      <c r="EY757">
        <v>1171.38794611</v>
      </c>
      <c r="EZ757">
        <v>89.166666660000004</v>
      </c>
      <c r="FA757">
        <v>84</v>
      </c>
      <c r="FB757">
        <v>21.190084760000001</v>
      </c>
      <c r="FC757">
        <v>6.8235699600000004</v>
      </c>
      <c r="FD757">
        <v>6.19208771</v>
      </c>
      <c r="FE757">
        <v>47.773753030000002</v>
      </c>
      <c r="FF757">
        <v>14.046124239999999</v>
      </c>
      <c r="FG757">
        <v>13.313260919999999</v>
      </c>
      <c r="FH757">
        <v>1.9879682599999999</v>
      </c>
      <c r="FI757">
        <v>94.5</v>
      </c>
      <c r="FJ757">
        <v>90</v>
      </c>
      <c r="FK757">
        <v>91.5</v>
      </c>
      <c r="FL757">
        <v>80.333333330000002</v>
      </c>
      <c r="FM757">
        <v>77.056901879999998</v>
      </c>
      <c r="FN757">
        <v>25.534188029999999</v>
      </c>
      <c r="FO757">
        <v>95.768066180000005</v>
      </c>
      <c r="FP757">
        <v>73.719041180000005</v>
      </c>
      <c r="FQ757">
        <v>76.627178240000006</v>
      </c>
      <c r="FR757">
        <v>21.102092349999999</v>
      </c>
      <c r="FT757">
        <v>47.25</v>
      </c>
      <c r="FU757">
        <v>33.25</v>
      </c>
      <c r="FV757">
        <v>81</v>
      </c>
      <c r="FW757">
        <v>54.166666659999997</v>
      </c>
      <c r="FX757">
        <v>28.16330421</v>
      </c>
      <c r="FY757">
        <v>10.0457584</v>
      </c>
      <c r="FZ757">
        <v>21.51460612</v>
      </c>
      <c r="GA757">
        <v>19.259284310000002</v>
      </c>
      <c r="GB757">
        <v>21.01704694</v>
      </c>
    </row>
    <row r="758" spans="1:184" x14ac:dyDescent="0.35">
      <c r="A758" t="s">
        <v>1963</v>
      </c>
      <c r="B758" t="s">
        <v>154</v>
      </c>
      <c r="C758">
        <v>758</v>
      </c>
      <c r="D758">
        <v>1.6843504365567126</v>
      </c>
      <c r="E758">
        <v>4.2450719483776567</v>
      </c>
      <c r="F758">
        <v>3.417889278989708</v>
      </c>
      <c r="G758">
        <v>2.6876115008929427</v>
      </c>
      <c r="H758">
        <v>1.4971195970894116</v>
      </c>
      <c r="I758">
        <v>4.6176409926225288</v>
      </c>
      <c r="J758">
        <v>5.3166435081623078</v>
      </c>
      <c r="K758">
        <v>5.1539600236021084</v>
      </c>
      <c r="L758">
        <v>4.7380737232703378</v>
      </c>
      <c r="M758">
        <v>4.0245150459392782</v>
      </c>
      <c r="N758">
        <v>62806933.177208848</v>
      </c>
      <c r="O758">
        <v>48021096.859885313</v>
      </c>
      <c r="P758">
        <v>1449.8041762800001</v>
      </c>
      <c r="Q758">
        <v>12467.714285710001</v>
      </c>
      <c r="R758">
        <v>12131.714285710001</v>
      </c>
      <c r="S758">
        <v>12288.28571428</v>
      </c>
      <c r="T758">
        <v>12331.714285710001</v>
      </c>
      <c r="U758">
        <v>12423.85714285</v>
      </c>
      <c r="V758">
        <v>10.25656057</v>
      </c>
      <c r="W758">
        <v>6.5315658499999998</v>
      </c>
      <c r="X758">
        <v>1.7168778499999999</v>
      </c>
      <c r="Y758">
        <v>6.85683285</v>
      </c>
      <c r="Z758">
        <v>8.7846384200000003</v>
      </c>
      <c r="AA758">
        <v>8.5104950000000006</v>
      </c>
      <c r="AB758">
        <v>8.4494021400000001</v>
      </c>
      <c r="AC758">
        <v>4.8193017100000004</v>
      </c>
      <c r="AD758">
        <v>33.204270280000003</v>
      </c>
      <c r="AE758">
        <v>84.616144849999998</v>
      </c>
      <c r="AF758">
        <v>73.976743569999996</v>
      </c>
      <c r="AG758">
        <v>74.857142850000002</v>
      </c>
      <c r="AH758">
        <v>76.7</v>
      </c>
      <c r="AI758">
        <v>84.447007850000006</v>
      </c>
      <c r="AJ758">
        <v>53.056206709999998</v>
      </c>
      <c r="AK758">
        <v>6.9163571399999997</v>
      </c>
      <c r="AL758">
        <v>8.3225714199999992</v>
      </c>
      <c r="AM758">
        <v>2.50011428</v>
      </c>
      <c r="AN758">
        <v>7.16401428</v>
      </c>
      <c r="AO758">
        <v>3.9701428499999998</v>
      </c>
      <c r="AP758">
        <v>4329.9024862799997</v>
      </c>
      <c r="AQ758">
        <v>3667.0387038499998</v>
      </c>
      <c r="AR758">
        <v>3826.0926159999999</v>
      </c>
      <c r="AS758">
        <v>4135.6132842799998</v>
      </c>
      <c r="AT758">
        <v>4160.2516315700004</v>
      </c>
      <c r="AU758">
        <v>4032.77918542</v>
      </c>
      <c r="AV758">
        <v>3443.08527542</v>
      </c>
      <c r="AW758">
        <v>3704.8688588499999</v>
      </c>
      <c r="AX758">
        <v>3831.2467830000001</v>
      </c>
      <c r="AY758">
        <v>3968.89892371</v>
      </c>
      <c r="AZ758">
        <v>6.8669198500000004</v>
      </c>
      <c r="BA758">
        <v>93.521476570000004</v>
      </c>
      <c r="BB758">
        <v>28.3916152</v>
      </c>
      <c r="BC758">
        <v>52.163898330000002</v>
      </c>
      <c r="BD758">
        <v>24.815591999999999</v>
      </c>
      <c r="BE758">
        <v>513.75285713999995</v>
      </c>
      <c r="BF758">
        <v>1067.80219442</v>
      </c>
      <c r="BG758">
        <v>718.85261442000001</v>
      </c>
      <c r="BH758">
        <v>791.87828932000002</v>
      </c>
      <c r="BI758">
        <v>55523.764676550003</v>
      </c>
      <c r="BJ758">
        <v>1009.5406401400001</v>
      </c>
      <c r="BK758">
        <v>8357.0311778800005</v>
      </c>
      <c r="BL758">
        <v>10520.83223041</v>
      </c>
      <c r="BM758">
        <v>35.626972420000001</v>
      </c>
      <c r="BN758">
        <v>350.71428571000001</v>
      </c>
      <c r="BO758">
        <v>69.5</v>
      </c>
      <c r="BP758">
        <v>82.285714279999993</v>
      </c>
      <c r="BQ758">
        <v>71.714285709999999</v>
      </c>
      <c r="BR758">
        <v>89.142857140000004</v>
      </c>
      <c r="BS758">
        <v>80.285714279999993</v>
      </c>
      <c r="BT758">
        <v>79.285714279999993</v>
      </c>
      <c r="BU758">
        <v>70</v>
      </c>
      <c r="BV758">
        <v>71.666666660000004</v>
      </c>
      <c r="BW758">
        <v>61.142857139999997</v>
      </c>
      <c r="BX758">
        <v>50</v>
      </c>
      <c r="BY758">
        <v>32.714285709999999</v>
      </c>
      <c r="BZ758">
        <v>1089.1428571399999</v>
      </c>
      <c r="CA758">
        <v>58105.368177140001</v>
      </c>
      <c r="CB758">
        <v>6.5</v>
      </c>
      <c r="CC758">
        <v>13668.28571428</v>
      </c>
      <c r="CD758">
        <v>1118.42857142</v>
      </c>
      <c r="CE758">
        <v>9458.5714285699996</v>
      </c>
      <c r="CF758">
        <v>4965.1428571400002</v>
      </c>
      <c r="CG758">
        <v>1675.1428571399999</v>
      </c>
      <c r="CH758">
        <v>5213.4285714199996</v>
      </c>
      <c r="CI758">
        <v>36100.550714279998</v>
      </c>
      <c r="CJ758">
        <v>51.277872420000001</v>
      </c>
      <c r="CK758">
        <v>4.1632174199999996</v>
      </c>
      <c r="CL758">
        <v>15.456911849999999</v>
      </c>
      <c r="CM758">
        <v>2.7893829999999999</v>
      </c>
      <c r="CN758">
        <v>2.2311706</v>
      </c>
      <c r="CO758">
        <v>11.97043785</v>
      </c>
      <c r="CP758">
        <v>1.7065045999999999</v>
      </c>
      <c r="CQ758">
        <v>2.6647803300000001</v>
      </c>
      <c r="CR758">
        <v>2.6159224999999999</v>
      </c>
      <c r="CS758">
        <v>4.6149975999999997</v>
      </c>
      <c r="CT758">
        <v>782</v>
      </c>
      <c r="CU758">
        <v>2565.6044807100002</v>
      </c>
      <c r="CV758">
        <v>2229.7938211400001</v>
      </c>
      <c r="CW758">
        <v>2148.2592490000002</v>
      </c>
      <c r="CX758">
        <v>2208.0515944200001</v>
      </c>
      <c r="CY758">
        <v>2401.7393391400001</v>
      </c>
      <c r="CZ758">
        <v>5037.5659674199997</v>
      </c>
      <c r="DA758">
        <v>3851.63597428</v>
      </c>
      <c r="DB758">
        <v>1142.7536137100001</v>
      </c>
      <c r="DC758">
        <v>896.66635728000006</v>
      </c>
      <c r="DD758">
        <v>526.17463427999996</v>
      </c>
      <c r="DE758">
        <v>38.943142999999999</v>
      </c>
      <c r="DF758">
        <v>1.4557501399999999</v>
      </c>
      <c r="DG758">
        <v>57.571428570000002</v>
      </c>
      <c r="DH758">
        <v>64.5</v>
      </c>
      <c r="DI758">
        <v>63.333333330000002</v>
      </c>
      <c r="DJ758">
        <v>58.428571419999997</v>
      </c>
      <c r="DK758">
        <v>50</v>
      </c>
      <c r="DL758">
        <v>21</v>
      </c>
      <c r="DM758">
        <v>51.5</v>
      </c>
      <c r="DN758">
        <v>42</v>
      </c>
      <c r="DO758">
        <v>33.142857139999997</v>
      </c>
      <c r="DP758">
        <v>18.600000000000001</v>
      </c>
      <c r="DQ758">
        <v>624.09594200000004</v>
      </c>
      <c r="DR758">
        <v>569.31743742000003</v>
      </c>
      <c r="DS758">
        <v>651.45559571000001</v>
      </c>
      <c r="DT758">
        <v>588.30795499999999</v>
      </c>
      <c r="DU758">
        <v>546.64738170999999</v>
      </c>
      <c r="DV758">
        <v>371.46846642000003</v>
      </c>
      <c r="DW758">
        <v>4.9745237099999997</v>
      </c>
      <c r="DX758">
        <v>247.65474857000001</v>
      </c>
      <c r="DY758">
        <v>87.875584709999998</v>
      </c>
      <c r="DZ758">
        <v>128.83318</v>
      </c>
      <c r="EA758">
        <v>30.945989709999999</v>
      </c>
      <c r="EB758">
        <v>573.42386341999998</v>
      </c>
      <c r="EC758">
        <v>308.82169979999998</v>
      </c>
      <c r="ED758">
        <v>3665.7562252500002</v>
      </c>
      <c r="EE758">
        <v>13415.587726420001</v>
      </c>
      <c r="EF758">
        <v>3601.79233071</v>
      </c>
      <c r="EG758">
        <v>6874.2192472799998</v>
      </c>
      <c r="EH758">
        <v>3956.4985582499999</v>
      </c>
      <c r="EI758">
        <v>33.660094999999998</v>
      </c>
      <c r="EJ758">
        <v>0.32608374000000001</v>
      </c>
      <c r="EK758">
        <v>0.17740800000000001</v>
      </c>
      <c r="EL758">
        <v>181.52825411000001</v>
      </c>
      <c r="EM758">
        <v>56.5</v>
      </c>
      <c r="EN758">
        <v>176.85714285</v>
      </c>
      <c r="EO758">
        <v>394</v>
      </c>
      <c r="EP758">
        <v>295.97454341999997</v>
      </c>
      <c r="EQ758">
        <v>89.198519000000005</v>
      </c>
      <c r="ER758">
        <v>440.26353613999999</v>
      </c>
      <c r="ES758">
        <v>8.9306542800000006</v>
      </c>
      <c r="ET758">
        <v>81.961111110000004</v>
      </c>
      <c r="EU758">
        <v>81.870833329999996</v>
      </c>
      <c r="EV758">
        <v>82.508333329999999</v>
      </c>
      <c r="EW758">
        <v>81.504166670000004</v>
      </c>
      <c r="EX758">
        <v>1145.9121432100001</v>
      </c>
      <c r="EY758">
        <v>1106.3665275999999</v>
      </c>
      <c r="EZ758">
        <v>74.25</v>
      </c>
      <c r="FA758">
        <v>81.2</v>
      </c>
      <c r="FB758">
        <v>20.895542649999999</v>
      </c>
      <c r="FC758">
        <v>4.7815402699999998</v>
      </c>
      <c r="FD758">
        <v>5.0488854999999999</v>
      </c>
      <c r="FE758">
        <v>61.277988489999998</v>
      </c>
      <c r="FF758">
        <v>13.295406789999999</v>
      </c>
      <c r="FG758">
        <v>11.79563594</v>
      </c>
      <c r="FH758">
        <v>1.7056596900000001</v>
      </c>
      <c r="FI758">
        <v>92</v>
      </c>
      <c r="FJ758">
        <v>91</v>
      </c>
      <c r="FK758">
        <v>53.5</v>
      </c>
      <c r="FL758">
        <v>80</v>
      </c>
      <c r="FM758">
        <v>70.583650950000006</v>
      </c>
      <c r="FN758">
        <v>36.098719279999997</v>
      </c>
      <c r="FO758">
        <v>94.434699109999997</v>
      </c>
      <c r="FP758">
        <v>71.03389301</v>
      </c>
      <c r="FQ758">
        <v>76.139918320000007</v>
      </c>
      <c r="FR758">
        <v>22.5711057</v>
      </c>
      <c r="FS758">
        <v>6.4</v>
      </c>
      <c r="FT758">
        <v>37.25</v>
      </c>
      <c r="FU758">
        <v>25.25</v>
      </c>
      <c r="FV758">
        <v>80.5</v>
      </c>
      <c r="FW758">
        <v>56.633333329999999</v>
      </c>
      <c r="FX758">
        <v>39.395695529999998</v>
      </c>
      <c r="FY758">
        <v>14.73222958</v>
      </c>
      <c r="FZ758">
        <v>12.409045920000001</v>
      </c>
      <c r="GA758">
        <v>18.556686320000001</v>
      </c>
      <c r="GB758">
        <v>14.906342629999999</v>
      </c>
    </row>
    <row r="759" spans="1:184" x14ac:dyDescent="0.35">
      <c r="A759" t="s">
        <v>1964</v>
      </c>
      <c r="B759" t="s">
        <v>155</v>
      </c>
      <c r="C759">
        <v>759</v>
      </c>
      <c r="D759">
        <v>5.2858124590479889</v>
      </c>
      <c r="E759">
        <v>5.3604964987638182</v>
      </c>
      <c r="F759">
        <v>5.5114719813017192</v>
      </c>
      <c r="G759">
        <v>5.6294107989927245</v>
      </c>
      <c r="H759">
        <v>5.1218178751070695</v>
      </c>
      <c r="I759">
        <v>9.0243571218405645</v>
      </c>
      <c r="J759">
        <v>10.998760410808304</v>
      </c>
      <c r="K759">
        <v>7.0328678922327699</v>
      </c>
      <c r="L759">
        <v>8.7149187589889401</v>
      </c>
      <c r="M759">
        <v>8.6322773180811438</v>
      </c>
      <c r="N759">
        <v>52366057.449606858</v>
      </c>
      <c r="O759">
        <v>65797923.932327725</v>
      </c>
      <c r="P759">
        <v>2220.1577971300003</v>
      </c>
      <c r="Q759">
        <v>11571.85714285</v>
      </c>
      <c r="R759">
        <v>11486.142857139999</v>
      </c>
      <c r="S759">
        <v>11612.142857139999</v>
      </c>
      <c r="T759">
        <v>11605.714285710001</v>
      </c>
      <c r="U759">
        <v>11584.42857142</v>
      </c>
      <c r="V759">
        <v>12.716633140000001</v>
      </c>
      <c r="W759">
        <v>10.084010709999999</v>
      </c>
      <c r="X759">
        <v>2.1039915699999998</v>
      </c>
      <c r="Y759">
        <v>12.473106570000001</v>
      </c>
      <c r="Z759">
        <v>9.9784380000000006</v>
      </c>
      <c r="AA759">
        <v>9.4951421400000005</v>
      </c>
      <c r="AB759">
        <v>9.5085645700000008</v>
      </c>
      <c r="AC759">
        <v>7.1488325699999997</v>
      </c>
      <c r="AD759">
        <v>33.007877139999998</v>
      </c>
      <c r="AE759">
        <v>82.961423999999994</v>
      </c>
      <c r="AF759">
        <v>67.015983849999998</v>
      </c>
      <c r="AG759">
        <v>62.6</v>
      </c>
      <c r="AH759">
        <v>65.328571420000003</v>
      </c>
      <c r="AI759">
        <v>77.932067419999996</v>
      </c>
      <c r="AJ759">
        <v>47.94195414</v>
      </c>
      <c r="AK759">
        <v>4.7859571399999998</v>
      </c>
      <c r="AL759">
        <v>9.24447142</v>
      </c>
      <c r="AM759">
        <v>0.46402856999999997</v>
      </c>
      <c r="AN759">
        <v>5.8824571399999996</v>
      </c>
      <c r="AO759">
        <v>7.6261714200000004</v>
      </c>
      <c r="AP759">
        <v>5352.8842352800002</v>
      </c>
      <c r="AQ759">
        <v>4353.9434332800001</v>
      </c>
      <c r="AR759">
        <v>4674.8780275700001</v>
      </c>
      <c r="AS759">
        <v>5125.4790217099999</v>
      </c>
      <c r="AT759">
        <v>5438.8218075699997</v>
      </c>
      <c r="AU759">
        <v>5044.0916067099997</v>
      </c>
      <c r="AV759">
        <v>3972.70150242</v>
      </c>
      <c r="AW759">
        <v>4608.1563467100004</v>
      </c>
      <c r="AX759">
        <v>4802.5955544199996</v>
      </c>
      <c r="AY759">
        <v>5019.2929025699996</v>
      </c>
      <c r="AZ759">
        <v>34.179616279999998</v>
      </c>
      <c r="BA759">
        <v>92.382454569999993</v>
      </c>
      <c r="BB759">
        <v>30.3571268</v>
      </c>
      <c r="BC759">
        <v>48.358605500000003</v>
      </c>
      <c r="BD759">
        <v>22.764002999999999</v>
      </c>
      <c r="BE759">
        <v>577.62142857000003</v>
      </c>
      <c r="BF759">
        <v>1646.4590421400001</v>
      </c>
      <c r="BG759">
        <v>1152.52569485</v>
      </c>
      <c r="BH759">
        <v>1307.1774578500001</v>
      </c>
      <c r="BI759">
        <v>53969.199342029999</v>
      </c>
      <c r="BJ759">
        <v>1560.99196942</v>
      </c>
      <c r="BK759">
        <v>7943.9737688300002</v>
      </c>
      <c r="BL759">
        <v>7899.3159139400004</v>
      </c>
      <c r="BM759">
        <v>40.288081570000003</v>
      </c>
      <c r="BN759">
        <v>677.28571427999998</v>
      </c>
      <c r="BO759">
        <v>99.571428569999995</v>
      </c>
      <c r="BP759">
        <v>152.57142856999999</v>
      </c>
      <c r="BQ759">
        <v>120</v>
      </c>
      <c r="BR759">
        <v>149.14285713999999</v>
      </c>
      <c r="BS759">
        <v>146.57142856999999</v>
      </c>
      <c r="BT759">
        <v>130.57142856999999</v>
      </c>
      <c r="BU759">
        <v>119.14285714</v>
      </c>
      <c r="BV759">
        <v>109.57142856999999</v>
      </c>
      <c r="BW759">
        <v>101.57142856999999</v>
      </c>
      <c r="BX759">
        <v>77.857142850000002</v>
      </c>
      <c r="BY759">
        <v>41.142857139999997</v>
      </c>
      <c r="BZ759">
        <v>1925</v>
      </c>
      <c r="CA759">
        <v>57048.451410000001</v>
      </c>
      <c r="CB759">
        <v>68.5</v>
      </c>
      <c r="CC759">
        <v>21534.571428570001</v>
      </c>
      <c r="CD759">
        <v>1875</v>
      </c>
      <c r="CE759">
        <v>16020.28571428</v>
      </c>
      <c r="CF759">
        <v>11892.5</v>
      </c>
      <c r="CG759">
        <v>3029.7142857099998</v>
      </c>
      <c r="CH759">
        <v>12432.83333333</v>
      </c>
      <c r="CI759">
        <v>63061.266428570001</v>
      </c>
      <c r="CJ759">
        <v>58.363956850000001</v>
      </c>
      <c r="CK759">
        <v>2.5002168500000002</v>
      </c>
      <c r="CL759">
        <v>10.341479570000001</v>
      </c>
      <c r="CM759">
        <v>2.0794478299999999</v>
      </c>
      <c r="CN759">
        <v>1.6035056599999999</v>
      </c>
      <c r="CO759">
        <v>10.683349</v>
      </c>
      <c r="CP759">
        <v>2.8648288499999999</v>
      </c>
      <c r="CQ759">
        <v>3.04153166</v>
      </c>
      <c r="CR759">
        <v>2.598894</v>
      </c>
      <c r="CS759">
        <v>6.0634709999999998</v>
      </c>
      <c r="CT759">
        <v>1312.42857142</v>
      </c>
      <c r="CU759">
        <v>2974.9284578500001</v>
      </c>
      <c r="CV759">
        <v>2408.8529297099999</v>
      </c>
      <c r="CW759">
        <v>2555.3792602799999</v>
      </c>
      <c r="CX759">
        <v>2632.6880495700002</v>
      </c>
      <c r="CY759">
        <v>2941.5288272799999</v>
      </c>
      <c r="CZ759">
        <v>4525.2941514200002</v>
      </c>
      <c r="DA759">
        <v>5686.0297461399996</v>
      </c>
      <c r="DB759">
        <v>1049.35348671</v>
      </c>
      <c r="DC759">
        <v>1316.6206535700001</v>
      </c>
      <c r="DD759">
        <v>609.07695214</v>
      </c>
      <c r="DE759">
        <v>41.049215850000003</v>
      </c>
      <c r="DF759">
        <v>1.94705142</v>
      </c>
      <c r="DG759">
        <v>104.42857142</v>
      </c>
      <c r="DH759">
        <v>126.33333333</v>
      </c>
      <c r="DI759">
        <v>81.666666660000004</v>
      </c>
      <c r="DJ759">
        <v>101.14285714</v>
      </c>
      <c r="DK759">
        <v>100</v>
      </c>
      <c r="DL759">
        <v>61.166666659999997</v>
      </c>
      <c r="DM759">
        <v>61.571428570000002</v>
      </c>
      <c r="DN759">
        <v>64</v>
      </c>
      <c r="DO759">
        <v>65.333333330000002</v>
      </c>
      <c r="DP759">
        <v>59.333333330000002</v>
      </c>
      <c r="DQ759">
        <v>803.60012371000005</v>
      </c>
      <c r="DR759">
        <v>820.55368413999997</v>
      </c>
      <c r="DS759">
        <v>878.09053028000005</v>
      </c>
      <c r="DT759">
        <v>897.35749370999997</v>
      </c>
      <c r="DU759">
        <v>879.857934</v>
      </c>
      <c r="DV759">
        <v>409.59399927999999</v>
      </c>
      <c r="DW759">
        <v>24.904817999999999</v>
      </c>
      <c r="DX759">
        <v>369.03893427999998</v>
      </c>
      <c r="DY759">
        <v>182.41196171000001</v>
      </c>
      <c r="DZ759">
        <v>158.06391984999999</v>
      </c>
      <c r="EA759">
        <v>28.563055420000001</v>
      </c>
      <c r="EB759">
        <v>722.62157071000001</v>
      </c>
      <c r="EC759">
        <v>882.527918</v>
      </c>
      <c r="ED759">
        <v>4976.3394495700004</v>
      </c>
      <c r="EE759">
        <v>4167.3316185000003</v>
      </c>
      <c r="EF759">
        <v>4069.5480005700001</v>
      </c>
      <c r="EG759">
        <v>8116.2272925699999</v>
      </c>
      <c r="EH759">
        <v>11325.318977000001</v>
      </c>
      <c r="EI759">
        <v>32.038381710000003</v>
      </c>
      <c r="EJ759">
        <v>0.23904130000000001</v>
      </c>
      <c r="EK759">
        <v>0.19052867000000001</v>
      </c>
      <c r="EL759">
        <v>191.00829173</v>
      </c>
      <c r="EM759">
        <v>70.333333330000002</v>
      </c>
      <c r="EN759">
        <v>144.71428571000001</v>
      </c>
      <c r="EO759">
        <v>262.57142857000002</v>
      </c>
      <c r="EP759">
        <v>271.46265842000003</v>
      </c>
      <c r="EQ759">
        <v>104.71028842</v>
      </c>
      <c r="ER759">
        <v>659.16582771000003</v>
      </c>
      <c r="ES759">
        <v>6.9224600000000001</v>
      </c>
      <c r="ET759">
        <v>76.370370370000003</v>
      </c>
      <c r="EU759">
        <v>77.611111109999996</v>
      </c>
      <c r="EV759">
        <v>76.194444439999998</v>
      </c>
      <c r="EW759">
        <v>75.305555549999994</v>
      </c>
      <c r="EX759">
        <v>1235.5494455</v>
      </c>
      <c r="EY759">
        <v>1587.14194731</v>
      </c>
      <c r="EZ759">
        <v>76.285714279999993</v>
      </c>
      <c r="FA759">
        <v>84.5</v>
      </c>
      <c r="FB759">
        <v>20.871978810000002</v>
      </c>
      <c r="FC759">
        <v>10.137328999999999</v>
      </c>
      <c r="FD759">
        <v>7.4850618500000001</v>
      </c>
      <c r="FE759">
        <v>52.874090510000002</v>
      </c>
      <c r="FF759">
        <v>15.68699037</v>
      </c>
      <c r="FG759">
        <v>15.354674599999999</v>
      </c>
      <c r="FH759">
        <v>3.9780764199999998</v>
      </c>
      <c r="FI759">
        <v>99.428571419999997</v>
      </c>
      <c r="FJ759">
        <v>87.5</v>
      </c>
      <c r="FK759">
        <v>68.5</v>
      </c>
      <c r="FL759">
        <v>81.333333330000002</v>
      </c>
      <c r="FM759">
        <v>79.157807610000006</v>
      </c>
      <c r="FN759">
        <v>29.594512730000002</v>
      </c>
      <c r="FO759">
        <v>94.488156630000006</v>
      </c>
      <c r="FP759">
        <v>72.739714950000007</v>
      </c>
      <c r="FQ759">
        <v>72.585972389999995</v>
      </c>
      <c r="FR759">
        <v>19.66480206</v>
      </c>
      <c r="FT759">
        <v>57.142857139999997</v>
      </c>
      <c r="FU759">
        <v>46.714285709999999</v>
      </c>
      <c r="FV759">
        <v>93</v>
      </c>
      <c r="FW759">
        <v>56.257142850000001</v>
      </c>
      <c r="FX759">
        <v>40.030574350000002</v>
      </c>
      <c r="FY759">
        <v>16.422158140000001</v>
      </c>
      <c r="FZ759">
        <v>12.22581523</v>
      </c>
      <c r="GA759">
        <v>12.33359454</v>
      </c>
      <c r="GB759">
        <v>18.987857720000001</v>
      </c>
    </row>
    <row r="760" spans="1:184" x14ac:dyDescent="0.35">
      <c r="A760" t="s">
        <v>1965</v>
      </c>
      <c r="B760" t="s">
        <v>156</v>
      </c>
      <c r="C760">
        <v>760</v>
      </c>
      <c r="D760">
        <v>2.0419894805807015</v>
      </c>
      <c r="E760">
        <v>3.5678681971828032</v>
      </c>
      <c r="F760">
        <v>4.921362358092825</v>
      </c>
      <c r="G760">
        <v>2.486010774391902</v>
      </c>
      <c r="H760">
        <v>1.8952091176338457</v>
      </c>
      <c r="I760">
        <v>5.5854418161723434</v>
      </c>
      <c r="J760">
        <v>6.8996274723336484</v>
      </c>
      <c r="K760">
        <v>6.6659722942992037</v>
      </c>
      <c r="L760">
        <v>4.6385323008231989</v>
      </c>
      <c r="M760">
        <v>5.3117425594402681</v>
      </c>
      <c r="N760">
        <v>15281521.704670163</v>
      </c>
      <c r="O760">
        <v>18520985.717932332</v>
      </c>
      <c r="P760">
        <v>1293.56761357</v>
      </c>
      <c r="Q760">
        <v>5550.1428571400002</v>
      </c>
      <c r="R760">
        <v>5445.4285714199996</v>
      </c>
      <c r="S760">
        <v>5486.2857142800003</v>
      </c>
      <c r="T760">
        <v>5497.4285714199996</v>
      </c>
      <c r="U760">
        <v>5540.2857142800003</v>
      </c>
      <c r="V760">
        <v>11.90579642</v>
      </c>
      <c r="W760">
        <v>5.6197525700000002</v>
      </c>
      <c r="X760">
        <v>1.89776828</v>
      </c>
      <c r="Y760">
        <v>5.5146891399999998</v>
      </c>
      <c r="Z760">
        <v>8.1454547099999992</v>
      </c>
      <c r="AA760">
        <v>7.8904808500000003</v>
      </c>
      <c r="AB760">
        <v>8.3917701400000002</v>
      </c>
      <c r="AC760">
        <v>4.2802601400000002</v>
      </c>
      <c r="AD760">
        <v>23.251948850000002</v>
      </c>
      <c r="AE760">
        <v>83.314888710000005</v>
      </c>
      <c r="AF760">
        <v>72.983221499999999</v>
      </c>
      <c r="AG760">
        <v>68.2</v>
      </c>
      <c r="AH760">
        <v>66.671428570000003</v>
      </c>
      <c r="AI760">
        <v>80.085970279999998</v>
      </c>
      <c r="AJ760">
        <v>48.06889614</v>
      </c>
      <c r="AK760">
        <v>8.3101285699999998</v>
      </c>
      <c r="AL760">
        <v>10.985214279999999</v>
      </c>
      <c r="AM760">
        <v>7.84921428</v>
      </c>
      <c r="AN760">
        <v>7.7117714199999998</v>
      </c>
      <c r="AO760">
        <v>3.7029714199999999</v>
      </c>
      <c r="AP760">
        <v>3889.63775171</v>
      </c>
      <c r="AQ760">
        <v>3425.0071635700001</v>
      </c>
      <c r="AR760">
        <v>3632.35571385</v>
      </c>
      <c r="AS760">
        <v>3740.3188172800001</v>
      </c>
      <c r="AT760">
        <v>3724.74323</v>
      </c>
      <c r="AU760">
        <v>3582.5379908499999</v>
      </c>
      <c r="AV760">
        <v>3122.99093171</v>
      </c>
      <c r="AW760">
        <v>3344.5397528499998</v>
      </c>
      <c r="AX760">
        <v>3454.8305744200002</v>
      </c>
      <c r="AY760">
        <v>3555.6932132799998</v>
      </c>
      <c r="AZ760">
        <v>7.9715087100000002</v>
      </c>
      <c r="BA760">
        <v>92.502825849999994</v>
      </c>
      <c r="BB760">
        <v>36.795147800000002</v>
      </c>
      <c r="BC760">
        <v>47.458547600000003</v>
      </c>
      <c r="BE760">
        <v>188.97285714</v>
      </c>
      <c r="BF760">
        <v>979.34377042000006</v>
      </c>
      <c r="BG760">
        <v>652.71415970999999</v>
      </c>
      <c r="BH760">
        <v>657.46166378999999</v>
      </c>
      <c r="BI760">
        <v>51396.202766759998</v>
      </c>
      <c r="BJ760">
        <v>938.46064756999999</v>
      </c>
      <c r="BK760">
        <v>8067.6298625999998</v>
      </c>
      <c r="BL760">
        <v>10127.798232069999</v>
      </c>
      <c r="BM760">
        <v>36.326924849999997</v>
      </c>
      <c r="BN760">
        <v>113.71428571</v>
      </c>
      <c r="BO760">
        <v>20.333333329999999</v>
      </c>
      <c r="BP760">
        <v>33.142857139999997</v>
      </c>
      <c r="BQ760">
        <v>24.428571420000001</v>
      </c>
      <c r="BR760">
        <v>31.571428569999998</v>
      </c>
      <c r="BS760">
        <v>27</v>
      </c>
      <c r="BT760">
        <v>24.857142849999999</v>
      </c>
      <c r="BU760">
        <v>27.14285714</v>
      </c>
      <c r="BV760">
        <v>21.714285709999999</v>
      </c>
      <c r="BW760">
        <v>28.2</v>
      </c>
      <c r="BX760">
        <v>19.166666660000001</v>
      </c>
      <c r="BY760">
        <v>13.33333333</v>
      </c>
      <c r="BZ760">
        <v>372.71428571000001</v>
      </c>
      <c r="CA760">
        <v>55404.766625709999</v>
      </c>
      <c r="CC760">
        <v>4442.7142857099998</v>
      </c>
      <c r="CD760">
        <v>334.83333333000002</v>
      </c>
      <c r="CE760">
        <v>3984</v>
      </c>
      <c r="CF760">
        <v>2142.3333333300002</v>
      </c>
      <c r="CG760">
        <v>732.16666666000003</v>
      </c>
      <c r="CH760">
        <v>1970.5</v>
      </c>
      <c r="CI760">
        <v>12866.470571420001</v>
      </c>
      <c r="CJ760">
        <v>42.314667</v>
      </c>
      <c r="CK760">
        <v>13.53372585</v>
      </c>
      <c r="CL760">
        <v>15.17878185</v>
      </c>
      <c r="CM760">
        <v>3.5102555</v>
      </c>
      <c r="CN760">
        <v>2.9488292</v>
      </c>
      <c r="CO760">
        <v>12.81487016</v>
      </c>
      <c r="CP760">
        <v>2.03035766</v>
      </c>
      <c r="CQ760">
        <v>3.113413</v>
      </c>
      <c r="CR760">
        <v>3.4954856599999999</v>
      </c>
      <c r="CS760">
        <v>3.8409179999999998</v>
      </c>
      <c r="CT760">
        <v>292</v>
      </c>
      <c r="CU760">
        <v>2199.8198935700002</v>
      </c>
      <c r="CV760">
        <v>1988.0595472800001</v>
      </c>
      <c r="CW760">
        <v>2050.3352920000002</v>
      </c>
      <c r="CX760">
        <v>1952.04093457</v>
      </c>
      <c r="CY760">
        <v>2104.9607224199999</v>
      </c>
      <c r="CZ760">
        <v>2753.35646271</v>
      </c>
      <c r="DA760">
        <v>3337.0286485699999</v>
      </c>
      <c r="DB760">
        <v>680.53599741999994</v>
      </c>
      <c r="DC760">
        <v>828.16716113999996</v>
      </c>
      <c r="DD760">
        <v>691.09977542000001</v>
      </c>
      <c r="DE760">
        <v>28.48822157</v>
      </c>
      <c r="DF760">
        <v>1.89582633</v>
      </c>
      <c r="DG760">
        <v>31</v>
      </c>
      <c r="DH760">
        <v>37.571428570000002</v>
      </c>
      <c r="DI760">
        <v>36.571428570000002</v>
      </c>
      <c r="DJ760">
        <v>25.5</v>
      </c>
      <c r="DK760">
        <v>29.428571420000001</v>
      </c>
      <c r="DL760">
        <v>11.33333333</v>
      </c>
      <c r="DM760">
        <v>19.428571420000001</v>
      </c>
      <c r="DN760">
        <v>27</v>
      </c>
      <c r="DO760">
        <v>13.666666660000001</v>
      </c>
      <c r="DP760">
        <v>10.5</v>
      </c>
      <c r="DQ760">
        <v>608.78583571000001</v>
      </c>
      <c r="DR760">
        <v>476.32489814000002</v>
      </c>
      <c r="DS760">
        <v>529.82417427999997</v>
      </c>
      <c r="DT760">
        <v>571.43259999999998</v>
      </c>
      <c r="DU760">
        <v>533.88790200000005</v>
      </c>
      <c r="DV760">
        <v>269.42833841999999</v>
      </c>
      <c r="DW760">
        <v>25.716730850000001</v>
      </c>
      <c r="DX760">
        <v>313.48281285000002</v>
      </c>
      <c r="DY760">
        <v>90.107914710000003</v>
      </c>
      <c r="DZ760">
        <v>140.75286027999999</v>
      </c>
      <c r="EA760">
        <v>82.622043570000002</v>
      </c>
      <c r="EB760">
        <v>567.28988257000003</v>
      </c>
      <c r="EC760">
        <v>6093.6259594200001</v>
      </c>
      <c r="ED760">
        <v>6177.4383108000002</v>
      </c>
      <c r="EE760">
        <v>5539.2355696599998</v>
      </c>
      <c r="EF760">
        <v>5374.2267824999999</v>
      </c>
      <c r="EG760">
        <v>6035.7316794199996</v>
      </c>
      <c r="EH760">
        <v>9059.7179308300001</v>
      </c>
      <c r="EI760">
        <v>19.809757000000001</v>
      </c>
      <c r="EJ760">
        <v>9.5838859999999998E-2</v>
      </c>
      <c r="EK760">
        <v>0.19431534</v>
      </c>
      <c r="EL760">
        <v>171.51892058999999</v>
      </c>
      <c r="EM760">
        <v>29.714285709999999</v>
      </c>
      <c r="EN760">
        <v>93.714285709999999</v>
      </c>
      <c r="EO760">
        <v>233.85714285</v>
      </c>
      <c r="EP760">
        <v>290.75956142000001</v>
      </c>
      <c r="EQ760">
        <v>98.701650139999998</v>
      </c>
      <c r="ER760">
        <v>355.106966</v>
      </c>
      <c r="ES760">
        <v>2.3201085699999999</v>
      </c>
      <c r="ET760">
        <v>79.583333330000002</v>
      </c>
      <c r="EU760">
        <v>84.416666660000004</v>
      </c>
      <c r="EV760">
        <v>81.416666660000004</v>
      </c>
      <c r="EW760">
        <v>72.916666660000004</v>
      </c>
      <c r="EX760">
        <v>1180.49339867</v>
      </c>
      <c r="EY760">
        <v>997.00409108999997</v>
      </c>
      <c r="EZ760">
        <v>87.5</v>
      </c>
      <c r="FA760">
        <v>92.666666660000004</v>
      </c>
      <c r="FB760">
        <v>17.068633980000001</v>
      </c>
      <c r="FC760">
        <v>3.4262993599999998</v>
      </c>
      <c r="FD760">
        <v>5.0840758299999997</v>
      </c>
      <c r="FE760">
        <v>57.225395380000002</v>
      </c>
      <c r="FF760">
        <v>18.570061129999999</v>
      </c>
      <c r="FG760">
        <v>10.44655303</v>
      </c>
      <c r="FH760">
        <v>1.0782720699999999</v>
      </c>
      <c r="FI760">
        <v>96.333333330000002</v>
      </c>
      <c r="FL760">
        <v>100</v>
      </c>
      <c r="FM760">
        <v>78.315789469999999</v>
      </c>
      <c r="FN760">
        <v>38.03508772</v>
      </c>
      <c r="FO760">
        <v>94.526572209999998</v>
      </c>
      <c r="FP760">
        <v>79.69962194</v>
      </c>
      <c r="FQ760">
        <v>76.230258269999993</v>
      </c>
      <c r="FR760">
        <v>23.428572899999999</v>
      </c>
      <c r="FS760">
        <v>7.85</v>
      </c>
      <c r="FT760">
        <v>52.6</v>
      </c>
      <c r="FU760">
        <v>45.8</v>
      </c>
      <c r="FV760">
        <v>86</v>
      </c>
      <c r="FW760">
        <v>86.4</v>
      </c>
      <c r="FX760">
        <v>28.614436950000002</v>
      </c>
      <c r="FY760">
        <v>12.57013353</v>
      </c>
      <c r="FZ760">
        <v>16.559998</v>
      </c>
      <c r="GA760">
        <v>27.40598249</v>
      </c>
      <c r="GB760">
        <v>14.849449010000001</v>
      </c>
    </row>
    <row r="761" spans="1:184" x14ac:dyDescent="0.35">
      <c r="A761" t="s">
        <v>1966</v>
      </c>
      <c r="B761" t="s">
        <v>157</v>
      </c>
      <c r="C761">
        <v>761</v>
      </c>
      <c r="D761">
        <v>2.8551229062455312</v>
      </c>
      <c r="E761">
        <v>4.621430151377707</v>
      </c>
      <c r="F761">
        <v>3.3449438812434447</v>
      </c>
      <c r="G761">
        <v>3.8286235186883872</v>
      </c>
      <c r="H761">
        <v>3.3017962429763354</v>
      </c>
      <c r="I761">
        <v>7.4233195562383809</v>
      </c>
      <c r="J761">
        <v>9.0214744296646234</v>
      </c>
      <c r="K761">
        <v>8.5696909371442782</v>
      </c>
      <c r="L761">
        <v>8.2041932526748447</v>
      </c>
      <c r="M761">
        <v>7.870560811745916</v>
      </c>
      <c r="N761">
        <v>21598519.982171617</v>
      </c>
      <c r="O761">
        <v>31334896.588846289</v>
      </c>
      <c r="P761">
        <v>1471.04353999</v>
      </c>
      <c r="Q761">
        <v>5253.7142857099998</v>
      </c>
      <c r="R761">
        <v>5162.2857142800003</v>
      </c>
      <c r="S761">
        <v>5167.7142857099998</v>
      </c>
      <c r="T761">
        <v>5171.5714285699996</v>
      </c>
      <c r="U761">
        <v>5209.2857142800003</v>
      </c>
      <c r="V761">
        <v>9.7948297100000001</v>
      </c>
      <c r="W761">
        <v>5.44770471</v>
      </c>
      <c r="X761">
        <v>2.3257989999999999</v>
      </c>
      <c r="Y761">
        <v>6.0729011399999999</v>
      </c>
      <c r="Z761">
        <v>8.2067991399999993</v>
      </c>
      <c r="AA761">
        <v>7.9133275699999999</v>
      </c>
      <c r="AB761">
        <v>7.2565662800000004</v>
      </c>
      <c r="AC761">
        <v>3.8984835699999998</v>
      </c>
      <c r="AD761">
        <v>31.516555</v>
      </c>
      <c r="AE761">
        <v>88.057681419999994</v>
      </c>
      <c r="AF761">
        <v>77.699931280000001</v>
      </c>
      <c r="AG761">
        <v>70.828571420000003</v>
      </c>
      <c r="AH761">
        <v>73.585714280000005</v>
      </c>
      <c r="AI761">
        <v>81.189838710000004</v>
      </c>
      <c r="AJ761">
        <v>47.227481279999999</v>
      </c>
      <c r="AK761">
        <v>16.972100000000001</v>
      </c>
      <c r="AL761">
        <v>10.29075714</v>
      </c>
      <c r="AM761">
        <v>0.12817142000000001</v>
      </c>
      <c r="AN761">
        <v>-3.9020285700000001</v>
      </c>
      <c r="AO761">
        <v>3.3589285699999998</v>
      </c>
      <c r="AP761">
        <v>4132.5724351400004</v>
      </c>
      <c r="AQ761">
        <v>3360.19546528</v>
      </c>
      <c r="AR761">
        <v>3460.8993937099999</v>
      </c>
      <c r="AS761">
        <v>3309.4841120000001</v>
      </c>
      <c r="AT761">
        <v>3546.3919348499999</v>
      </c>
      <c r="AU761">
        <v>3520.9877310000002</v>
      </c>
      <c r="AV761">
        <v>3146.9213795700002</v>
      </c>
      <c r="AW761">
        <v>3450.8466945700002</v>
      </c>
      <c r="AX761">
        <v>3442.8877269999998</v>
      </c>
      <c r="AY761">
        <v>3417.4396092799998</v>
      </c>
      <c r="AZ761">
        <v>0.98815628</v>
      </c>
      <c r="BA761">
        <v>91.046190850000002</v>
      </c>
      <c r="BB761">
        <v>24.032065329999998</v>
      </c>
      <c r="BC761">
        <v>50.981285659999998</v>
      </c>
      <c r="BD761">
        <v>26.984127000000001</v>
      </c>
      <c r="BE761">
        <v>303.15857141999999</v>
      </c>
      <c r="BF761">
        <v>961.23731170999997</v>
      </c>
      <c r="BG761">
        <v>603.73866013999998</v>
      </c>
      <c r="BH761">
        <v>683.83605215</v>
      </c>
      <c r="BI761">
        <v>47255.367874570002</v>
      </c>
      <c r="BJ761">
        <v>918.26908157000003</v>
      </c>
      <c r="BK761">
        <v>7601.8199614300001</v>
      </c>
      <c r="BL761">
        <v>9001.2119845899997</v>
      </c>
      <c r="BM761">
        <v>33.88569957</v>
      </c>
      <c r="BN761">
        <v>149</v>
      </c>
      <c r="BO761">
        <v>27.833333329999999</v>
      </c>
      <c r="BP761">
        <v>52.285714280000001</v>
      </c>
      <c r="BQ761">
        <v>40.428571419999997</v>
      </c>
      <c r="BR761">
        <v>47.714285709999999</v>
      </c>
      <c r="BS761">
        <v>36.857142850000002</v>
      </c>
      <c r="BT761">
        <v>40.333333330000002</v>
      </c>
      <c r="BU761">
        <v>30.714285709999999</v>
      </c>
      <c r="BV761">
        <v>28.714285709999999</v>
      </c>
      <c r="BW761">
        <v>26.571428569999998</v>
      </c>
      <c r="BX761">
        <v>23</v>
      </c>
      <c r="BY761">
        <v>16.14285714</v>
      </c>
      <c r="BZ761">
        <v>507.28571427999998</v>
      </c>
      <c r="CA761">
        <v>48821.344380000002</v>
      </c>
      <c r="CC761">
        <v>7123.1428571400002</v>
      </c>
      <c r="CD761">
        <v>319.16666665999998</v>
      </c>
      <c r="CE761">
        <v>4105.4285714199996</v>
      </c>
      <c r="CF761">
        <v>2065.8571428499999</v>
      </c>
      <c r="CG761">
        <v>538.85714284999995</v>
      </c>
      <c r="CH761">
        <v>2160</v>
      </c>
      <c r="CI761">
        <v>16266.789142850001</v>
      </c>
      <c r="CJ761">
        <v>50.841361139999997</v>
      </c>
      <c r="CK761">
        <v>4.5965945699999997</v>
      </c>
      <c r="CL761">
        <v>12.44622028</v>
      </c>
      <c r="CM761">
        <v>3.8998488299999998</v>
      </c>
      <c r="CN761">
        <v>2.64676825</v>
      </c>
      <c r="CO761">
        <v>9.6280365700000008</v>
      </c>
      <c r="CP761">
        <v>2.4143270000000001</v>
      </c>
      <c r="CQ761">
        <v>3.2054358000000001</v>
      </c>
      <c r="CR761">
        <v>4.2673509999999997</v>
      </c>
      <c r="CS761">
        <v>8.1411909999999992</v>
      </c>
      <c r="CT761">
        <v>379.85714285</v>
      </c>
      <c r="CU761">
        <v>2608.1997000000001</v>
      </c>
      <c r="CV761">
        <v>1835.9129702800001</v>
      </c>
      <c r="CW761">
        <v>1976.5289745699999</v>
      </c>
      <c r="CX761">
        <v>1709.5836857100001</v>
      </c>
      <c r="CY761">
        <v>2034.13581357</v>
      </c>
      <c r="CZ761">
        <v>4111.0952761400004</v>
      </c>
      <c r="DA761">
        <v>5964.33206771</v>
      </c>
      <c r="DB761">
        <v>797.56095357000004</v>
      </c>
      <c r="DC761">
        <v>1160.40394457</v>
      </c>
      <c r="DD761">
        <v>650.23557028000005</v>
      </c>
      <c r="DE761">
        <v>36.868884420000001</v>
      </c>
      <c r="DF761">
        <v>1.7630395699999999</v>
      </c>
      <c r="DG761">
        <v>39</v>
      </c>
      <c r="DH761">
        <v>46.571428570000002</v>
      </c>
      <c r="DI761">
        <v>44.285714280000001</v>
      </c>
      <c r="DJ761">
        <v>42.428571419999997</v>
      </c>
      <c r="DK761">
        <v>41</v>
      </c>
      <c r="DL761">
        <v>15</v>
      </c>
      <c r="DM761">
        <v>23.857142849999999</v>
      </c>
      <c r="DN761">
        <v>17.285714280000001</v>
      </c>
      <c r="DO761">
        <v>19.8</v>
      </c>
      <c r="DP761">
        <v>17.2</v>
      </c>
      <c r="DQ761">
        <v>661.45795570999996</v>
      </c>
      <c r="DR761">
        <v>632.25153999999998</v>
      </c>
      <c r="DS761">
        <v>617.58213827999998</v>
      </c>
      <c r="DT761">
        <v>579.50728171000003</v>
      </c>
      <c r="DU761">
        <v>612.75893756999994</v>
      </c>
      <c r="DV761">
        <v>316.65767041999999</v>
      </c>
      <c r="DW761">
        <v>35.505763279999996</v>
      </c>
      <c r="DX761">
        <v>309.29129</v>
      </c>
      <c r="DY761">
        <v>82.190951279999993</v>
      </c>
      <c r="DZ761">
        <v>116.91235871000001</v>
      </c>
      <c r="EA761">
        <v>110.18798485000001</v>
      </c>
      <c r="EB761">
        <v>590.91014628000005</v>
      </c>
      <c r="EC761">
        <v>1036.8003510000001</v>
      </c>
      <c r="ED761">
        <v>7725.1792207999997</v>
      </c>
      <c r="EE761">
        <v>4807.4679974199998</v>
      </c>
      <c r="EF761">
        <v>5304.8197061600004</v>
      </c>
      <c r="EG761">
        <v>11829.146442830001</v>
      </c>
      <c r="EH761">
        <v>5101.4292913999998</v>
      </c>
      <c r="EI761">
        <v>23.393846280000002</v>
      </c>
      <c r="EJ761">
        <v>0.26881583999999997</v>
      </c>
      <c r="EK761">
        <v>9.0416040000000003E-2</v>
      </c>
      <c r="EL761">
        <v>198.09976689999999</v>
      </c>
      <c r="EM761">
        <v>49.833333330000002</v>
      </c>
      <c r="EN761">
        <v>60.428571419999997</v>
      </c>
      <c r="EO761">
        <v>104</v>
      </c>
      <c r="EP761">
        <v>128.63706927999999</v>
      </c>
      <c r="EQ761">
        <v>110.04926471</v>
      </c>
      <c r="ER761">
        <v>552.77445841999997</v>
      </c>
      <c r="ES761">
        <v>7.6919214199999999</v>
      </c>
      <c r="ET761">
        <v>71.416666669999998</v>
      </c>
      <c r="EU761">
        <v>69</v>
      </c>
      <c r="EV761">
        <v>73.833333330000002</v>
      </c>
      <c r="EW761">
        <v>71.416666669999998</v>
      </c>
      <c r="EX761">
        <v>1334.0158722199999</v>
      </c>
      <c r="EY761">
        <v>864.16786816000001</v>
      </c>
      <c r="EZ761">
        <v>82.4</v>
      </c>
      <c r="FB761">
        <v>17.189560759999999</v>
      </c>
      <c r="FC761">
        <v>4.6899329600000002</v>
      </c>
      <c r="FD761">
        <v>5.6222088299999999</v>
      </c>
      <c r="FE761">
        <v>40.400144160000004</v>
      </c>
      <c r="FF761">
        <v>16.84078757</v>
      </c>
      <c r="FG761">
        <v>15.6041881</v>
      </c>
      <c r="FH761">
        <v>1.2931472799999999</v>
      </c>
      <c r="FI761">
        <v>108.66666666</v>
      </c>
      <c r="FJ761">
        <v>100</v>
      </c>
      <c r="FK761">
        <v>75</v>
      </c>
      <c r="FL761">
        <v>92</v>
      </c>
      <c r="FM761">
        <v>85.83673469</v>
      </c>
      <c r="FN761">
        <v>30.075782650000001</v>
      </c>
      <c r="FO761">
        <v>95.524217969999995</v>
      </c>
      <c r="FP761">
        <v>68.082886099999996</v>
      </c>
      <c r="FQ761">
        <v>76.002341040000005</v>
      </c>
      <c r="FR761">
        <v>21.558312650000001</v>
      </c>
      <c r="FT761">
        <v>61.166666659999997</v>
      </c>
      <c r="FU761">
        <v>49.833333330000002</v>
      </c>
      <c r="FW761">
        <v>71.428571419999997</v>
      </c>
      <c r="FX761">
        <v>25.271281170000002</v>
      </c>
      <c r="FY761">
        <v>14.803909519999999</v>
      </c>
      <c r="FZ761">
        <v>23.887418839999999</v>
      </c>
      <c r="GA761">
        <v>20.235611469999998</v>
      </c>
      <c r="GB761">
        <v>15.80177898</v>
      </c>
    </row>
    <row r="762" spans="1:184" x14ac:dyDescent="0.35">
      <c r="A762" t="s">
        <v>1967</v>
      </c>
      <c r="B762" t="s">
        <v>158</v>
      </c>
      <c r="C762">
        <v>762</v>
      </c>
      <c r="D762">
        <v>3.2986701766198685</v>
      </c>
      <c r="E762">
        <v>6.5153554378757068</v>
      </c>
      <c r="F762">
        <v>5.2178371603504692</v>
      </c>
      <c r="G762">
        <v>4.1447831094876006</v>
      </c>
      <c r="H762">
        <v>3.2111992423359821</v>
      </c>
      <c r="I762">
        <v>7.8842654908817495</v>
      </c>
      <c r="J762">
        <v>8.8094946769865423</v>
      </c>
      <c r="K762">
        <v>8.1434452802702424</v>
      </c>
      <c r="L762">
        <v>7.8705989732356967</v>
      </c>
      <c r="M762">
        <v>7.8578193434094317</v>
      </c>
      <c r="N762">
        <v>29346596.242205862</v>
      </c>
      <c r="O762">
        <v>40934859.906713977</v>
      </c>
      <c r="P762">
        <v>1609.92268913</v>
      </c>
      <c r="Q762">
        <v>9657.5714285699996</v>
      </c>
      <c r="R762">
        <v>9340.5714285699996</v>
      </c>
      <c r="S762">
        <v>9473</v>
      </c>
      <c r="T762">
        <v>9547.2857142800003</v>
      </c>
      <c r="U762">
        <v>9653.7142857100007</v>
      </c>
      <c r="V762">
        <v>11.529895850000001</v>
      </c>
      <c r="W762">
        <v>6.5897634199999997</v>
      </c>
      <c r="X762">
        <v>1.8876885699999999</v>
      </c>
      <c r="Y762">
        <v>7.3551312800000002</v>
      </c>
      <c r="Z762">
        <v>9.1349180000000008</v>
      </c>
      <c r="AA762">
        <v>8.3708127099999992</v>
      </c>
      <c r="AB762">
        <v>8.3743911400000002</v>
      </c>
      <c r="AC762">
        <v>5.7155454199999998</v>
      </c>
      <c r="AD762">
        <v>27.706752420000001</v>
      </c>
      <c r="AE762">
        <v>82.632222569999996</v>
      </c>
      <c r="AF762">
        <v>71.637429999999995</v>
      </c>
      <c r="AG762">
        <v>71.542857139999995</v>
      </c>
      <c r="AH762">
        <v>74.285714279999993</v>
      </c>
      <c r="AI762">
        <v>81.059032849999994</v>
      </c>
      <c r="AJ762">
        <v>51.243747419999998</v>
      </c>
      <c r="AK762">
        <v>4.85295714</v>
      </c>
      <c r="AL762">
        <v>4.6425857099999996</v>
      </c>
      <c r="AM762">
        <v>5.0839142800000001</v>
      </c>
      <c r="AN762">
        <v>7.0017714199999999</v>
      </c>
      <c r="AO762">
        <v>3.97257142</v>
      </c>
      <c r="AP762">
        <v>4536.6360670000004</v>
      </c>
      <c r="AQ762">
        <v>4029.2811807100002</v>
      </c>
      <c r="AR762">
        <v>4140.0813528500003</v>
      </c>
      <c r="AS762">
        <v>4313.6639302800004</v>
      </c>
      <c r="AT762">
        <v>4383.0827344199997</v>
      </c>
      <c r="AU762">
        <v>4326.2162685699996</v>
      </c>
      <c r="AV762">
        <v>3817.27684542</v>
      </c>
      <c r="AW762">
        <v>3949.73342185</v>
      </c>
      <c r="AX762">
        <v>4029.7090864199999</v>
      </c>
      <c r="AY762">
        <v>4217.7878357099999</v>
      </c>
      <c r="AZ762">
        <v>13.864455570000001</v>
      </c>
      <c r="BA762">
        <v>93.808350709999999</v>
      </c>
      <c r="BB762">
        <v>34.092511000000002</v>
      </c>
      <c r="BC762">
        <v>46.384473</v>
      </c>
      <c r="BD762">
        <v>23.788546</v>
      </c>
      <c r="BE762">
        <v>484.05</v>
      </c>
      <c r="BF762">
        <v>1162.836348</v>
      </c>
      <c r="BG762">
        <v>869.36271727999997</v>
      </c>
      <c r="BH762">
        <v>881.39147692999995</v>
      </c>
      <c r="BI762">
        <v>54829.483806349999</v>
      </c>
      <c r="BJ762">
        <v>1121.36351728</v>
      </c>
      <c r="BK762">
        <v>7788.8211818199998</v>
      </c>
      <c r="BL762">
        <v>7519.5080256800002</v>
      </c>
      <c r="BM762">
        <v>41.875233569999999</v>
      </c>
      <c r="BN762">
        <v>374.28571427999998</v>
      </c>
      <c r="BO762">
        <v>49.285714280000001</v>
      </c>
      <c r="BP762">
        <v>84.714285709999999</v>
      </c>
      <c r="BQ762">
        <v>73.428571419999997</v>
      </c>
      <c r="BR762">
        <v>87.571428569999995</v>
      </c>
      <c r="BS762">
        <v>74.857142850000002</v>
      </c>
      <c r="BT762">
        <v>75.428571419999997</v>
      </c>
      <c r="BU762">
        <v>64.285714279999993</v>
      </c>
      <c r="BV762">
        <v>61.428571419999997</v>
      </c>
      <c r="BW762">
        <v>59</v>
      </c>
      <c r="BX762">
        <v>48.285714280000001</v>
      </c>
      <c r="BY762">
        <v>31.714285709999999</v>
      </c>
      <c r="BZ762">
        <v>1084.2857142800001</v>
      </c>
      <c r="CA762">
        <v>57125.594715710002</v>
      </c>
      <c r="CC762">
        <v>12221.85714285</v>
      </c>
      <c r="CD762">
        <v>701.42857142000003</v>
      </c>
      <c r="CE762">
        <v>7821.8571428499999</v>
      </c>
      <c r="CF762">
        <v>5660.8571428499999</v>
      </c>
      <c r="CG762">
        <v>1999.42857142</v>
      </c>
      <c r="CH762">
        <v>5973.7142857099998</v>
      </c>
      <c r="CI762">
        <v>34379.510285709999</v>
      </c>
      <c r="CJ762">
        <v>54.183652420000001</v>
      </c>
      <c r="CK762">
        <v>2.2407112800000002</v>
      </c>
      <c r="CL762">
        <v>9.7377818499999993</v>
      </c>
      <c r="CM762">
        <v>2.4454495700000001</v>
      </c>
      <c r="CN762">
        <v>2.2905914200000002</v>
      </c>
      <c r="CO762">
        <v>18.095874999999999</v>
      </c>
      <c r="CP762">
        <v>2.4607965699999998</v>
      </c>
      <c r="CQ762">
        <v>2.205622</v>
      </c>
      <c r="CR762">
        <v>2.9615402799999999</v>
      </c>
      <c r="CS762">
        <v>3.5505728300000001</v>
      </c>
      <c r="CT762">
        <v>708.85714284999995</v>
      </c>
      <c r="CU762">
        <v>2344.5634362800001</v>
      </c>
      <c r="CV762">
        <v>2202.4364310000001</v>
      </c>
      <c r="CW762">
        <v>2267.3965457099998</v>
      </c>
      <c r="CX762">
        <v>2260.4775202800001</v>
      </c>
      <c r="CY762">
        <v>2289.0366859999999</v>
      </c>
      <c r="CZ762">
        <v>3038.71386914</v>
      </c>
      <c r="DA762">
        <v>4238.6287494199996</v>
      </c>
      <c r="DB762">
        <v>734.17283013999997</v>
      </c>
      <c r="DC762">
        <v>1025.75004042</v>
      </c>
      <c r="DD762">
        <v>584.61018042000001</v>
      </c>
      <c r="DE762">
        <v>31.985018140000001</v>
      </c>
      <c r="DF762">
        <v>1.3683806599999999</v>
      </c>
      <c r="DG762">
        <v>76.142857140000004</v>
      </c>
      <c r="DH762">
        <v>82.285714279999993</v>
      </c>
      <c r="DI762">
        <v>77.142857140000004</v>
      </c>
      <c r="DJ762">
        <v>75.142857140000004</v>
      </c>
      <c r="DK762">
        <v>75.857142850000002</v>
      </c>
      <c r="DL762">
        <v>31.857142849999999</v>
      </c>
      <c r="DM762">
        <v>60.857142850000002</v>
      </c>
      <c r="DN762">
        <v>49.428571419999997</v>
      </c>
      <c r="DO762">
        <v>39.571428570000002</v>
      </c>
      <c r="DP762">
        <v>31</v>
      </c>
      <c r="DQ762">
        <v>843.71690384999999</v>
      </c>
      <c r="DR762">
        <v>853.15326885000002</v>
      </c>
      <c r="DS762">
        <v>897.54231271000003</v>
      </c>
      <c r="DT762">
        <v>828.49869813999999</v>
      </c>
      <c r="DU762">
        <v>802.95202628000004</v>
      </c>
      <c r="DV762">
        <v>289.95638614000001</v>
      </c>
      <c r="DW762">
        <v>19.646242999999998</v>
      </c>
      <c r="DX762">
        <v>534.10658427999999</v>
      </c>
      <c r="DY762">
        <v>240.50889157</v>
      </c>
      <c r="DZ762">
        <v>217.52125257</v>
      </c>
      <c r="EA762">
        <v>76.076445280000002</v>
      </c>
      <c r="EB762">
        <v>788.35798299999999</v>
      </c>
      <c r="EC762">
        <v>950.29661299999998</v>
      </c>
      <c r="ED762">
        <v>4178.9687781399998</v>
      </c>
      <c r="EE762">
        <v>6276.3403611399999</v>
      </c>
      <c r="EF762">
        <v>5214.4491630000002</v>
      </c>
      <c r="EG762">
        <v>4516.8095502799997</v>
      </c>
      <c r="EH762">
        <v>4109.2040354999999</v>
      </c>
      <c r="EI762">
        <v>20.603783</v>
      </c>
      <c r="EJ762">
        <v>0.55839209000000001</v>
      </c>
      <c r="EK762">
        <v>0.13246169999999999</v>
      </c>
      <c r="EL762">
        <v>200.47358887999999</v>
      </c>
      <c r="EM762">
        <v>72.5</v>
      </c>
      <c r="EN762">
        <v>172.14285713999999</v>
      </c>
      <c r="EO762">
        <v>339.14285713999999</v>
      </c>
      <c r="EP762">
        <v>402.16908927999998</v>
      </c>
      <c r="EQ762">
        <v>87.229564710000005</v>
      </c>
      <c r="ER762">
        <v>488.55917184999998</v>
      </c>
      <c r="ES762">
        <v>5.5638514199999998</v>
      </c>
      <c r="ET762">
        <v>76.105212350000002</v>
      </c>
      <c r="EU762">
        <v>76.040969540000006</v>
      </c>
      <c r="EV762">
        <v>75.320570570000001</v>
      </c>
      <c r="EW762">
        <v>76.954096949999993</v>
      </c>
      <c r="EX762">
        <v>1139.7185364699999</v>
      </c>
      <c r="EY762">
        <v>1235.1864565000001</v>
      </c>
      <c r="EZ762">
        <v>71.25</v>
      </c>
      <c r="FA762">
        <v>93.5</v>
      </c>
      <c r="FB762">
        <v>21.176144010000002</v>
      </c>
      <c r="FC762">
        <v>5.1959966</v>
      </c>
      <c r="FD762">
        <v>5.1880061399999997</v>
      </c>
      <c r="FE762">
        <v>55.67492112</v>
      </c>
      <c r="FF762">
        <v>19.863601429999999</v>
      </c>
      <c r="FG762">
        <v>11.5125139</v>
      </c>
      <c r="FH762">
        <v>1.96419225</v>
      </c>
      <c r="FI762">
        <v>97</v>
      </c>
      <c r="FJ762">
        <v>84.666666660000004</v>
      </c>
      <c r="FK762">
        <v>74.333333330000002</v>
      </c>
      <c r="FL762">
        <v>89.333333330000002</v>
      </c>
      <c r="FM762">
        <v>72.652226580000004</v>
      </c>
      <c r="FN762">
        <v>30.62607087</v>
      </c>
      <c r="FO762">
        <v>95.500751870000002</v>
      </c>
      <c r="FP762">
        <v>75.573286909999993</v>
      </c>
      <c r="FQ762">
        <v>76.240286979999993</v>
      </c>
      <c r="FR762">
        <v>25.072116210000001</v>
      </c>
      <c r="FS762">
        <v>0</v>
      </c>
      <c r="FT762">
        <v>52</v>
      </c>
      <c r="FU762">
        <v>40.166666659999997</v>
      </c>
      <c r="FV762">
        <v>80.333333330000002</v>
      </c>
      <c r="FW762">
        <v>80.55</v>
      </c>
      <c r="FX762">
        <v>39.374918190000002</v>
      </c>
      <c r="FY762">
        <v>13.29921234</v>
      </c>
      <c r="FZ762">
        <v>11.745257179999999</v>
      </c>
      <c r="GA762">
        <v>28.430138729999999</v>
      </c>
      <c r="GB762">
        <v>16.615647419999998</v>
      </c>
    </row>
    <row r="763" spans="1:184" x14ac:dyDescent="0.35">
      <c r="A763" t="s">
        <v>1968</v>
      </c>
      <c r="B763" t="s">
        <v>159</v>
      </c>
      <c r="C763">
        <v>763</v>
      </c>
      <c r="D763">
        <v>1.8586743668902774</v>
      </c>
      <c r="E763">
        <v>4.5190880878186972</v>
      </c>
      <c r="F763">
        <v>3.9825970548875449</v>
      </c>
      <c r="G763">
        <v>2.984396973856672</v>
      </c>
      <c r="H763">
        <v>3.1850822330321984</v>
      </c>
      <c r="I763">
        <v>5.5428324853168318</v>
      </c>
      <c r="J763">
        <v>7.1833265864022664</v>
      </c>
      <c r="K763">
        <v>6.5930388212873483</v>
      </c>
      <c r="L763">
        <v>6.2788611674072481</v>
      </c>
      <c r="M763">
        <v>6.1550680032429925</v>
      </c>
      <c r="N763">
        <v>12238329.276611162</v>
      </c>
      <c r="O763">
        <v>16138277.973642886</v>
      </c>
      <c r="P763">
        <v>1046.0954854199999</v>
      </c>
      <c r="Q763">
        <v>4304.1428571400002</v>
      </c>
      <c r="R763">
        <v>4236</v>
      </c>
      <c r="S763">
        <v>4268.5714285699996</v>
      </c>
      <c r="T763">
        <v>4300.1428571400002</v>
      </c>
      <c r="U763">
        <v>4317</v>
      </c>
      <c r="V763">
        <v>9.3938132799999998</v>
      </c>
      <c r="W763">
        <v>5.1793519999999997</v>
      </c>
      <c r="X763">
        <v>2.2676287099999999</v>
      </c>
      <c r="Y763">
        <v>4.5242834199999997</v>
      </c>
      <c r="Z763">
        <v>7.4611734199999997</v>
      </c>
      <c r="AA763">
        <v>7.3558395699999997</v>
      </c>
      <c r="AB763">
        <v>7.4070072800000002</v>
      </c>
      <c r="AC763">
        <v>3.2950507099999999</v>
      </c>
      <c r="AD763">
        <v>29.51678828</v>
      </c>
      <c r="AE763">
        <v>87.763037420000003</v>
      </c>
      <c r="AF763">
        <v>80.136065419999994</v>
      </c>
      <c r="AG763">
        <v>77.97142857</v>
      </c>
      <c r="AH763">
        <v>79.400000000000006</v>
      </c>
      <c r="AI763">
        <v>82.410225139999994</v>
      </c>
      <c r="AJ763">
        <v>52.285694710000001</v>
      </c>
      <c r="AK763">
        <v>-1.10338571</v>
      </c>
      <c r="AL763">
        <v>9.5827714200000003</v>
      </c>
      <c r="AM763">
        <v>5.2499714199999996</v>
      </c>
      <c r="AN763">
        <v>8.5671857100000004</v>
      </c>
      <c r="AO763">
        <v>6.1734142800000003</v>
      </c>
      <c r="AP763">
        <v>3349.9828870000001</v>
      </c>
      <c r="AQ763">
        <v>3171.5866011399999</v>
      </c>
      <c r="AR763">
        <v>3258.24020857</v>
      </c>
      <c r="AS763">
        <v>3542.6191840000001</v>
      </c>
      <c r="AT763">
        <v>3648.1712522799999</v>
      </c>
      <c r="AU763">
        <v>3358.0399457100002</v>
      </c>
      <c r="AV763">
        <v>2900.8079590000002</v>
      </c>
      <c r="AW763">
        <v>3058.6212845700002</v>
      </c>
      <c r="AX763">
        <v>3191.66561314</v>
      </c>
      <c r="AY763">
        <v>3339.7491490000002</v>
      </c>
      <c r="AZ763">
        <v>-0.85154070999999998</v>
      </c>
      <c r="BA763">
        <v>93.644131999999999</v>
      </c>
      <c r="BB763">
        <v>25</v>
      </c>
      <c r="BC763">
        <v>53.759611329999998</v>
      </c>
      <c r="BE763">
        <v>190.97571428000001</v>
      </c>
      <c r="BF763">
        <v>738.26150871000004</v>
      </c>
      <c r="BG763">
        <v>419.22903927999999</v>
      </c>
      <c r="BH763">
        <v>478.79685969000002</v>
      </c>
      <c r="BI763">
        <v>44904.866964760004</v>
      </c>
      <c r="BJ763">
        <v>679.81991900000003</v>
      </c>
      <c r="BK763">
        <v>7465.5823180500001</v>
      </c>
      <c r="BL763">
        <v>7753.8980939399999</v>
      </c>
      <c r="BM763">
        <v>31.237784850000001</v>
      </c>
      <c r="BN763">
        <v>105.57142856999999</v>
      </c>
      <c r="BO763">
        <v>18.333333329999999</v>
      </c>
      <c r="BP763">
        <v>30.571428569999998</v>
      </c>
      <c r="BQ763">
        <v>21.857142849999999</v>
      </c>
      <c r="BR763">
        <v>26.428571420000001</v>
      </c>
      <c r="BS763">
        <v>26.428571420000001</v>
      </c>
      <c r="BT763">
        <v>28.2</v>
      </c>
      <c r="BU763">
        <v>27.8</v>
      </c>
      <c r="BV763">
        <v>39</v>
      </c>
      <c r="BW763">
        <v>22.5</v>
      </c>
      <c r="BX763">
        <v>18.399999999999999</v>
      </c>
      <c r="BY763">
        <v>16.5</v>
      </c>
      <c r="BZ763">
        <v>330.14285713999999</v>
      </c>
      <c r="CA763">
        <v>51702.997708570001</v>
      </c>
      <c r="CB763">
        <v>22</v>
      </c>
      <c r="CC763">
        <v>3841.5714285700001</v>
      </c>
      <c r="CD763">
        <v>438.4</v>
      </c>
      <c r="CE763">
        <v>2853.1428571400002</v>
      </c>
      <c r="CF763">
        <v>1531.1428571399999</v>
      </c>
      <c r="CG763">
        <v>515.66666666000003</v>
      </c>
      <c r="CH763">
        <v>1849.5714285700001</v>
      </c>
      <c r="CI763">
        <v>10833.876285709999</v>
      </c>
      <c r="CJ763">
        <v>46.055090569999997</v>
      </c>
      <c r="CK763">
        <v>8.0894898499999996</v>
      </c>
      <c r="CL763">
        <v>16.618877999999999</v>
      </c>
      <c r="CM763">
        <v>3.3483823300000002</v>
      </c>
      <c r="CN763">
        <v>8.0952380000000002</v>
      </c>
      <c r="CO763">
        <v>8.65129971</v>
      </c>
      <c r="CQ763">
        <v>3.2546133300000002</v>
      </c>
      <c r="CR763">
        <v>4.5898130000000004</v>
      </c>
      <c r="CS763">
        <v>4.73564425</v>
      </c>
      <c r="CT763">
        <v>240.28571428000001</v>
      </c>
      <c r="CU763">
        <v>2032.6886605699999</v>
      </c>
      <c r="CV763">
        <v>1955.95729585</v>
      </c>
      <c r="CW763">
        <v>2077.3888687100002</v>
      </c>
      <c r="CX763">
        <v>2080.383699</v>
      </c>
      <c r="CY763">
        <v>2231.2420457100002</v>
      </c>
      <c r="CZ763">
        <v>2843.3836150000002</v>
      </c>
      <c r="DA763">
        <v>3749.4754494200001</v>
      </c>
      <c r="DB763">
        <v>599.86238785</v>
      </c>
      <c r="DC763">
        <v>789.47681584999998</v>
      </c>
      <c r="DD763">
        <v>643.29885214000001</v>
      </c>
      <c r="DE763">
        <v>32.387326850000001</v>
      </c>
      <c r="DF763">
        <v>1.3033395699999999</v>
      </c>
      <c r="DG763">
        <v>23.857142849999999</v>
      </c>
      <c r="DH763">
        <v>30.428571420000001</v>
      </c>
      <c r="DI763">
        <v>28.14285714</v>
      </c>
      <c r="DJ763">
        <v>27</v>
      </c>
      <c r="DK763">
        <v>26.571428569999998</v>
      </c>
      <c r="DL763">
        <v>8</v>
      </c>
      <c r="DM763">
        <v>19.14285714</v>
      </c>
      <c r="DN763">
        <v>17</v>
      </c>
      <c r="DO763">
        <v>12.83333333</v>
      </c>
      <c r="DP763">
        <v>13.75</v>
      </c>
      <c r="DQ763">
        <v>578.34640956999999</v>
      </c>
      <c r="DR763">
        <v>548.59491342000001</v>
      </c>
      <c r="DS763">
        <v>500.59117070999997</v>
      </c>
      <c r="DT763">
        <v>536.47468042000003</v>
      </c>
      <c r="DU763">
        <v>593.75541584999996</v>
      </c>
      <c r="DV763">
        <v>190.06544885</v>
      </c>
      <c r="DW763">
        <v>13.846139279999999</v>
      </c>
      <c r="DX763">
        <v>374.40081857000001</v>
      </c>
      <c r="DY763">
        <v>151.51655557000001</v>
      </c>
      <c r="DZ763">
        <v>189.93032814</v>
      </c>
      <c r="EA763">
        <v>32.953940850000002</v>
      </c>
      <c r="EB763">
        <v>547.43157413999995</v>
      </c>
      <c r="EC763">
        <v>2144.3030319999998</v>
      </c>
      <c r="ED763">
        <v>2626.609719</v>
      </c>
      <c r="EE763">
        <v>5078.5228593299998</v>
      </c>
      <c r="EF763">
        <v>5553.1818124199999</v>
      </c>
      <c r="EG763">
        <v>4160.0497286600003</v>
      </c>
      <c r="EH763">
        <v>2237.3060973299998</v>
      </c>
      <c r="EI763">
        <v>33.252177000000003</v>
      </c>
      <c r="EJ763">
        <v>0.13899268000000001</v>
      </c>
      <c r="EK763">
        <v>0.20424671</v>
      </c>
      <c r="EL763">
        <v>159.40765766000001</v>
      </c>
      <c r="EM763">
        <v>18.8</v>
      </c>
      <c r="EN763">
        <v>51.285714280000001</v>
      </c>
      <c r="EO763">
        <v>98.142857140000004</v>
      </c>
      <c r="EP763">
        <v>235.00533071000001</v>
      </c>
      <c r="EQ763">
        <v>112.63727541999999</v>
      </c>
      <c r="ER763">
        <v>366.27556642000002</v>
      </c>
      <c r="ES763">
        <v>6.0023999999999997</v>
      </c>
      <c r="ET763">
        <v>76.61846405</v>
      </c>
      <c r="EU763">
        <v>78.018382349999996</v>
      </c>
      <c r="EV763">
        <v>77.960784309999994</v>
      </c>
      <c r="EW763">
        <v>73.876225489999996</v>
      </c>
      <c r="EX763">
        <v>1150.6420264799999</v>
      </c>
      <c r="EY763">
        <v>743.79138653999996</v>
      </c>
      <c r="EZ763">
        <v>84</v>
      </c>
      <c r="FB763">
        <v>15.513391840000001</v>
      </c>
      <c r="FC763">
        <v>3.1032231700000001</v>
      </c>
      <c r="FD763">
        <v>4.3641195000000002</v>
      </c>
      <c r="FE763">
        <v>55.634881829999998</v>
      </c>
      <c r="FF763">
        <v>19.764681240000002</v>
      </c>
      <c r="FG763">
        <v>12.012723080000001</v>
      </c>
      <c r="FH763">
        <v>0.86312699000000004</v>
      </c>
      <c r="FI763">
        <v>75.5</v>
      </c>
      <c r="FM763">
        <v>91.489361700000003</v>
      </c>
      <c r="FN763">
        <v>45.333333330000002</v>
      </c>
      <c r="FO763">
        <v>95.068716710000004</v>
      </c>
      <c r="FP763">
        <v>69.968553459999995</v>
      </c>
      <c r="FQ763">
        <v>78.155489729999999</v>
      </c>
      <c r="FR763">
        <v>19.219579589999999</v>
      </c>
      <c r="FT763">
        <v>53.5</v>
      </c>
      <c r="FU763">
        <v>45</v>
      </c>
      <c r="FW763">
        <v>85.714285709999999</v>
      </c>
      <c r="FX763">
        <v>34.448062010000001</v>
      </c>
      <c r="FY763">
        <v>11.07571059</v>
      </c>
      <c r="FZ763">
        <v>6.0157622699999997</v>
      </c>
      <c r="GA763">
        <v>25.653229970000002</v>
      </c>
      <c r="GB763">
        <v>22.80723514</v>
      </c>
    </row>
    <row r="764" spans="1:184" x14ac:dyDescent="0.35">
      <c r="A764" t="s">
        <v>1969</v>
      </c>
      <c r="B764" t="s">
        <v>160</v>
      </c>
      <c r="C764">
        <v>764</v>
      </c>
      <c r="D764">
        <v>7.243706055819608</v>
      </c>
      <c r="E764">
        <v>9.4585779491193751</v>
      </c>
      <c r="F764">
        <v>13.074993030402091</v>
      </c>
      <c r="G764">
        <v>7.7391696750946188</v>
      </c>
      <c r="H764">
        <v>4.8786919818037973</v>
      </c>
      <c r="I764">
        <v>11.113631208928716</v>
      </c>
      <c r="J764">
        <v>12.077159628180038</v>
      </c>
      <c r="K764">
        <v>9.9804850844828312</v>
      </c>
      <c r="L764">
        <v>10.491877255759526</v>
      </c>
      <c r="M764">
        <v>11.188969256329115</v>
      </c>
      <c r="N764">
        <v>10579517.598300232</v>
      </c>
      <c r="O764">
        <v>17259692.66155</v>
      </c>
      <c r="P764">
        <v>2258.16980156</v>
      </c>
      <c r="Q764">
        <v>2519.42857142</v>
      </c>
      <c r="R764">
        <v>2555</v>
      </c>
      <c r="S764">
        <v>2562.1428571400002</v>
      </c>
      <c r="T764">
        <v>2532.5714285700001</v>
      </c>
      <c r="U764">
        <v>2528</v>
      </c>
      <c r="V764">
        <v>12.986978280000001</v>
      </c>
      <c r="W764">
        <v>9.0108732800000002</v>
      </c>
      <c r="X764">
        <v>2.5085801399999998</v>
      </c>
      <c r="Y764">
        <v>9.7875482799999993</v>
      </c>
      <c r="Z764">
        <v>10.765110999999999</v>
      </c>
      <c r="AA764">
        <v>9.8744698500000005</v>
      </c>
      <c r="AB764">
        <v>10.167559000000001</v>
      </c>
      <c r="AC764">
        <v>6.0947387099999997</v>
      </c>
      <c r="AD764">
        <v>20.541072</v>
      </c>
      <c r="AE764">
        <v>82.306417420000002</v>
      </c>
      <c r="AF764">
        <v>66.407172849999995</v>
      </c>
      <c r="AG764">
        <v>65.15714285</v>
      </c>
      <c r="AH764">
        <v>69.514285709999996</v>
      </c>
      <c r="AI764">
        <v>77.866800999999995</v>
      </c>
      <c r="AJ764">
        <v>41.472394710000003</v>
      </c>
      <c r="AK764">
        <v>23.444728569999999</v>
      </c>
      <c r="AL764">
        <v>7.6268142799999996</v>
      </c>
      <c r="AM764">
        <v>3.5823714199999999</v>
      </c>
      <c r="AN764">
        <v>19.641485710000001</v>
      </c>
      <c r="AO764">
        <v>22.285442849999999</v>
      </c>
      <c r="AP764">
        <v>5670.6872039999998</v>
      </c>
      <c r="AQ764">
        <v>4151.7699598500003</v>
      </c>
      <c r="AR764">
        <v>4596.0289784200004</v>
      </c>
      <c r="AS764">
        <v>5354.6840905700001</v>
      </c>
      <c r="AT764">
        <v>5549.82174485</v>
      </c>
      <c r="AU764">
        <v>4607.15216857</v>
      </c>
      <c r="AV764">
        <v>3904.586867</v>
      </c>
      <c r="AW764">
        <v>4422.5991778500002</v>
      </c>
      <c r="AX764">
        <v>4452.3395348499998</v>
      </c>
      <c r="AY764">
        <v>4545.5108479999999</v>
      </c>
      <c r="AZ764">
        <v>11.55226285</v>
      </c>
      <c r="BA764">
        <v>88.884906569999998</v>
      </c>
      <c r="BB764">
        <v>25.061298000000001</v>
      </c>
      <c r="BC764">
        <v>58.397913600000003</v>
      </c>
      <c r="BE764">
        <v>126.97285714</v>
      </c>
      <c r="BF764">
        <v>1549.90935128</v>
      </c>
      <c r="BG764">
        <v>915.80057027999999</v>
      </c>
      <c r="BH764">
        <v>951.07527316000005</v>
      </c>
      <c r="BI764">
        <v>46718.145369600003</v>
      </c>
      <c r="BJ764">
        <v>1406.68752728</v>
      </c>
      <c r="BK764">
        <v>7400.7267971399997</v>
      </c>
      <c r="BL764">
        <v>11195.960174690001</v>
      </c>
      <c r="BM764">
        <v>31.553348419999999</v>
      </c>
      <c r="BN764">
        <v>122.42857142</v>
      </c>
      <c r="BO764">
        <v>22</v>
      </c>
      <c r="BP764">
        <v>32.714285709999999</v>
      </c>
      <c r="BQ764">
        <v>26</v>
      </c>
      <c r="BR764">
        <v>31.285714280000001</v>
      </c>
      <c r="BS764">
        <v>23.14285714</v>
      </c>
      <c r="BT764">
        <v>20.857142849999999</v>
      </c>
      <c r="BU764">
        <v>22.285714280000001</v>
      </c>
      <c r="BV764">
        <v>22.285714280000001</v>
      </c>
      <c r="BW764">
        <v>19.571428569999998</v>
      </c>
      <c r="BX764">
        <v>20</v>
      </c>
      <c r="BY764">
        <v>15.4</v>
      </c>
      <c r="BZ764">
        <v>365</v>
      </c>
      <c r="CA764">
        <v>46072.208325710002</v>
      </c>
      <c r="CC764">
        <v>3974.2857142799999</v>
      </c>
      <c r="CD764">
        <v>234</v>
      </c>
      <c r="CE764">
        <v>2248</v>
      </c>
      <c r="CF764">
        <v>1638.5714285700001</v>
      </c>
      <c r="CG764">
        <v>457.85714285</v>
      </c>
      <c r="CH764">
        <v>1709.5714285700001</v>
      </c>
      <c r="CI764">
        <v>10262.23314285</v>
      </c>
      <c r="CJ764">
        <v>54.437585140000003</v>
      </c>
      <c r="CK764">
        <v>3.4565644999999998</v>
      </c>
      <c r="CL764">
        <v>15.4589275</v>
      </c>
      <c r="CM764">
        <v>1.9114547500000001</v>
      </c>
      <c r="CN764">
        <v>0.95501332999999999</v>
      </c>
      <c r="CO764">
        <v>10.694785830000001</v>
      </c>
      <c r="CP764">
        <v>2.3306043999999999</v>
      </c>
      <c r="CQ764">
        <v>2.03338733</v>
      </c>
      <c r="CR764">
        <v>3.766254</v>
      </c>
      <c r="CS764">
        <v>6.8777100000000004</v>
      </c>
      <c r="CT764">
        <v>250.85714285</v>
      </c>
      <c r="CU764">
        <v>3208.9550807099999</v>
      </c>
      <c r="CV764">
        <v>2463.2296638500002</v>
      </c>
      <c r="CW764">
        <v>2828.21361071</v>
      </c>
      <c r="CX764">
        <v>2957.8325988500001</v>
      </c>
      <c r="CY764">
        <v>3014.4083917100002</v>
      </c>
      <c r="CZ764">
        <v>4199.1734627100004</v>
      </c>
      <c r="DA764">
        <v>6850.63782214</v>
      </c>
      <c r="DB764">
        <v>900.92794457000002</v>
      </c>
      <c r="DC764">
        <v>1455.9542271400001</v>
      </c>
      <c r="DD764">
        <v>852.00816399999997</v>
      </c>
      <c r="DE764">
        <v>27.508897569999998</v>
      </c>
      <c r="DF764">
        <v>2.2973648500000001</v>
      </c>
      <c r="DG764">
        <v>28</v>
      </c>
      <c r="DH764">
        <v>30.857142849999999</v>
      </c>
      <c r="DI764">
        <v>25.571428569999998</v>
      </c>
      <c r="DJ764">
        <v>26.571428569999998</v>
      </c>
      <c r="DK764">
        <v>28.285714280000001</v>
      </c>
      <c r="DL764">
        <v>18.25</v>
      </c>
      <c r="DM764">
        <v>24.166666660000001</v>
      </c>
      <c r="DN764">
        <v>33.5</v>
      </c>
      <c r="DO764">
        <v>19.600000000000001</v>
      </c>
      <c r="DP764">
        <v>12.33333333</v>
      </c>
      <c r="DQ764">
        <v>1115.13921471</v>
      </c>
      <c r="DR764">
        <v>697.06758271000001</v>
      </c>
      <c r="DS764">
        <v>722.15668300000004</v>
      </c>
      <c r="DT764">
        <v>777.98151356999995</v>
      </c>
      <c r="DU764">
        <v>984.21934956999996</v>
      </c>
      <c r="DV764">
        <v>593.60130385000002</v>
      </c>
      <c r="DW764">
        <v>57.289489570000001</v>
      </c>
      <c r="DX764">
        <v>464.26615285000003</v>
      </c>
      <c r="DY764">
        <v>70.295053420000002</v>
      </c>
      <c r="DZ764">
        <v>280.94862741999998</v>
      </c>
      <c r="EA764">
        <v>113.02247814</v>
      </c>
      <c r="EB764">
        <v>910.70054057000004</v>
      </c>
      <c r="EC764">
        <v>549.07194319999996</v>
      </c>
      <c r="ED764">
        <v>5033.84059875</v>
      </c>
      <c r="EE764">
        <v>6752.0765267099996</v>
      </c>
      <c r="EF764">
        <v>8558.5228845000001</v>
      </c>
      <c r="EG764">
        <v>7973.7648844200003</v>
      </c>
      <c r="EH764">
        <v>5694.5701423999999</v>
      </c>
      <c r="EI764">
        <v>22.277966280000001</v>
      </c>
      <c r="EJ764">
        <v>0.40689703999999999</v>
      </c>
      <c r="EK764">
        <v>0.34673521000000002</v>
      </c>
      <c r="EL764">
        <v>229.97445887000001</v>
      </c>
      <c r="EM764">
        <v>30.428571420000001</v>
      </c>
      <c r="EN764">
        <v>37.857142850000002</v>
      </c>
      <c r="EO764">
        <v>71.571428569999995</v>
      </c>
      <c r="EP764">
        <v>495.65345414000001</v>
      </c>
      <c r="EQ764">
        <v>137.04865470999999</v>
      </c>
      <c r="ER764">
        <v>851.48227427999996</v>
      </c>
      <c r="ES764">
        <v>6.4905557099999998</v>
      </c>
      <c r="EX764">
        <v>1345.0009183699999</v>
      </c>
      <c r="EY764">
        <v>1313.63387145</v>
      </c>
      <c r="EZ764">
        <v>83.8</v>
      </c>
      <c r="FA764">
        <v>67</v>
      </c>
      <c r="FB764">
        <v>18.151291140000001</v>
      </c>
      <c r="FC764">
        <v>6.7588943600000002</v>
      </c>
      <c r="FD764">
        <v>6.8485930000000002</v>
      </c>
      <c r="FE764">
        <v>52.508512719999999</v>
      </c>
      <c r="FF764">
        <v>16.88895093</v>
      </c>
      <c r="FG764">
        <v>16.705346339999998</v>
      </c>
      <c r="FH764">
        <v>2.0531327099999999</v>
      </c>
      <c r="FI764">
        <v>87.6</v>
      </c>
      <c r="FJ764">
        <v>100</v>
      </c>
      <c r="FK764">
        <v>80</v>
      </c>
      <c r="FL764">
        <v>95</v>
      </c>
      <c r="FM764">
        <v>72.440392709999998</v>
      </c>
      <c r="FN764">
        <v>44.231587910000002</v>
      </c>
      <c r="FO764">
        <v>92.873330499999994</v>
      </c>
      <c r="FP764">
        <v>79.552326199999996</v>
      </c>
      <c r="FQ764">
        <v>71.122317690000003</v>
      </c>
      <c r="FR764">
        <v>27.252997100000002</v>
      </c>
      <c r="FT764">
        <v>43.8</v>
      </c>
      <c r="FU764">
        <v>35.200000000000003</v>
      </c>
      <c r="FV764">
        <v>67</v>
      </c>
      <c r="FW764">
        <v>46.666666659999997</v>
      </c>
      <c r="FX764">
        <v>33.199835849999999</v>
      </c>
      <c r="FY764">
        <v>14.328754440000001</v>
      </c>
      <c r="FZ764">
        <v>17.644103359999999</v>
      </c>
      <c r="GA764">
        <v>7.5677481999999996</v>
      </c>
      <c r="GB764">
        <v>27.259558120000001</v>
      </c>
    </row>
    <row r="765" spans="1:184" x14ac:dyDescent="0.35">
      <c r="A765" t="s">
        <v>1970</v>
      </c>
      <c r="B765" t="s">
        <v>161</v>
      </c>
      <c r="C765">
        <v>765</v>
      </c>
      <c r="D765">
        <v>3.96139730410991</v>
      </c>
      <c r="E765">
        <v>6.106373016962821</v>
      </c>
      <c r="F765">
        <v>4.6499456499905891</v>
      </c>
      <c r="G765">
        <v>6.1571210539036212</v>
      </c>
      <c r="H765">
        <v>5.2282621719917266</v>
      </c>
      <c r="I765">
        <v>8.7599453500030204</v>
      </c>
      <c r="J765">
        <v>8.345376457703205</v>
      </c>
      <c r="K765">
        <v>8.0317243045291988</v>
      </c>
      <c r="L765">
        <v>7.9122821102144227</v>
      </c>
      <c r="M765">
        <v>8.7603679877885856</v>
      </c>
      <c r="N765">
        <v>31233289.920330901</v>
      </c>
      <c r="O765">
        <v>43092323.323680259</v>
      </c>
      <c r="P765">
        <v>1673.2806472799998</v>
      </c>
      <c r="Q765">
        <v>7110.2857142800003</v>
      </c>
      <c r="R765">
        <v>7018.4285714199996</v>
      </c>
      <c r="S765">
        <v>7096.8571428499999</v>
      </c>
      <c r="T765">
        <v>7113.7142857099998</v>
      </c>
      <c r="U765">
        <v>7153.4285714199996</v>
      </c>
      <c r="V765">
        <v>11.54266685</v>
      </c>
      <c r="W765">
        <v>7.6032632800000002</v>
      </c>
      <c r="X765">
        <v>2.01649842</v>
      </c>
      <c r="Y765">
        <v>7.9587695700000003</v>
      </c>
      <c r="Z765">
        <v>9.4394882800000008</v>
      </c>
      <c r="AA765">
        <v>9.4327961400000007</v>
      </c>
      <c r="AB765">
        <v>8.9909465700000002</v>
      </c>
      <c r="AC765">
        <v>5.7792027099999999</v>
      </c>
      <c r="AD765">
        <v>33.244471420000004</v>
      </c>
      <c r="AE765">
        <v>80.350994139999997</v>
      </c>
      <c r="AF765">
        <v>70.494456850000006</v>
      </c>
      <c r="AG765">
        <v>70.528571420000006</v>
      </c>
      <c r="AH765">
        <v>72.985714279999996</v>
      </c>
      <c r="AI765">
        <v>80.172145709999995</v>
      </c>
      <c r="AJ765">
        <v>47.430324849999998</v>
      </c>
      <c r="AK765">
        <v>12.303728570000001</v>
      </c>
      <c r="AL765">
        <v>10.236714279999999</v>
      </c>
      <c r="AM765">
        <v>8.7206428500000008</v>
      </c>
      <c r="AN765">
        <v>8.9912857099999997</v>
      </c>
      <c r="AO765">
        <v>6.0279142800000001</v>
      </c>
      <c r="AP765">
        <v>4929.1992351400004</v>
      </c>
      <c r="AQ765">
        <v>4150.2333600000002</v>
      </c>
      <c r="AR765">
        <v>4215.8894979999995</v>
      </c>
      <c r="AS765">
        <v>4378.991516</v>
      </c>
      <c r="AT765">
        <v>4469.8571994200001</v>
      </c>
      <c r="AU765">
        <v>4358.2245329999996</v>
      </c>
      <c r="AV765">
        <v>3817.87909928</v>
      </c>
      <c r="AW765">
        <v>3918.36615914</v>
      </c>
      <c r="AX765">
        <v>4016.6364118500001</v>
      </c>
      <c r="AY765">
        <v>4178.6971938500001</v>
      </c>
      <c r="AZ765">
        <v>5.3485639999999997</v>
      </c>
      <c r="BA765">
        <v>90.809483569999998</v>
      </c>
      <c r="BB765">
        <v>27.929917750000001</v>
      </c>
      <c r="BC765">
        <v>52.321756800000003</v>
      </c>
      <c r="BE765">
        <v>321.52142857000001</v>
      </c>
      <c r="BF765">
        <v>1277.7309282799999</v>
      </c>
      <c r="BG765">
        <v>966.16668000000004</v>
      </c>
      <c r="BH765">
        <v>943.83795826000005</v>
      </c>
      <c r="BI765">
        <v>49293.52754897</v>
      </c>
      <c r="BJ765">
        <v>1207.5667297099999</v>
      </c>
      <c r="BK765">
        <v>7445.4203617800003</v>
      </c>
      <c r="BL765">
        <v>8190.5311575599999</v>
      </c>
      <c r="BM765">
        <v>34.639823569999997</v>
      </c>
      <c r="BN765">
        <v>316.85714285</v>
      </c>
      <c r="BO765">
        <v>52</v>
      </c>
      <c r="BP765">
        <v>85.285714279999993</v>
      </c>
      <c r="BQ765">
        <v>76.571428569999995</v>
      </c>
      <c r="BR765">
        <v>100.5</v>
      </c>
      <c r="BS765">
        <v>72.714285709999999</v>
      </c>
      <c r="BT765">
        <v>61.142857139999997</v>
      </c>
      <c r="BU765">
        <v>60.833333330000002</v>
      </c>
      <c r="BV765">
        <v>54</v>
      </c>
      <c r="BW765">
        <v>47.142857139999997</v>
      </c>
      <c r="BX765">
        <v>48</v>
      </c>
      <c r="BY765">
        <v>28.714285709999999</v>
      </c>
      <c r="BZ765">
        <v>968.14285714000005</v>
      </c>
      <c r="CA765">
        <v>51357.684000000001</v>
      </c>
      <c r="CC765">
        <v>12121.85714285</v>
      </c>
      <c r="CD765">
        <v>932.16666666000003</v>
      </c>
      <c r="CE765">
        <v>8455.7142857100007</v>
      </c>
      <c r="CF765">
        <v>5729.5714285699996</v>
      </c>
      <c r="CG765">
        <v>1398.1428571399999</v>
      </c>
      <c r="CH765">
        <v>3995.2857142799999</v>
      </c>
      <c r="CI765">
        <v>32499.577142850001</v>
      </c>
      <c r="CJ765">
        <v>52.452868330000001</v>
      </c>
      <c r="CK765">
        <v>3.4963822000000002</v>
      </c>
      <c r="CL765">
        <v>10.6564435</v>
      </c>
      <c r="CM765">
        <v>4.7308405999999996</v>
      </c>
      <c r="CN765">
        <v>2.5702976</v>
      </c>
      <c r="CO765">
        <v>14.494719160000001</v>
      </c>
      <c r="CP765">
        <v>3.5703520000000002</v>
      </c>
      <c r="CQ765">
        <v>2.3964916000000001</v>
      </c>
      <c r="CR765">
        <v>2.0179209999999999</v>
      </c>
      <c r="CS765">
        <v>2.7895937499999999</v>
      </c>
      <c r="CT765">
        <v>685.66666666000003</v>
      </c>
      <c r="CU765">
        <v>2877.5559185699999</v>
      </c>
      <c r="CV765">
        <v>2674.23580885</v>
      </c>
      <c r="CW765">
        <v>2688.6199588499999</v>
      </c>
      <c r="CX765">
        <v>2534.2212544200002</v>
      </c>
      <c r="CY765">
        <v>2624.81353657</v>
      </c>
      <c r="CZ765">
        <v>4392.6912609999999</v>
      </c>
      <c r="DA765">
        <v>6060.56142542</v>
      </c>
      <c r="DB765">
        <v>1003.10488885</v>
      </c>
      <c r="DC765">
        <v>1369.4869604200001</v>
      </c>
      <c r="DD765">
        <v>504.89897471</v>
      </c>
      <c r="DE765">
        <v>38.644669</v>
      </c>
      <c r="DF765">
        <v>2.09938483</v>
      </c>
      <c r="DG765">
        <v>62.285714280000001</v>
      </c>
      <c r="DH765">
        <v>58.571428570000002</v>
      </c>
      <c r="DI765">
        <v>57</v>
      </c>
      <c r="DJ765">
        <v>56.285714280000001</v>
      </c>
      <c r="DK765">
        <v>62.666666659999997</v>
      </c>
      <c r="DL765">
        <v>28.166666660000001</v>
      </c>
      <c r="DM765">
        <v>42.857142850000002</v>
      </c>
      <c r="DN765">
        <v>33</v>
      </c>
      <c r="DO765">
        <v>43.8</v>
      </c>
      <c r="DP765">
        <v>37.4</v>
      </c>
      <c r="DQ765">
        <v>764.17867185</v>
      </c>
      <c r="DR765">
        <v>669.97697942000002</v>
      </c>
      <c r="DS765">
        <v>652.52127800000005</v>
      </c>
      <c r="DT765">
        <v>672.54814341999997</v>
      </c>
      <c r="DU765">
        <v>658.08251757000005</v>
      </c>
      <c r="DV765">
        <v>428.36057084999999</v>
      </c>
      <c r="DW765">
        <v>5.3225827099999998</v>
      </c>
      <c r="DX765">
        <v>330.50370571000002</v>
      </c>
      <c r="DY765">
        <v>150.59917257000001</v>
      </c>
      <c r="DZ765">
        <v>155.17211585000001</v>
      </c>
      <c r="EA765">
        <v>24.732420999999999</v>
      </c>
      <c r="EB765">
        <v>704.73189657</v>
      </c>
      <c r="EC765">
        <v>3918.5678515</v>
      </c>
      <c r="ED765">
        <v>5178.5465941599996</v>
      </c>
      <c r="EE765">
        <v>5583.5358125700004</v>
      </c>
      <c r="EF765">
        <v>4728.1751885699996</v>
      </c>
      <c r="EG765">
        <v>4912.0336476000002</v>
      </c>
      <c r="EH765">
        <v>6350.9382459999997</v>
      </c>
      <c r="EI765">
        <v>22.439582000000001</v>
      </c>
      <c r="EJ765">
        <v>0.14358462</v>
      </c>
      <c r="EK765">
        <v>0.19808685000000001</v>
      </c>
      <c r="EL765">
        <v>148.46022671</v>
      </c>
      <c r="EM765">
        <v>29.714285709999999</v>
      </c>
      <c r="EN765">
        <v>97</v>
      </c>
      <c r="EO765">
        <v>176</v>
      </c>
      <c r="EP765">
        <v>367.81319642</v>
      </c>
      <c r="EQ765">
        <v>109.36366885</v>
      </c>
      <c r="ER765">
        <v>465.71391756999998</v>
      </c>
      <c r="ES765">
        <v>2.1125271400000001</v>
      </c>
      <c r="ET765">
        <v>79.263888890000004</v>
      </c>
      <c r="EU765">
        <v>79.25</v>
      </c>
      <c r="EV765">
        <v>83.125</v>
      </c>
      <c r="EW765">
        <v>75.416666660000004</v>
      </c>
      <c r="EX765">
        <v>1200.7428041200001</v>
      </c>
      <c r="EY765">
        <v>1261.7421067800001</v>
      </c>
      <c r="EZ765">
        <v>80.833333330000002</v>
      </c>
      <c r="FA765">
        <v>91</v>
      </c>
      <c r="FB765">
        <v>17.303128610000002</v>
      </c>
      <c r="FC765">
        <v>6.0519710399999997</v>
      </c>
      <c r="FD765">
        <v>7.40017966</v>
      </c>
      <c r="FE765">
        <v>54.133610179999998</v>
      </c>
      <c r="FF765">
        <v>19.6679496</v>
      </c>
      <c r="FG765">
        <v>10.860965589999999</v>
      </c>
      <c r="FH765">
        <v>1.69895416</v>
      </c>
      <c r="FI765">
        <v>96.333333330000002</v>
      </c>
      <c r="FJ765">
        <v>100</v>
      </c>
      <c r="FK765">
        <v>90</v>
      </c>
      <c r="FL765">
        <v>93</v>
      </c>
      <c r="FM765">
        <v>77.853447360000004</v>
      </c>
      <c r="FN765">
        <v>31.865079359999999</v>
      </c>
      <c r="FO765">
        <v>95.000944340000004</v>
      </c>
      <c r="FP765">
        <v>74.899433930000001</v>
      </c>
      <c r="FQ765">
        <v>74.867010840000006</v>
      </c>
      <c r="FR765">
        <v>21.09929786</v>
      </c>
      <c r="FS765">
        <v>4.3</v>
      </c>
      <c r="FT765">
        <v>46.666666659999997</v>
      </c>
      <c r="FU765">
        <v>33.166666659999997</v>
      </c>
      <c r="FV765">
        <v>98</v>
      </c>
      <c r="FW765">
        <v>96.233333329999994</v>
      </c>
      <c r="FX765">
        <v>42.358884779999997</v>
      </c>
      <c r="FY765">
        <v>9.2977097999999998</v>
      </c>
      <c r="FZ765">
        <v>12.62341002</v>
      </c>
      <c r="GA765">
        <v>17.610062889999998</v>
      </c>
      <c r="GB765">
        <v>18.109932499999999</v>
      </c>
    </row>
    <row r="766" spans="1:184" x14ac:dyDescent="0.35">
      <c r="A766" t="s">
        <v>1971</v>
      </c>
      <c r="B766" t="s">
        <v>162</v>
      </c>
      <c r="C766">
        <v>766</v>
      </c>
      <c r="D766">
        <v>4.0298034186107312</v>
      </c>
      <c r="E766">
        <v>4.1364502308215441</v>
      </c>
      <c r="F766">
        <v>4.9927203919570271</v>
      </c>
      <c r="G766">
        <v>3.6834410466041079</v>
      </c>
      <c r="H766">
        <v>4.013548507217922</v>
      </c>
      <c r="I766">
        <v>7.5288563765875542</v>
      </c>
      <c r="J766">
        <v>8.8938942623358503</v>
      </c>
      <c r="K766">
        <v>10.100564191134129</v>
      </c>
      <c r="L766">
        <v>8.2606202436353318</v>
      </c>
      <c r="M766">
        <v>7.8045975239938397</v>
      </c>
      <c r="N766">
        <v>110633148.58787419</v>
      </c>
      <c r="O766">
        <v>177180820.08727106</v>
      </c>
      <c r="P766">
        <v>2330.5072486999998</v>
      </c>
      <c r="Q766">
        <v>28082.428571420001</v>
      </c>
      <c r="R766">
        <v>27145.428571420001</v>
      </c>
      <c r="S766">
        <v>27506.714285710001</v>
      </c>
      <c r="T766">
        <v>27652.714285710001</v>
      </c>
      <c r="U766">
        <v>27822.428571420001</v>
      </c>
      <c r="V766">
        <v>12.04103671</v>
      </c>
      <c r="W766">
        <v>8.1591235700000002</v>
      </c>
      <c r="X766">
        <v>1.9436558500000001</v>
      </c>
      <c r="Y766">
        <v>11.88629585</v>
      </c>
      <c r="Z766">
        <v>9.4263204199999997</v>
      </c>
      <c r="AA766">
        <v>9.1588849999999997</v>
      </c>
      <c r="AB766">
        <v>9.4908005699999993</v>
      </c>
      <c r="AC766">
        <v>6.8222857100000001</v>
      </c>
      <c r="AD766">
        <v>26.958898850000001</v>
      </c>
      <c r="AE766">
        <v>80.141073849999998</v>
      </c>
      <c r="AF766">
        <v>69.259233140000006</v>
      </c>
      <c r="AG766">
        <v>64.385714280000002</v>
      </c>
      <c r="AH766">
        <v>67.65714285</v>
      </c>
      <c r="AI766">
        <v>81.609076419999994</v>
      </c>
      <c r="AJ766">
        <v>54.359925850000003</v>
      </c>
      <c r="AK766">
        <v>12.47828571</v>
      </c>
      <c r="AL766">
        <v>6.23014285</v>
      </c>
      <c r="AM766">
        <v>8.7500142800000003</v>
      </c>
      <c r="AN766">
        <v>10.626142850000001</v>
      </c>
      <c r="AO766">
        <v>10.787357139999999</v>
      </c>
      <c r="AP766">
        <v>5861.8168647100001</v>
      </c>
      <c r="AQ766">
        <v>4763.0368832800004</v>
      </c>
      <c r="AR766">
        <v>5231.4973968499999</v>
      </c>
      <c r="AS766">
        <v>5536.6501692800002</v>
      </c>
      <c r="AT766">
        <v>5733.8458425700001</v>
      </c>
      <c r="AU766">
        <v>5249.587622</v>
      </c>
      <c r="AV766">
        <v>4495.4503999999997</v>
      </c>
      <c r="AW766">
        <v>4829.5734964200001</v>
      </c>
      <c r="AX766">
        <v>5039.9984085699998</v>
      </c>
      <c r="AY766">
        <v>5198.8593542799999</v>
      </c>
      <c r="AZ766">
        <v>8.1367801400000008</v>
      </c>
      <c r="BA766">
        <v>95.229062569999996</v>
      </c>
      <c r="BB766">
        <v>30.2427575</v>
      </c>
      <c r="BC766">
        <v>50.933696849999997</v>
      </c>
      <c r="BD766">
        <v>19.019019</v>
      </c>
      <c r="BE766">
        <v>1302.7814285699999</v>
      </c>
      <c r="BF766">
        <v>1799.3802655699999</v>
      </c>
      <c r="BG766">
        <v>1324.221753</v>
      </c>
      <c r="BH766">
        <v>1345.90144816</v>
      </c>
      <c r="BI766">
        <v>57203.375533040002</v>
      </c>
      <c r="BJ766">
        <v>1749.15896028</v>
      </c>
      <c r="BK766">
        <v>8296.3978519699995</v>
      </c>
      <c r="BL766">
        <v>8939.4877373300005</v>
      </c>
      <c r="BM766">
        <v>43.805264139999998</v>
      </c>
      <c r="BN766">
        <v>1278</v>
      </c>
      <c r="BO766">
        <v>180.14285713999999</v>
      </c>
      <c r="BP766">
        <v>306.14285713999999</v>
      </c>
      <c r="BQ766">
        <v>238.28571428000001</v>
      </c>
      <c r="BR766">
        <v>303.28571427999998</v>
      </c>
      <c r="BS766">
        <v>291.28571427999998</v>
      </c>
      <c r="BT766">
        <v>302.42857142000003</v>
      </c>
      <c r="BU766">
        <v>283.28571427999998</v>
      </c>
      <c r="BV766">
        <v>277.28571427999998</v>
      </c>
      <c r="BW766">
        <v>307.16666665999998</v>
      </c>
      <c r="BX766">
        <v>245</v>
      </c>
      <c r="BY766">
        <v>132</v>
      </c>
      <c r="BZ766">
        <v>4085.7142857099998</v>
      </c>
      <c r="CA766">
        <v>61785.992577140001</v>
      </c>
      <c r="CB766">
        <v>68</v>
      </c>
      <c r="CC766">
        <v>61614.571428570001</v>
      </c>
      <c r="CD766">
        <v>2889.42857142</v>
      </c>
      <c r="CE766">
        <v>47363.571428570001</v>
      </c>
      <c r="CF766">
        <v>23515.428571420001</v>
      </c>
      <c r="CG766">
        <v>7090.8571428499999</v>
      </c>
      <c r="CH766">
        <v>21824.428571420001</v>
      </c>
      <c r="CI766">
        <v>164317.26614285001</v>
      </c>
      <c r="CJ766">
        <v>48.436298139999998</v>
      </c>
      <c r="CK766">
        <v>3.989341</v>
      </c>
      <c r="CL766">
        <v>11.771913570000001</v>
      </c>
      <c r="CM766">
        <v>2.2457948499999998</v>
      </c>
      <c r="CN766">
        <v>2.98299366</v>
      </c>
      <c r="CO766">
        <v>18.86643157</v>
      </c>
      <c r="CP766">
        <v>2.60664542</v>
      </c>
      <c r="CQ766">
        <v>2.8125964200000002</v>
      </c>
      <c r="CR766">
        <v>2.4318914199999999</v>
      </c>
      <c r="CS766">
        <v>3.1365210000000001</v>
      </c>
      <c r="CT766">
        <v>2983.42857142</v>
      </c>
      <c r="CU766">
        <v>3127.7833787099999</v>
      </c>
      <c r="CV766">
        <v>2372.7402947099999</v>
      </c>
      <c r="CW766">
        <v>2552.03846957</v>
      </c>
      <c r="CX766">
        <v>2693.156011</v>
      </c>
      <c r="CY766">
        <v>2907.9893604200001</v>
      </c>
      <c r="CZ766">
        <v>3939.5862187100001</v>
      </c>
      <c r="DA766">
        <v>6309.3125879999998</v>
      </c>
      <c r="DB766">
        <v>934.74094585</v>
      </c>
      <c r="DC766">
        <v>1465.2122408499999</v>
      </c>
      <c r="DD766">
        <v>727.81731100000002</v>
      </c>
      <c r="DE766">
        <v>32.859820419999998</v>
      </c>
      <c r="DF766">
        <v>2.1566702000000002</v>
      </c>
      <c r="DG766">
        <v>211.42857142</v>
      </c>
      <c r="DH766">
        <v>241.42857142</v>
      </c>
      <c r="DI766">
        <v>277.83333333000002</v>
      </c>
      <c r="DJ766">
        <v>228.42857142</v>
      </c>
      <c r="DK766">
        <v>217.14285713999999</v>
      </c>
      <c r="DL766">
        <v>113.16666666</v>
      </c>
      <c r="DM766">
        <v>112.28571427999999</v>
      </c>
      <c r="DN766">
        <v>137.33333332999999</v>
      </c>
      <c r="DO766">
        <v>101.85714285</v>
      </c>
      <c r="DP766">
        <v>111.66666666</v>
      </c>
      <c r="DQ766">
        <v>930.80583941999998</v>
      </c>
      <c r="DR766">
        <v>908.36066628000003</v>
      </c>
      <c r="DS766">
        <v>1013.58969228</v>
      </c>
      <c r="DT766">
        <v>1022.44347985</v>
      </c>
      <c r="DU766">
        <v>961.04388214000005</v>
      </c>
      <c r="DV766">
        <v>370.68616657000001</v>
      </c>
      <c r="DW766">
        <v>17.56779242</v>
      </c>
      <c r="DX766">
        <v>542.53792856999996</v>
      </c>
      <c r="DY766">
        <v>370.10821385000003</v>
      </c>
      <c r="DZ766">
        <v>127.86163757</v>
      </c>
      <c r="EA766">
        <v>44.568082279999999</v>
      </c>
      <c r="EB766">
        <v>824.95666585000004</v>
      </c>
      <c r="EC766">
        <v>2094.8298485700002</v>
      </c>
      <c r="ED766">
        <v>9378.9197478299993</v>
      </c>
      <c r="EE766">
        <v>8443.8604397100007</v>
      </c>
      <c r="EF766">
        <v>4929.35761516</v>
      </c>
      <c r="EG766">
        <v>5620.26599283</v>
      </c>
      <c r="EH766">
        <v>6212.9148587099999</v>
      </c>
      <c r="EI766">
        <v>21.030476849999999</v>
      </c>
      <c r="EJ766">
        <v>0.43903186999999999</v>
      </c>
      <c r="EK766">
        <v>0.16308357000000001</v>
      </c>
      <c r="EL766">
        <v>247.3173165</v>
      </c>
      <c r="EM766">
        <v>100.14285714</v>
      </c>
      <c r="EN766">
        <v>479.85714285</v>
      </c>
      <c r="EO766">
        <v>1152</v>
      </c>
      <c r="EP766">
        <v>337.35223642</v>
      </c>
      <c r="EQ766">
        <v>123.164275</v>
      </c>
      <c r="ER766">
        <v>581.34828842000002</v>
      </c>
      <c r="ES766">
        <v>5.4764157100000004</v>
      </c>
      <c r="ET766">
        <v>79.814814810000001</v>
      </c>
      <c r="EU766">
        <v>80.52777777</v>
      </c>
      <c r="EV766">
        <v>80.305555549999994</v>
      </c>
      <c r="EW766">
        <v>78.611111109999996</v>
      </c>
      <c r="EX766">
        <v>1473.54131551</v>
      </c>
      <c r="EY766">
        <v>1492.06933843</v>
      </c>
      <c r="EZ766">
        <v>76</v>
      </c>
      <c r="FA766">
        <v>84</v>
      </c>
      <c r="FB766">
        <v>23.22560777</v>
      </c>
      <c r="FC766">
        <v>8.2919537400000003</v>
      </c>
      <c r="FD766">
        <v>8.8772769999999994</v>
      </c>
      <c r="FE766">
        <v>55.517583430000002</v>
      </c>
      <c r="FF766">
        <v>16.56808805</v>
      </c>
      <c r="FG766">
        <v>12.00892303</v>
      </c>
      <c r="FH766">
        <v>2.98420379</v>
      </c>
      <c r="FI766">
        <v>120.66666666</v>
      </c>
      <c r="FJ766">
        <v>84</v>
      </c>
      <c r="FK766">
        <v>62</v>
      </c>
      <c r="FL766">
        <v>94</v>
      </c>
      <c r="FM766">
        <v>77.011811690000002</v>
      </c>
      <c r="FN766">
        <v>32.607060650000001</v>
      </c>
      <c r="FO766">
        <v>94.178867339999996</v>
      </c>
      <c r="FP766">
        <v>73.59763796</v>
      </c>
      <c r="FQ766">
        <v>72.975809369999993</v>
      </c>
      <c r="FR766">
        <v>20.268536650000001</v>
      </c>
      <c r="FS766">
        <v>9.6</v>
      </c>
      <c r="FT766">
        <v>63.666666659999997</v>
      </c>
      <c r="FU766">
        <v>53</v>
      </c>
      <c r="FV766">
        <v>88</v>
      </c>
      <c r="FW766">
        <v>73.2</v>
      </c>
      <c r="FX766">
        <v>36.042268290000003</v>
      </c>
      <c r="FY766">
        <v>9.2077572700000001</v>
      </c>
      <c r="FZ766">
        <v>12.423348219999999</v>
      </c>
      <c r="GA766">
        <v>23.883552850000001</v>
      </c>
      <c r="GB766">
        <v>18.443073349999999</v>
      </c>
    </row>
    <row r="767" spans="1:184" x14ac:dyDescent="0.35">
      <c r="A767" t="s">
        <v>1972</v>
      </c>
      <c r="B767" t="s">
        <v>163</v>
      </c>
      <c r="C767">
        <v>767</v>
      </c>
      <c r="D767">
        <v>2.6246845331096322</v>
      </c>
      <c r="E767">
        <v>5.3226554674414635</v>
      </c>
      <c r="F767">
        <v>3.6050422191627671</v>
      </c>
      <c r="G767">
        <v>3.0121207727940607</v>
      </c>
      <c r="H767">
        <v>2.9677170291499388</v>
      </c>
      <c r="I767">
        <v>9.3979089039801469</v>
      </c>
      <c r="J767">
        <v>11.939351025465733</v>
      </c>
      <c r="K767">
        <v>11.928092713476946</v>
      </c>
      <c r="L767">
        <v>10.988216583066082</v>
      </c>
      <c r="M767">
        <v>9.8923900977294466</v>
      </c>
      <c r="N767">
        <v>21413433.588646974</v>
      </c>
      <c r="O767">
        <v>32327344.795995671</v>
      </c>
      <c r="P767">
        <v>1643.9395654200002</v>
      </c>
      <c r="Q767">
        <v>5943.5714285699996</v>
      </c>
      <c r="R767">
        <v>5851</v>
      </c>
      <c r="S767">
        <v>5904.4285714199996</v>
      </c>
      <c r="T767">
        <v>5928.4285714199996</v>
      </c>
      <c r="U767">
        <v>5920.8571428499999</v>
      </c>
      <c r="V767">
        <v>12.404883999999999</v>
      </c>
      <c r="W767">
        <v>8.0783489999999993</v>
      </c>
      <c r="X767">
        <v>2.4315327099999999</v>
      </c>
      <c r="Y767">
        <v>7.94118528</v>
      </c>
      <c r="Z767">
        <v>9.3762751400000006</v>
      </c>
      <c r="AA767">
        <v>9.3084658499999993</v>
      </c>
      <c r="AB767">
        <v>9.4093384199999992</v>
      </c>
      <c r="AC767">
        <v>5.8985890000000003</v>
      </c>
      <c r="AD767">
        <v>20.693854850000001</v>
      </c>
      <c r="AE767">
        <v>81.965062140000001</v>
      </c>
      <c r="AF767">
        <v>69.086356280000004</v>
      </c>
      <c r="AG767">
        <v>67.928571419999997</v>
      </c>
      <c r="AH767">
        <v>70.442857140000001</v>
      </c>
      <c r="AI767">
        <v>82.285668419999993</v>
      </c>
      <c r="AJ767">
        <v>45.772487140000003</v>
      </c>
      <c r="AK767">
        <v>0.57927141999999998</v>
      </c>
      <c r="AL767">
        <v>13.84291428</v>
      </c>
      <c r="AM767">
        <v>6.4985710000000002E-2</v>
      </c>
      <c r="AN767">
        <v>2.9127714199999999</v>
      </c>
      <c r="AO767">
        <v>3.4762714199999998</v>
      </c>
      <c r="AP767">
        <v>4401.84629571</v>
      </c>
      <c r="AQ767">
        <v>3933.6593805699999</v>
      </c>
      <c r="AR767">
        <v>4078.97743928</v>
      </c>
      <c r="AS767">
        <v>4292.4520722799998</v>
      </c>
      <c r="AT767">
        <v>4524.2285324200002</v>
      </c>
      <c r="AU767">
        <v>4426.0123834200003</v>
      </c>
      <c r="AV767">
        <v>3471.6558631399998</v>
      </c>
      <c r="AW767">
        <v>4138.4765138499997</v>
      </c>
      <c r="AX767">
        <v>4265.5984907100001</v>
      </c>
      <c r="AY767">
        <v>4458.0076045699998</v>
      </c>
      <c r="AZ767">
        <v>8.2465707100000003</v>
      </c>
      <c r="BA767">
        <v>93.367288139999999</v>
      </c>
      <c r="BB767">
        <v>28.884022600000002</v>
      </c>
      <c r="BC767">
        <v>48.984514160000003</v>
      </c>
      <c r="BE767">
        <v>280.58142857000001</v>
      </c>
      <c r="BF767">
        <v>1142.2716328500001</v>
      </c>
      <c r="BG767">
        <v>708.63717913999994</v>
      </c>
      <c r="BH767">
        <v>721.23887222999997</v>
      </c>
      <c r="BI767">
        <v>46515.4499688</v>
      </c>
      <c r="BJ767">
        <v>1066.6089267100001</v>
      </c>
      <c r="BK767">
        <v>7443.9526425599997</v>
      </c>
      <c r="BL767">
        <v>8924.5063745099997</v>
      </c>
      <c r="BM767">
        <v>35.624794420000001</v>
      </c>
      <c r="BN767">
        <v>243.42857142</v>
      </c>
      <c r="BO767">
        <v>43.666666659999997</v>
      </c>
      <c r="BP767">
        <v>76.833333330000002</v>
      </c>
      <c r="BQ767">
        <v>69.166666660000004</v>
      </c>
      <c r="BR767">
        <v>62</v>
      </c>
      <c r="BS767">
        <v>57</v>
      </c>
      <c r="BT767">
        <v>52.333333330000002</v>
      </c>
      <c r="BU767">
        <v>48.666666659999997</v>
      </c>
      <c r="BV767">
        <v>42.285714280000001</v>
      </c>
      <c r="BW767">
        <v>44</v>
      </c>
      <c r="BX767">
        <v>31.285714280000001</v>
      </c>
      <c r="BY767">
        <v>27.428571420000001</v>
      </c>
      <c r="BZ767">
        <v>758</v>
      </c>
      <c r="CA767">
        <v>48102.882257140001</v>
      </c>
      <c r="CB767">
        <v>84</v>
      </c>
      <c r="CC767">
        <v>9213.8571428499999</v>
      </c>
      <c r="CD767">
        <v>775.42857142000003</v>
      </c>
      <c r="CE767">
        <v>6299</v>
      </c>
      <c r="CF767">
        <v>3491.42857142</v>
      </c>
      <c r="CG767">
        <v>1472</v>
      </c>
      <c r="CH767">
        <v>3504.42857142</v>
      </c>
      <c r="CI767">
        <v>24557.37128571</v>
      </c>
      <c r="CJ767">
        <v>53.311730279999999</v>
      </c>
      <c r="CK767">
        <v>4.367445</v>
      </c>
      <c r="CL767">
        <v>12.58198471</v>
      </c>
      <c r="CM767">
        <v>3.0542642</v>
      </c>
      <c r="CN767">
        <v>1.0292205000000001</v>
      </c>
      <c r="CO767">
        <v>12.13286257</v>
      </c>
      <c r="CP767">
        <v>2.4863447500000002</v>
      </c>
      <c r="CQ767">
        <v>1.9810717499999999</v>
      </c>
      <c r="CR767">
        <v>2.1232695000000001</v>
      </c>
      <c r="CS767">
        <v>8.1594829999999998</v>
      </c>
      <c r="CT767">
        <v>533.42857142000003</v>
      </c>
      <c r="CU767">
        <v>2611.3160351400002</v>
      </c>
      <c r="CV767">
        <v>2380.3007457099998</v>
      </c>
      <c r="CW767">
        <v>2471.4422275699999</v>
      </c>
      <c r="CX767">
        <v>2614.4332245700002</v>
      </c>
      <c r="CY767">
        <v>2724.8854701400001</v>
      </c>
      <c r="CZ767">
        <v>3602.7889705699999</v>
      </c>
      <c r="DA767">
        <v>5439.04371042</v>
      </c>
      <c r="DB767">
        <v>836.20153171000004</v>
      </c>
      <c r="DC767">
        <v>1266.2925675700001</v>
      </c>
      <c r="DD767">
        <v>508.85914114000002</v>
      </c>
      <c r="DE767">
        <v>28.557604569999999</v>
      </c>
      <c r="DF767">
        <v>1.6774964999999999</v>
      </c>
      <c r="DG767">
        <v>55.857142850000002</v>
      </c>
      <c r="DH767">
        <v>69.857142850000002</v>
      </c>
      <c r="DI767">
        <v>70.428571419999997</v>
      </c>
      <c r="DJ767">
        <v>65.142857140000004</v>
      </c>
      <c r="DK767">
        <v>58.571428570000002</v>
      </c>
      <c r="DL767">
        <v>15.6</v>
      </c>
      <c r="DM767">
        <v>31.14285714</v>
      </c>
      <c r="DN767">
        <v>21.285714280000001</v>
      </c>
      <c r="DO767">
        <v>17.857142849999999</v>
      </c>
      <c r="DP767">
        <v>17.571428569999998</v>
      </c>
      <c r="DQ767">
        <v>747.47432157000003</v>
      </c>
      <c r="DR767">
        <v>675.81152284999996</v>
      </c>
      <c r="DS767">
        <v>615.06151113999999</v>
      </c>
      <c r="DT767">
        <v>605.89866885000004</v>
      </c>
      <c r="DU767">
        <v>749.77903885000001</v>
      </c>
      <c r="DV767">
        <v>450.06832214000002</v>
      </c>
      <c r="DW767">
        <v>35.198722570000001</v>
      </c>
      <c r="DX767">
        <v>262.22246999999999</v>
      </c>
      <c r="DY767">
        <v>64.224273850000003</v>
      </c>
      <c r="DZ767">
        <v>159.20097171</v>
      </c>
      <c r="EA767">
        <v>38.797227710000001</v>
      </c>
      <c r="EB767">
        <v>696.72673341999996</v>
      </c>
      <c r="EC767">
        <v>433.72055119999999</v>
      </c>
      <c r="ED767">
        <v>6262.2297241400001</v>
      </c>
      <c r="EE767">
        <v>5100.2491812799999</v>
      </c>
      <c r="EF767">
        <v>5381.1241566600002</v>
      </c>
      <c r="EG767">
        <v>34623.118932999998</v>
      </c>
      <c r="EH767">
        <v>6420.2995209999999</v>
      </c>
      <c r="EI767">
        <v>27.524089570000001</v>
      </c>
      <c r="EJ767">
        <v>0.22102108000000001</v>
      </c>
      <c r="EK767">
        <v>0.14214006000000001</v>
      </c>
      <c r="EL767">
        <v>227.93327368999999</v>
      </c>
      <c r="EM767">
        <v>51.142857139999997</v>
      </c>
      <c r="EN767">
        <v>85.142857140000004</v>
      </c>
      <c r="EO767">
        <v>148.14285713999999</v>
      </c>
      <c r="EP767">
        <v>182.993998</v>
      </c>
      <c r="EQ767">
        <v>95.613305280000006</v>
      </c>
      <c r="ER767">
        <v>577.33063871000002</v>
      </c>
      <c r="ES767">
        <v>3.3852385699999998</v>
      </c>
      <c r="ET767">
        <v>74.885077820000006</v>
      </c>
      <c r="EU767">
        <v>77.619718199999994</v>
      </c>
      <c r="EV767">
        <v>74.150863740000005</v>
      </c>
      <c r="EW767">
        <v>72.884651529999999</v>
      </c>
      <c r="EX767">
        <v>972.02021204000005</v>
      </c>
      <c r="EY767">
        <v>1376.82808858</v>
      </c>
      <c r="EZ767">
        <v>83.2</v>
      </c>
      <c r="FA767">
        <v>100</v>
      </c>
      <c r="FB767">
        <v>17.328389019999999</v>
      </c>
      <c r="FC767">
        <v>4.6736462799999998</v>
      </c>
      <c r="FD767">
        <v>5.8222616</v>
      </c>
      <c r="FE767">
        <v>44.503842749999997</v>
      </c>
      <c r="FF767">
        <v>18.289257039999999</v>
      </c>
      <c r="FG767">
        <v>10.22855966</v>
      </c>
      <c r="FH767">
        <v>1.67897338</v>
      </c>
      <c r="FI767">
        <v>97.4</v>
      </c>
      <c r="FJ767">
        <v>62</v>
      </c>
      <c r="FK767">
        <v>43</v>
      </c>
      <c r="FL767">
        <v>92</v>
      </c>
      <c r="FM767">
        <v>69.073083780000005</v>
      </c>
      <c r="FN767">
        <v>39.909090910000003</v>
      </c>
      <c r="FO767">
        <v>92.119277990000001</v>
      </c>
      <c r="FP767">
        <v>66.940028029999993</v>
      </c>
      <c r="FQ767">
        <v>73.755778399999997</v>
      </c>
      <c r="FR767">
        <v>25.073397249999999</v>
      </c>
      <c r="FT767">
        <v>55.4</v>
      </c>
      <c r="FU767">
        <v>39.4</v>
      </c>
      <c r="FV767">
        <v>100</v>
      </c>
      <c r="FW767">
        <v>43.05</v>
      </c>
      <c r="FX767">
        <v>36.557826439999999</v>
      </c>
      <c r="FY767">
        <v>9.9187345499999999</v>
      </c>
      <c r="FZ767">
        <v>13.575730030000001</v>
      </c>
      <c r="GA767">
        <v>25.891193489999999</v>
      </c>
      <c r="GB767">
        <v>14.056515470000001</v>
      </c>
    </row>
    <row r="768" spans="1:184" x14ac:dyDescent="0.35">
      <c r="A768" t="s">
        <v>1973</v>
      </c>
      <c r="B768" t="s">
        <v>164</v>
      </c>
      <c r="C768">
        <v>768</v>
      </c>
      <c r="D768">
        <v>2.1326051633888179</v>
      </c>
      <c r="E768">
        <v>4.8862353689269051</v>
      </c>
      <c r="F768">
        <v>2.7923056466650049</v>
      </c>
      <c r="G768">
        <v>2.8553582573391632</v>
      </c>
      <c r="H768">
        <v>2.6102610243071296</v>
      </c>
      <c r="I768">
        <v>12.411987721621601</v>
      </c>
      <c r="J768">
        <v>15.594368205338791</v>
      </c>
      <c r="K768">
        <v>16.221966135995235</v>
      </c>
      <c r="L768">
        <v>15.704470418488443</v>
      </c>
      <c r="M768">
        <v>13.186318629636702</v>
      </c>
      <c r="N768">
        <v>11796282.039275639</v>
      </c>
      <c r="O768">
        <v>20374294.10908873</v>
      </c>
      <c r="P768">
        <v>1745.8225964200001</v>
      </c>
      <c r="Q768">
        <v>3165.1428571400002</v>
      </c>
      <c r="R768">
        <v>3206.2857142799999</v>
      </c>
      <c r="S768">
        <v>3223.1428571400002</v>
      </c>
      <c r="T768">
        <v>3202</v>
      </c>
      <c r="U768">
        <v>3174.2857142799999</v>
      </c>
      <c r="V768">
        <v>13.45048471</v>
      </c>
      <c r="W768">
        <v>8.6105141399999994</v>
      </c>
      <c r="X768">
        <v>2.50479428</v>
      </c>
      <c r="Y768">
        <v>8.56178785</v>
      </c>
      <c r="Z768">
        <v>9.8224658500000004</v>
      </c>
      <c r="AA768">
        <v>9.6529824200000007</v>
      </c>
      <c r="AB768">
        <v>9.7348951400000008</v>
      </c>
      <c r="AC768">
        <v>5.9992524200000004</v>
      </c>
      <c r="AD768">
        <v>21.636339849999999</v>
      </c>
      <c r="AE768">
        <v>78.469963710000002</v>
      </c>
      <c r="AF768">
        <v>64.809039420000005</v>
      </c>
      <c r="AG768">
        <v>63.485714280000003</v>
      </c>
      <c r="AH768">
        <v>66.314285709999993</v>
      </c>
      <c r="AI768">
        <v>82.464451999999994</v>
      </c>
      <c r="AJ768">
        <v>42.878418709999998</v>
      </c>
      <c r="AK768">
        <v>11.820328569999999</v>
      </c>
      <c r="AL768">
        <v>20.842099999999999</v>
      </c>
      <c r="AM768">
        <v>9.2450571400000001</v>
      </c>
      <c r="AN768">
        <v>20.934828570000001</v>
      </c>
      <c r="AO768">
        <v>18.023599999999998</v>
      </c>
      <c r="AP768">
        <v>4865.71643442</v>
      </c>
      <c r="AQ768">
        <v>4390.5839432800003</v>
      </c>
      <c r="AR768">
        <v>4507.0775130000002</v>
      </c>
      <c r="AS768">
        <v>5149.3171157099996</v>
      </c>
      <c r="AT768">
        <v>5154.611656</v>
      </c>
      <c r="AU768">
        <v>4378.2710092799998</v>
      </c>
      <c r="AV768">
        <v>3663.0676071399998</v>
      </c>
      <c r="AW768">
        <v>4168.9907661400002</v>
      </c>
      <c r="AX768">
        <v>4314.2438590000002</v>
      </c>
      <c r="AY768">
        <v>4444.5713721399998</v>
      </c>
      <c r="AZ768">
        <v>7.5061731399999996</v>
      </c>
      <c r="BA768">
        <v>91.277653709999996</v>
      </c>
      <c r="BB768">
        <v>25.389415400000001</v>
      </c>
      <c r="BC768">
        <v>51.263301200000001</v>
      </c>
      <c r="BE768">
        <v>150.31571428000001</v>
      </c>
      <c r="BF768">
        <v>1169.9155575699999</v>
      </c>
      <c r="BG768">
        <v>763.05065342</v>
      </c>
      <c r="BH768">
        <v>804.97157790999995</v>
      </c>
      <c r="BI768">
        <v>47114.700909779996</v>
      </c>
      <c r="BJ768">
        <v>1103.93244871</v>
      </c>
      <c r="BK768">
        <v>7547.50496527</v>
      </c>
      <c r="BL768">
        <v>8587.8301508000004</v>
      </c>
      <c r="BM768">
        <v>36.207069140000002</v>
      </c>
      <c r="BN768">
        <v>126.71428571</v>
      </c>
      <c r="BO768">
        <v>20.285714280000001</v>
      </c>
      <c r="BP768">
        <v>35.833333330000002</v>
      </c>
      <c r="BQ768">
        <v>27.5</v>
      </c>
      <c r="BR768">
        <v>24.857142849999999</v>
      </c>
      <c r="BS768">
        <v>22.428571420000001</v>
      </c>
      <c r="BT768">
        <v>21.714285709999999</v>
      </c>
      <c r="BU768">
        <v>21.14285714</v>
      </c>
      <c r="BV768">
        <v>22.285714280000001</v>
      </c>
      <c r="BW768">
        <v>23</v>
      </c>
      <c r="BX768">
        <v>18.14285714</v>
      </c>
      <c r="BY768">
        <v>12.428571420000001</v>
      </c>
      <c r="BZ768">
        <v>367.85714285</v>
      </c>
      <c r="CA768">
        <v>49617.721700000002</v>
      </c>
      <c r="CC768">
        <v>3491.2857142799999</v>
      </c>
      <c r="CD768">
        <v>222.14285713999999</v>
      </c>
      <c r="CE768">
        <v>2620.42857142</v>
      </c>
      <c r="CF768">
        <v>1469</v>
      </c>
      <c r="CG768">
        <v>523.57142856999997</v>
      </c>
      <c r="CH768">
        <v>1729.71428571</v>
      </c>
      <c r="CI768">
        <v>10055.77842857</v>
      </c>
      <c r="CJ768">
        <v>52.360890849999997</v>
      </c>
      <c r="CK768">
        <v>4.1127261400000004</v>
      </c>
      <c r="CL768">
        <v>11.556070419999999</v>
      </c>
      <c r="CM768">
        <v>3.086408</v>
      </c>
      <c r="CN768">
        <v>1.8133646000000001</v>
      </c>
      <c r="CO768">
        <v>12.67025471</v>
      </c>
      <c r="CP768">
        <v>2.35580875</v>
      </c>
      <c r="CQ768">
        <v>2.6853212000000002</v>
      </c>
      <c r="CR768">
        <v>2.8461210000000001</v>
      </c>
      <c r="CS768">
        <v>9.3602764000000001</v>
      </c>
      <c r="CT768">
        <v>260.85714285</v>
      </c>
      <c r="CU768">
        <v>2900.858612</v>
      </c>
      <c r="CV768">
        <v>2601.4994434199998</v>
      </c>
      <c r="CW768">
        <v>2758.0559961399999</v>
      </c>
      <c r="CX768">
        <v>3012.5372339999999</v>
      </c>
      <c r="CY768">
        <v>2985.9043052799998</v>
      </c>
      <c r="CZ768">
        <v>3726.935109</v>
      </c>
      <c r="DA768">
        <v>6437.0851581400002</v>
      </c>
      <c r="DB768">
        <v>855.10974199999998</v>
      </c>
      <c r="DC768">
        <v>1474.8256257099999</v>
      </c>
      <c r="DD768">
        <v>570.92505157000005</v>
      </c>
      <c r="DE768">
        <v>31.232078420000001</v>
      </c>
      <c r="DF768">
        <v>2.3281244999999999</v>
      </c>
      <c r="DG768">
        <v>39.285714280000001</v>
      </c>
      <c r="DH768">
        <v>50</v>
      </c>
      <c r="DI768">
        <v>52.285714280000001</v>
      </c>
      <c r="DJ768">
        <v>50.285714280000001</v>
      </c>
      <c r="DK768">
        <v>41.857142850000002</v>
      </c>
      <c r="DL768">
        <v>6.75</v>
      </c>
      <c r="DM768">
        <v>15.666666660000001</v>
      </c>
      <c r="DN768">
        <v>9</v>
      </c>
      <c r="DO768">
        <v>9.1428571400000003</v>
      </c>
      <c r="DP768">
        <v>8.2857142800000005</v>
      </c>
      <c r="DQ768">
        <v>908.31734600000004</v>
      </c>
      <c r="DR768">
        <v>786.05873070999996</v>
      </c>
      <c r="DS768">
        <v>700.99171414</v>
      </c>
      <c r="DT768">
        <v>945.55946571000004</v>
      </c>
      <c r="DU768">
        <v>1009.40794385</v>
      </c>
      <c r="DV768">
        <v>461.87815541999998</v>
      </c>
      <c r="DW768">
        <v>55.915178419999997</v>
      </c>
      <c r="DX768">
        <v>390.49146999999999</v>
      </c>
      <c r="DY768">
        <v>68.464892140000003</v>
      </c>
      <c r="DZ768">
        <v>230.88507956999999</v>
      </c>
      <c r="EA768">
        <v>91.141502000000003</v>
      </c>
      <c r="EB768">
        <v>831.52088071000003</v>
      </c>
      <c r="EC768">
        <v>875.35312220000003</v>
      </c>
      <c r="ED768">
        <v>6155.7467610000003</v>
      </c>
      <c r="EE768">
        <v>5540.5883729999996</v>
      </c>
      <c r="EF768">
        <v>5340.5547880000004</v>
      </c>
      <c r="EG768">
        <v>39503.749314829998</v>
      </c>
      <c r="EH768">
        <v>3981.3525490000002</v>
      </c>
      <c r="EI768">
        <v>26.95674442</v>
      </c>
      <c r="EJ768">
        <v>0.22848054000000001</v>
      </c>
      <c r="EK768">
        <v>0.1316206</v>
      </c>
      <c r="EL768">
        <v>265.59814814999999</v>
      </c>
      <c r="EM768">
        <v>20</v>
      </c>
      <c r="EN768">
        <v>39.714285709999999</v>
      </c>
      <c r="EO768">
        <v>75.714285709999999</v>
      </c>
      <c r="EP768">
        <v>180.79966813999999</v>
      </c>
      <c r="EQ768">
        <v>102.627962</v>
      </c>
      <c r="ER768">
        <v>641.89014770999995</v>
      </c>
      <c r="ES768">
        <v>0.62163142000000005</v>
      </c>
      <c r="ET768">
        <v>79.2</v>
      </c>
      <c r="EU768">
        <v>82.166666660000004</v>
      </c>
      <c r="EV768">
        <v>78.733333329999994</v>
      </c>
      <c r="EW768">
        <v>76.7</v>
      </c>
      <c r="EX768">
        <v>1008.67308005</v>
      </c>
      <c r="EY768">
        <v>1373.64433031</v>
      </c>
      <c r="EZ768">
        <v>90</v>
      </c>
      <c r="FA768">
        <v>100</v>
      </c>
      <c r="FB768">
        <v>18.34276504</v>
      </c>
      <c r="FC768">
        <v>5.7804793800000001</v>
      </c>
      <c r="FD768">
        <v>6.7000688300000002</v>
      </c>
      <c r="FE768">
        <v>43.211825019999999</v>
      </c>
      <c r="FF768">
        <v>16.602702369999999</v>
      </c>
      <c r="FG768">
        <v>12.85267679</v>
      </c>
      <c r="FH768">
        <v>1.7839155099999999</v>
      </c>
      <c r="FI768">
        <v>104.6</v>
      </c>
      <c r="FJ768">
        <v>62</v>
      </c>
      <c r="FK768">
        <v>43</v>
      </c>
      <c r="FL768">
        <v>92</v>
      </c>
      <c r="FM768">
        <v>68.914956009999997</v>
      </c>
      <c r="FN768">
        <v>31.81818182</v>
      </c>
      <c r="FO768">
        <v>92.168014189999994</v>
      </c>
      <c r="FP768">
        <v>66.189321829999997</v>
      </c>
      <c r="FQ768">
        <v>70.981138849999994</v>
      </c>
      <c r="FR768">
        <v>21.015111520000001</v>
      </c>
      <c r="FT768">
        <v>52.5</v>
      </c>
      <c r="FU768">
        <v>36.25</v>
      </c>
      <c r="FV768">
        <v>100</v>
      </c>
      <c r="FW768">
        <v>48.8</v>
      </c>
      <c r="FX768">
        <v>38.768288859999998</v>
      </c>
      <c r="FY768">
        <v>9.0727836600000007</v>
      </c>
      <c r="FZ768">
        <v>23.115789970000002</v>
      </c>
      <c r="GA768">
        <v>16.40135678</v>
      </c>
      <c r="GB768">
        <v>12.641780710000001</v>
      </c>
    </row>
    <row r="769" spans="1:184" x14ac:dyDescent="0.35">
      <c r="A769" t="s">
        <v>1974</v>
      </c>
      <c r="B769" t="s">
        <v>165</v>
      </c>
      <c r="C769">
        <v>769</v>
      </c>
      <c r="D769">
        <v>4.2023112712042048</v>
      </c>
      <c r="E769">
        <v>7.3184922062740823</v>
      </c>
      <c r="F769">
        <v>7.798951400798245</v>
      </c>
      <c r="G769">
        <v>5.0117746503879701</v>
      </c>
      <c r="H769">
        <v>3.7329158880794742</v>
      </c>
      <c r="I769">
        <v>10.895992794550077</v>
      </c>
      <c r="J769">
        <v>11.605475088969108</v>
      </c>
      <c r="K769">
        <v>10.828796127663079</v>
      </c>
      <c r="L769">
        <v>10.687760400649738</v>
      </c>
      <c r="M769">
        <v>10.897706062094464</v>
      </c>
      <c r="N769">
        <v>21547807.458882511</v>
      </c>
      <c r="O769">
        <v>27109613.15717921</v>
      </c>
      <c r="P769">
        <v>2090.8501424199999</v>
      </c>
      <c r="Q769">
        <v>4759.2857142800003</v>
      </c>
      <c r="R769">
        <v>4665.2857142800003</v>
      </c>
      <c r="S769">
        <v>4722.8571428499999</v>
      </c>
      <c r="T769">
        <v>4731.7142857099998</v>
      </c>
      <c r="U769">
        <v>4745.4285714199996</v>
      </c>
      <c r="V769">
        <v>13.397570999999999</v>
      </c>
      <c r="W769">
        <v>9.4127988499999997</v>
      </c>
      <c r="X769">
        <v>2.4518674200000001</v>
      </c>
      <c r="Y769">
        <v>10.158810280000001</v>
      </c>
      <c r="Z769">
        <v>10.67341871</v>
      </c>
      <c r="AA769">
        <v>10.40952528</v>
      </c>
      <c r="AB769">
        <v>10.59407257</v>
      </c>
      <c r="AC769">
        <v>5.8740117100000004</v>
      </c>
      <c r="AD769">
        <v>24.91128814</v>
      </c>
      <c r="AE769">
        <v>79.901117709999994</v>
      </c>
      <c r="AF769">
        <v>65.33401585</v>
      </c>
      <c r="AG769">
        <v>65.271428569999998</v>
      </c>
      <c r="AH769">
        <v>68.985714279999996</v>
      </c>
      <c r="AI769">
        <v>77.787527420000004</v>
      </c>
      <c r="AJ769">
        <v>44.964765419999999</v>
      </c>
      <c r="AK769">
        <v>14.753157140000001</v>
      </c>
      <c r="AL769">
        <v>6.8925000000000001</v>
      </c>
      <c r="AM769">
        <v>3.16148571</v>
      </c>
      <c r="AN769">
        <v>15.579785709999999</v>
      </c>
      <c r="AO769">
        <v>19.14338571</v>
      </c>
      <c r="AP769">
        <v>5247.3311621399998</v>
      </c>
      <c r="AQ769">
        <v>4019.0256552800001</v>
      </c>
      <c r="AR769">
        <v>4334.83925</v>
      </c>
      <c r="AS769">
        <v>4992.9849631400002</v>
      </c>
      <c r="AT769">
        <v>5371.2652752800004</v>
      </c>
      <c r="AU769">
        <v>4587.5967182799995</v>
      </c>
      <c r="AV769">
        <v>3793.0413892800002</v>
      </c>
      <c r="AW769">
        <v>4218.9425907100003</v>
      </c>
      <c r="AX769">
        <v>4327.6129701399996</v>
      </c>
      <c r="AY769">
        <v>4502.4898928499997</v>
      </c>
      <c r="AZ769">
        <v>8.6436294199999999</v>
      </c>
      <c r="BA769">
        <v>93.099060710000003</v>
      </c>
      <c r="BB769">
        <v>29.50270866</v>
      </c>
      <c r="BC769">
        <v>54.968088999999999</v>
      </c>
      <c r="BE769">
        <v>224.17857142</v>
      </c>
      <c r="BF769">
        <v>1496.56476357</v>
      </c>
      <c r="BG769">
        <v>968.36523284999998</v>
      </c>
      <c r="BH769">
        <v>1010.01662793</v>
      </c>
      <c r="BI769">
        <v>50354.496070100002</v>
      </c>
      <c r="BJ769">
        <v>1358.17843814</v>
      </c>
      <c r="BK769">
        <v>7881.2801876900003</v>
      </c>
      <c r="BL769">
        <v>8809.8417906899995</v>
      </c>
      <c r="BM769">
        <v>38.037526569999997</v>
      </c>
      <c r="BN769">
        <v>278.28571427999998</v>
      </c>
      <c r="BO769">
        <v>42.428571419999997</v>
      </c>
      <c r="BP769">
        <v>62.571428570000002</v>
      </c>
      <c r="BQ769">
        <v>46.857142850000002</v>
      </c>
      <c r="BR769">
        <v>57.857142850000002</v>
      </c>
      <c r="BS769">
        <v>49.142857139999997</v>
      </c>
      <c r="BT769">
        <v>45.714285709999999</v>
      </c>
      <c r="BU769">
        <v>44</v>
      </c>
      <c r="BV769">
        <v>40.428571419999997</v>
      </c>
      <c r="BW769">
        <v>37.428571419999997</v>
      </c>
      <c r="BX769">
        <v>28</v>
      </c>
      <c r="BY769">
        <v>23</v>
      </c>
      <c r="BZ769">
        <v>755.71428571000001</v>
      </c>
      <c r="CA769">
        <v>54722.848148570003</v>
      </c>
      <c r="CC769">
        <v>7594.7142857099998</v>
      </c>
      <c r="CD769">
        <v>623</v>
      </c>
      <c r="CE769">
        <v>5064.4285714199996</v>
      </c>
      <c r="CF769">
        <v>4374.1428571400002</v>
      </c>
      <c r="CG769">
        <v>1123</v>
      </c>
      <c r="CH769">
        <v>4381.2857142800003</v>
      </c>
      <c r="CI769">
        <v>23160.440142849999</v>
      </c>
      <c r="CJ769">
        <v>56.252822709999997</v>
      </c>
      <c r="CK769">
        <v>2.3982833299999999</v>
      </c>
      <c r="CL769">
        <v>12.31213685</v>
      </c>
      <c r="CM769">
        <v>2.799274</v>
      </c>
      <c r="CN769">
        <v>1.7788409999999999</v>
      </c>
      <c r="CO769">
        <v>12.949831659999999</v>
      </c>
      <c r="CP769">
        <v>3.092854</v>
      </c>
      <c r="CQ769">
        <v>1.2834190000000001</v>
      </c>
      <c r="CR769">
        <v>3.64431357</v>
      </c>
      <c r="CS769">
        <v>6.7408239999999999</v>
      </c>
      <c r="CT769">
        <v>486.57142857000002</v>
      </c>
      <c r="CU769">
        <v>3016.0526904200001</v>
      </c>
      <c r="CV769">
        <v>2346.38427228</v>
      </c>
      <c r="CW769">
        <v>2550.2520112799998</v>
      </c>
      <c r="CX769">
        <v>2727.2291165699999</v>
      </c>
      <c r="CY769">
        <v>2882.4854449999998</v>
      </c>
      <c r="CZ769">
        <v>4527.5297077100004</v>
      </c>
      <c r="DA769">
        <v>5696.1516464200004</v>
      </c>
      <c r="DB769">
        <v>1012.08981585</v>
      </c>
      <c r="DC769">
        <v>1280.54985042</v>
      </c>
      <c r="DD769">
        <v>723.33154142000001</v>
      </c>
      <c r="DE769">
        <v>31.94764185</v>
      </c>
      <c r="DF769">
        <v>1.841845</v>
      </c>
      <c r="DG769">
        <v>51.857142850000002</v>
      </c>
      <c r="DH769">
        <v>54.142857139999997</v>
      </c>
      <c r="DI769">
        <v>51.142857139999997</v>
      </c>
      <c r="DJ769">
        <v>50.571428570000002</v>
      </c>
      <c r="DK769">
        <v>51.714285709999999</v>
      </c>
      <c r="DL769">
        <v>20</v>
      </c>
      <c r="DM769">
        <v>34.142857139999997</v>
      </c>
      <c r="DN769">
        <v>36.833333330000002</v>
      </c>
      <c r="DO769">
        <v>23.714285709999999</v>
      </c>
      <c r="DP769">
        <v>17.714285709999999</v>
      </c>
      <c r="DQ769">
        <v>1078.42965385</v>
      </c>
      <c r="DR769">
        <v>678.23647542000003</v>
      </c>
      <c r="DS769">
        <v>711.07792800000004</v>
      </c>
      <c r="DT769">
        <v>800.48770014000002</v>
      </c>
      <c r="DU769">
        <v>946.83556427999997</v>
      </c>
      <c r="DV769">
        <v>553.77325900000005</v>
      </c>
      <c r="DW769">
        <v>24.616067999999999</v>
      </c>
      <c r="DX769">
        <v>500.03511714000001</v>
      </c>
      <c r="DY769">
        <v>116.41792842</v>
      </c>
      <c r="DZ769">
        <v>289.34308800000002</v>
      </c>
      <c r="EA769">
        <v>94.274105280000001</v>
      </c>
      <c r="EB769">
        <v>865.46356271000002</v>
      </c>
      <c r="EC769">
        <v>656.69541200000003</v>
      </c>
      <c r="ED769">
        <v>4747.4013703999999</v>
      </c>
      <c r="EE769">
        <v>5327.6845882799998</v>
      </c>
      <c r="EF769">
        <v>5462.8579081600001</v>
      </c>
      <c r="EG769">
        <v>5229.9888790000005</v>
      </c>
      <c r="EH769">
        <v>4907.0669630000002</v>
      </c>
      <c r="EI769">
        <v>16.251289570000001</v>
      </c>
      <c r="EJ769">
        <v>0.36210982000000003</v>
      </c>
      <c r="EK769">
        <v>0.34842065999999999</v>
      </c>
      <c r="EL769">
        <v>235.62432358999999</v>
      </c>
      <c r="EM769">
        <v>35</v>
      </c>
      <c r="EN769">
        <v>66.714285709999999</v>
      </c>
      <c r="EO769">
        <v>122.28571427999999</v>
      </c>
      <c r="EP769">
        <v>294.70303214</v>
      </c>
      <c r="EQ769">
        <v>108.92108328</v>
      </c>
      <c r="ER769">
        <v>732.67170427999997</v>
      </c>
      <c r="ES769">
        <v>20.20272714</v>
      </c>
      <c r="ET769">
        <v>77.333333330000002</v>
      </c>
      <c r="EU769">
        <v>78.458333330000002</v>
      </c>
      <c r="EV769">
        <v>81.5</v>
      </c>
      <c r="EW769">
        <v>72.041666660000004</v>
      </c>
      <c r="EX769">
        <v>1304.2768254499999</v>
      </c>
      <c r="EY769">
        <v>1305.36337271</v>
      </c>
      <c r="EZ769">
        <v>80.133333329999999</v>
      </c>
      <c r="FA769">
        <v>67</v>
      </c>
      <c r="FB769">
        <v>21.715382030000001</v>
      </c>
      <c r="FC769">
        <v>6.8644455300000002</v>
      </c>
      <c r="FD769">
        <v>7.2505561399999996</v>
      </c>
      <c r="FE769">
        <v>57.021126029999998</v>
      </c>
      <c r="FF769">
        <v>16.517731879999999</v>
      </c>
      <c r="FG769">
        <v>12.183368850000001</v>
      </c>
      <c r="FH769">
        <v>2.7233845200000002</v>
      </c>
      <c r="FI769">
        <v>87.6</v>
      </c>
      <c r="FM769">
        <v>70.51581736</v>
      </c>
      <c r="FN769">
        <v>38.530833790000003</v>
      </c>
      <c r="FO769">
        <v>94.683507770000006</v>
      </c>
      <c r="FP769">
        <v>73.662646980000005</v>
      </c>
      <c r="FQ769">
        <v>73.006705010000005</v>
      </c>
      <c r="FR769">
        <v>23.40081927</v>
      </c>
      <c r="FS769">
        <v>0.4</v>
      </c>
      <c r="FT769">
        <v>54.383333329999999</v>
      </c>
      <c r="FU769">
        <v>37.25</v>
      </c>
      <c r="FW769">
        <v>58</v>
      </c>
      <c r="FX769">
        <v>31.716284959999999</v>
      </c>
      <c r="FY769">
        <v>10.29224301</v>
      </c>
      <c r="FZ769">
        <v>23.401542630000002</v>
      </c>
      <c r="GA769">
        <v>16.002443889999999</v>
      </c>
      <c r="GB769">
        <v>18.587485489999999</v>
      </c>
    </row>
    <row r="770" spans="1:184" x14ac:dyDescent="0.35">
      <c r="A770" t="s">
        <v>1975</v>
      </c>
      <c r="B770" t="s">
        <v>166</v>
      </c>
      <c r="C770">
        <v>770</v>
      </c>
      <c r="D770">
        <v>1.3010958944856141</v>
      </c>
      <c r="E770">
        <v>3.6694096152584983</v>
      </c>
      <c r="F770">
        <v>2.8694551614854777</v>
      </c>
      <c r="G770">
        <v>2.1543549824775554</v>
      </c>
      <c r="H770">
        <v>1.817945720985559</v>
      </c>
      <c r="I770">
        <v>4.4757698770305128</v>
      </c>
      <c r="J770">
        <v>6.4175631992567492</v>
      </c>
      <c r="K770">
        <v>5.3648563471356372</v>
      </c>
      <c r="L770">
        <v>4.9762565798871172</v>
      </c>
      <c r="M770">
        <v>4.824548260466397</v>
      </c>
      <c r="N770">
        <v>17332840.292713989</v>
      </c>
      <c r="O770">
        <v>28798310.680580884</v>
      </c>
      <c r="P770">
        <v>989.00656800000002</v>
      </c>
      <c r="Q770">
        <v>9607.2857142800003</v>
      </c>
      <c r="R770">
        <v>9149</v>
      </c>
      <c r="S770">
        <v>9293.2857142800003</v>
      </c>
      <c r="T770">
        <v>9416.1428571399993</v>
      </c>
      <c r="U770">
        <v>9534.5714285699996</v>
      </c>
      <c r="V770">
        <v>7.45630214</v>
      </c>
      <c r="W770">
        <v>4.20374128</v>
      </c>
      <c r="X770">
        <v>1.6378517100000001</v>
      </c>
      <c r="Y770">
        <v>4.09137314</v>
      </c>
      <c r="Z770">
        <v>6.9703687099999998</v>
      </c>
      <c r="AA770">
        <v>6.4566214200000003</v>
      </c>
      <c r="AB770">
        <v>7.0604595699999999</v>
      </c>
      <c r="AC770">
        <v>3.4318557099999998</v>
      </c>
      <c r="AD770">
        <v>26.612345000000001</v>
      </c>
      <c r="AE770">
        <v>89.498675570000003</v>
      </c>
      <c r="AF770">
        <v>82.100819279999996</v>
      </c>
      <c r="AG770">
        <v>76.2</v>
      </c>
      <c r="AH770">
        <v>79.542857139999995</v>
      </c>
      <c r="AI770">
        <v>83.248706999999996</v>
      </c>
      <c r="AJ770">
        <v>57.900612709999997</v>
      </c>
      <c r="AK770">
        <v>-6.7469000000000001</v>
      </c>
      <c r="AL770">
        <v>-1.4647142799999999</v>
      </c>
      <c r="AM770">
        <v>-1.05851428</v>
      </c>
      <c r="AN770">
        <v>-2.9380999999999999</v>
      </c>
      <c r="AO770">
        <v>-7.3000142800000001</v>
      </c>
      <c r="AP770">
        <v>3066.5760127100002</v>
      </c>
      <c r="AQ770">
        <v>3035.7971688500002</v>
      </c>
      <c r="AR770">
        <v>3001.51470414</v>
      </c>
      <c r="AS770">
        <v>3051.0702762800001</v>
      </c>
      <c r="AT770">
        <v>3045.13283185</v>
      </c>
      <c r="AU770">
        <v>3362.8323631399999</v>
      </c>
      <c r="AV770">
        <v>3126.93676185</v>
      </c>
      <c r="AW770">
        <v>3116.61839328</v>
      </c>
      <c r="AX770">
        <v>3218.4895668499998</v>
      </c>
      <c r="AY770">
        <v>3341.26718028</v>
      </c>
      <c r="AZ770">
        <v>-32.585675139999999</v>
      </c>
      <c r="BA770">
        <v>90.141985000000005</v>
      </c>
      <c r="BB770">
        <v>31.631735200000001</v>
      </c>
      <c r="BC770">
        <v>46.994034499999998</v>
      </c>
      <c r="BD770">
        <v>29.457363999999998</v>
      </c>
      <c r="BE770">
        <v>288.35142857</v>
      </c>
      <c r="BF770">
        <v>759.22069956999997</v>
      </c>
      <c r="BG770">
        <v>535.75496327999997</v>
      </c>
      <c r="BH770">
        <v>597.00487835000001</v>
      </c>
      <c r="BI770">
        <v>57410.513643339997</v>
      </c>
      <c r="BJ770">
        <v>722.08005700000001</v>
      </c>
      <c r="BK770">
        <v>8551.0740342699992</v>
      </c>
      <c r="BL770">
        <v>10037.582615969999</v>
      </c>
      <c r="BM770">
        <v>38.381776850000001</v>
      </c>
      <c r="BN770">
        <v>174.28571428000001</v>
      </c>
      <c r="BO770">
        <v>27.14285714</v>
      </c>
      <c r="BP770">
        <v>49.142857139999997</v>
      </c>
      <c r="BQ770">
        <v>37.571428570000002</v>
      </c>
      <c r="BR770">
        <v>43.428571419999997</v>
      </c>
      <c r="BS770">
        <v>45.428571419999997</v>
      </c>
      <c r="BT770">
        <v>35.142857139999997</v>
      </c>
      <c r="BU770">
        <v>37.571428570000002</v>
      </c>
      <c r="BV770">
        <v>31</v>
      </c>
      <c r="BW770">
        <v>34.571428570000002</v>
      </c>
      <c r="BX770">
        <v>25.571428569999998</v>
      </c>
      <c r="BY770">
        <v>17.14285714</v>
      </c>
      <c r="BZ770">
        <v>558</v>
      </c>
      <c r="CA770">
        <v>60825.178785709999</v>
      </c>
      <c r="CC770">
        <v>6885</v>
      </c>
      <c r="CD770">
        <v>558.66666666000003</v>
      </c>
      <c r="CE770">
        <v>5143.8571428499999</v>
      </c>
      <c r="CF770">
        <v>2943.7142857099998</v>
      </c>
      <c r="CG770">
        <v>668.42857142000003</v>
      </c>
      <c r="CH770">
        <v>3429</v>
      </c>
      <c r="CI770">
        <v>19548.93757142</v>
      </c>
      <c r="CJ770">
        <v>43.207582000000002</v>
      </c>
      <c r="CK770">
        <v>10.537148</v>
      </c>
      <c r="CL770">
        <v>14.71992371</v>
      </c>
      <c r="CM770">
        <v>4.6019823300000002</v>
      </c>
      <c r="CN770">
        <v>2.1772423999999999</v>
      </c>
      <c r="CO770">
        <v>12.49435471</v>
      </c>
      <c r="CP770">
        <v>1.51154933</v>
      </c>
      <c r="CQ770">
        <v>2.7468495000000002</v>
      </c>
      <c r="CR770">
        <v>3.998599</v>
      </c>
      <c r="CS770">
        <v>6.6317316000000002</v>
      </c>
      <c r="CT770">
        <v>412.14285713999999</v>
      </c>
      <c r="CU770">
        <v>1700.9334352799999</v>
      </c>
      <c r="CV770">
        <v>1661.13127242</v>
      </c>
      <c r="CW770">
        <v>1612.97574242</v>
      </c>
      <c r="CX770">
        <v>1588.6958652799999</v>
      </c>
      <c r="CY770">
        <v>1557.0957208499999</v>
      </c>
      <c r="CZ770">
        <v>1804.13498757</v>
      </c>
      <c r="DA770">
        <v>2997.5491035700002</v>
      </c>
      <c r="DB770">
        <v>427.51551727999998</v>
      </c>
      <c r="DC770">
        <v>695.13842513999998</v>
      </c>
      <c r="DD770">
        <v>578.23693071000002</v>
      </c>
      <c r="DE770">
        <v>31.65118142</v>
      </c>
      <c r="DF770">
        <v>0.99446813999999994</v>
      </c>
      <c r="DG770">
        <v>43</v>
      </c>
      <c r="DH770">
        <v>58.714285709999999</v>
      </c>
      <c r="DI770">
        <v>49.857142850000002</v>
      </c>
      <c r="DJ770">
        <v>46.857142850000002</v>
      </c>
      <c r="DK770">
        <v>46</v>
      </c>
      <c r="DL770">
        <v>12.5</v>
      </c>
      <c r="DM770">
        <v>33.571428570000002</v>
      </c>
      <c r="DN770">
        <v>26.666666660000001</v>
      </c>
      <c r="DO770">
        <v>20.285714280000001</v>
      </c>
      <c r="DP770">
        <v>17.333333329999999</v>
      </c>
      <c r="DQ770">
        <v>458.67094700000001</v>
      </c>
      <c r="DR770">
        <v>507.62808100000001</v>
      </c>
      <c r="DS770">
        <v>557.54635113999996</v>
      </c>
      <c r="DT770">
        <v>484.40608428000002</v>
      </c>
      <c r="DU770">
        <v>460.97873499999997</v>
      </c>
      <c r="DV770">
        <v>175.98783599999999</v>
      </c>
      <c r="DW770">
        <v>14.37517757</v>
      </c>
      <c r="DX770">
        <v>268.26408857000001</v>
      </c>
      <c r="DY770">
        <v>177.03172314</v>
      </c>
      <c r="DZ770">
        <v>68.834057419999993</v>
      </c>
      <c r="EA770">
        <v>22.398314419999998</v>
      </c>
      <c r="EB770">
        <v>404.65292556999998</v>
      </c>
      <c r="EC770">
        <v>1899.95360471</v>
      </c>
      <c r="ED770">
        <v>4429.9638375000004</v>
      </c>
      <c r="EE770">
        <v>3364.054772</v>
      </c>
      <c r="EF770">
        <v>5327.5276707100002</v>
      </c>
      <c r="EG770">
        <v>3739.2023605700001</v>
      </c>
      <c r="EH770">
        <v>4506.4775524999995</v>
      </c>
      <c r="EI770">
        <v>32.496555139999998</v>
      </c>
      <c r="EJ770">
        <v>0.24430921999999999</v>
      </c>
      <c r="EK770">
        <v>0.11408029</v>
      </c>
      <c r="EL770">
        <v>264.63366346999999</v>
      </c>
      <c r="EM770">
        <v>27.285714280000001</v>
      </c>
      <c r="EN770">
        <v>160.85714285</v>
      </c>
      <c r="EO770">
        <v>403.85714285</v>
      </c>
      <c r="EP770">
        <v>252.54424556999999</v>
      </c>
      <c r="EQ770">
        <v>121.002461</v>
      </c>
      <c r="ER770">
        <v>266.926511</v>
      </c>
      <c r="ES770">
        <v>0.16718142</v>
      </c>
      <c r="ET770">
        <v>74.843137249999998</v>
      </c>
      <c r="EU770">
        <v>75.060620909999997</v>
      </c>
      <c r="EV770">
        <v>76.81993464</v>
      </c>
      <c r="EW770">
        <v>72.648856210000005</v>
      </c>
      <c r="EX770">
        <v>1236.65527051</v>
      </c>
      <c r="EY770">
        <v>732.0222066</v>
      </c>
      <c r="EZ770">
        <v>78.5</v>
      </c>
      <c r="FA770">
        <v>90.5</v>
      </c>
      <c r="FB770">
        <v>20.702358870000001</v>
      </c>
      <c r="FC770">
        <v>3.1765015399999998</v>
      </c>
      <c r="FD770">
        <v>3.6048520000000002</v>
      </c>
      <c r="FE770">
        <v>48.850994100000001</v>
      </c>
      <c r="FF770">
        <v>17.28945993</v>
      </c>
      <c r="FG770">
        <v>15.63526147</v>
      </c>
      <c r="FH770">
        <v>1.1095382899999999</v>
      </c>
      <c r="FI770">
        <v>103</v>
      </c>
      <c r="FJ770">
        <v>100</v>
      </c>
      <c r="FK770">
        <v>50</v>
      </c>
      <c r="FL770">
        <v>99</v>
      </c>
      <c r="FM770">
        <v>83.468993549999993</v>
      </c>
      <c r="FN770">
        <v>35.652173910000002</v>
      </c>
      <c r="FO770">
        <v>95.969167260000006</v>
      </c>
      <c r="FP770">
        <v>78.403474439999997</v>
      </c>
      <c r="FQ770">
        <v>81.782894429999999</v>
      </c>
      <c r="FR770">
        <v>24.953901299999998</v>
      </c>
      <c r="FS770">
        <v>0</v>
      </c>
      <c r="FT770">
        <v>42</v>
      </c>
      <c r="FU770">
        <v>31</v>
      </c>
      <c r="FV770">
        <v>96</v>
      </c>
      <c r="FW770">
        <v>76.357142850000002</v>
      </c>
      <c r="FX770">
        <v>37.727859989999999</v>
      </c>
      <c r="FY770">
        <v>11.740357059999999</v>
      </c>
      <c r="FZ770">
        <v>9.1925299500000008</v>
      </c>
      <c r="GA770">
        <v>26.574113220000001</v>
      </c>
      <c r="GB770">
        <v>25.099953020000001</v>
      </c>
    </row>
    <row r="771" spans="1:184" x14ac:dyDescent="0.35">
      <c r="A771" t="s">
        <v>1976</v>
      </c>
      <c r="B771" t="s">
        <v>167</v>
      </c>
      <c r="C771">
        <v>771</v>
      </c>
      <c r="D771">
        <v>1.9407313715972356</v>
      </c>
      <c r="E771">
        <v>3.1699966505218615</v>
      </c>
      <c r="F771">
        <v>2.5988825167633873</v>
      </c>
      <c r="G771">
        <v>2.4169449808857557</v>
      </c>
      <c r="H771">
        <v>2.2493503083580291</v>
      </c>
      <c r="I771">
        <v>9.5292090961508347</v>
      </c>
      <c r="J771">
        <v>8.2598504286266419</v>
      </c>
      <c r="K771">
        <v>6.9732392284988851</v>
      </c>
      <c r="L771">
        <v>9.5579187902154743</v>
      </c>
      <c r="M771">
        <v>9.2157847603260947</v>
      </c>
      <c r="N771">
        <v>30991312.975374397</v>
      </c>
      <c r="O771">
        <v>36242365.042897932</v>
      </c>
      <c r="P771">
        <v>1786.0897104199998</v>
      </c>
      <c r="Q771">
        <v>6551.2857142800003</v>
      </c>
      <c r="R771">
        <v>6399.2857142800003</v>
      </c>
      <c r="S771">
        <v>6477.1428571400002</v>
      </c>
      <c r="T771">
        <v>6501.7142857099998</v>
      </c>
      <c r="U771">
        <v>6541.5714285699996</v>
      </c>
      <c r="V771">
        <v>12.90746828</v>
      </c>
      <c r="W771">
        <v>8.4895399999999999</v>
      </c>
      <c r="X771">
        <v>2.0177844199999999</v>
      </c>
      <c r="Y771">
        <v>9.7536705700000006</v>
      </c>
      <c r="Z771">
        <v>9.6701244200000005</v>
      </c>
      <c r="AA771">
        <v>9.6709905700000007</v>
      </c>
      <c r="AB771">
        <v>9.9598314200000004</v>
      </c>
      <c r="AC771">
        <v>6.2863275700000001</v>
      </c>
      <c r="AD771">
        <v>23.317850419999999</v>
      </c>
      <c r="AE771">
        <v>76.303963139999993</v>
      </c>
      <c r="AF771">
        <v>64.045293569999998</v>
      </c>
      <c r="AG771">
        <v>63.742857139999998</v>
      </c>
      <c r="AH771">
        <v>67.414285710000001</v>
      </c>
      <c r="AI771">
        <v>82.603427569999994</v>
      </c>
      <c r="AJ771">
        <v>41.84767514</v>
      </c>
      <c r="AK771">
        <v>5.5922285699999996</v>
      </c>
      <c r="AL771">
        <v>9.3451428500000002</v>
      </c>
      <c r="AM771">
        <v>1.0362</v>
      </c>
      <c r="AN771">
        <v>7.6271714199999998</v>
      </c>
      <c r="AO771">
        <v>7.2111285699999996</v>
      </c>
      <c r="AP771">
        <v>4933.6796169999998</v>
      </c>
      <c r="AQ771">
        <v>4083.3737297100001</v>
      </c>
      <c r="AR771">
        <v>4415.8871361399997</v>
      </c>
      <c r="AS771">
        <v>4904.8805358500003</v>
      </c>
      <c r="AT771">
        <v>4900.4291194199996</v>
      </c>
      <c r="AU771">
        <v>4699.4546297099996</v>
      </c>
      <c r="AV771">
        <v>3766.4755772799999</v>
      </c>
      <c r="AW771">
        <v>4388.7534157099999</v>
      </c>
      <c r="AX771">
        <v>4577.3463867099999</v>
      </c>
      <c r="AY771">
        <v>4610.3355658500004</v>
      </c>
      <c r="AZ771">
        <v>-6.9376030000000002</v>
      </c>
      <c r="BA771">
        <v>94.073014000000001</v>
      </c>
      <c r="BB771">
        <v>29.860258600000002</v>
      </c>
      <c r="BC771">
        <v>49.95682583</v>
      </c>
      <c r="BE771">
        <v>311.89428571000002</v>
      </c>
      <c r="BF771">
        <v>1196.5830501400001</v>
      </c>
      <c r="BG771">
        <v>864.40307084999995</v>
      </c>
      <c r="BH771">
        <v>922.61517107999998</v>
      </c>
      <c r="BI771">
        <v>50115.737268850004</v>
      </c>
      <c r="BJ771">
        <v>1127.5968438499999</v>
      </c>
      <c r="BK771">
        <v>7617.09645714</v>
      </c>
      <c r="BL771">
        <v>7903.7966380099997</v>
      </c>
      <c r="BM771">
        <v>38.595398850000002</v>
      </c>
      <c r="BN771">
        <v>244.42857142</v>
      </c>
      <c r="BO771">
        <v>38.5</v>
      </c>
      <c r="BP771">
        <v>54.857142850000002</v>
      </c>
      <c r="BQ771">
        <v>43.428571419999997</v>
      </c>
      <c r="BR771">
        <v>53.142857139999997</v>
      </c>
      <c r="BS771">
        <v>49.428571419999997</v>
      </c>
      <c r="BT771">
        <v>52.857142850000002</v>
      </c>
      <c r="BU771">
        <v>48</v>
      </c>
      <c r="BV771">
        <v>42.428571419999997</v>
      </c>
      <c r="BW771">
        <v>41.142857139999997</v>
      </c>
      <c r="BX771">
        <v>34.714285709999999</v>
      </c>
      <c r="BY771">
        <v>22</v>
      </c>
      <c r="BZ771">
        <v>717.57142856999997</v>
      </c>
      <c r="CA771">
        <v>54704.017195710003</v>
      </c>
      <c r="CB771">
        <v>84</v>
      </c>
      <c r="CC771">
        <v>7553.7142857099998</v>
      </c>
      <c r="CD771">
        <v>468.16666665999998</v>
      </c>
      <c r="CE771">
        <v>5458.2857142800003</v>
      </c>
      <c r="CF771">
        <v>3474.6666666599999</v>
      </c>
      <c r="CG771">
        <v>1661.5714285700001</v>
      </c>
      <c r="CH771">
        <v>4836</v>
      </c>
      <c r="CI771">
        <v>22209.758285709999</v>
      </c>
      <c r="CJ771">
        <v>48.951565709999997</v>
      </c>
      <c r="CK771">
        <v>2.98665</v>
      </c>
      <c r="CL771">
        <v>14.361763570000001</v>
      </c>
      <c r="CM771">
        <v>7.2808605000000002</v>
      </c>
      <c r="CN771">
        <v>1.4007185</v>
      </c>
      <c r="CO771">
        <v>17.222909139999999</v>
      </c>
      <c r="CP771">
        <v>2.085391</v>
      </c>
      <c r="CQ771">
        <v>2.5304696600000001</v>
      </c>
      <c r="CR771">
        <v>2.5805400000000001</v>
      </c>
      <c r="CS771">
        <v>5.1533526600000004</v>
      </c>
      <c r="CT771">
        <v>496.85714285</v>
      </c>
      <c r="CU771">
        <v>3093.3242734199998</v>
      </c>
      <c r="CV771">
        <v>2202.172071</v>
      </c>
      <c r="CW771">
        <v>2557.0777892800002</v>
      </c>
      <c r="CX771">
        <v>2876.7709871400002</v>
      </c>
      <c r="CY771">
        <v>3057.1890871400001</v>
      </c>
      <c r="CZ771">
        <v>4730.5695900000001</v>
      </c>
      <c r="DA771">
        <v>5532.0995944200004</v>
      </c>
      <c r="DB771">
        <v>1086.09872857</v>
      </c>
      <c r="DC771">
        <v>1265.094061</v>
      </c>
      <c r="DD771">
        <v>742.12293527999998</v>
      </c>
      <c r="DE771">
        <v>30.464756420000001</v>
      </c>
      <c r="DF771">
        <v>2.0841077100000001</v>
      </c>
      <c r="DG771">
        <v>62.428571419999997</v>
      </c>
      <c r="DH771">
        <v>52.857142850000002</v>
      </c>
      <c r="DI771">
        <v>45.166666659999997</v>
      </c>
      <c r="DJ771">
        <v>62.142857139999997</v>
      </c>
      <c r="DK771">
        <v>60.285714280000001</v>
      </c>
      <c r="DL771">
        <v>12.71428571</v>
      </c>
      <c r="DM771">
        <v>20.285714280000001</v>
      </c>
      <c r="DN771">
        <v>16.833333329999999</v>
      </c>
      <c r="DO771">
        <v>15.71428571</v>
      </c>
      <c r="DP771">
        <v>14.71428571</v>
      </c>
      <c r="DQ771">
        <v>737.27647457</v>
      </c>
      <c r="DR771">
        <v>815.72724685000003</v>
      </c>
      <c r="DS771">
        <v>789.86166300000002</v>
      </c>
      <c r="DT771">
        <v>859.76495499999999</v>
      </c>
      <c r="DU771">
        <v>703.79023256999994</v>
      </c>
      <c r="DV771">
        <v>459.21542170999999</v>
      </c>
      <c r="DW771">
        <v>10.824737000000001</v>
      </c>
      <c r="DX771">
        <v>267.27031284999998</v>
      </c>
      <c r="DY771">
        <v>69.755445570000006</v>
      </c>
      <c r="DZ771">
        <v>126.18401928</v>
      </c>
      <c r="EA771">
        <v>71.330855420000006</v>
      </c>
      <c r="EB771">
        <v>695.17308342000001</v>
      </c>
      <c r="EC771">
        <v>380.4956335</v>
      </c>
      <c r="ED771">
        <v>5294.9920844999997</v>
      </c>
      <c r="EE771">
        <v>5528.0771652800004</v>
      </c>
      <c r="EF771">
        <v>4685.5404234199996</v>
      </c>
      <c r="EG771">
        <v>6433.11474628</v>
      </c>
      <c r="EH771">
        <v>5776.8625579999998</v>
      </c>
      <c r="EI771">
        <v>27.536179000000001</v>
      </c>
      <c r="EJ771">
        <v>0.23385963000000001</v>
      </c>
      <c r="EK771">
        <v>0.17556300999999999</v>
      </c>
      <c r="EL771">
        <v>144.94152682000001</v>
      </c>
      <c r="EM771">
        <v>42.428571419999997</v>
      </c>
      <c r="EN771">
        <v>86.571428569999995</v>
      </c>
      <c r="EO771">
        <v>161</v>
      </c>
      <c r="EP771">
        <v>117.48715285</v>
      </c>
      <c r="EQ771">
        <v>102.32210057</v>
      </c>
      <c r="ER771">
        <v>658.49286657000005</v>
      </c>
      <c r="ES771">
        <v>3.3893942799999999</v>
      </c>
      <c r="ET771">
        <v>81.208333330000002</v>
      </c>
      <c r="EU771">
        <v>83.041666660000004</v>
      </c>
      <c r="EV771">
        <v>82.166666660000004</v>
      </c>
      <c r="EW771">
        <v>78.416666660000004</v>
      </c>
      <c r="EX771">
        <v>1055.13455595</v>
      </c>
      <c r="EY771">
        <v>1341.0463901600001</v>
      </c>
      <c r="EZ771">
        <v>78.857142850000002</v>
      </c>
      <c r="FA771">
        <v>91.5</v>
      </c>
      <c r="FB771">
        <v>20.12858117</v>
      </c>
      <c r="FC771">
        <v>6.6831343800000003</v>
      </c>
      <c r="FD771">
        <v>6.7562784999999996</v>
      </c>
      <c r="FE771">
        <v>55.29703396</v>
      </c>
      <c r="FF771">
        <v>16.158349309999998</v>
      </c>
      <c r="FG771">
        <v>13.41917085</v>
      </c>
      <c r="FH771">
        <v>2.4830344900000001</v>
      </c>
      <c r="FI771">
        <v>93.333333330000002</v>
      </c>
      <c r="FJ771">
        <v>100</v>
      </c>
      <c r="FK771">
        <v>50</v>
      </c>
      <c r="FL771">
        <v>90</v>
      </c>
      <c r="FM771">
        <v>74.850074960000001</v>
      </c>
      <c r="FN771">
        <v>40.069244480000002</v>
      </c>
      <c r="FO771">
        <v>94.941602970000005</v>
      </c>
      <c r="FP771">
        <v>74.428373239999999</v>
      </c>
      <c r="FQ771">
        <v>70.732505160000002</v>
      </c>
      <c r="FR771">
        <v>23.12992457</v>
      </c>
      <c r="FT771">
        <v>45.166666659999997</v>
      </c>
      <c r="FU771">
        <v>37.5</v>
      </c>
      <c r="FV771">
        <v>92</v>
      </c>
      <c r="FW771">
        <v>88.814285709999993</v>
      </c>
      <c r="FX771">
        <v>38.062166929999997</v>
      </c>
      <c r="FY771">
        <v>9.5577537899999996</v>
      </c>
      <c r="FZ771">
        <v>8.7005372199999993</v>
      </c>
      <c r="GA771">
        <v>13.56912541</v>
      </c>
      <c r="GB771">
        <v>30.11041663</v>
      </c>
    </row>
    <row r="772" spans="1:184" x14ac:dyDescent="0.35">
      <c r="A772" t="s">
        <v>1977</v>
      </c>
      <c r="B772" t="s">
        <v>168</v>
      </c>
      <c r="C772">
        <v>772</v>
      </c>
      <c r="D772">
        <v>3.8033750958870529</v>
      </c>
      <c r="E772">
        <v>5.8528160674249401</v>
      </c>
      <c r="F772">
        <v>4.6581373815539857</v>
      </c>
      <c r="G772">
        <v>3.7267878940447625</v>
      </c>
      <c r="H772">
        <v>3.9486147903853568</v>
      </c>
      <c r="I772">
        <v>8.917156735817807</v>
      </c>
      <c r="J772">
        <v>9.6267630409149856</v>
      </c>
      <c r="K772">
        <v>8.9015091072995265</v>
      </c>
      <c r="L772">
        <v>8.89931247157004</v>
      </c>
      <c r="M772">
        <v>8.6528944081922479</v>
      </c>
      <c r="N772">
        <v>18968578.977678739</v>
      </c>
      <c r="O772">
        <v>25631716.921058327</v>
      </c>
      <c r="P772">
        <v>1522.3729714200001</v>
      </c>
      <c r="Q772">
        <v>4469.7142857099998</v>
      </c>
      <c r="R772">
        <v>4466.7142857099998</v>
      </c>
      <c r="S772">
        <v>4477.5714285699996</v>
      </c>
      <c r="T772">
        <v>4446.5714285699996</v>
      </c>
      <c r="U772">
        <v>4474.1428571400002</v>
      </c>
      <c r="V772">
        <v>11.76988671</v>
      </c>
      <c r="W772">
        <v>6.0849324200000003</v>
      </c>
      <c r="X772">
        <v>2.3113454199999999</v>
      </c>
      <c r="Y772">
        <v>6.6753464200000003</v>
      </c>
      <c r="Z772">
        <v>9.5455257099999997</v>
      </c>
      <c r="AA772">
        <v>8.4608217099999994</v>
      </c>
      <c r="AB772">
        <v>9.3965601400000001</v>
      </c>
      <c r="AC772">
        <v>4.7823984199999998</v>
      </c>
      <c r="AD772">
        <v>27.38878557</v>
      </c>
      <c r="AE772">
        <v>83.075718850000001</v>
      </c>
      <c r="AF772">
        <v>72.396368140000007</v>
      </c>
      <c r="AG772">
        <v>70.428571419999997</v>
      </c>
      <c r="AH772">
        <v>72.557142850000005</v>
      </c>
      <c r="AI772">
        <v>80.769001279999998</v>
      </c>
      <c r="AJ772">
        <v>44.364082420000003</v>
      </c>
      <c r="AK772">
        <v>16.138814279999998</v>
      </c>
      <c r="AL772">
        <v>6.8433142800000004</v>
      </c>
      <c r="AM772">
        <v>-2.7605714200000002</v>
      </c>
      <c r="AN772">
        <v>2.4858285699999998</v>
      </c>
      <c r="AO772">
        <v>5.4656142799999996</v>
      </c>
      <c r="AP772">
        <v>4422.5793451400004</v>
      </c>
      <c r="AQ772">
        <v>3380.440533</v>
      </c>
      <c r="AR772">
        <v>3632.1075918500001</v>
      </c>
      <c r="AS772">
        <v>3899.6638495699999</v>
      </c>
      <c r="AT772">
        <v>4087.2263591400001</v>
      </c>
      <c r="AU772">
        <v>3807.5413560000002</v>
      </c>
      <c r="AV772">
        <v>3179.8548988500002</v>
      </c>
      <c r="AW772">
        <v>3725.02702671</v>
      </c>
      <c r="AX772">
        <v>3801.4619921399999</v>
      </c>
      <c r="AY772">
        <v>3856.5715388499998</v>
      </c>
      <c r="AZ772">
        <v>7.9537839999999997</v>
      </c>
      <c r="BA772">
        <v>89.372756710000004</v>
      </c>
      <c r="BB772">
        <v>34.111389250000002</v>
      </c>
      <c r="BC772">
        <v>43.643228829999998</v>
      </c>
      <c r="BD772">
        <v>34.693877999999998</v>
      </c>
      <c r="BE772">
        <v>213.12</v>
      </c>
      <c r="BF772">
        <v>1088.4155055700001</v>
      </c>
      <c r="BG772">
        <v>725.71320657000001</v>
      </c>
      <c r="BH772">
        <v>816.99307634000002</v>
      </c>
      <c r="BI772">
        <v>48591.141292929999</v>
      </c>
      <c r="BJ772">
        <v>1034.5263124200001</v>
      </c>
      <c r="BK772">
        <v>7763.8885998799997</v>
      </c>
      <c r="BL772">
        <v>9784.4590732100005</v>
      </c>
      <c r="BM772">
        <v>31.911141140000002</v>
      </c>
      <c r="BN772">
        <v>174.14285713999999</v>
      </c>
      <c r="BO772">
        <v>24</v>
      </c>
      <c r="BP772">
        <v>51.142857139999997</v>
      </c>
      <c r="BQ772">
        <v>33.857142850000002</v>
      </c>
      <c r="BR772">
        <v>47.142857139999997</v>
      </c>
      <c r="BS772">
        <v>38</v>
      </c>
      <c r="BT772">
        <v>36</v>
      </c>
      <c r="BU772">
        <v>31.571428569999998</v>
      </c>
      <c r="BV772">
        <v>32</v>
      </c>
      <c r="BW772">
        <v>28.285714280000001</v>
      </c>
      <c r="BX772">
        <v>21.714285709999999</v>
      </c>
      <c r="BY772">
        <v>17.428571420000001</v>
      </c>
      <c r="BZ772">
        <v>535.28571427999998</v>
      </c>
      <c r="CA772">
        <v>49167.759692849999</v>
      </c>
      <c r="CC772">
        <v>5855</v>
      </c>
      <c r="CD772">
        <v>466</v>
      </c>
      <c r="CE772">
        <v>4012.8571428499999</v>
      </c>
      <c r="CF772">
        <v>2426.5714285700001</v>
      </c>
      <c r="CG772">
        <v>538.14285714000005</v>
      </c>
      <c r="CH772">
        <v>2401</v>
      </c>
      <c r="CI772">
        <v>15632.865285710001</v>
      </c>
      <c r="CJ772">
        <v>50.299156850000003</v>
      </c>
      <c r="CK772">
        <v>1.7494237100000001</v>
      </c>
      <c r="CL772">
        <v>16.542311420000001</v>
      </c>
      <c r="CM772">
        <v>4.2339060000000002</v>
      </c>
      <c r="CN772">
        <v>3.0746715</v>
      </c>
      <c r="CO772">
        <v>12.53457757</v>
      </c>
      <c r="CP772">
        <v>2.1585968499999999</v>
      </c>
      <c r="CQ772">
        <v>2.9036696599999998</v>
      </c>
      <c r="CR772">
        <v>3.69619133</v>
      </c>
      <c r="CS772">
        <v>4.5312585700000003</v>
      </c>
      <c r="CT772">
        <v>409.42857142000003</v>
      </c>
      <c r="CU772">
        <v>2751.2873505699999</v>
      </c>
      <c r="CV772">
        <v>2243.840025</v>
      </c>
      <c r="CW772">
        <v>2295.0664508499999</v>
      </c>
      <c r="CX772">
        <v>2293.4553668499998</v>
      </c>
      <c r="CY772">
        <v>2370.015155</v>
      </c>
      <c r="CZ772">
        <v>4243.80122871</v>
      </c>
      <c r="DA772">
        <v>5734.5314001400002</v>
      </c>
      <c r="DB772">
        <v>934.74587327999996</v>
      </c>
      <c r="DC772">
        <v>1250.94748714</v>
      </c>
      <c r="DD772">
        <v>565.65408328000001</v>
      </c>
      <c r="DE772">
        <v>33.433701999999997</v>
      </c>
      <c r="DF772">
        <v>2.2294128500000001</v>
      </c>
      <c r="DG772">
        <v>39.857142850000002</v>
      </c>
      <c r="DH772">
        <v>43</v>
      </c>
      <c r="DI772">
        <v>39.857142850000002</v>
      </c>
      <c r="DJ772">
        <v>39.571428570000002</v>
      </c>
      <c r="DK772">
        <v>38.714285709999999</v>
      </c>
      <c r="DL772">
        <v>17</v>
      </c>
      <c r="DM772">
        <v>26.14285714</v>
      </c>
      <c r="DN772">
        <v>20.857142849999999</v>
      </c>
      <c r="DO772">
        <v>16.571428569999998</v>
      </c>
      <c r="DP772">
        <v>17.666666660000001</v>
      </c>
      <c r="DQ772">
        <v>643.12421528000004</v>
      </c>
      <c r="DR772">
        <v>544.11108471</v>
      </c>
      <c r="DS772">
        <v>506.07838185000003</v>
      </c>
      <c r="DT772">
        <v>520.70395527999995</v>
      </c>
      <c r="DU772">
        <v>573.27291642</v>
      </c>
      <c r="DV772">
        <v>358.60280127999999</v>
      </c>
      <c r="DW772">
        <v>7.29798071</v>
      </c>
      <c r="DX772">
        <v>277.12062428000002</v>
      </c>
      <c r="DY772">
        <v>76.355004140000005</v>
      </c>
      <c r="DZ772">
        <v>108.18539257</v>
      </c>
      <c r="EA772">
        <v>92.580230850000007</v>
      </c>
      <c r="EB772">
        <v>599.68138584999997</v>
      </c>
      <c r="EC772">
        <v>1103.6712438300001</v>
      </c>
      <c r="ED772">
        <v>5246.4324986600004</v>
      </c>
      <c r="EE772">
        <v>15501.57467014</v>
      </c>
      <c r="EF772">
        <v>8455.3775581600003</v>
      </c>
      <c r="EG772">
        <v>5236.6839140000002</v>
      </c>
      <c r="EH772">
        <v>4574.3244477500002</v>
      </c>
      <c r="EI772">
        <v>27.628240000000002</v>
      </c>
      <c r="EJ772">
        <v>0.25650288999999998</v>
      </c>
      <c r="EK772">
        <v>0.14240717</v>
      </c>
      <c r="EL772">
        <v>268.88865131</v>
      </c>
      <c r="EM772">
        <v>18.666666660000001</v>
      </c>
      <c r="EN772">
        <v>83.857142850000002</v>
      </c>
      <c r="EO772">
        <v>176</v>
      </c>
      <c r="EP772">
        <v>206.20686413999999</v>
      </c>
      <c r="EQ772">
        <v>79.865499139999997</v>
      </c>
      <c r="ER772">
        <v>487.84665899999999</v>
      </c>
      <c r="ES772">
        <v>4.0785342800000004</v>
      </c>
      <c r="ET772">
        <v>80.572916669999998</v>
      </c>
      <c r="EU772">
        <v>83.489583330000002</v>
      </c>
      <c r="EV772">
        <v>81.25</v>
      </c>
      <c r="EW772">
        <v>76.979166669999998</v>
      </c>
      <c r="EX772">
        <v>1216.05388326</v>
      </c>
      <c r="EY772">
        <v>1067.3754975100001</v>
      </c>
      <c r="EZ772">
        <v>81.400000000000006</v>
      </c>
      <c r="FA772">
        <v>92</v>
      </c>
      <c r="FB772">
        <v>16.670766669999999</v>
      </c>
      <c r="FC772">
        <v>5.8064336000000001</v>
      </c>
      <c r="FD772">
        <v>6.4067414200000004</v>
      </c>
      <c r="FE772">
        <v>55.358716309999998</v>
      </c>
      <c r="FF772">
        <v>17.362629699999999</v>
      </c>
      <c r="FG772">
        <v>10.562425579999999</v>
      </c>
      <c r="FH772">
        <v>1.58224812</v>
      </c>
      <c r="FI772">
        <v>104.2</v>
      </c>
      <c r="FJ772">
        <v>89.333333330000002</v>
      </c>
      <c r="FK772">
        <v>53.333333330000002</v>
      </c>
      <c r="FL772">
        <v>83.666666660000004</v>
      </c>
      <c r="FM772">
        <v>75.862068969999996</v>
      </c>
      <c r="FN772">
        <v>36.956521739999999</v>
      </c>
      <c r="FO772">
        <v>94.960681660000006</v>
      </c>
      <c r="FP772">
        <v>71.363299350000005</v>
      </c>
      <c r="FQ772">
        <v>74.236180239999996</v>
      </c>
      <c r="FR772">
        <v>20.882989259999999</v>
      </c>
      <c r="FT772">
        <v>54.4</v>
      </c>
      <c r="FU772">
        <v>46.6</v>
      </c>
      <c r="FV772">
        <v>82</v>
      </c>
      <c r="FW772">
        <v>93.585714280000005</v>
      </c>
      <c r="FX772">
        <v>32.689080300000001</v>
      </c>
      <c r="FY772">
        <v>8.1953715599999999</v>
      </c>
      <c r="FZ772">
        <v>25.312020780000001</v>
      </c>
      <c r="GA772">
        <v>19.31210639</v>
      </c>
      <c r="GB772">
        <v>14.491420959999999</v>
      </c>
    </row>
    <row r="773" spans="1:184" x14ac:dyDescent="0.35">
      <c r="A773" t="s">
        <v>1978</v>
      </c>
      <c r="B773" t="s">
        <v>169</v>
      </c>
      <c r="C773">
        <v>773</v>
      </c>
      <c r="D773">
        <v>4.1898247114164775</v>
      </c>
      <c r="E773">
        <v>5.5353593041286899</v>
      </c>
      <c r="F773">
        <v>4.7269533913737636</v>
      </c>
      <c r="G773">
        <v>6.3571997331466887</v>
      </c>
      <c r="H773">
        <v>5.5157539585120041</v>
      </c>
      <c r="I773">
        <v>7.9841812737306492</v>
      </c>
      <c r="J773">
        <v>7.4957990576742679</v>
      </c>
      <c r="K773">
        <v>7.3181044476752222</v>
      </c>
      <c r="L773">
        <v>7.080293541656264</v>
      </c>
      <c r="M773">
        <v>8.4455311288869446</v>
      </c>
      <c r="N773">
        <v>46231277.861310437</v>
      </c>
      <c r="O773">
        <v>61623116.959600016</v>
      </c>
      <c r="P773">
        <v>1813.4441222800001</v>
      </c>
      <c r="Q773">
        <v>13365.714285710001</v>
      </c>
      <c r="R773">
        <v>13007.28571428</v>
      </c>
      <c r="S773">
        <v>13176.714285710001</v>
      </c>
      <c r="T773">
        <v>13276.28571428</v>
      </c>
      <c r="U773">
        <v>13379.85714285</v>
      </c>
      <c r="V773">
        <v>11.158538139999999</v>
      </c>
      <c r="W773">
        <v>7.6843697100000004</v>
      </c>
      <c r="X773">
        <v>1.9175958500000001</v>
      </c>
      <c r="Y773">
        <v>7.7447464200000002</v>
      </c>
      <c r="Z773">
        <v>8.9979420000000001</v>
      </c>
      <c r="AA773">
        <v>9.0035385699999999</v>
      </c>
      <c r="AB773">
        <v>8.6270881399999997</v>
      </c>
      <c r="AC773">
        <v>5.6516978499999997</v>
      </c>
      <c r="AD773">
        <v>28.076157420000001</v>
      </c>
      <c r="AE773">
        <v>83.013066140000006</v>
      </c>
      <c r="AF773">
        <v>70.562338280000006</v>
      </c>
      <c r="AG773">
        <v>70.12857142</v>
      </c>
      <c r="AH773">
        <v>72.914285710000001</v>
      </c>
      <c r="AI773">
        <v>81.154445569999993</v>
      </c>
      <c r="AJ773">
        <v>48.229546419999998</v>
      </c>
      <c r="AK773">
        <v>4.9615857099999996</v>
      </c>
      <c r="AL773">
        <v>4.1108285699999998</v>
      </c>
      <c r="AM773">
        <v>7.3065285700000002</v>
      </c>
      <c r="AN773">
        <v>5.2907999999999999</v>
      </c>
      <c r="AO773">
        <v>4.6265428499999999</v>
      </c>
      <c r="AP773">
        <v>4785.6396791400002</v>
      </c>
      <c r="AQ773">
        <v>4145.4031984200001</v>
      </c>
      <c r="AR773">
        <v>4403.6723069999998</v>
      </c>
      <c r="AS773">
        <v>4472.6731198500001</v>
      </c>
      <c r="AT773">
        <v>4647.3911594199999</v>
      </c>
      <c r="AU773">
        <v>4516.5526035700004</v>
      </c>
      <c r="AV773">
        <v>4036.08648442</v>
      </c>
      <c r="AW773">
        <v>4122.968296</v>
      </c>
      <c r="AX773">
        <v>4215.8989185700002</v>
      </c>
      <c r="AY773">
        <v>4370.0006551400002</v>
      </c>
      <c r="AZ773">
        <v>19.974140569999999</v>
      </c>
      <c r="BA773">
        <v>92.767117569999996</v>
      </c>
      <c r="BB773">
        <v>27.8173736</v>
      </c>
      <c r="BC773">
        <v>50.245087830000003</v>
      </c>
      <c r="BD773">
        <v>20.064205000000001</v>
      </c>
      <c r="BE773">
        <v>527.24571428000002</v>
      </c>
      <c r="BF773">
        <v>1344.6717767099999</v>
      </c>
      <c r="BG773">
        <v>1038.9315528499999</v>
      </c>
      <c r="BH773">
        <v>1036.5764918499999</v>
      </c>
      <c r="BI773">
        <v>57440.779150629998</v>
      </c>
      <c r="BJ773">
        <v>1311.4432717100001</v>
      </c>
      <c r="BK773">
        <v>7979.9028869399999</v>
      </c>
      <c r="BL773">
        <v>10521.36254529</v>
      </c>
      <c r="BM773">
        <v>41.513021709999997</v>
      </c>
      <c r="BN773">
        <v>804.83333332999996</v>
      </c>
      <c r="BO773">
        <v>138.19999999999999</v>
      </c>
      <c r="BP773">
        <v>172.16666666</v>
      </c>
      <c r="BQ773">
        <v>149</v>
      </c>
      <c r="BR773">
        <v>197.4</v>
      </c>
      <c r="BS773">
        <v>161.5</v>
      </c>
      <c r="BT773">
        <v>143.33333332999999</v>
      </c>
      <c r="BU773">
        <v>156.19999999999999</v>
      </c>
      <c r="BV773">
        <v>125.83333333</v>
      </c>
      <c r="BW773">
        <v>115.33333333</v>
      </c>
      <c r="BX773">
        <v>125.6</v>
      </c>
      <c r="BY773">
        <v>68</v>
      </c>
      <c r="BZ773">
        <v>2256.5</v>
      </c>
      <c r="CA773">
        <v>58875.175923330004</v>
      </c>
      <c r="CC773">
        <v>27505.83333333</v>
      </c>
      <c r="CD773">
        <v>2229</v>
      </c>
      <c r="CE773">
        <v>20109.5</v>
      </c>
      <c r="CF773">
        <v>15209.83333333</v>
      </c>
      <c r="CG773">
        <v>4906.6666666600004</v>
      </c>
      <c r="CH773">
        <v>15075</v>
      </c>
      <c r="CI773">
        <v>84664.323999999993</v>
      </c>
      <c r="CJ773">
        <v>49.629413999999997</v>
      </c>
      <c r="CK773">
        <v>5.0119258000000002</v>
      </c>
      <c r="CL773">
        <v>12.228626999999999</v>
      </c>
      <c r="CM773">
        <v>3.2220814</v>
      </c>
      <c r="CN773">
        <v>3.11055883</v>
      </c>
      <c r="CO773">
        <v>15.64478516</v>
      </c>
      <c r="CP773">
        <v>2.7762506</v>
      </c>
      <c r="CQ773">
        <v>2.173413</v>
      </c>
      <c r="CR773">
        <v>2.3768530000000001</v>
      </c>
      <c r="CS773">
        <v>3.11728125</v>
      </c>
      <c r="CT773">
        <v>1421.1666666599999</v>
      </c>
      <c r="CU773">
        <v>2566.37096471</v>
      </c>
      <c r="CV773">
        <v>2265.4530570000002</v>
      </c>
      <c r="CW773">
        <v>2426.50167457</v>
      </c>
      <c r="CX773">
        <v>2439.9334007100001</v>
      </c>
      <c r="CY773">
        <v>2519.01973314</v>
      </c>
      <c r="CZ773">
        <v>3458.94554328</v>
      </c>
      <c r="DA773">
        <v>4610.5367541400001</v>
      </c>
      <c r="DB773">
        <v>818.739554</v>
      </c>
      <c r="DC773">
        <v>1073.96945828</v>
      </c>
      <c r="DD773">
        <v>673.58487941999999</v>
      </c>
      <c r="DE773">
        <v>33.41539642</v>
      </c>
      <c r="DF773">
        <v>1.77501971</v>
      </c>
      <c r="DG773">
        <v>106.71428571</v>
      </c>
      <c r="DH773">
        <v>97.5</v>
      </c>
      <c r="DI773">
        <v>96.428571419999997</v>
      </c>
      <c r="DJ773">
        <v>94</v>
      </c>
      <c r="DK773">
        <v>113</v>
      </c>
      <c r="DL773">
        <v>56</v>
      </c>
      <c r="DM773">
        <v>72</v>
      </c>
      <c r="DN773">
        <v>62.285714280000001</v>
      </c>
      <c r="DO773">
        <v>84.4</v>
      </c>
      <c r="DP773">
        <v>73.8</v>
      </c>
      <c r="DQ773">
        <v>739.97398956999996</v>
      </c>
      <c r="DR773">
        <v>784.62207484999999</v>
      </c>
      <c r="DS773">
        <v>804.31927657000006</v>
      </c>
      <c r="DT773">
        <v>820.17987900000003</v>
      </c>
      <c r="DU773">
        <v>810.08378814000002</v>
      </c>
      <c r="DV773">
        <v>376.54489214</v>
      </c>
      <c r="DW773">
        <v>9.3073028499999992</v>
      </c>
      <c r="DX773">
        <v>354.10677857000002</v>
      </c>
      <c r="DY773">
        <v>186.03237371</v>
      </c>
      <c r="DZ773">
        <v>121.14748557</v>
      </c>
      <c r="EA773">
        <v>46.926923279999997</v>
      </c>
      <c r="EB773">
        <v>675.24334327999998</v>
      </c>
      <c r="EC773">
        <v>4039.525306</v>
      </c>
      <c r="ED773">
        <v>4719.0669641599998</v>
      </c>
      <c r="EE773">
        <v>5222.6286161600001</v>
      </c>
      <c r="EF773">
        <v>4579.6767233999999</v>
      </c>
      <c r="EG773">
        <v>5187.3136322500004</v>
      </c>
      <c r="EH773">
        <v>4558.1259233299998</v>
      </c>
      <c r="EI773">
        <v>24.423033499999999</v>
      </c>
      <c r="EJ773">
        <v>0.16545962</v>
      </c>
      <c r="EK773">
        <v>0.19364029999999999</v>
      </c>
      <c r="EL773">
        <v>177.92090245</v>
      </c>
      <c r="EM773">
        <v>40.428571419999997</v>
      </c>
      <c r="EN773">
        <v>233.57142856999999</v>
      </c>
      <c r="EO773">
        <v>479.42857142000003</v>
      </c>
      <c r="EP773">
        <v>429.89496942</v>
      </c>
      <c r="EQ773">
        <v>92.428096280000005</v>
      </c>
      <c r="ER773">
        <v>502.00085057000001</v>
      </c>
      <c r="ES773">
        <v>6.3757128500000002</v>
      </c>
      <c r="ET773">
        <v>74.708333330000002</v>
      </c>
      <c r="EU773">
        <v>77.416666660000004</v>
      </c>
      <c r="EV773">
        <v>76.416666669999998</v>
      </c>
      <c r="EW773">
        <v>70.291666660000004</v>
      </c>
      <c r="EX773">
        <v>1301.3259055200001</v>
      </c>
      <c r="EY773">
        <v>1263.7288614700001</v>
      </c>
      <c r="EZ773">
        <v>84.166666660000004</v>
      </c>
      <c r="FA773">
        <v>79.333333330000002</v>
      </c>
      <c r="FB773">
        <v>22.499608599999998</v>
      </c>
      <c r="FC773">
        <v>5.9615366400000003</v>
      </c>
      <c r="FD773">
        <v>6.4377165999999999</v>
      </c>
      <c r="FE773">
        <v>58.711273249999998</v>
      </c>
      <c r="FF773">
        <v>18.840598239999998</v>
      </c>
      <c r="FG773">
        <v>11.355116349999999</v>
      </c>
      <c r="FH773">
        <v>2.32420721</v>
      </c>
      <c r="FI773">
        <v>97.5</v>
      </c>
      <c r="FJ773">
        <v>100</v>
      </c>
      <c r="FK773">
        <v>90</v>
      </c>
      <c r="FL773">
        <v>93</v>
      </c>
      <c r="FM773">
        <v>78.940932979999999</v>
      </c>
      <c r="FN773">
        <v>32.861073670000003</v>
      </c>
      <c r="FO773">
        <v>94.611714169999999</v>
      </c>
      <c r="FP773">
        <v>75.903022579999998</v>
      </c>
      <c r="FQ773">
        <v>76.561652659999993</v>
      </c>
      <c r="FR773">
        <v>23.569437140000002</v>
      </c>
      <c r="FS773">
        <v>2.15</v>
      </c>
      <c r="FT773">
        <v>45.833333330000002</v>
      </c>
      <c r="FU773">
        <v>29.666666660000001</v>
      </c>
      <c r="FV773">
        <v>96</v>
      </c>
      <c r="FW773">
        <v>83.466666660000001</v>
      </c>
      <c r="FX773">
        <v>35.054441959999998</v>
      </c>
      <c r="FY773">
        <v>14.189235569999999</v>
      </c>
      <c r="FZ773">
        <v>18.77950263</v>
      </c>
      <c r="GA773">
        <v>9.6499192800000007</v>
      </c>
      <c r="GB773">
        <v>22.32690054</v>
      </c>
    </row>
    <row r="774" spans="1:184" x14ac:dyDescent="0.35">
      <c r="A774" t="s">
        <v>1979</v>
      </c>
      <c r="B774" t="s">
        <v>170</v>
      </c>
      <c r="C774">
        <v>774</v>
      </c>
      <c r="D774">
        <v>2.5725196316142576</v>
      </c>
      <c r="E774">
        <v>6.5223330144503171</v>
      </c>
      <c r="F774">
        <v>4.0785371195794173</v>
      </c>
      <c r="G774">
        <v>2.9571879827293213</v>
      </c>
      <c r="H774">
        <v>2.6148456826005417</v>
      </c>
      <c r="I774">
        <v>7.2616343649421857</v>
      </c>
      <c r="J774">
        <v>9.5615353093921254</v>
      </c>
      <c r="K774">
        <v>8.3593157487233771</v>
      </c>
      <c r="L774">
        <v>7.9810471125465288</v>
      </c>
      <c r="M774">
        <v>7.4045788848342617</v>
      </c>
      <c r="N774">
        <v>28595575.743597701</v>
      </c>
      <c r="O774">
        <v>46481924.516448468</v>
      </c>
      <c r="P774">
        <v>2149.1467174200002</v>
      </c>
      <c r="Q774">
        <v>8616.7142857100007</v>
      </c>
      <c r="R774">
        <v>8366.8571428499999</v>
      </c>
      <c r="S774">
        <v>8476.4285714199996</v>
      </c>
      <c r="T774">
        <v>8502.2857142800003</v>
      </c>
      <c r="U774">
        <v>8604.7142857100007</v>
      </c>
      <c r="V774">
        <v>13.055428709999999</v>
      </c>
      <c r="W774">
        <v>9.0881997099999996</v>
      </c>
      <c r="X774">
        <v>2.32812814</v>
      </c>
      <c r="Y774">
        <v>10.145214279999999</v>
      </c>
      <c r="Z774">
        <v>9.4786092800000006</v>
      </c>
      <c r="AA774">
        <v>9.3585049999999992</v>
      </c>
      <c r="AB774">
        <v>8.9889465699999995</v>
      </c>
      <c r="AC774">
        <v>7.01687628</v>
      </c>
      <c r="AD774">
        <v>24.341782569999999</v>
      </c>
      <c r="AE774">
        <v>84.591772280000001</v>
      </c>
      <c r="AF774">
        <v>69.272521999999995</v>
      </c>
      <c r="AG774">
        <v>65.685714279999999</v>
      </c>
      <c r="AH774">
        <v>67.585714280000005</v>
      </c>
      <c r="AI774">
        <v>80.384219569999999</v>
      </c>
      <c r="AJ774">
        <v>41.446869419999999</v>
      </c>
      <c r="AK774">
        <v>8.3529857100000005</v>
      </c>
      <c r="AL774">
        <v>7.9439142800000004</v>
      </c>
      <c r="AM774">
        <v>-2.3489428499999998</v>
      </c>
      <c r="AN774">
        <v>1.9327714199999999</v>
      </c>
      <c r="AO774">
        <v>0.35968570999999999</v>
      </c>
      <c r="AP774">
        <v>4975.3799914199999</v>
      </c>
      <c r="AQ774">
        <v>4338.9072331400002</v>
      </c>
      <c r="AR774">
        <v>4223.8421084199999</v>
      </c>
      <c r="AS774">
        <v>4561.0956121400004</v>
      </c>
      <c r="AT774">
        <v>4533.6985312799998</v>
      </c>
      <c r="AU774">
        <v>4610.4900224200001</v>
      </c>
      <c r="AV774">
        <v>4027.68316628</v>
      </c>
      <c r="AW774">
        <v>4328.5377178500003</v>
      </c>
      <c r="AX774">
        <v>4474.2652872799999</v>
      </c>
      <c r="AY774">
        <v>4535.3366247100003</v>
      </c>
      <c r="AZ774">
        <v>-2.847321</v>
      </c>
      <c r="BA774">
        <v>92.876157280000001</v>
      </c>
      <c r="BB774">
        <v>31.505294200000002</v>
      </c>
      <c r="BC774">
        <v>45.450441159999997</v>
      </c>
      <c r="BE774">
        <v>413.16</v>
      </c>
      <c r="BF774">
        <v>1635.7377182800001</v>
      </c>
      <c r="BG774">
        <v>1156.5311690000001</v>
      </c>
      <c r="BH774">
        <v>1095.0722959</v>
      </c>
      <c r="BI774">
        <v>52549.500028750001</v>
      </c>
      <c r="BJ774">
        <v>1531.29019285</v>
      </c>
      <c r="BK774">
        <v>7677.9426651100002</v>
      </c>
      <c r="BL774">
        <v>9311.5447085899996</v>
      </c>
      <c r="BM774">
        <v>40.257031849999997</v>
      </c>
      <c r="BN774">
        <v>476.85714285</v>
      </c>
      <c r="BO774">
        <v>68.428571419999997</v>
      </c>
      <c r="BP774">
        <v>98</v>
      </c>
      <c r="BQ774">
        <v>77.714285709999999</v>
      </c>
      <c r="BR774">
        <v>88.428571419999997</v>
      </c>
      <c r="BS774">
        <v>85.142857140000004</v>
      </c>
      <c r="BT774">
        <v>81.714285709999999</v>
      </c>
      <c r="BU774">
        <v>78.714285709999999</v>
      </c>
      <c r="BV774">
        <v>72.857142850000002</v>
      </c>
      <c r="BW774">
        <v>69.857142850000002</v>
      </c>
      <c r="BX774">
        <v>55.571428570000002</v>
      </c>
      <c r="BY774">
        <v>32.428571419999997</v>
      </c>
      <c r="BZ774">
        <v>1285.71428571</v>
      </c>
      <c r="CA774">
        <v>57085.380584279999</v>
      </c>
      <c r="CB774">
        <v>26.5</v>
      </c>
      <c r="CC774">
        <v>11747.85714285</v>
      </c>
      <c r="CD774">
        <v>1316.1428571399999</v>
      </c>
      <c r="CE774">
        <v>8543.7142857100007</v>
      </c>
      <c r="CF774">
        <v>6047.5714285699996</v>
      </c>
      <c r="CG774">
        <v>2285.7142857099998</v>
      </c>
      <c r="CH774">
        <v>8268.2857142800003</v>
      </c>
      <c r="CI774">
        <v>38216.918142850001</v>
      </c>
      <c r="CJ774">
        <v>61.307779709999998</v>
      </c>
      <c r="CK774">
        <v>2.4686626600000001</v>
      </c>
      <c r="CL774">
        <v>9.3741984200000008</v>
      </c>
      <c r="CM774">
        <v>2.3922606599999998</v>
      </c>
      <c r="CN774">
        <v>2.83644666</v>
      </c>
      <c r="CO774">
        <v>11.415088709999999</v>
      </c>
      <c r="CP774">
        <v>2.4980805699999999</v>
      </c>
      <c r="CQ774">
        <v>2.5155833300000001</v>
      </c>
      <c r="CR774">
        <v>1.9269746000000001</v>
      </c>
      <c r="CS774">
        <v>3.7389948500000001</v>
      </c>
      <c r="CT774">
        <v>786.71428571000001</v>
      </c>
      <c r="CU774">
        <v>2412.1159382800001</v>
      </c>
      <c r="CV774">
        <v>2184.2564945700001</v>
      </c>
      <c r="CW774">
        <v>2030.992146</v>
      </c>
      <c r="CX774">
        <v>2400.3147118500001</v>
      </c>
      <c r="CY774">
        <v>2195.1557318499999</v>
      </c>
      <c r="CZ774">
        <v>3318.6171428500002</v>
      </c>
      <c r="DA774">
        <v>5394.3908287100003</v>
      </c>
      <c r="DB774">
        <v>748.60384870999997</v>
      </c>
      <c r="DC774">
        <v>1278.0031445699999</v>
      </c>
      <c r="DD774">
        <v>385.43825785000001</v>
      </c>
      <c r="DE774">
        <v>29.528500709999999</v>
      </c>
      <c r="DF774">
        <v>1.50516366</v>
      </c>
      <c r="DG774">
        <v>62.571428570000002</v>
      </c>
      <c r="DH774">
        <v>80</v>
      </c>
      <c r="DI774">
        <v>70.857142850000002</v>
      </c>
      <c r="DJ774">
        <v>67.857142850000002</v>
      </c>
      <c r="DK774">
        <v>63.714285709999999</v>
      </c>
      <c r="DL774">
        <v>22.166666660000001</v>
      </c>
      <c r="DM774">
        <v>54.571428570000002</v>
      </c>
      <c r="DN774">
        <v>34.571428570000002</v>
      </c>
      <c r="DO774">
        <v>25.14285714</v>
      </c>
      <c r="DP774">
        <v>22.5</v>
      </c>
      <c r="DQ774">
        <v>825.26475485000003</v>
      </c>
      <c r="DR774">
        <v>852.89726099999996</v>
      </c>
      <c r="DS774">
        <v>731.25784141999998</v>
      </c>
      <c r="DT774">
        <v>688.01808814000003</v>
      </c>
      <c r="DU774">
        <v>730.70490342000005</v>
      </c>
      <c r="DV774">
        <v>356.46131242000001</v>
      </c>
      <c r="DW774">
        <v>46.05943671</v>
      </c>
      <c r="DX774">
        <v>422.74543999999997</v>
      </c>
      <c r="DY774">
        <v>203.73231699999999</v>
      </c>
      <c r="DZ774">
        <v>101.35259757</v>
      </c>
      <c r="EA774">
        <v>117.66052857</v>
      </c>
      <c r="EB774">
        <v>777.39082757000006</v>
      </c>
      <c r="EC774">
        <v>2966.5041584000001</v>
      </c>
      <c r="ED774">
        <v>4054.2272069999999</v>
      </c>
      <c r="EE774">
        <v>3778.1567114200002</v>
      </c>
      <c r="EF774">
        <v>5151.8714701600002</v>
      </c>
      <c r="EG774">
        <v>4870.9496680000002</v>
      </c>
      <c r="EH774">
        <v>3466.6769512000001</v>
      </c>
      <c r="EI774">
        <v>26.453527279999999</v>
      </c>
      <c r="EJ774">
        <v>0.23845404000000001</v>
      </c>
      <c r="EK774">
        <v>0.17364967000000001</v>
      </c>
      <c r="EL774">
        <v>164.20757140000001</v>
      </c>
      <c r="EM774">
        <v>54.5</v>
      </c>
      <c r="EN774">
        <v>99.857142850000002</v>
      </c>
      <c r="EO774">
        <v>214.71428571000001</v>
      </c>
      <c r="EP774">
        <v>417.19321414000001</v>
      </c>
      <c r="EQ774">
        <v>102.51916756999999</v>
      </c>
      <c r="ER774">
        <v>617.85652457000003</v>
      </c>
      <c r="ES774">
        <v>3.8474328500000001</v>
      </c>
      <c r="ET774">
        <v>77.694444439999998</v>
      </c>
      <c r="EU774">
        <v>79.958333330000002</v>
      </c>
      <c r="EV774">
        <v>78.916666660000004</v>
      </c>
      <c r="EW774">
        <v>74.208333330000002</v>
      </c>
      <c r="EX774">
        <v>1329.1292663500001</v>
      </c>
      <c r="EY774">
        <v>1447.06758726</v>
      </c>
      <c r="EZ774">
        <v>79.166666660000004</v>
      </c>
      <c r="FB774">
        <v>21.627436629999998</v>
      </c>
      <c r="FC774">
        <v>7.7807911799999996</v>
      </c>
      <c r="FD774">
        <v>7.9225560000000002</v>
      </c>
      <c r="FE774">
        <v>55.053750110000003</v>
      </c>
      <c r="FF774">
        <v>15.200346570000001</v>
      </c>
      <c r="FG774">
        <v>13.552107769999999</v>
      </c>
      <c r="FH774">
        <v>2.8443018800000002</v>
      </c>
      <c r="FI774">
        <v>100.2</v>
      </c>
      <c r="FM774">
        <v>81.361142000000001</v>
      </c>
      <c r="FN774">
        <v>36.518945739999999</v>
      </c>
      <c r="FO774">
        <v>94.414883930000002</v>
      </c>
      <c r="FP774">
        <v>77.636020040000005</v>
      </c>
      <c r="FQ774">
        <v>72.214909180000006</v>
      </c>
      <c r="FR774">
        <v>19.423819259999998</v>
      </c>
      <c r="FT774">
        <v>75</v>
      </c>
      <c r="FU774">
        <v>39.200000000000003</v>
      </c>
      <c r="FW774">
        <v>68.3</v>
      </c>
      <c r="FX774">
        <v>29.637604970000002</v>
      </c>
      <c r="FY774">
        <v>15.25407584</v>
      </c>
      <c r="FZ774">
        <v>9.0325894000000009</v>
      </c>
      <c r="GA774">
        <v>25.403367169999999</v>
      </c>
      <c r="GB774">
        <v>20.672362589999999</v>
      </c>
    </row>
    <row r="775" spans="1:184" x14ac:dyDescent="0.35">
      <c r="A775" t="s">
        <v>1980</v>
      </c>
      <c r="B775" t="s">
        <v>171</v>
      </c>
      <c r="C775">
        <v>775</v>
      </c>
      <c r="D775">
        <v>3.224673043143822</v>
      </c>
      <c r="E775">
        <v>5.5741810385009174</v>
      </c>
      <c r="F775">
        <v>4.2856192178165022</v>
      </c>
      <c r="G775">
        <v>3.3374389129497941</v>
      </c>
      <c r="H775">
        <v>3.0646383839132731</v>
      </c>
      <c r="I775">
        <v>6.8319344134403002</v>
      </c>
      <c r="J775">
        <v>9.3306943490842968</v>
      </c>
      <c r="K775">
        <v>8.8241165897560876</v>
      </c>
      <c r="L775">
        <v>7.5092375541370364</v>
      </c>
      <c r="M775">
        <v>6.9787500956719741</v>
      </c>
      <c r="N775">
        <v>17247027.020662665</v>
      </c>
      <c r="O775">
        <v>16710877.794347791</v>
      </c>
      <c r="P775">
        <v>1534.1219284200001</v>
      </c>
      <c r="Q775">
        <v>3659.2857142799999</v>
      </c>
      <c r="R775">
        <v>3536.7142857099998</v>
      </c>
      <c r="S775">
        <v>3577.8571428499999</v>
      </c>
      <c r="T775">
        <v>3595.5714285700001</v>
      </c>
      <c r="U775">
        <v>3643.7142857099998</v>
      </c>
      <c r="V775">
        <v>11.044859000000001</v>
      </c>
      <c r="W775">
        <v>5.8136032799999997</v>
      </c>
      <c r="X775">
        <v>2.3881415700000002</v>
      </c>
      <c r="Y775">
        <v>5.7358122800000002</v>
      </c>
      <c r="Z775">
        <v>8.1161748500000002</v>
      </c>
      <c r="AA775">
        <v>8.2341108500000004</v>
      </c>
      <c r="AB775">
        <v>7.6452302799999998</v>
      </c>
      <c r="AC775">
        <v>3.8305335700000001</v>
      </c>
      <c r="AD775">
        <v>34.699800420000003</v>
      </c>
      <c r="AE775">
        <v>85.504149569999996</v>
      </c>
      <c r="AF775">
        <v>75.137272420000002</v>
      </c>
      <c r="AG775">
        <v>73.828571420000003</v>
      </c>
      <c r="AH775">
        <v>74.828571420000003</v>
      </c>
      <c r="AI775">
        <v>85.652334850000003</v>
      </c>
      <c r="AJ775">
        <v>50.218964569999997</v>
      </c>
      <c r="AK775">
        <v>28.19727142</v>
      </c>
      <c r="AL775">
        <v>19.103242850000001</v>
      </c>
      <c r="AM775">
        <v>14.85695714</v>
      </c>
      <c r="AN775">
        <v>14.704285710000001</v>
      </c>
      <c r="AO775">
        <v>22.083542850000001</v>
      </c>
      <c r="AP775">
        <v>4541.7547855700004</v>
      </c>
      <c r="AQ775">
        <v>3699.9544711399999</v>
      </c>
      <c r="AR775">
        <v>3777.2137598499999</v>
      </c>
      <c r="AS775">
        <v>3827.2649178500001</v>
      </c>
      <c r="AT775">
        <v>4183.6872964200002</v>
      </c>
      <c r="AU775">
        <v>3497.6670559999998</v>
      </c>
      <c r="AV775">
        <v>3112.0515264199998</v>
      </c>
      <c r="AW775">
        <v>3295.2722385699999</v>
      </c>
      <c r="AX775">
        <v>3320.51439514</v>
      </c>
      <c r="AY775">
        <v>3392.70264585</v>
      </c>
      <c r="AZ775">
        <v>11.72725314</v>
      </c>
      <c r="BA775">
        <v>91.400171850000007</v>
      </c>
      <c r="BB775">
        <v>28.044035000000001</v>
      </c>
      <c r="BC775">
        <v>51.330230999999998</v>
      </c>
      <c r="BE775">
        <v>163.74571427999999</v>
      </c>
      <c r="BF775">
        <v>1136.99156285</v>
      </c>
      <c r="BG775">
        <v>713.59580357000004</v>
      </c>
      <c r="BH775">
        <v>741.41241545000003</v>
      </c>
      <c r="BI775">
        <v>51091.626620690004</v>
      </c>
      <c r="BJ775">
        <v>1079.44027514</v>
      </c>
      <c r="BK775">
        <v>7796.9267287900002</v>
      </c>
      <c r="BL775">
        <v>8678.7560019699995</v>
      </c>
      <c r="BM775">
        <v>37.784381420000003</v>
      </c>
      <c r="BN775">
        <v>108.85714285</v>
      </c>
      <c r="BO775">
        <v>17.666666660000001</v>
      </c>
      <c r="BP775">
        <v>32.142857139999997</v>
      </c>
      <c r="BQ775">
        <v>27.14285714</v>
      </c>
      <c r="BR775">
        <v>27</v>
      </c>
      <c r="BS775">
        <v>21</v>
      </c>
      <c r="BT775">
        <v>19.714285709999999</v>
      </c>
      <c r="BU775">
        <v>18.428571420000001</v>
      </c>
      <c r="BV775">
        <v>21.857142849999999</v>
      </c>
      <c r="BW775">
        <v>19.857142849999999</v>
      </c>
      <c r="BX775">
        <v>14.428571420000001</v>
      </c>
      <c r="BY775">
        <v>12.666666660000001</v>
      </c>
      <c r="BZ775">
        <v>337.85714285</v>
      </c>
      <c r="CA775">
        <v>55887.35003714</v>
      </c>
      <c r="CB775">
        <v>25</v>
      </c>
      <c r="CC775">
        <v>3937</v>
      </c>
      <c r="CD775">
        <v>316.71428571000001</v>
      </c>
      <c r="CE775">
        <v>2632.1428571400002</v>
      </c>
      <c r="CF775">
        <v>1909.5714285700001</v>
      </c>
      <c r="CG775">
        <v>537.85714284999995</v>
      </c>
      <c r="CH775">
        <v>1778.8571428499999</v>
      </c>
      <c r="CI775">
        <v>11115.541571420001</v>
      </c>
      <c r="CJ775">
        <v>48.656553709999997</v>
      </c>
      <c r="CK775">
        <v>6.2083424999999997</v>
      </c>
      <c r="CL775">
        <v>12.539082280000001</v>
      </c>
      <c r="CM775">
        <v>6.2355445999999999</v>
      </c>
      <c r="CN775">
        <v>3.2625506</v>
      </c>
      <c r="CO775">
        <v>10.461056709999999</v>
      </c>
      <c r="CP775">
        <v>3.61984825</v>
      </c>
      <c r="CQ775">
        <v>2.8803402500000002</v>
      </c>
      <c r="CR775">
        <v>4.5793383299999997</v>
      </c>
      <c r="CS775">
        <v>4.8446968000000004</v>
      </c>
      <c r="CT775">
        <v>237.71428571000001</v>
      </c>
      <c r="CU775">
        <v>2756.2435091399998</v>
      </c>
      <c r="CV775">
        <v>2388.8999428500001</v>
      </c>
      <c r="CW775">
        <v>2392.49675871</v>
      </c>
      <c r="CX775">
        <v>2055.1298974199999</v>
      </c>
      <c r="CY775">
        <v>2467.80285542</v>
      </c>
      <c r="CZ775">
        <v>4713.22229728</v>
      </c>
      <c r="DA775">
        <v>4566.7048432800002</v>
      </c>
      <c r="DB775">
        <v>1041.4595377099999</v>
      </c>
      <c r="DC775">
        <v>982.68701356999998</v>
      </c>
      <c r="DD775">
        <v>732.11727013999996</v>
      </c>
      <c r="DE775">
        <v>38.547961280000003</v>
      </c>
      <c r="DF775">
        <v>1.3981859999999999</v>
      </c>
      <c r="DG775">
        <v>25</v>
      </c>
      <c r="DH775">
        <v>33</v>
      </c>
      <c r="DI775">
        <v>31.571428569999998</v>
      </c>
      <c r="DJ775">
        <v>27</v>
      </c>
      <c r="DK775">
        <v>25.428571420000001</v>
      </c>
      <c r="DL775">
        <v>11.8</v>
      </c>
      <c r="DM775">
        <v>19.714285709999999</v>
      </c>
      <c r="DN775">
        <v>15.33333333</v>
      </c>
      <c r="DO775">
        <v>12</v>
      </c>
      <c r="DP775">
        <v>11.166666660000001</v>
      </c>
      <c r="DQ775">
        <v>798.53273200000001</v>
      </c>
      <c r="DR775">
        <v>591.87745256999995</v>
      </c>
      <c r="DS775">
        <v>560.36016785000004</v>
      </c>
      <c r="DT775">
        <v>693.87988213999995</v>
      </c>
      <c r="DU775">
        <v>618.63376814000003</v>
      </c>
      <c r="DV775">
        <v>448.06314171000002</v>
      </c>
      <c r="DW775">
        <v>0.25983471000000002</v>
      </c>
      <c r="DX775">
        <v>350.22664571000001</v>
      </c>
      <c r="DY775">
        <v>176.45418228</v>
      </c>
      <c r="DZ775">
        <v>57.961265709999999</v>
      </c>
      <c r="EA775">
        <v>115.81120385</v>
      </c>
      <c r="EB775">
        <v>733.52933341999994</v>
      </c>
      <c r="EC775">
        <v>1258.95147075</v>
      </c>
      <c r="ED775">
        <v>6555.2012745000002</v>
      </c>
      <c r="EE775">
        <v>26048.40204366</v>
      </c>
      <c r="EF775">
        <v>6089.1275138299998</v>
      </c>
      <c r="EG775">
        <v>6636.5101379999996</v>
      </c>
      <c r="EH775">
        <v>5869.0850484000002</v>
      </c>
      <c r="EI775">
        <v>24.79521957</v>
      </c>
      <c r="EJ775">
        <v>0.1959822</v>
      </c>
      <c r="EK775">
        <v>0.11463305999999999</v>
      </c>
      <c r="EL775">
        <v>253.78122690000001</v>
      </c>
      <c r="EM775">
        <v>21.4</v>
      </c>
      <c r="EN775">
        <v>44.857142850000002</v>
      </c>
      <c r="EO775">
        <v>90.142857140000004</v>
      </c>
      <c r="EP775">
        <v>159.14093356999999</v>
      </c>
      <c r="EQ775">
        <v>99.898952570000006</v>
      </c>
      <c r="ER775">
        <v>454.68165327999998</v>
      </c>
      <c r="ES775">
        <v>1.90959857</v>
      </c>
      <c r="ET775">
        <v>77.638888890000004</v>
      </c>
      <c r="EU775">
        <v>77.25</v>
      </c>
      <c r="EV775">
        <v>80.75</v>
      </c>
      <c r="EW775">
        <v>74.916666669999998</v>
      </c>
      <c r="EX775">
        <v>1530.84801788</v>
      </c>
      <c r="EY775">
        <v>884.34419865999996</v>
      </c>
      <c r="EZ775">
        <v>81.2</v>
      </c>
      <c r="FA775">
        <v>88.5</v>
      </c>
      <c r="FB775">
        <v>20.715449370000002</v>
      </c>
      <c r="FC775">
        <v>4.7027547099999998</v>
      </c>
      <c r="FD775">
        <v>6.0674213300000002</v>
      </c>
      <c r="FE775">
        <v>45.203677599999999</v>
      </c>
      <c r="FF775">
        <v>14.836336920000001</v>
      </c>
      <c r="FG775">
        <v>15.20920825</v>
      </c>
      <c r="FH775">
        <v>1.7516677899999999</v>
      </c>
      <c r="FI775">
        <v>97.6</v>
      </c>
      <c r="FJ775">
        <v>100</v>
      </c>
      <c r="FK775">
        <v>83</v>
      </c>
      <c r="FL775">
        <v>85.5</v>
      </c>
      <c r="FM775">
        <v>86.542443059999997</v>
      </c>
      <c r="FN775">
        <v>43.167305229999997</v>
      </c>
      <c r="FO775">
        <v>95.93836426</v>
      </c>
      <c r="FP775">
        <v>82.14505939</v>
      </c>
      <c r="FQ775">
        <v>78.924716559999993</v>
      </c>
      <c r="FR775">
        <v>18.305021920000002</v>
      </c>
      <c r="FT775">
        <v>47</v>
      </c>
      <c r="FU775">
        <v>38.200000000000003</v>
      </c>
      <c r="FV775">
        <v>93</v>
      </c>
      <c r="FW775">
        <v>75</v>
      </c>
      <c r="FX775">
        <v>29.983644980000001</v>
      </c>
      <c r="FY775">
        <v>11.81499754</v>
      </c>
      <c r="FZ775">
        <v>26.307764989999999</v>
      </c>
      <c r="GA775">
        <v>20.4836995</v>
      </c>
      <c r="GB775">
        <v>23.982445609999999</v>
      </c>
    </row>
    <row r="776" spans="1:184" x14ac:dyDescent="0.35">
      <c r="A776" t="s">
        <v>1981</v>
      </c>
      <c r="B776" t="s">
        <v>172</v>
      </c>
      <c r="C776">
        <v>776</v>
      </c>
      <c r="D776">
        <v>4.5009017464253143</v>
      </c>
      <c r="E776">
        <v>7.8982217153839853</v>
      </c>
      <c r="F776">
        <v>6.2138116061849278</v>
      </c>
      <c r="G776">
        <v>5.3359683794466397</v>
      </c>
      <c r="H776">
        <v>3.218125235764643</v>
      </c>
      <c r="I776">
        <v>8.3431349475653054</v>
      </c>
      <c r="J776">
        <v>8.2292849011578824</v>
      </c>
      <c r="K776">
        <v>7.5318928564810035</v>
      </c>
      <c r="L776">
        <v>7.3561703985507245</v>
      </c>
      <c r="M776">
        <v>7.2064000995009518</v>
      </c>
      <c r="N776">
        <v>16829971.195104171</v>
      </c>
      <c r="O776">
        <v>13236618.629162837</v>
      </c>
      <c r="P776">
        <v>1575.28834456</v>
      </c>
      <c r="Q776">
        <v>3036.42857142</v>
      </c>
      <c r="R776">
        <v>3020.5714285700001</v>
      </c>
      <c r="S776">
        <v>3034.7142857099998</v>
      </c>
      <c r="T776">
        <v>3036</v>
      </c>
      <c r="U776">
        <v>3029.7142857099998</v>
      </c>
      <c r="V776">
        <v>10.68868342</v>
      </c>
      <c r="W776">
        <v>6.1654787100000004</v>
      </c>
      <c r="X776">
        <v>2.2805122799999999</v>
      </c>
      <c r="Y776">
        <v>5.8588967099999998</v>
      </c>
      <c r="Z776">
        <v>7.7847531400000003</v>
      </c>
      <c r="AA776">
        <v>6.7432544200000004</v>
      </c>
      <c r="AB776">
        <v>7.4892338499999997</v>
      </c>
      <c r="AC776">
        <v>4.0385535700000004</v>
      </c>
      <c r="AD776">
        <v>34.019512710000001</v>
      </c>
      <c r="AE776">
        <v>85.070338849999999</v>
      </c>
      <c r="AF776">
        <v>74.743469279999999</v>
      </c>
      <c r="AG776">
        <v>73.257142849999994</v>
      </c>
      <c r="AH776">
        <v>73.228571419999994</v>
      </c>
      <c r="AI776">
        <v>81.066828999999998</v>
      </c>
      <c r="AJ776">
        <v>45.064005569999999</v>
      </c>
      <c r="AK776">
        <v>24.250342849999999</v>
      </c>
      <c r="AL776">
        <v>21.850942849999999</v>
      </c>
      <c r="AM776">
        <v>23.34328571</v>
      </c>
      <c r="AN776">
        <v>20.626614279999998</v>
      </c>
      <c r="AO776">
        <v>14.856928569999999</v>
      </c>
      <c r="AP776">
        <v>4324.4641514200002</v>
      </c>
      <c r="AQ776">
        <v>3719.2002457100002</v>
      </c>
      <c r="AR776">
        <v>4049.3172872800001</v>
      </c>
      <c r="AS776">
        <v>4002.7009487099999</v>
      </c>
      <c r="AT776">
        <v>4005.1954088500001</v>
      </c>
      <c r="AU776">
        <v>3488.16899457</v>
      </c>
      <c r="AV776">
        <v>3048.6859004200001</v>
      </c>
      <c r="AW776">
        <v>3299.745144</v>
      </c>
      <c r="AX776">
        <v>3337.1842360000001</v>
      </c>
      <c r="AY776">
        <v>3504.7334700000001</v>
      </c>
      <c r="AZ776">
        <v>10.86092414</v>
      </c>
      <c r="BA776">
        <v>95.928868710000003</v>
      </c>
      <c r="BB776">
        <v>27.709745330000001</v>
      </c>
      <c r="BC776">
        <v>50.917154330000002</v>
      </c>
      <c r="BE776">
        <v>159.64428570999999</v>
      </c>
      <c r="BF776">
        <v>1043.8669394200001</v>
      </c>
      <c r="BG776">
        <v>575.91936413999997</v>
      </c>
      <c r="BH776">
        <v>619.36105638000004</v>
      </c>
      <c r="BI776">
        <v>43532.320267859999</v>
      </c>
      <c r="BJ776">
        <v>979.14596228000005</v>
      </c>
      <c r="BK776">
        <v>7455.1271527500003</v>
      </c>
      <c r="BL776">
        <v>8457.2951397100005</v>
      </c>
      <c r="BM776">
        <v>29.4372495</v>
      </c>
      <c r="BN776">
        <v>88.333333330000002</v>
      </c>
      <c r="BO776">
        <v>16.75</v>
      </c>
      <c r="BP776">
        <v>29.333333329999999</v>
      </c>
      <c r="BQ776">
        <v>19.666666660000001</v>
      </c>
      <c r="BR776">
        <v>21.5</v>
      </c>
      <c r="BS776">
        <v>21.666666660000001</v>
      </c>
      <c r="BT776">
        <v>18.399999999999999</v>
      </c>
      <c r="BU776">
        <v>17.5</v>
      </c>
      <c r="BV776">
        <v>18.666666660000001</v>
      </c>
      <c r="BW776">
        <v>14.5</v>
      </c>
      <c r="BX776">
        <v>14.166666660000001</v>
      </c>
      <c r="BY776">
        <v>12</v>
      </c>
      <c r="BZ776">
        <v>285.16666665999998</v>
      </c>
      <c r="CA776">
        <v>45449.362555</v>
      </c>
      <c r="CC776">
        <v>3130.6666666599999</v>
      </c>
      <c r="CD776">
        <v>215.33333332999999</v>
      </c>
      <c r="CE776">
        <v>2070.6666666599999</v>
      </c>
      <c r="CF776">
        <v>1042.33333333</v>
      </c>
      <c r="CG776">
        <v>522.20000000000005</v>
      </c>
      <c r="CH776">
        <v>785</v>
      </c>
      <c r="CI776">
        <v>7679.5028333299997</v>
      </c>
      <c r="CJ776">
        <v>47.482307849999998</v>
      </c>
      <c r="CK776">
        <v>4.9260221399999997</v>
      </c>
      <c r="CL776">
        <v>13.314989280000001</v>
      </c>
      <c r="CM776">
        <v>3.6836259999999998</v>
      </c>
      <c r="CN776">
        <v>2.9443861600000001</v>
      </c>
      <c r="CO776">
        <v>16.649650569999999</v>
      </c>
      <c r="CP776">
        <v>1.9397153300000001</v>
      </c>
      <c r="CQ776">
        <v>2.2549787999999999</v>
      </c>
      <c r="CR776">
        <v>3.6951870000000002</v>
      </c>
      <c r="CS776">
        <v>5.4679722499999999</v>
      </c>
      <c r="CT776">
        <v>224.14285713999999</v>
      </c>
      <c r="CU776">
        <v>2612.9957848499998</v>
      </c>
      <c r="CV776">
        <v>2079.073848</v>
      </c>
      <c r="CW776">
        <v>2238.8363978500001</v>
      </c>
      <c r="CX776">
        <v>2229.8334188499998</v>
      </c>
      <c r="CY776">
        <v>2303.14964057</v>
      </c>
      <c r="CZ776">
        <v>5542.6863498499997</v>
      </c>
      <c r="DA776">
        <v>4359.2721902800004</v>
      </c>
      <c r="DB776">
        <v>1238.9761304199999</v>
      </c>
      <c r="DC776">
        <v>957.66988528000002</v>
      </c>
      <c r="DD776">
        <v>416.34942613999999</v>
      </c>
      <c r="DE776">
        <v>39.060988709999997</v>
      </c>
      <c r="DF776">
        <v>1.82548457</v>
      </c>
      <c r="DG776">
        <v>25.333333329999999</v>
      </c>
      <c r="DH776">
        <v>24.857142849999999</v>
      </c>
      <c r="DI776">
        <v>22.857142849999999</v>
      </c>
      <c r="DJ776">
        <v>22.333333329999999</v>
      </c>
      <c r="DK776">
        <v>21.833333329999999</v>
      </c>
      <c r="DL776">
        <v>13.666666660000001</v>
      </c>
      <c r="DM776">
        <v>23.857142849999999</v>
      </c>
      <c r="DN776">
        <v>18.857142849999999</v>
      </c>
      <c r="DO776">
        <v>16.2</v>
      </c>
      <c r="DP776">
        <v>9.75</v>
      </c>
      <c r="DQ776">
        <v>676.51469027999997</v>
      </c>
      <c r="DR776">
        <v>698.17254342000001</v>
      </c>
      <c r="DS776">
        <v>720.31043970999997</v>
      </c>
      <c r="DT776">
        <v>684.97368942000003</v>
      </c>
      <c r="DU776">
        <v>605.69122357000003</v>
      </c>
      <c r="DV776">
        <v>434.47781814000001</v>
      </c>
      <c r="DW776">
        <v>17.247619279999999</v>
      </c>
      <c r="DX776">
        <v>224.76273284999999</v>
      </c>
      <c r="DY776">
        <v>66.552384849999996</v>
      </c>
      <c r="DZ776">
        <v>115.19723085</v>
      </c>
      <c r="EA776">
        <v>43.013120569999998</v>
      </c>
      <c r="EB776">
        <v>639.40303785000003</v>
      </c>
      <c r="EC776">
        <v>2115.2179915000002</v>
      </c>
      <c r="ED776">
        <v>12484.966185400001</v>
      </c>
      <c r="EE776">
        <v>5786.4757179999997</v>
      </c>
      <c r="EF776">
        <v>7716.4154034000003</v>
      </c>
      <c r="EG776">
        <v>6249.7833323300001</v>
      </c>
      <c r="EH776">
        <v>6391.862314</v>
      </c>
      <c r="EI776">
        <v>20.550448849999999</v>
      </c>
      <c r="EJ776">
        <v>0.34482956999999997</v>
      </c>
      <c r="EK776">
        <v>0.14799915</v>
      </c>
      <c r="EL776">
        <v>285.16742424</v>
      </c>
      <c r="EM776">
        <v>24.5</v>
      </c>
      <c r="EN776">
        <v>47.142857139999997</v>
      </c>
      <c r="EO776">
        <v>87</v>
      </c>
      <c r="EP776">
        <v>200.69690642</v>
      </c>
      <c r="EQ776">
        <v>106.19914014</v>
      </c>
      <c r="ER776">
        <v>596.14238227999999</v>
      </c>
      <c r="ES776">
        <v>2.0070542800000002</v>
      </c>
      <c r="ET776">
        <v>84.805555549999994</v>
      </c>
      <c r="EU776">
        <v>86.791666669999998</v>
      </c>
      <c r="EV776">
        <v>83.625</v>
      </c>
      <c r="EW776">
        <v>84</v>
      </c>
      <c r="EX776">
        <v>1336.5193230299999</v>
      </c>
      <c r="EY776">
        <v>919.46869833999995</v>
      </c>
      <c r="EZ776">
        <v>66</v>
      </c>
      <c r="FA776">
        <v>67</v>
      </c>
      <c r="FB776">
        <v>13.77909899</v>
      </c>
      <c r="FC776">
        <v>4.6909915199999999</v>
      </c>
      <c r="FD776">
        <v>5.1595374999999999</v>
      </c>
      <c r="FE776">
        <v>53.659337559999997</v>
      </c>
      <c r="FF776">
        <v>15.226310720000001</v>
      </c>
      <c r="FG776">
        <v>16.729308830000001</v>
      </c>
      <c r="FH776">
        <v>0.96095478000000001</v>
      </c>
      <c r="FI776">
        <v>99.5</v>
      </c>
      <c r="FJ776">
        <v>100</v>
      </c>
      <c r="FK776">
        <v>100</v>
      </c>
      <c r="FL776">
        <v>73</v>
      </c>
      <c r="FM776">
        <v>62.5</v>
      </c>
      <c r="FO776">
        <v>94.920638859999997</v>
      </c>
      <c r="FP776">
        <v>63.792579959999998</v>
      </c>
      <c r="FQ776">
        <v>75.442873950000006</v>
      </c>
      <c r="FR776">
        <v>15.03571563</v>
      </c>
      <c r="FT776">
        <v>36</v>
      </c>
      <c r="FU776">
        <v>30.5</v>
      </c>
      <c r="FV776">
        <v>94</v>
      </c>
      <c r="FW776">
        <v>71.428571419999997</v>
      </c>
      <c r="FX776">
        <v>37.216588770000001</v>
      </c>
      <c r="FY776">
        <v>10.35568651</v>
      </c>
      <c r="FZ776">
        <v>6.4052134799999996</v>
      </c>
      <c r="GA776">
        <v>23.250931380000001</v>
      </c>
      <c r="GB776">
        <v>22.771579849999998</v>
      </c>
    </row>
    <row r="777" spans="1:184" x14ac:dyDescent="0.35">
      <c r="A777" t="s">
        <v>1982</v>
      </c>
      <c r="B777" t="s">
        <v>173</v>
      </c>
      <c r="C777">
        <v>777</v>
      </c>
      <c r="D777">
        <v>4.1428300922102412</v>
      </c>
      <c r="E777">
        <v>5.1135737123718163</v>
      </c>
      <c r="F777">
        <v>4.7408356133786302</v>
      </c>
      <c r="G777">
        <v>4.6356811530505793</v>
      </c>
      <c r="H777">
        <v>4.2570082434663554</v>
      </c>
      <c r="I777">
        <v>9.3816166217589316</v>
      </c>
      <c r="J777">
        <v>10.661318778117764</v>
      </c>
      <c r="K777">
        <v>10.26954648658149</v>
      </c>
      <c r="L777">
        <v>8.5541764506255511</v>
      </c>
      <c r="M777">
        <v>8.9742335944106628</v>
      </c>
      <c r="N777">
        <v>140104594.28368884</v>
      </c>
      <c r="O777">
        <v>156084961.63098618</v>
      </c>
      <c r="P777">
        <v>3305.9583998500002</v>
      </c>
      <c r="Q777">
        <v>24896.714285710001</v>
      </c>
      <c r="R777">
        <v>24184</v>
      </c>
      <c r="S777">
        <v>24538.571428570001</v>
      </c>
      <c r="T777">
        <v>24699.714285710001</v>
      </c>
      <c r="U777">
        <v>24833</v>
      </c>
      <c r="V777">
        <v>15.876558709999999</v>
      </c>
      <c r="W777">
        <v>12.325030419999999</v>
      </c>
      <c r="X777">
        <v>1.85857257</v>
      </c>
      <c r="Y777">
        <v>14.920253710000001</v>
      </c>
      <c r="Z777">
        <v>10.355649850000001</v>
      </c>
      <c r="AA777">
        <v>10.26589085</v>
      </c>
      <c r="AB777">
        <v>10.055968</v>
      </c>
      <c r="AC777">
        <v>9.3269464200000005</v>
      </c>
      <c r="AD777">
        <v>22.842709419999998</v>
      </c>
      <c r="AE777">
        <v>80.551185279999999</v>
      </c>
      <c r="AF777">
        <v>67.207771140000006</v>
      </c>
      <c r="AG777">
        <v>58.9</v>
      </c>
      <c r="AH777">
        <v>62</v>
      </c>
      <c r="AI777">
        <v>82.744816709999995</v>
      </c>
      <c r="AJ777">
        <v>45.885023420000003</v>
      </c>
      <c r="AK777">
        <v>17.82507142</v>
      </c>
      <c r="AL777">
        <v>16.004828570000001</v>
      </c>
      <c r="AM777">
        <v>13.13605714</v>
      </c>
      <c r="AN777">
        <v>17.442457139999998</v>
      </c>
      <c r="AO777">
        <v>19.87087142</v>
      </c>
      <c r="AP777">
        <v>7500.0528134200003</v>
      </c>
      <c r="AQ777">
        <v>6651.8033317099998</v>
      </c>
      <c r="AR777">
        <v>6851.8333377099998</v>
      </c>
      <c r="AS777">
        <v>7328.8594882799998</v>
      </c>
      <c r="AT777">
        <v>7698.3872978500003</v>
      </c>
      <c r="AU777">
        <v>6361.8587495700003</v>
      </c>
      <c r="AV777">
        <v>5690.9455998499998</v>
      </c>
      <c r="AW777">
        <v>6023.3554374200003</v>
      </c>
      <c r="AX777">
        <v>6196.7637747099998</v>
      </c>
      <c r="AY777">
        <v>6424.6492168499999</v>
      </c>
      <c r="AZ777">
        <v>117.83223642</v>
      </c>
      <c r="BA777">
        <v>91.847396140000001</v>
      </c>
      <c r="BB777">
        <v>36.214194499999998</v>
      </c>
      <c r="BC777">
        <v>44.686231569999997</v>
      </c>
      <c r="BD777">
        <v>18.034906660000001</v>
      </c>
      <c r="BE777">
        <v>1236.6957142799999</v>
      </c>
      <c r="BF777">
        <v>2562.1185812799999</v>
      </c>
      <c r="BG777">
        <v>1816.6304805699999</v>
      </c>
      <c r="BH777">
        <v>1941.2159983399999</v>
      </c>
      <c r="BI777">
        <v>64835.16625984</v>
      </c>
      <c r="BJ777">
        <v>2513.9573478500001</v>
      </c>
      <c r="BK777">
        <v>8639.3978863400007</v>
      </c>
      <c r="BL777">
        <v>9019.6307098800007</v>
      </c>
      <c r="BM777">
        <v>49.314348709999997</v>
      </c>
      <c r="BN777">
        <v>1831.2857142800001</v>
      </c>
      <c r="BO777">
        <v>239.57142856999999</v>
      </c>
      <c r="BP777">
        <v>331</v>
      </c>
      <c r="BQ777">
        <v>270.71428571000001</v>
      </c>
      <c r="BR777">
        <v>328.85714285</v>
      </c>
      <c r="BS777">
        <v>353.14285713999999</v>
      </c>
      <c r="BT777">
        <v>366.28571427999998</v>
      </c>
      <c r="BU777">
        <v>346</v>
      </c>
      <c r="BV777">
        <v>343.57142857000002</v>
      </c>
      <c r="BW777">
        <v>344.71428571000001</v>
      </c>
      <c r="BX777">
        <v>332.57142857000002</v>
      </c>
      <c r="BY777">
        <v>166.42857142</v>
      </c>
      <c r="BZ777">
        <v>5254.1428571400002</v>
      </c>
      <c r="CA777">
        <v>68352.770184280002</v>
      </c>
      <c r="CB777">
        <v>56.5</v>
      </c>
      <c r="CC777">
        <v>60587.85714285</v>
      </c>
      <c r="CD777">
        <v>4676</v>
      </c>
      <c r="CE777">
        <v>54391</v>
      </c>
      <c r="CF777">
        <v>34877.142857140003</v>
      </c>
      <c r="CG777">
        <v>14571.142857139999</v>
      </c>
      <c r="CH777">
        <v>38407.571428570001</v>
      </c>
      <c r="CI777">
        <v>207526.85671428</v>
      </c>
      <c r="CJ777">
        <v>58.314186710000001</v>
      </c>
      <c r="CK777">
        <v>1.0956887099999999</v>
      </c>
      <c r="CL777">
        <v>10.823818279999999</v>
      </c>
      <c r="CM777">
        <v>2.3684632799999998</v>
      </c>
      <c r="CN777">
        <v>3.0235618500000001</v>
      </c>
      <c r="CO777">
        <v>17.238773330000001</v>
      </c>
      <c r="CP777">
        <v>2.3524122799999998</v>
      </c>
      <c r="CQ777">
        <v>2.2000287100000002</v>
      </c>
      <c r="CR777">
        <v>2.20589916</v>
      </c>
      <c r="CS777">
        <v>2.3276967100000001</v>
      </c>
      <c r="CT777">
        <v>3719.5714285700001</v>
      </c>
      <c r="CU777">
        <v>3794.74010671</v>
      </c>
      <c r="CV777">
        <v>3256.4134768499998</v>
      </c>
      <c r="CW777">
        <v>3135.701603</v>
      </c>
      <c r="CX777">
        <v>3269.4902834200002</v>
      </c>
      <c r="CY777">
        <v>3721.6069558499998</v>
      </c>
      <c r="CZ777">
        <v>5627.4331092800003</v>
      </c>
      <c r="DA777">
        <v>6269.2996288499999</v>
      </c>
      <c r="DB777">
        <v>1400.1767551400001</v>
      </c>
      <c r="DC777">
        <v>1516.8656782800001</v>
      </c>
      <c r="DD777">
        <v>877.69487757000002</v>
      </c>
      <c r="DE777">
        <v>29.207814280000001</v>
      </c>
      <c r="DF777">
        <v>2.08405233</v>
      </c>
      <c r="DG777">
        <v>233.57142856999999</v>
      </c>
      <c r="DH777">
        <v>257.83333333000002</v>
      </c>
      <c r="DI777">
        <v>252</v>
      </c>
      <c r="DJ777">
        <v>211.28571428000001</v>
      </c>
      <c r="DK777">
        <v>222.85714285</v>
      </c>
      <c r="DL777">
        <v>103.14285714</v>
      </c>
      <c r="DM777">
        <v>123.66666666</v>
      </c>
      <c r="DN777">
        <v>116.33333333</v>
      </c>
      <c r="DO777">
        <v>114.5</v>
      </c>
      <c r="DP777">
        <v>105.71428571</v>
      </c>
      <c r="DQ777">
        <v>1007.02884528</v>
      </c>
      <c r="DR777">
        <v>1026.1150845699999</v>
      </c>
      <c r="DS777">
        <v>1088.10605857</v>
      </c>
      <c r="DT777">
        <v>1073.0697491400001</v>
      </c>
      <c r="DU777">
        <v>1063.02426371</v>
      </c>
      <c r="DV777">
        <v>421.18620370999997</v>
      </c>
      <c r="DW777">
        <v>21.206306420000001</v>
      </c>
      <c r="DX777">
        <v>564.65602713999999</v>
      </c>
      <c r="DY777">
        <v>392.23557541999998</v>
      </c>
      <c r="DZ777">
        <v>141.49699000000001</v>
      </c>
      <c r="EA777">
        <v>30.923466999999999</v>
      </c>
      <c r="EB777">
        <v>906.35932200000002</v>
      </c>
      <c r="EC777">
        <v>1236.53588666</v>
      </c>
      <c r="ED777">
        <v>4412.1780344999997</v>
      </c>
      <c r="EE777">
        <v>3456.1742055700001</v>
      </c>
      <c r="EF777">
        <v>3955.0898127099999</v>
      </c>
      <c r="EG777">
        <v>3601.6131852799999</v>
      </c>
      <c r="EH777">
        <v>3915.7749896</v>
      </c>
      <c r="EI777">
        <v>23.016942419999999</v>
      </c>
      <c r="EJ777">
        <v>0.52216976000000004</v>
      </c>
      <c r="EK777">
        <v>0.15230427999999999</v>
      </c>
      <c r="EL777">
        <v>228.36432463</v>
      </c>
      <c r="EM777">
        <v>103.16666666</v>
      </c>
      <c r="EN777">
        <v>374.85714285</v>
      </c>
      <c r="EO777">
        <v>920.14285714000005</v>
      </c>
      <c r="EP777">
        <v>440.97599771</v>
      </c>
      <c r="EQ777">
        <v>153.95963928</v>
      </c>
      <c r="ER777">
        <v>792.00105199999996</v>
      </c>
      <c r="ES777">
        <v>9.1848071400000002</v>
      </c>
      <c r="ET777">
        <v>79.990740740000007</v>
      </c>
      <c r="EU777">
        <v>79.25</v>
      </c>
      <c r="EV777">
        <v>80.888888879999996</v>
      </c>
      <c r="EW777">
        <v>79.833333330000002</v>
      </c>
      <c r="EX777">
        <v>1567.51355001</v>
      </c>
      <c r="EY777">
        <v>2027.9269697699999</v>
      </c>
      <c r="EZ777">
        <v>80.599999999999994</v>
      </c>
      <c r="FA777">
        <v>84.666666660000004</v>
      </c>
      <c r="FB777">
        <v>29.76107721</v>
      </c>
      <c r="FC777">
        <v>11.52595249</v>
      </c>
      <c r="FD777">
        <v>8.8061668500000003</v>
      </c>
      <c r="FE777">
        <v>55.833336979999999</v>
      </c>
      <c r="FF777">
        <v>17.8291468</v>
      </c>
      <c r="FG777">
        <v>13.147162959999999</v>
      </c>
      <c r="FH777">
        <v>5.2415826499999998</v>
      </c>
      <c r="FI777">
        <v>91.75</v>
      </c>
      <c r="FJ777">
        <v>84.333333330000002</v>
      </c>
      <c r="FK777">
        <v>74.333333330000002</v>
      </c>
      <c r="FL777">
        <v>82</v>
      </c>
      <c r="FM777">
        <v>79.008891349999999</v>
      </c>
      <c r="FN777">
        <v>36.934961710000003</v>
      </c>
      <c r="FO777">
        <v>91.954893639999995</v>
      </c>
      <c r="FP777">
        <v>73.768019030000005</v>
      </c>
      <c r="FQ777">
        <v>67.074886980000002</v>
      </c>
      <c r="FR777">
        <v>22.702767089999998</v>
      </c>
      <c r="FS777">
        <v>1.625</v>
      </c>
      <c r="FT777">
        <v>29.5</v>
      </c>
      <c r="FU777">
        <v>15.25</v>
      </c>
      <c r="FV777">
        <v>93</v>
      </c>
      <c r="FW777">
        <v>79.728571419999994</v>
      </c>
      <c r="FX777">
        <v>39.870569840000002</v>
      </c>
      <c r="FY777">
        <v>8.2964123300000008</v>
      </c>
      <c r="FZ777">
        <v>14.31934105</v>
      </c>
      <c r="GA777">
        <v>4.7517501199999996</v>
      </c>
      <c r="GB777">
        <v>32.761926649999999</v>
      </c>
    </row>
    <row r="778" spans="1:184" x14ac:dyDescent="0.35">
      <c r="A778" t="s">
        <v>1983</v>
      </c>
      <c r="B778" t="s">
        <v>174</v>
      </c>
      <c r="C778">
        <v>778</v>
      </c>
      <c r="D778">
        <v>2.5614995986602587</v>
      </c>
      <c r="E778">
        <v>5.4719562243502047</v>
      </c>
      <c r="F778">
        <v>5.5515092648755049</v>
      </c>
      <c r="G778">
        <v>4.0666150271206103</v>
      </c>
      <c r="H778">
        <v>1.807142515658849</v>
      </c>
      <c r="I778">
        <v>6.3742386307221182</v>
      </c>
      <c r="J778">
        <v>7.1249429993160049</v>
      </c>
      <c r="K778">
        <v>6.5549890730823552</v>
      </c>
      <c r="L778">
        <v>6.5840433743381688</v>
      </c>
      <c r="M778">
        <v>6.0238083855294962</v>
      </c>
      <c r="N778">
        <v>13001589.473801311</v>
      </c>
      <c r="O778">
        <v>15291163.560557928</v>
      </c>
      <c r="P778">
        <v>1241.5431419899999</v>
      </c>
      <c r="Q778">
        <v>3025.5714285700001</v>
      </c>
      <c r="R778">
        <v>2924</v>
      </c>
      <c r="S778">
        <v>2942.1428571400002</v>
      </c>
      <c r="T778">
        <v>2950.8571428499999</v>
      </c>
      <c r="U778">
        <v>2988.1428571400002</v>
      </c>
      <c r="V778">
        <v>9.9616918499999993</v>
      </c>
      <c r="W778">
        <v>5.4941761400000004</v>
      </c>
      <c r="X778">
        <v>1.6868494199999999</v>
      </c>
      <c r="Y778">
        <v>5.8572284200000002</v>
      </c>
      <c r="Z778">
        <v>7.5364771399999997</v>
      </c>
      <c r="AA778">
        <v>7.8656261399999998</v>
      </c>
      <c r="AB778">
        <v>8.0777245700000009</v>
      </c>
      <c r="AC778">
        <v>3.8450228499999999</v>
      </c>
      <c r="AD778">
        <v>38.151748419999997</v>
      </c>
      <c r="AE778">
        <v>85.976027709999997</v>
      </c>
      <c r="AF778">
        <v>75.602040329999994</v>
      </c>
      <c r="AG778">
        <v>74.642857140000004</v>
      </c>
      <c r="AH778">
        <v>77.685714279999999</v>
      </c>
      <c r="AI778">
        <v>81.638308570000007</v>
      </c>
      <c r="AJ778">
        <v>46.361203850000003</v>
      </c>
      <c r="AK778">
        <v>23.773585709999999</v>
      </c>
      <c r="AL778">
        <v>3.7516714200000001</v>
      </c>
      <c r="AM778">
        <v>13.392285709999999</v>
      </c>
      <c r="AN778">
        <v>8.9572142800000005</v>
      </c>
      <c r="AO778">
        <v>17.11884285</v>
      </c>
      <c r="AP778">
        <v>4156.53673471</v>
      </c>
      <c r="AQ778">
        <v>3042.7043617099998</v>
      </c>
      <c r="AR778">
        <v>3477.1816312800001</v>
      </c>
      <c r="AS778">
        <v>3434.30561257</v>
      </c>
      <c r="AT778">
        <v>3834.7308388500001</v>
      </c>
      <c r="AU778">
        <v>3317.98085485</v>
      </c>
      <c r="AV778">
        <v>2958.8968201399998</v>
      </c>
      <c r="AW778">
        <v>3086.33537914</v>
      </c>
      <c r="AX778">
        <v>3191.90182271</v>
      </c>
      <c r="AY778">
        <v>3267.7338544200002</v>
      </c>
      <c r="AZ778">
        <v>6.4948674200000003</v>
      </c>
      <c r="BA778">
        <v>91.092777999999996</v>
      </c>
      <c r="BB778">
        <v>35.923753499999997</v>
      </c>
      <c r="BC778">
        <v>54.034588329999998</v>
      </c>
      <c r="BE778">
        <v>99.335714280000005</v>
      </c>
      <c r="BF778">
        <v>881.26583728000003</v>
      </c>
      <c r="BG778">
        <v>621.99421728000004</v>
      </c>
      <c r="BH778">
        <v>641.30700525999998</v>
      </c>
      <c r="BI778">
        <v>46461.5262984</v>
      </c>
      <c r="BJ778">
        <v>842.45233227999995</v>
      </c>
      <c r="BK778">
        <v>7533.6202913999996</v>
      </c>
      <c r="BL778">
        <v>8767.5011881600003</v>
      </c>
      <c r="BM778">
        <v>31.93187928</v>
      </c>
      <c r="BN778">
        <v>77.428571419999997</v>
      </c>
      <c r="BO778">
        <v>13.285714280000001</v>
      </c>
      <c r="BP778">
        <v>24.857142849999999</v>
      </c>
      <c r="BQ778">
        <v>18.14285714</v>
      </c>
      <c r="BR778">
        <v>22.14285714</v>
      </c>
      <c r="BS778">
        <v>19.5</v>
      </c>
      <c r="BT778">
        <v>16</v>
      </c>
      <c r="BU778">
        <v>14.428571420000001</v>
      </c>
      <c r="BV778">
        <v>14.83333333</v>
      </c>
      <c r="BW778">
        <v>15</v>
      </c>
      <c r="BX778">
        <v>10.71428571</v>
      </c>
      <c r="BY778">
        <v>9.4285714200000008</v>
      </c>
      <c r="BZ778">
        <v>251.85714285</v>
      </c>
      <c r="CA778">
        <v>49517.007647140003</v>
      </c>
      <c r="CC778">
        <v>2798.7142857099998</v>
      </c>
      <c r="CD778">
        <v>159</v>
      </c>
      <c r="CE778">
        <v>1715.2857142800001</v>
      </c>
      <c r="CF778">
        <v>1026.5714285700001</v>
      </c>
      <c r="CG778">
        <v>286.28571427999998</v>
      </c>
      <c r="CH778">
        <v>1282.1428571399999</v>
      </c>
      <c r="CI778">
        <v>7245.3327142799999</v>
      </c>
      <c r="CJ778">
        <v>43.090244570000003</v>
      </c>
      <c r="CK778">
        <v>7.4157478299999999</v>
      </c>
      <c r="CL778">
        <v>13.381413419999999</v>
      </c>
      <c r="CM778">
        <v>5.0769712</v>
      </c>
      <c r="CN778">
        <v>2.4320580000000001</v>
      </c>
      <c r="CO778">
        <v>16.11280271</v>
      </c>
      <c r="CP778">
        <v>2.1147300000000002</v>
      </c>
      <c r="CQ778">
        <v>3.5593750000000002</v>
      </c>
      <c r="CR778">
        <v>4.1437350000000004</v>
      </c>
      <c r="CS778">
        <v>7.5010544000000001</v>
      </c>
      <c r="CT778">
        <v>174.57142856999999</v>
      </c>
      <c r="CU778">
        <v>2569.9377015700002</v>
      </c>
      <c r="CV778">
        <v>1770.15337028</v>
      </c>
      <c r="CW778">
        <v>1995.66080857</v>
      </c>
      <c r="CX778">
        <v>2036.633928</v>
      </c>
      <c r="CY778">
        <v>2121.9213105700001</v>
      </c>
      <c r="CZ778">
        <v>4297.2343508499998</v>
      </c>
      <c r="DA778">
        <v>5053.9753965700002</v>
      </c>
      <c r="DB778">
        <v>939.57598213999995</v>
      </c>
      <c r="DC778">
        <v>1104.83587171</v>
      </c>
      <c r="DD778">
        <v>525.64941770999997</v>
      </c>
      <c r="DE778">
        <v>43.129210280000002</v>
      </c>
      <c r="DF778">
        <v>1.516939</v>
      </c>
      <c r="DG778">
        <v>19.285714280000001</v>
      </c>
      <c r="DH778">
        <v>20.833333329999999</v>
      </c>
      <c r="DI778">
        <v>19.285714280000001</v>
      </c>
      <c r="DJ778">
        <v>19.428571420000001</v>
      </c>
      <c r="DK778">
        <v>18</v>
      </c>
      <c r="DL778">
        <v>7.75</v>
      </c>
      <c r="DM778">
        <v>16</v>
      </c>
      <c r="DN778">
        <v>16.333333329999999</v>
      </c>
      <c r="DO778">
        <v>12</v>
      </c>
      <c r="DP778">
        <v>5.4</v>
      </c>
      <c r="DQ778">
        <v>545.23886157000004</v>
      </c>
      <c r="DR778">
        <v>424.12814128000002</v>
      </c>
      <c r="DS778">
        <v>494.63979899999998</v>
      </c>
      <c r="DT778">
        <v>511.29862614000001</v>
      </c>
      <c r="DU778">
        <v>511.62646014000001</v>
      </c>
      <c r="DV778">
        <v>374.95943299999999</v>
      </c>
      <c r="DW778">
        <v>9.0019387099999992</v>
      </c>
      <c r="DX778">
        <v>161.28457857000001</v>
      </c>
      <c r="DY778">
        <v>45.184508569999998</v>
      </c>
      <c r="DZ778">
        <v>91.125475570000006</v>
      </c>
      <c r="EA778">
        <v>24.974601570000001</v>
      </c>
      <c r="EB778">
        <v>521.62659384999995</v>
      </c>
      <c r="EC778">
        <v>405.82571066000003</v>
      </c>
      <c r="ED778">
        <v>7024.3216650000004</v>
      </c>
      <c r="EE778">
        <v>3705.8553025000001</v>
      </c>
      <c r="EF778">
        <v>6648.568937</v>
      </c>
      <c r="EG778">
        <v>44669.715122419999</v>
      </c>
      <c r="EH778">
        <v>7643.8741399999999</v>
      </c>
      <c r="EI778">
        <v>33.967081280000002</v>
      </c>
      <c r="EJ778">
        <v>0.27113670000000001</v>
      </c>
      <c r="EK778">
        <v>0.11438211</v>
      </c>
      <c r="EL778">
        <v>184.72380952</v>
      </c>
      <c r="EM778">
        <v>15.14285714</v>
      </c>
      <c r="EN778">
        <v>39.285714280000001</v>
      </c>
      <c r="EO778">
        <v>79.857142850000002</v>
      </c>
      <c r="EP778">
        <v>393.21806457000002</v>
      </c>
      <c r="EQ778">
        <v>122.34086057</v>
      </c>
      <c r="ER778">
        <v>399.09080970999997</v>
      </c>
      <c r="ES778">
        <v>0</v>
      </c>
      <c r="ET778">
        <v>77.763888890000004</v>
      </c>
      <c r="EU778">
        <v>77.625</v>
      </c>
      <c r="EV778">
        <v>82.75</v>
      </c>
      <c r="EW778">
        <v>72.916666660000004</v>
      </c>
      <c r="EX778">
        <v>1272.0843788699999</v>
      </c>
      <c r="EY778">
        <v>829.91591965999999</v>
      </c>
      <c r="EZ778">
        <v>79.5</v>
      </c>
      <c r="FB778">
        <v>16.561726960000001</v>
      </c>
      <c r="FC778">
        <v>4.35486035</v>
      </c>
      <c r="FD778">
        <v>6.0909532799999999</v>
      </c>
      <c r="FE778">
        <v>48.351939860000002</v>
      </c>
      <c r="FF778">
        <v>20.015688919999999</v>
      </c>
      <c r="FG778">
        <v>16.807531440000002</v>
      </c>
      <c r="FH778">
        <v>1.40435318</v>
      </c>
      <c r="FI778">
        <v>87</v>
      </c>
      <c r="FO778">
        <v>92.758927170000007</v>
      </c>
      <c r="FP778">
        <v>67.921354719999997</v>
      </c>
      <c r="FQ778">
        <v>77.913483869999993</v>
      </c>
      <c r="FR778">
        <v>18.85538111</v>
      </c>
      <c r="FS778">
        <v>6.9</v>
      </c>
      <c r="FT778">
        <v>63.5</v>
      </c>
      <c r="FU778">
        <v>50.25</v>
      </c>
      <c r="FW778">
        <v>64.871428570000006</v>
      </c>
      <c r="FX778">
        <v>31.520737</v>
      </c>
      <c r="FY778">
        <v>10.604572409999999</v>
      </c>
      <c r="FZ778">
        <v>19.504499240000001</v>
      </c>
      <c r="GA778">
        <v>11.111811680000001</v>
      </c>
      <c r="GB778">
        <v>27.258379649999998</v>
      </c>
    </row>
    <row r="779" spans="1:184" x14ac:dyDescent="0.35">
      <c r="A779" t="s">
        <v>1984</v>
      </c>
      <c r="B779" t="s">
        <v>175</v>
      </c>
      <c r="C779">
        <v>779</v>
      </c>
      <c r="D779">
        <v>1.9572207465440175</v>
      </c>
      <c r="E779">
        <v>6.4734027568434378</v>
      </c>
      <c r="F779">
        <v>5.3160415920270463</v>
      </c>
      <c r="G779">
        <v>3.9570378745137584</v>
      </c>
      <c r="H779">
        <v>4.0274775089086861</v>
      </c>
      <c r="I779">
        <v>11.498671885946104</v>
      </c>
      <c r="J779">
        <v>11.047002528879952</v>
      </c>
      <c r="K779">
        <v>12.407991585041739</v>
      </c>
      <c r="L779">
        <v>12.153759185299929</v>
      </c>
      <c r="M779">
        <v>11.088639373084964</v>
      </c>
      <c r="N779">
        <v>4974876.5758144995</v>
      </c>
      <c r="O779">
        <v>11282375.5916504</v>
      </c>
      <c r="P779">
        <v>1611.9884012799998</v>
      </c>
      <c r="Q779">
        <v>2043.71428571</v>
      </c>
      <c r="R779">
        <v>2030.2857142800001</v>
      </c>
      <c r="S779">
        <v>2037.8571428499999</v>
      </c>
      <c r="T779">
        <v>2021.71428571</v>
      </c>
      <c r="U779">
        <v>2048.42857142</v>
      </c>
      <c r="V779">
        <v>12.175022999999999</v>
      </c>
      <c r="W779">
        <v>7.7887704199999996</v>
      </c>
      <c r="X779">
        <v>2.4019210000000002</v>
      </c>
      <c r="Y779">
        <v>7.148231</v>
      </c>
      <c r="Z779">
        <v>9.0993367099999993</v>
      </c>
      <c r="AA779">
        <v>7.1074648500000004</v>
      </c>
      <c r="AB779">
        <v>8.4723805700000003</v>
      </c>
      <c r="AC779">
        <v>4.2599525700000003</v>
      </c>
      <c r="AD779">
        <v>19.084443570000001</v>
      </c>
      <c r="AE779">
        <v>80.649252849999996</v>
      </c>
      <c r="AF779">
        <v>70.120849660000005</v>
      </c>
      <c r="AG779">
        <v>67.857142850000002</v>
      </c>
      <c r="AH779">
        <v>69.585714280000005</v>
      </c>
      <c r="AI779">
        <v>75.136674420000006</v>
      </c>
      <c r="AJ779">
        <v>37.77332328</v>
      </c>
      <c r="AK779">
        <v>11.582285710000001</v>
      </c>
      <c r="AL779">
        <v>15.567371420000001</v>
      </c>
      <c r="AM779">
        <v>8.6562428499999999</v>
      </c>
      <c r="AN779">
        <v>12.669785709999999</v>
      </c>
      <c r="AO779">
        <v>8.7982142799999998</v>
      </c>
      <c r="AP779">
        <v>4178.3621754200003</v>
      </c>
      <c r="AQ779">
        <v>3646.3783859999999</v>
      </c>
      <c r="AR779">
        <v>3783.7102435699999</v>
      </c>
      <c r="AS779">
        <v>3975.3682417099999</v>
      </c>
      <c r="AT779">
        <v>4065.90515357</v>
      </c>
      <c r="AU779">
        <v>3722.94661185</v>
      </c>
      <c r="AV779">
        <v>3169.7379569999998</v>
      </c>
      <c r="AW779">
        <v>3468.9124339999998</v>
      </c>
      <c r="AX779">
        <v>3528.99049014</v>
      </c>
      <c r="AY779">
        <v>3717.2797328500001</v>
      </c>
      <c r="AZ779">
        <v>5.2098404199999999</v>
      </c>
      <c r="BA779">
        <v>95.260819159999997</v>
      </c>
      <c r="BB779">
        <v>45.265957499999999</v>
      </c>
      <c r="BC779">
        <v>51.827929660000002</v>
      </c>
      <c r="BE779">
        <v>92.908571420000001</v>
      </c>
      <c r="BF779">
        <v>1095.08491514</v>
      </c>
      <c r="BG779">
        <v>759.11099984999998</v>
      </c>
      <c r="BH779">
        <v>783.29613157999995</v>
      </c>
      <c r="BI779">
        <v>45239.366096899998</v>
      </c>
      <c r="BJ779">
        <v>1037.22834057</v>
      </c>
      <c r="BK779">
        <v>7321.3531643599999</v>
      </c>
      <c r="BL779">
        <v>9044.7328645100006</v>
      </c>
      <c r="BM779">
        <v>30.990331000000001</v>
      </c>
      <c r="BN779">
        <v>86.285714279999993</v>
      </c>
      <c r="BO779">
        <v>13</v>
      </c>
      <c r="BP779">
        <v>28.571428569999998</v>
      </c>
      <c r="BQ779">
        <v>20.285714280000001</v>
      </c>
      <c r="BR779">
        <v>22.285714280000001</v>
      </c>
      <c r="BS779">
        <v>15.57142857</v>
      </c>
      <c r="BT779">
        <v>14</v>
      </c>
      <c r="BU779">
        <v>16.14285714</v>
      </c>
      <c r="BV779">
        <v>14.14285714</v>
      </c>
      <c r="BW779">
        <v>16</v>
      </c>
      <c r="BX779">
        <v>11.8</v>
      </c>
      <c r="BY779">
        <v>11.6</v>
      </c>
      <c r="BZ779">
        <v>260.14285713999999</v>
      </c>
      <c r="CA779">
        <v>47792.965555709998</v>
      </c>
      <c r="CB779">
        <v>13</v>
      </c>
      <c r="CC779">
        <v>2842.2857142799999</v>
      </c>
      <c r="CD779">
        <v>257.85714285</v>
      </c>
      <c r="CE779">
        <v>2009.1428571399999</v>
      </c>
      <c r="CF779">
        <v>1051.5714285700001</v>
      </c>
      <c r="CG779">
        <v>347.6</v>
      </c>
      <c r="CH779">
        <v>1011.42857142</v>
      </c>
      <c r="CI779">
        <v>7422.5860000000002</v>
      </c>
      <c r="CJ779">
        <v>47.49590714</v>
      </c>
      <c r="CK779">
        <v>10.11935983</v>
      </c>
      <c r="CL779">
        <v>14.3841015</v>
      </c>
      <c r="CM779">
        <v>3.7783802500000001</v>
      </c>
      <c r="CN779">
        <v>3.8478195999999998</v>
      </c>
      <c r="CO779">
        <v>9.8278675999999994</v>
      </c>
      <c r="CP779">
        <v>3.8537400000000002</v>
      </c>
      <c r="CQ779">
        <v>3.2149011999999999</v>
      </c>
      <c r="CR779">
        <v>4.7459808299999997</v>
      </c>
      <c r="CS779">
        <v>5.1891970000000001</v>
      </c>
      <c r="CT779">
        <v>183</v>
      </c>
      <c r="CU779">
        <v>2497.0474951400001</v>
      </c>
      <c r="CV779">
        <v>1943.528311</v>
      </c>
      <c r="CW779">
        <v>2111.3768321399998</v>
      </c>
      <c r="CX779">
        <v>2186.40072414</v>
      </c>
      <c r="CY779">
        <v>2610.3119057099998</v>
      </c>
      <c r="CZ779">
        <v>2434.2329114200002</v>
      </c>
      <c r="DA779">
        <v>5520.5248945699996</v>
      </c>
      <c r="DB779">
        <v>579.36414157000002</v>
      </c>
      <c r="DC779">
        <v>1256.6118632800001</v>
      </c>
      <c r="DD779">
        <v>661.80175913999994</v>
      </c>
      <c r="DE779">
        <v>20.980874570000001</v>
      </c>
      <c r="DF779">
        <v>2.4645820000000001</v>
      </c>
      <c r="DG779">
        <v>23.5</v>
      </c>
      <c r="DH779">
        <v>22.428571420000001</v>
      </c>
      <c r="DI779">
        <v>25.285714280000001</v>
      </c>
      <c r="DJ779">
        <v>24.571428569999998</v>
      </c>
      <c r="DK779">
        <v>22.714285709999999</v>
      </c>
      <c r="DL779">
        <v>4</v>
      </c>
      <c r="DM779">
        <v>13.14285714</v>
      </c>
      <c r="DN779">
        <v>10.83333333</v>
      </c>
      <c r="DO779">
        <v>8</v>
      </c>
      <c r="DP779">
        <v>8.25</v>
      </c>
      <c r="DQ779">
        <v>685.50490242000001</v>
      </c>
      <c r="DR779">
        <v>564.93609742000001</v>
      </c>
      <c r="DS779">
        <v>477.32358942000002</v>
      </c>
      <c r="DT779">
        <v>461.55288657</v>
      </c>
      <c r="DU779">
        <v>501.14254156999999</v>
      </c>
      <c r="DV779">
        <v>363.08182828000002</v>
      </c>
      <c r="DW779">
        <v>66.413989419999993</v>
      </c>
      <c r="DX779">
        <v>256.61461571000001</v>
      </c>
      <c r="DY779">
        <v>40.605077999999999</v>
      </c>
      <c r="DZ779">
        <v>173.90641657</v>
      </c>
      <c r="EA779">
        <v>42.103126000000003</v>
      </c>
      <c r="EB779">
        <v>623.65735942000003</v>
      </c>
      <c r="EC779">
        <v>613.08733759999996</v>
      </c>
      <c r="ED779">
        <v>3222.4316326600001</v>
      </c>
      <c r="EE779">
        <v>4523.3363276600003</v>
      </c>
      <c r="EF779">
        <v>7010.5471465000001</v>
      </c>
      <c r="EG779">
        <v>6623.2747604200003</v>
      </c>
      <c r="EH779">
        <v>4412.0379365999997</v>
      </c>
      <c r="EI779">
        <v>28.159134569999999</v>
      </c>
      <c r="EJ779">
        <v>0.20578647</v>
      </c>
      <c r="EK779">
        <v>0.28623045000000003</v>
      </c>
      <c r="EL779">
        <v>251.23333332999999</v>
      </c>
      <c r="EM779">
        <v>17.5</v>
      </c>
      <c r="EN779">
        <v>27.428571420000001</v>
      </c>
      <c r="EO779">
        <v>47</v>
      </c>
      <c r="EP779">
        <v>284.59518428000001</v>
      </c>
      <c r="EQ779">
        <v>76.470955140000001</v>
      </c>
      <c r="ER779">
        <v>574.76006070999995</v>
      </c>
      <c r="ES779">
        <v>2.5038485700000002</v>
      </c>
      <c r="EX779">
        <v>1326.2984754900001</v>
      </c>
      <c r="EY779">
        <v>979.42684721000001</v>
      </c>
      <c r="EZ779">
        <v>82.285714279999993</v>
      </c>
      <c r="FA779">
        <v>86</v>
      </c>
      <c r="FB779">
        <v>16.945716399999998</v>
      </c>
      <c r="FC779">
        <v>5.9445049599999997</v>
      </c>
      <c r="FD779">
        <v>7.8041107099999998</v>
      </c>
      <c r="FE779">
        <v>53.000437210000001</v>
      </c>
      <c r="FF779">
        <v>18.831271940000001</v>
      </c>
      <c r="FG779">
        <v>11.474496569999999</v>
      </c>
      <c r="FH779">
        <v>1.35839083</v>
      </c>
      <c r="FI779">
        <v>101.42857142</v>
      </c>
      <c r="FJ779">
        <v>100</v>
      </c>
      <c r="FK779">
        <v>50</v>
      </c>
      <c r="FL779">
        <v>91</v>
      </c>
      <c r="FN779">
        <v>47.826086959999998</v>
      </c>
      <c r="FO779">
        <v>94.252773250000004</v>
      </c>
      <c r="FP779">
        <v>82.674058329999994</v>
      </c>
      <c r="FQ779">
        <v>74.803968740000002</v>
      </c>
      <c r="FR779">
        <v>21.905903290000001</v>
      </c>
      <c r="FT779">
        <v>73</v>
      </c>
      <c r="FU779">
        <v>52</v>
      </c>
      <c r="FV779">
        <v>100</v>
      </c>
      <c r="FW779">
        <v>79.174999999999997</v>
      </c>
      <c r="FX779">
        <v>33.586465609999998</v>
      </c>
      <c r="FY779">
        <v>11.325878980000001</v>
      </c>
      <c r="FZ779">
        <v>19.992958430000002</v>
      </c>
      <c r="GA779">
        <v>24.172008550000001</v>
      </c>
      <c r="GB779">
        <v>10.92268842</v>
      </c>
    </row>
    <row r="780" spans="1:184" x14ac:dyDescent="0.35">
      <c r="A780" t="s">
        <v>1985</v>
      </c>
      <c r="B780" t="s">
        <v>176</v>
      </c>
      <c r="C780">
        <v>780</v>
      </c>
      <c r="D780">
        <v>1.7969508186479626</v>
      </c>
      <c r="E780">
        <v>4.5997572347212659</v>
      </c>
      <c r="F780">
        <v>3.9930280462747469</v>
      </c>
      <c r="G780">
        <v>3.0788564247584533</v>
      </c>
      <c r="H780">
        <v>2.7570254133992416</v>
      </c>
      <c r="I780">
        <v>5.2280624847449868</v>
      </c>
      <c r="J780">
        <v>7.1551779211744133</v>
      </c>
      <c r="K780">
        <v>6.4649025504776816</v>
      </c>
      <c r="L780">
        <v>5.9692114351278471</v>
      </c>
      <c r="M780">
        <v>6.0954643477891253</v>
      </c>
      <c r="N780">
        <v>13861977.42720522</v>
      </c>
      <c r="O780">
        <v>15798899.907569369</v>
      </c>
      <c r="P780">
        <v>1135.54857399</v>
      </c>
      <c r="Q780">
        <v>4563.2857142800003</v>
      </c>
      <c r="R780">
        <v>4472.2857142800003</v>
      </c>
      <c r="S780">
        <v>4507.8571428499999</v>
      </c>
      <c r="T780">
        <v>4547.1428571400002</v>
      </c>
      <c r="U780">
        <v>4570.1428571400002</v>
      </c>
      <c r="V780">
        <v>9.5473198499999992</v>
      </c>
      <c r="W780">
        <v>4.7779344200000002</v>
      </c>
      <c r="X780">
        <v>1.97272728</v>
      </c>
      <c r="Y780">
        <v>4.5982465699999997</v>
      </c>
      <c r="Z780">
        <v>7.3258450000000002</v>
      </c>
      <c r="AA780">
        <v>7.0437212799999998</v>
      </c>
      <c r="AB780">
        <v>7.0625747099999998</v>
      </c>
      <c r="AC780">
        <v>3.3081357100000002</v>
      </c>
      <c r="AD780">
        <v>30.150211420000002</v>
      </c>
      <c r="AE780">
        <v>89.267881709999997</v>
      </c>
      <c r="AF780">
        <v>82.702546569999996</v>
      </c>
      <c r="AG780">
        <v>78.400000000000006</v>
      </c>
      <c r="AH780">
        <v>79.62857142</v>
      </c>
      <c r="AI780">
        <v>82.783851569999996</v>
      </c>
      <c r="AJ780">
        <v>52.935045420000002</v>
      </c>
      <c r="AK780">
        <v>5.8479999999999999</v>
      </c>
      <c r="AL780">
        <v>12.076014280000001</v>
      </c>
      <c r="AM780">
        <v>11.12671428</v>
      </c>
      <c r="AN780">
        <v>14.589885710000001</v>
      </c>
      <c r="AO780">
        <v>13.17601428</v>
      </c>
      <c r="AP780">
        <v>3524.7942887099998</v>
      </c>
      <c r="AQ780">
        <v>3287.7677345699999</v>
      </c>
      <c r="AR780">
        <v>3396.7267584199999</v>
      </c>
      <c r="AS780">
        <v>3668.09812642</v>
      </c>
      <c r="AT780">
        <v>3817.95983785</v>
      </c>
      <c r="AU780">
        <v>3320.0128978500002</v>
      </c>
      <c r="AV780">
        <v>2938.7236269999999</v>
      </c>
      <c r="AW780">
        <v>3028.2652971399998</v>
      </c>
      <c r="AX780">
        <v>3148.00531542</v>
      </c>
      <c r="AY780">
        <v>3301.9811757100001</v>
      </c>
      <c r="AZ780">
        <v>1.1430572800000001</v>
      </c>
      <c r="BA780">
        <v>93.427277849999996</v>
      </c>
      <c r="BB780">
        <v>33.189655000000002</v>
      </c>
      <c r="BC780">
        <v>48.940398250000001</v>
      </c>
      <c r="BE780">
        <v>195.52714284999999</v>
      </c>
      <c r="BF780">
        <v>797.32846771000004</v>
      </c>
      <c r="BG780">
        <v>466.03422656999999</v>
      </c>
      <c r="BH780">
        <v>521.08029331</v>
      </c>
      <c r="BI780">
        <v>48559.584861199997</v>
      </c>
      <c r="BJ780">
        <v>731.52674571</v>
      </c>
      <c r="BK780">
        <v>7750.4162681600001</v>
      </c>
      <c r="BL780">
        <v>8080.3914583899996</v>
      </c>
      <c r="BM780">
        <v>33.642897140000002</v>
      </c>
      <c r="BN780">
        <v>111.42857142</v>
      </c>
      <c r="BO780">
        <v>19.666666660000001</v>
      </c>
      <c r="BP780">
        <v>32</v>
      </c>
      <c r="BQ780">
        <v>23.428571420000001</v>
      </c>
      <c r="BR780">
        <v>27.285714280000001</v>
      </c>
      <c r="BS780">
        <v>27.428571420000001</v>
      </c>
      <c r="BT780">
        <v>26.5</v>
      </c>
      <c r="BU780">
        <v>30.8</v>
      </c>
      <c r="BV780">
        <v>31.25</v>
      </c>
      <c r="BW780">
        <v>24.166666660000001</v>
      </c>
      <c r="BX780">
        <v>19.399999999999999</v>
      </c>
      <c r="BY780">
        <v>16</v>
      </c>
      <c r="BZ780">
        <v>348.85714285</v>
      </c>
      <c r="CA780">
        <v>55115.419947139999</v>
      </c>
      <c r="CB780">
        <v>22</v>
      </c>
      <c r="CC780">
        <v>4071.2857142799999</v>
      </c>
      <c r="CD780">
        <v>373</v>
      </c>
      <c r="CE780">
        <v>3155.1428571400002</v>
      </c>
      <c r="CF780">
        <v>1725.42857142</v>
      </c>
      <c r="CG780">
        <v>565.33333332999996</v>
      </c>
      <c r="CH780">
        <v>1957.71428571</v>
      </c>
      <c r="CI780">
        <v>11720.347571419999</v>
      </c>
      <c r="CJ780">
        <v>44.767265139999999</v>
      </c>
      <c r="CK780">
        <v>9.8277024199999996</v>
      </c>
      <c r="CL780">
        <v>15.71106657</v>
      </c>
      <c r="CM780">
        <v>3.3483823300000002</v>
      </c>
      <c r="CN780">
        <v>2.3809524999999998</v>
      </c>
      <c r="CO780">
        <v>11.01583171</v>
      </c>
      <c r="CP780">
        <v>2.7586210000000002</v>
      </c>
      <c r="CQ780">
        <v>3.47544275</v>
      </c>
      <c r="CR780">
        <v>4.4768425000000001</v>
      </c>
      <c r="CS780">
        <v>4.73564425</v>
      </c>
      <c r="CT780">
        <v>251</v>
      </c>
      <c r="CU780">
        <v>2056.03645757</v>
      </c>
      <c r="CV780">
        <v>1916.7674864200001</v>
      </c>
      <c r="CW780">
        <v>2070.9823428499999</v>
      </c>
      <c r="CX780">
        <v>2009.7873529999999</v>
      </c>
      <c r="CY780">
        <v>2221.4500992799999</v>
      </c>
      <c r="CZ780">
        <v>3037.7184982799999</v>
      </c>
      <c r="DA780">
        <v>3462.17635642</v>
      </c>
      <c r="DB780">
        <v>662.46787128000005</v>
      </c>
      <c r="DC780">
        <v>737.59328628000003</v>
      </c>
      <c r="DD780">
        <v>655.92469528000004</v>
      </c>
      <c r="DE780">
        <v>33.963479419999999</v>
      </c>
      <c r="DF780">
        <v>1.4757579999999999</v>
      </c>
      <c r="DG780">
        <v>23.857142849999999</v>
      </c>
      <c r="DH780">
        <v>32</v>
      </c>
      <c r="DI780">
        <v>29.14285714</v>
      </c>
      <c r="DJ780">
        <v>27.14285714</v>
      </c>
      <c r="DK780">
        <v>27.857142849999999</v>
      </c>
      <c r="DL780">
        <v>8.1999999999999993</v>
      </c>
      <c r="DM780">
        <v>20.571428569999998</v>
      </c>
      <c r="DN780">
        <v>18</v>
      </c>
      <c r="DO780">
        <v>14</v>
      </c>
      <c r="DP780">
        <v>12.6</v>
      </c>
      <c r="DQ780">
        <v>644.04721728000004</v>
      </c>
      <c r="DR780">
        <v>652.65006057000005</v>
      </c>
      <c r="DS780">
        <v>615.61584928000002</v>
      </c>
      <c r="DT780">
        <v>694.58921356999997</v>
      </c>
      <c r="DU780">
        <v>690.85101827999995</v>
      </c>
      <c r="DV780">
        <v>225.53318228000001</v>
      </c>
      <c r="DW780">
        <v>13.846139279999999</v>
      </c>
      <c r="DX780">
        <v>404.63389285</v>
      </c>
      <c r="DY780">
        <v>184.61211728000001</v>
      </c>
      <c r="DZ780">
        <v>185.44749142000001</v>
      </c>
      <c r="EA780">
        <v>34.574289999999998</v>
      </c>
      <c r="EB780">
        <v>614.80893014000003</v>
      </c>
      <c r="EC780">
        <v>2958.56878216</v>
      </c>
      <c r="ED780">
        <v>2423.2608162500001</v>
      </c>
      <c r="EE780">
        <v>4963.5544636599998</v>
      </c>
      <c r="EF780">
        <v>4786.9966234200001</v>
      </c>
      <c r="EG780">
        <v>3798.6442178500001</v>
      </c>
      <c r="EH780">
        <v>1942.9820325000001</v>
      </c>
      <c r="EI780">
        <v>27.74599014</v>
      </c>
      <c r="EJ780">
        <v>0.13609371000000001</v>
      </c>
      <c r="EK780">
        <v>0.23263718999999999</v>
      </c>
      <c r="EL780">
        <v>143.73843844000001</v>
      </c>
      <c r="EM780">
        <v>19.666666660000001</v>
      </c>
      <c r="EN780">
        <v>59.142857139999997</v>
      </c>
      <c r="EO780">
        <v>117.42857142</v>
      </c>
      <c r="EP780">
        <v>258.14819499999999</v>
      </c>
      <c r="EQ780">
        <v>115.17830557000001</v>
      </c>
      <c r="ER780">
        <v>404.02182828000002</v>
      </c>
      <c r="ES780">
        <v>6.0023999999999997</v>
      </c>
      <c r="ET780">
        <v>76.61846405</v>
      </c>
      <c r="EU780">
        <v>78.018382349999996</v>
      </c>
      <c r="EV780">
        <v>77.960784309999994</v>
      </c>
      <c r="EW780">
        <v>73.876225489999996</v>
      </c>
      <c r="EX780">
        <v>1237.6644759000001</v>
      </c>
      <c r="EY780">
        <v>743.83060208999996</v>
      </c>
      <c r="EZ780">
        <v>78.5</v>
      </c>
      <c r="FB780">
        <v>17.215935869999999</v>
      </c>
      <c r="FC780">
        <v>3.2155876700000001</v>
      </c>
      <c r="FD780">
        <v>4.2709811599999998</v>
      </c>
      <c r="FE780">
        <v>54.023457120000003</v>
      </c>
      <c r="FF780">
        <v>21.204831760000001</v>
      </c>
      <c r="FG780">
        <v>12.553081069999999</v>
      </c>
      <c r="FH780">
        <v>1.01064273</v>
      </c>
      <c r="FI780">
        <v>91.666666660000004</v>
      </c>
      <c r="FM780">
        <v>91.489361700000003</v>
      </c>
      <c r="FN780">
        <v>45.333333330000002</v>
      </c>
      <c r="FO780">
        <v>95.312428789999998</v>
      </c>
      <c r="FP780">
        <v>75.210488940000005</v>
      </c>
      <c r="FQ780">
        <v>78.802562949999995</v>
      </c>
      <c r="FR780">
        <v>21.911887279999998</v>
      </c>
      <c r="FS780">
        <v>0</v>
      </c>
      <c r="FT780">
        <v>54.666666659999997</v>
      </c>
      <c r="FU780">
        <v>47.333333330000002</v>
      </c>
      <c r="FW780">
        <v>83.333333330000002</v>
      </c>
      <c r="FX780">
        <v>32.76077239</v>
      </c>
      <c r="FY780">
        <v>11.932461529999999</v>
      </c>
      <c r="FZ780">
        <v>8.6167388299999992</v>
      </c>
      <c r="GA780">
        <v>26.783097049999999</v>
      </c>
      <c r="GB780">
        <v>19.90693018</v>
      </c>
    </row>
    <row r="781" spans="1:184" x14ac:dyDescent="0.35">
      <c r="A781" t="s">
        <v>1986</v>
      </c>
      <c r="B781" t="s">
        <v>177</v>
      </c>
      <c r="C781">
        <v>781</v>
      </c>
      <c r="D781">
        <v>3.6981816049815817</v>
      </c>
      <c r="E781">
        <v>4.614762181456145</v>
      </c>
      <c r="F781">
        <v>5.8780769037980036</v>
      </c>
      <c r="G781">
        <v>4.237588874265251</v>
      </c>
      <c r="H781">
        <v>3.7618416777068715</v>
      </c>
      <c r="I781">
        <v>11.201042423259077</v>
      </c>
      <c r="J781">
        <v>12.788580676160718</v>
      </c>
      <c r="K781">
        <v>11.580688825393082</v>
      </c>
      <c r="L781">
        <v>11.097055397484436</v>
      </c>
      <c r="M781">
        <v>11.048066587848506</v>
      </c>
      <c r="N781">
        <v>51750141.988956004</v>
      </c>
      <c r="O781">
        <v>74701905.787678272</v>
      </c>
      <c r="P781">
        <v>2301.8754781400003</v>
      </c>
      <c r="Q781">
        <v>11402</v>
      </c>
      <c r="R781">
        <v>11299.142857139999</v>
      </c>
      <c r="S781">
        <v>11398.28571428</v>
      </c>
      <c r="T781">
        <v>11405.85714285</v>
      </c>
      <c r="U781">
        <v>11430.57142857</v>
      </c>
      <c r="V781">
        <v>13.19354485</v>
      </c>
      <c r="W781">
        <v>10.38522571</v>
      </c>
      <c r="X781">
        <v>2.0262374200000002</v>
      </c>
      <c r="Y781">
        <v>11.71729942</v>
      </c>
      <c r="Z781">
        <v>10.05807828</v>
      </c>
      <c r="AA781">
        <v>9.6097404199999996</v>
      </c>
      <c r="AB781">
        <v>9.4876887100000005</v>
      </c>
      <c r="AC781">
        <v>7.3760758500000003</v>
      </c>
      <c r="AD781">
        <v>33.994984279999997</v>
      </c>
      <c r="AE781">
        <v>82.453688</v>
      </c>
      <c r="AF781">
        <v>68.01612557</v>
      </c>
      <c r="AG781">
        <v>63.642857139999997</v>
      </c>
      <c r="AH781">
        <v>65.228571419999994</v>
      </c>
      <c r="AI781">
        <v>78.712504420000002</v>
      </c>
      <c r="AJ781">
        <v>46.130597000000002</v>
      </c>
      <c r="AK781">
        <v>8.2047857099999995</v>
      </c>
      <c r="AL781">
        <v>7.6132142800000002</v>
      </c>
      <c r="AM781">
        <v>2.93775714</v>
      </c>
      <c r="AN781">
        <v>7.6177285699999997</v>
      </c>
      <c r="AO781">
        <v>9.7602428499999991</v>
      </c>
      <c r="AP781">
        <v>5508.5990485700004</v>
      </c>
      <c r="AQ781">
        <v>4602.9028457100003</v>
      </c>
      <c r="AR781">
        <v>4854.1638632800004</v>
      </c>
      <c r="AS781">
        <v>5240.1695647099996</v>
      </c>
      <c r="AT781">
        <v>5547.4878521399996</v>
      </c>
      <c r="AU781">
        <v>5027.2841984200004</v>
      </c>
      <c r="AV781">
        <v>4273.2268792799996</v>
      </c>
      <c r="AW781">
        <v>4659.34321585</v>
      </c>
      <c r="AX781">
        <v>4825.0629431400002</v>
      </c>
      <c r="AY781">
        <v>5019.9528517099998</v>
      </c>
      <c r="AZ781">
        <v>37.015256999999998</v>
      </c>
      <c r="BA781">
        <v>92.618867710000004</v>
      </c>
      <c r="BB781">
        <v>31.819039199999999</v>
      </c>
      <c r="BC781">
        <v>45.772741500000002</v>
      </c>
      <c r="BD781">
        <v>21.749972499999998</v>
      </c>
      <c r="BE781">
        <v>549.31142856999998</v>
      </c>
      <c r="BF781">
        <v>1717.6014868499999</v>
      </c>
      <c r="BG781">
        <v>1168.38430885</v>
      </c>
      <c r="BH781">
        <v>1293.9676638999999</v>
      </c>
      <c r="BI781">
        <v>54464.275905189999</v>
      </c>
      <c r="BJ781">
        <v>1592.31694857</v>
      </c>
      <c r="BK781">
        <v>7926.4265095999999</v>
      </c>
      <c r="BL781">
        <v>7931.59677577</v>
      </c>
      <c r="BM781">
        <v>38.127445710000003</v>
      </c>
      <c r="BN781">
        <v>709.57142856999997</v>
      </c>
      <c r="BO781">
        <v>91.571428569999995</v>
      </c>
      <c r="BP781">
        <v>145.57142856999999</v>
      </c>
      <c r="BQ781">
        <v>124.42857142</v>
      </c>
      <c r="BR781">
        <v>147.57142856999999</v>
      </c>
      <c r="BS781">
        <v>138.28571428000001</v>
      </c>
      <c r="BT781">
        <v>129</v>
      </c>
      <c r="BU781">
        <v>130</v>
      </c>
      <c r="BV781">
        <v>116.57142856999999</v>
      </c>
      <c r="BW781">
        <v>119.28571427999999</v>
      </c>
      <c r="BX781">
        <v>99.142857140000004</v>
      </c>
      <c r="BY781">
        <v>57.142857139999997</v>
      </c>
      <c r="BZ781">
        <v>2008.1428571399999</v>
      </c>
      <c r="CA781">
        <v>55978.083384279998</v>
      </c>
      <c r="CB781">
        <v>43</v>
      </c>
      <c r="CC781">
        <v>20391.714285710001</v>
      </c>
      <c r="CD781">
        <v>2312.6666666599999</v>
      </c>
      <c r="CE781">
        <v>16193.85714285</v>
      </c>
      <c r="CF781">
        <v>11637.33333333</v>
      </c>
      <c r="CG781">
        <v>4324</v>
      </c>
      <c r="CH781">
        <v>13000.166666659999</v>
      </c>
      <c r="CI781">
        <v>64015.475857140002</v>
      </c>
      <c r="CJ781">
        <v>58.064551280000003</v>
      </c>
      <c r="CK781">
        <v>2.09928428</v>
      </c>
      <c r="CL781">
        <v>11.826299710000001</v>
      </c>
      <c r="CM781">
        <v>2.2658024999999999</v>
      </c>
      <c r="CN781">
        <v>1.5989739999999999</v>
      </c>
      <c r="CO781">
        <v>10.04721485</v>
      </c>
      <c r="CP781">
        <v>2.5880938499999999</v>
      </c>
      <c r="CQ781">
        <v>3.1964934999999999</v>
      </c>
      <c r="CR781">
        <v>2.608908</v>
      </c>
      <c r="CS781">
        <v>5.9114776600000001</v>
      </c>
      <c r="CT781">
        <v>1336.5714285700001</v>
      </c>
      <c r="CU781">
        <v>3151.1126715700002</v>
      </c>
      <c r="CV781">
        <v>2438.57958371</v>
      </c>
      <c r="CW781">
        <v>2555.7428144199998</v>
      </c>
      <c r="CX781">
        <v>2715.2831795699999</v>
      </c>
      <c r="CY781">
        <v>3064.4524682800002</v>
      </c>
      <c r="CZ781">
        <v>4538.6898780000001</v>
      </c>
      <c r="DA781">
        <v>6551.6493411399997</v>
      </c>
      <c r="DB781">
        <v>1044.5786534199999</v>
      </c>
      <c r="DC781">
        <v>1515.9893521399999</v>
      </c>
      <c r="DD781">
        <v>590.66623542000002</v>
      </c>
      <c r="DE781">
        <v>40.749955280000002</v>
      </c>
      <c r="DF781">
        <v>2.1887442799999999</v>
      </c>
      <c r="DG781">
        <v>127.71428571</v>
      </c>
      <c r="DH781">
        <v>144.5</v>
      </c>
      <c r="DI781">
        <v>132</v>
      </c>
      <c r="DJ781">
        <v>126.57142856999999</v>
      </c>
      <c r="DK781">
        <v>126.28571427999999</v>
      </c>
      <c r="DL781">
        <v>42.166666659999997</v>
      </c>
      <c r="DM781">
        <v>52.142857139999997</v>
      </c>
      <c r="DN781">
        <v>67</v>
      </c>
      <c r="DO781">
        <v>48.333333330000002</v>
      </c>
      <c r="DP781">
        <v>43</v>
      </c>
      <c r="DQ781">
        <v>827.71463800000004</v>
      </c>
      <c r="DR781">
        <v>880.31145371000002</v>
      </c>
      <c r="DS781">
        <v>943.90475000000004</v>
      </c>
      <c r="DT781">
        <v>945.85478141999999</v>
      </c>
      <c r="DU781">
        <v>929.50471357000004</v>
      </c>
      <c r="DV781">
        <v>372.89914013999999</v>
      </c>
      <c r="DW781">
        <v>13.57947085</v>
      </c>
      <c r="DX781">
        <v>441.17162999999999</v>
      </c>
      <c r="DY781">
        <v>240.12868900000001</v>
      </c>
      <c r="DZ781">
        <v>163.88996227999999</v>
      </c>
      <c r="EA781">
        <v>37.152981850000003</v>
      </c>
      <c r="EB781">
        <v>725.29581771000005</v>
      </c>
      <c r="EC781">
        <v>1106.3041911600001</v>
      </c>
      <c r="ED781">
        <v>4889.9575081399998</v>
      </c>
      <c r="EE781">
        <v>3989.99864333</v>
      </c>
      <c r="EF781">
        <v>3990.3789619999998</v>
      </c>
      <c r="EG781">
        <v>7906.7131042800002</v>
      </c>
      <c r="EH781">
        <v>11238.60830116</v>
      </c>
      <c r="EI781">
        <v>28.060312</v>
      </c>
      <c r="EJ781">
        <v>0.28943570000000002</v>
      </c>
      <c r="EK781">
        <v>0.18747245000000001</v>
      </c>
      <c r="EL781">
        <v>204.43419849</v>
      </c>
      <c r="EM781">
        <v>70.333333330000002</v>
      </c>
      <c r="EN781">
        <v>180.14285713999999</v>
      </c>
      <c r="EO781">
        <v>308</v>
      </c>
      <c r="EP781">
        <v>230.34956356999999</v>
      </c>
      <c r="EQ781">
        <v>99.330453419999998</v>
      </c>
      <c r="ER781">
        <v>709.55852957000002</v>
      </c>
      <c r="ES781">
        <v>8.6411200000000008</v>
      </c>
      <c r="ET781">
        <v>78.736174820000002</v>
      </c>
      <c r="EU781">
        <v>79.567278279999996</v>
      </c>
      <c r="EV781">
        <v>78.16647553</v>
      </c>
      <c r="EW781">
        <v>78.474770640000003</v>
      </c>
      <c r="EX781">
        <v>1255.9662765200001</v>
      </c>
      <c r="EY781">
        <v>1592.33537705</v>
      </c>
      <c r="EZ781">
        <v>79</v>
      </c>
      <c r="FA781">
        <v>85.25</v>
      </c>
      <c r="FB781">
        <v>21.633050570000002</v>
      </c>
      <c r="FC781">
        <v>9.64978026</v>
      </c>
      <c r="FD781">
        <v>7.2849274199999998</v>
      </c>
      <c r="FE781">
        <v>55.848080410000001</v>
      </c>
      <c r="FF781">
        <v>14.86086283</v>
      </c>
      <c r="FG781">
        <v>14.37567033</v>
      </c>
      <c r="FH781">
        <v>3.8615273700000001</v>
      </c>
      <c r="FI781">
        <v>100</v>
      </c>
      <c r="FJ781">
        <v>75</v>
      </c>
      <c r="FK781">
        <v>65.5</v>
      </c>
      <c r="FL781">
        <v>70.666666660000004</v>
      </c>
      <c r="FM781">
        <v>84.230838849999998</v>
      </c>
      <c r="FN781">
        <v>40.710640089999998</v>
      </c>
      <c r="FO781">
        <v>94.376820710000004</v>
      </c>
      <c r="FP781">
        <v>75.414580270000002</v>
      </c>
      <c r="FQ781">
        <v>71.43037769</v>
      </c>
      <c r="FR781">
        <v>19.37042031</v>
      </c>
      <c r="FT781">
        <v>59</v>
      </c>
      <c r="FU781">
        <v>49.2</v>
      </c>
      <c r="FV781">
        <v>92.5</v>
      </c>
      <c r="FW781">
        <v>46.183333330000004</v>
      </c>
      <c r="FX781">
        <v>31.517601559999999</v>
      </c>
      <c r="FY781">
        <v>20.302639679999999</v>
      </c>
      <c r="FZ781">
        <v>11.63823354</v>
      </c>
      <c r="GA781">
        <v>16.533308259999998</v>
      </c>
      <c r="GB781">
        <v>24.03272291</v>
      </c>
    </row>
    <row r="782" spans="1:184" x14ac:dyDescent="0.35">
      <c r="A782" t="s">
        <v>1987</v>
      </c>
      <c r="B782" t="s">
        <v>178</v>
      </c>
      <c r="C782">
        <v>782</v>
      </c>
      <c r="D782">
        <v>2.3188506869417651</v>
      </c>
      <c r="E782">
        <v>5.5787507872184685</v>
      </c>
      <c r="F782">
        <v>5.2051981162250742</v>
      </c>
      <c r="G782">
        <v>4.3428936079711917</v>
      </c>
      <c r="H782">
        <v>1.8673874126888754</v>
      </c>
      <c r="I782">
        <v>5.6140595578590107</v>
      </c>
      <c r="J782">
        <v>7.2856819976551916</v>
      </c>
      <c r="K782">
        <v>6.0904358907391885</v>
      </c>
      <c r="L782">
        <v>6.2750381096913088</v>
      </c>
      <c r="M782">
        <v>5.4055951419941124</v>
      </c>
      <c r="N782">
        <v>14666925.616469899</v>
      </c>
      <c r="O782">
        <v>19575468.93515873</v>
      </c>
      <c r="P782">
        <v>1274.38523728</v>
      </c>
      <c r="Q782">
        <v>4096.8571428499999</v>
      </c>
      <c r="R782">
        <v>4003.2857142799999</v>
      </c>
      <c r="S782">
        <v>4034.42857142</v>
      </c>
      <c r="T782">
        <v>4029.5714285700001</v>
      </c>
      <c r="U782">
        <v>4069.8571428499999</v>
      </c>
      <c r="V782">
        <v>9.3536000000000001</v>
      </c>
      <c r="W782">
        <v>5.4907848499999998</v>
      </c>
      <c r="X782">
        <v>1.85577028</v>
      </c>
      <c r="Y782">
        <v>5.2510367100000002</v>
      </c>
      <c r="Z782">
        <v>7.4310289999999997</v>
      </c>
      <c r="AA782">
        <v>7.5244451400000001</v>
      </c>
      <c r="AB782">
        <v>7.7315397099999998</v>
      </c>
      <c r="AC782">
        <v>3.9349257099999999</v>
      </c>
      <c r="AD782">
        <v>37.206815280000001</v>
      </c>
      <c r="AE782">
        <v>86.534771280000001</v>
      </c>
      <c r="AF782">
        <v>76.151723160000003</v>
      </c>
      <c r="AG782">
        <v>76.214285709999999</v>
      </c>
      <c r="AH782">
        <v>79.5</v>
      </c>
      <c r="AI782">
        <v>82.303056280000007</v>
      </c>
      <c r="AJ782">
        <v>47.358396280000001</v>
      </c>
      <c r="AK782">
        <v>19.424071420000001</v>
      </c>
      <c r="AL782">
        <v>3.8673999999999999</v>
      </c>
      <c r="AM782">
        <v>10.719414280000001</v>
      </c>
      <c r="AN782">
        <v>6.6631999999999998</v>
      </c>
      <c r="AO782">
        <v>15.553714279999999</v>
      </c>
      <c r="AP782">
        <v>3946.1990087099998</v>
      </c>
      <c r="AQ782">
        <v>3062.1265795700001</v>
      </c>
      <c r="AR782">
        <v>3373.6384678499999</v>
      </c>
      <c r="AS782">
        <v>3353.0503189999999</v>
      </c>
      <c r="AT782">
        <v>3722.6016282800001</v>
      </c>
      <c r="AU782">
        <v>3265.2894452800001</v>
      </c>
      <c r="AV782">
        <v>2973.5433872799999</v>
      </c>
      <c r="AW782">
        <v>3068.56035114</v>
      </c>
      <c r="AX782">
        <v>3184.2687827099999</v>
      </c>
      <c r="AY782">
        <v>3213.6293985699999</v>
      </c>
      <c r="AZ782">
        <v>4.7015187100000002</v>
      </c>
      <c r="BA782">
        <v>90.91532685</v>
      </c>
      <c r="BB782">
        <v>32.787553000000003</v>
      </c>
      <c r="BC782">
        <v>53.849403160000001</v>
      </c>
      <c r="BE782">
        <v>157.04285714</v>
      </c>
      <c r="BF782">
        <v>836.30794871000001</v>
      </c>
      <c r="BG782">
        <v>574.87831128000005</v>
      </c>
      <c r="BH782">
        <v>610.97679615000004</v>
      </c>
      <c r="BI782">
        <v>46130.989504019999</v>
      </c>
      <c r="BJ782">
        <v>808.39958328</v>
      </c>
      <c r="BK782">
        <v>7479.5712489799998</v>
      </c>
      <c r="BL782">
        <v>8435.2197916099994</v>
      </c>
      <c r="BM782">
        <v>30.703603999999999</v>
      </c>
      <c r="BN782">
        <v>99.428571419999997</v>
      </c>
      <c r="BO782">
        <v>18.14285714</v>
      </c>
      <c r="BP782">
        <v>29.571428569999998</v>
      </c>
      <c r="BQ782">
        <v>24.428571420000001</v>
      </c>
      <c r="BR782">
        <v>31.714285709999999</v>
      </c>
      <c r="BS782">
        <v>25.333333329999999</v>
      </c>
      <c r="BT782">
        <v>19.857142849999999</v>
      </c>
      <c r="BU782">
        <v>17.571428569999998</v>
      </c>
      <c r="BV782">
        <v>17.166666660000001</v>
      </c>
      <c r="BW782">
        <v>16.714285709999999</v>
      </c>
      <c r="BX782">
        <v>10.857142850000001</v>
      </c>
      <c r="BY782">
        <v>10.857142850000001</v>
      </c>
      <c r="BZ782">
        <v>316.57142857000002</v>
      </c>
      <c r="CA782">
        <v>48616.423932849997</v>
      </c>
      <c r="CB782">
        <v>21</v>
      </c>
      <c r="CC782">
        <v>3549.8571428499999</v>
      </c>
      <c r="CD782">
        <v>342.5</v>
      </c>
      <c r="CE782">
        <v>2183.8571428499999</v>
      </c>
      <c r="CF782">
        <v>1422.8571428499999</v>
      </c>
      <c r="CG782">
        <v>278.57142857000002</v>
      </c>
      <c r="CH782">
        <v>1234.5714285700001</v>
      </c>
      <c r="CI782">
        <v>8966.3745714199995</v>
      </c>
      <c r="CJ782">
        <v>42.535211850000003</v>
      </c>
      <c r="CK782">
        <v>7.4093910000000003</v>
      </c>
      <c r="CL782">
        <v>13.209529140000001</v>
      </c>
      <c r="CM782">
        <v>4.9486771999999997</v>
      </c>
      <c r="CN782">
        <v>1.927117</v>
      </c>
      <c r="CO782">
        <v>16.67031214</v>
      </c>
      <c r="CP782">
        <v>2.0835232000000001</v>
      </c>
      <c r="CQ782">
        <v>3.6542952500000001</v>
      </c>
      <c r="CR782">
        <v>4.5316512500000004</v>
      </c>
      <c r="CS782">
        <v>7.9230378000000004</v>
      </c>
      <c r="CT782">
        <v>225.14285713999999</v>
      </c>
      <c r="CU782">
        <v>2411.6310010000002</v>
      </c>
      <c r="CV782">
        <v>1769.09847685</v>
      </c>
      <c r="CW782">
        <v>1911.28511671</v>
      </c>
      <c r="CX782">
        <v>1970.67141457</v>
      </c>
      <c r="CY782">
        <v>2028.4070878499999</v>
      </c>
      <c r="CZ782">
        <v>3580.0432148499999</v>
      </c>
      <c r="DA782">
        <v>4778.1673250000003</v>
      </c>
      <c r="DB782">
        <v>810.45767499999999</v>
      </c>
      <c r="DC782">
        <v>1071.2017177099999</v>
      </c>
      <c r="DD782">
        <v>530.09517814000003</v>
      </c>
      <c r="DE782">
        <v>41.95053085</v>
      </c>
      <c r="DF782">
        <v>1.1686284199999999</v>
      </c>
      <c r="DG782">
        <v>23</v>
      </c>
      <c r="DH782">
        <v>29.166666660000001</v>
      </c>
      <c r="DI782">
        <v>24.571428569999998</v>
      </c>
      <c r="DJ782">
        <v>25.285714280000001</v>
      </c>
      <c r="DK782">
        <v>22</v>
      </c>
      <c r="DL782">
        <v>9.5</v>
      </c>
      <c r="DM782">
        <v>22.333333329999999</v>
      </c>
      <c r="DN782">
        <v>21</v>
      </c>
      <c r="DO782">
        <v>17.5</v>
      </c>
      <c r="DP782">
        <v>7.6</v>
      </c>
      <c r="DQ782">
        <v>512.11166400000002</v>
      </c>
      <c r="DR782">
        <v>470.86919770999998</v>
      </c>
      <c r="DS782">
        <v>497.96035927999998</v>
      </c>
      <c r="DT782">
        <v>535.48947499999997</v>
      </c>
      <c r="DU782">
        <v>544.41166584999996</v>
      </c>
      <c r="DV782">
        <v>346.58742185</v>
      </c>
      <c r="DW782">
        <v>9.0019387099999992</v>
      </c>
      <c r="DX782">
        <v>156.52264857</v>
      </c>
      <c r="DY782">
        <v>49.774201419999997</v>
      </c>
      <c r="DZ782">
        <v>70.72244757</v>
      </c>
      <c r="EA782">
        <v>36.026005570000002</v>
      </c>
      <c r="EB782">
        <v>485.87402900000001</v>
      </c>
      <c r="EC782">
        <v>519.07250699999997</v>
      </c>
      <c r="ED782">
        <v>6943.2039302000003</v>
      </c>
      <c r="EE782">
        <v>3549.77752233</v>
      </c>
      <c r="EF782">
        <v>6359.6652772799998</v>
      </c>
      <c r="EG782">
        <v>44485.432336420003</v>
      </c>
      <c r="EH782">
        <v>7541.5494150000004</v>
      </c>
      <c r="EI782">
        <v>35.112913140000003</v>
      </c>
      <c r="EJ782">
        <v>0.26542123000000001</v>
      </c>
      <c r="EK782">
        <v>9.3794989999999995E-2</v>
      </c>
      <c r="EL782">
        <v>174.95714286</v>
      </c>
      <c r="EM782">
        <v>33.714285709999999</v>
      </c>
      <c r="EN782">
        <v>55.714285709999999</v>
      </c>
      <c r="EO782">
        <v>129</v>
      </c>
      <c r="EP782">
        <v>410.48267013999998</v>
      </c>
      <c r="EQ782">
        <v>119.81203413999999</v>
      </c>
      <c r="ER782">
        <v>465.98565400000001</v>
      </c>
      <c r="ES782">
        <v>0</v>
      </c>
      <c r="ET782">
        <v>77.75</v>
      </c>
      <c r="EU782">
        <v>80.25</v>
      </c>
      <c r="EV782">
        <v>82.166666669999998</v>
      </c>
      <c r="EW782">
        <v>70.833333330000002</v>
      </c>
      <c r="EX782">
        <v>1221.45500786</v>
      </c>
      <c r="EY782">
        <v>829.90990578000003</v>
      </c>
      <c r="EZ782">
        <v>79.5</v>
      </c>
      <c r="FB782">
        <v>17.035563799999998</v>
      </c>
      <c r="FC782">
        <v>4.0115042000000001</v>
      </c>
      <c r="FD782">
        <v>5.5071045700000001</v>
      </c>
      <c r="FE782">
        <v>49.201867479999997</v>
      </c>
      <c r="FF782">
        <v>19.53028467</v>
      </c>
      <c r="FG782">
        <v>16.390518069999999</v>
      </c>
      <c r="FH782">
        <v>1.2582706100000001</v>
      </c>
      <c r="FI782">
        <v>87</v>
      </c>
      <c r="FM782">
        <v>70.370370370000003</v>
      </c>
      <c r="FN782">
        <v>38.709677419999998</v>
      </c>
      <c r="FO782">
        <v>92.847342170000005</v>
      </c>
      <c r="FP782">
        <v>66.620988420000003</v>
      </c>
      <c r="FQ782">
        <v>78.530286669999995</v>
      </c>
      <c r="FR782">
        <v>19.164559860000001</v>
      </c>
      <c r="FS782">
        <v>6.9</v>
      </c>
      <c r="FT782">
        <v>63.5</v>
      </c>
      <c r="FU782">
        <v>50.25</v>
      </c>
      <c r="FW782">
        <v>64.871428570000006</v>
      </c>
      <c r="FX782">
        <v>33.460201040000001</v>
      </c>
      <c r="FY782">
        <v>10.631562969999999</v>
      </c>
      <c r="FZ782">
        <v>22.504306450000001</v>
      </c>
      <c r="GA782">
        <v>9.5926291100000007</v>
      </c>
      <c r="GB782">
        <v>23.811300410000001</v>
      </c>
    </row>
    <row r="783" spans="1:184" x14ac:dyDescent="0.35">
      <c r="A783" t="s">
        <v>1988</v>
      </c>
      <c r="B783" t="s">
        <v>179</v>
      </c>
      <c r="C783">
        <v>783</v>
      </c>
      <c r="D783">
        <v>3.2268840192436348</v>
      </c>
      <c r="E783">
        <v>6.3179760693407134</v>
      </c>
      <c r="F783">
        <v>3.9274761916941752</v>
      </c>
      <c r="G783">
        <v>3.2086419417657228</v>
      </c>
      <c r="H783">
        <v>2.9209990350023056</v>
      </c>
      <c r="I783">
        <v>9.0326028850954305</v>
      </c>
      <c r="J783">
        <v>11.375078236865971</v>
      </c>
      <c r="K783">
        <v>11.083015009149161</v>
      </c>
      <c r="L783">
        <v>10.027006069421665</v>
      </c>
      <c r="M783">
        <v>8.8701897298864694</v>
      </c>
      <c r="N783">
        <v>20399779.787744645</v>
      </c>
      <c r="O783">
        <v>27280225.228354756</v>
      </c>
      <c r="P783">
        <v>1690.86512999</v>
      </c>
      <c r="Q783">
        <v>5345.7142857099998</v>
      </c>
      <c r="R783">
        <v>5249.5714285699996</v>
      </c>
      <c r="S783">
        <v>5310.5714285699996</v>
      </c>
      <c r="T783">
        <v>5342.7142857099998</v>
      </c>
      <c r="U783">
        <v>5330.8571428499999</v>
      </c>
      <c r="V783">
        <v>12.826682419999999</v>
      </c>
      <c r="W783">
        <v>8.5802390000000006</v>
      </c>
      <c r="X783">
        <v>2.4449964199999998</v>
      </c>
      <c r="Y783">
        <v>8.5795270000000006</v>
      </c>
      <c r="Z783">
        <v>9.5723605700000007</v>
      </c>
      <c r="AA783">
        <v>9.8160998500000005</v>
      </c>
      <c r="AB783">
        <v>9.5536388500000005</v>
      </c>
      <c r="AC783">
        <v>6.0323101399999999</v>
      </c>
      <c r="AD783">
        <v>22.381544420000001</v>
      </c>
      <c r="AE783">
        <v>80.777567419999997</v>
      </c>
      <c r="AF783">
        <v>68.632314280000003</v>
      </c>
      <c r="AG783">
        <v>65.314285709999993</v>
      </c>
      <c r="AH783">
        <v>68.3</v>
      </c>
      <c r="AI783">
        <v>82.708373710000004</v>
      </c>
      <c r="AJ783">
        <v>45.860571</v>
      </c>
      <c r="AK783">
        <v>3.2328570000000001E-2</v>
      </c>
      <c r="AL783">
        <v>10.358014280000001</v>
      </c>
      <c r="AM783">
        <v>0.24955714000000001</v>
      </c>
      <c r="AN783">
        <v>3.4003428499999999</v>
      </c>
      <c r="AO783">
        <v>2.6482714199999999</v>
      </c>
      <c r="AP783">
        <v>4392.7144322800004</v>
      </c>
      <c r="AQ783">
        <v>3912.11845657</v>
      </c>
      <c r="AR783">
        <v>4123.5991098499999</v>
      </c>
      <c r="AS783">
        <v>4455.6627325700001</v>
      </c>
      <c r="AT783">
        <v>4565.13583371</v>
      </c>
      <c r="AU783">
        <v>4439.1431495699999</v>
      </c>
      <c r="AV783">
        <v>3581.69909542</v>
      </c>
      <c r="AW783">
        <v>4179.5622081399997</v>
      </c>
      <c r="AX783">
        <v>4370.9526141400002</v>
      </c>
      <c r="AY783">
        <v>4523.2056721400004</v>
      </c>
      <c r="AZ783">
        <v>6.2548892800000004</v>
      </c>
      <c r="BA783">
        <v>92.412357999999998</v>
      </c>
      <c r="BB783">
        <v>30.617223249999999</v>
      </c>
      <c r="BC783">
        <v>47.318002399999997</v>
      </c>
      <c r="BE783">
        <v>250.14285713999999</v>
      </c>
      <c r="BF783">
        <v>1132.0489785699999</v>
      </c>
      <c r="BG783">
        <v>752.50325070999997</v>
      </c>
      <c r="BH783">
        <v>780.03153585999996</v>
      </c>
      <c r="BI783">
        <v>45412.403002829997</v>
      </c>
      <c r="BJ783">
        <v>1058.8591721400001</v>
      </c>
      <c r="BK783">
        <v>7339.5661885999998</v>
      </c>
      <c r="BL783">
        <v>8960.5730501199996</v>
      </c>
      <c r="BM783">
        <v>33.954929139999997</v>
      </c>
      <c r="BN783">
        <v>231.71428571000001</v>
      </c>
      <c r="BO783">
        <v>40.833333330000002</v>
      </c>
      <c r="BP783">
        <v>72</v>
      </c>
      <c r="BQ783">
        <v>67.166666660000004</v>
      </c>
      <c r="BR783">
        <v>59.142857139999997</v>
      </c>
      <c r="BS783">
        <v>53.714285709999999</v>
      </c>
      <c r="BT783">
        <v>48.833333330000002</v>
      </c>
      <c r="BU783">
        <v>46.166666659999997</v>
      </c>
      <c r="BV783">
        <v>38.285714280000001</v>
      </c>
      <c r="BW783">
        <v>39.857142850000002</v>
      </c>
      <c r="BX783">
        <v>28.714285709999999</v>
      </c>
      <c r="BY783">
        <v>25.571428569999998</v>
      </c>
      <c r="BZ783">
        <v>714.14285714000005</v>
      </c>
      <c r="CA783">
        <v>46968.160995710001</v>
      </c>
      <c r="CB783">
        <v>84</v>
      </c>
      <c r="CC783">
        <v>8638.5714285699996</v>
      </c>
      <c r="CD783">
        <v>765.42857142000003</v>
      </c>
      <c r="CE783">
        <v>5967.5714285699996</v>
      </c>
      <c r="CF783">
        <v>3239.1428571400002</v>
      </c>
      <c r="CG783">
        <v>1397.33333333</v>
      </c>
      <c r="CH783">
        <v>3227.7142857099998</v>
      </c>
      <c r="CI783">
        <v>23047.38171428</v>
      </c>
      <c r="CJ783">
        <v>53.871515279999997</v>
      </c>
      <c r="CK783">
        <v>4.7459766600000002</v>
      </c>
      <c r="CL783">
        <v>13.18874785</v>
      </c>
      <c r="CM783">
        <v>2.9417803999999999</v>
      </c>
      <c r="CN783">
        <v>1.5726876599999999</v>
      </c>
      <c r="CO783">
        <v>10.726594710000001</v>
      </c>
      <c r="CP783">
        <v>2.780367</v>
      </c>
      <c r="CQ783">
        <v>2.1746915000000002</v>
      </c>
      <c r="CR783">
        <v>2.2969126599999998</v>
      </c>
      <c r="CS783">
        <v>8.5079571999999999</v>
      </c>
      <c r="CT783">
        <v>504.85714285</v>
      </c>
      <c r="CU783">
        <v>2465.0225514200001</v>
      </c>
      <c r="CV783">
        <v>2182.3841545700002</v>
      </c>
      <c r="CW783">
        <v>2325.7980925699999</v>
      </c>
      <c r="CX783">
        <v>2348.90312614</v>
      </c>
      <c r="CY783">
        <v>2427.4565027100002</v>
      </c>
      <c r="CZ783">
        <v>3816.09990685</v>
      </c>
      <c r="DA783">
        <v>5103.1955264199996</v>
      </c>
      <c r="DB783">
        <v>873.64881285000001</v>
      </c>
      <c r="DC783">
        <v>1171.8853737100001</v>
      </c>
      <c r="DD783">
        <v>419.49481214000002</v>
      </c>
      <c r="DE783">
        <v>32.700817139999998</v>
      </c>
      <c r="DF783">
        <v>1.7627656599999999</v>
      </c>
      <c r="DG783">
        <v>48.285714280000001</v>
      </c>
      <c r="DH783">
        <v>59.714285709999999</v>
      </c>
      <c r="DI783">
        <v>58.857142850000002</v>
      </c>
      <c r="DJ783">
        <v>53.571428570000002</v>
      </c>
      <c r="DK783">
        <v>47.285714280000001</v>
      </c>
      <c r="DL783">
        <v>17.25</v>
      </c>
      <c r="DM783">
        <v>33.166666659999997</v>
      </c>
      <c r="DN783">
        <v>20.857142849999999</v>
      </c>
      <c r="DO783">
        <v>17.14285714</v>
      </c>
      <c r="DP783">
        <v>15.57142857</v>
      </c>
      <c r="DQ783">
        <v>939.14840228000003</v>
      </c>
      <c r="DR783">
        <v>747.671155</v>
      </c>
      <c r="DS783">
        <v>684.81508370999995</v>
      </c>
      <c r="DT783">
        <v>1003.19726928</v>
      </c>
      <c r="DU783">
        <v>1004.553375</v>
      </c>
      <c r="DV783">
        <v>506.58352114000002</v>
      </c>
      <c r="DW783">
        <v>40.125138139999997</v>
      </c>
      <c r="DX783">
        <v>392.43039427999997</v>
      </c>
      <c r="DY783">
        <v>103.08813814</v>
      </c>
      <c r="DZ783">
        <v>221.18240071</v>
      </c>
      <c r="EA783">
        <v>68.159859280000006</v>
      </c>
      <c r="EB783">
        <v>862.97434913999996</v>
      </c>
      <c r="EC783">
        <v>1180.3459064000001</v>
      </c>
      <c r="ED783">
        <v>5772.08588083</v>
      </c>
      <c r="EE783">
        <v>5010.2217055700003</v>
      </c>
      <c r="EF783">
        <v>4982.5273773999998</v>
      </c>
      <c r="EG783">
        <v>34106.618344139999</v>
      </c>
      <c r="EH783">
        <v>5257.1550349999998</v>
      </c>
      <c r="EI783">
        <v>25.05475728</v>
      </c>
      <c r="EJ783">
        <v>0.19143182</v>
      </c>
      <c r="EK783">
        <v>0.15210624</v>
      </c>
      <c r="EL783">
        <v>222.31843899</v>
      </c>
      <c r="EM783">
        <v>53.5</v>
      </c>
      <c r="EN783">
        <v>74.857142850000002</v>
      </c>
      <c r="EO783">
        <v>129.71428571000001</v>
      </c>
      <c r="EP783">
        <v>163.33648170999999</v>
      </c>
      <c r="EQ783">
        <v>82.769043710000005</v>
      </c>
      <c r="ER783">
        <v>632.00595784999996</v>
      </c>
      <c r="ES783">
        <v>2.76360714</v>
      </c>
      <c r="ET783">
        <v>80.762855599999995</v>
      </c>
      <c r="EU783">
        <v>82.469718200000003</v>
      </c>
      <c r="EV783">
        <v>79.684197069999996</v>
      </c>
      <c r="EW783">
        <v>80.134651529999999</v>
      </c>
      <c r="EX783">
        <v>963.99724006999998</v>
      </c>
      <c r="EY783">
        <v>1377.6928002</v>
      </c>
      <c r="EZ783">
        <v>80</v>
      </c>
      <c r="FA783">
        <v>100</v>
      </c>
      <c r="FB783">
        <v>16.952292610000001</v>
      </c>
      <c r="FC783">
        <v>5.2489247399999996</v>
      </c>
      <c r="FD783">
        <v>6.9685458000000002</v>
      </c>
      <c r="FE783">
        <v>44.903046809999999</v>
      </c>
      <c r="FF783">
        <v>17.629320499999999</v>
      </c>
      <c r="FG783">
        <v>10.56564332</v>
      </c>
      <c r="FH783">
        <v>1.65234324</v>
      </c>
      <c r="FI783">
        <v>93.25</v>
      </c>
      <c r="FJ783">
        <v>62</v>
      </c>
      <c r="FK783">
        <v>43</v>
      </c>
      <c r="FL783">
        <v>92</v>
      </c>
      <c r="FM783">
        <v>69.073083780000005</v>
      </c>
      <c r="FN783">
        <v>48</v>
      </c>
      <c r="FO783">
        <v>92.173886679999995</v>
      </c>
      <c r="FP783">
        <v>66.510469779999994</v>
      </c>
      <c r="FQ783">
        <v>73.517125960000001</v>
      </c>
      <c r="FR783">
        <v>21.435326249999999</v>
      </c>
      <c r="FT783">
        <v>44</v>
      </c>
      <c r="FU783">
        <v>28.25</v>
      </c>
      <c r="FV783">
        <v>100</v>
      </c>
      <c r="FW783">
        <v>55.55</v>
      </c>
      <c r="FX783">
        <v>39.211644079999999</v>
      </c>
      <c r="FY783">
        <v>9.1027211700000006</v>
      </c>
      <c r="FZ783">
        <v>14.691967229999999</v>
      </c>
      <c r="GA783">
        <v>26.061771589999999</v>
      </c>
      <c r="GB783">
        <v>10.93189591</v>
      </c>
    </row>
    <row r="784" spans="1:184" x14ac:dyDescent="0.35">
      <c r="A784" t="s">
        <v>1989</v>
      </c>
      <c r="B784" t="s">
        <v>180</v>
      </c>
      <c r="C784">
        <v>784</v>
      </c>
      <c r="D784">
        <v>2.5521959505175658</v>
      </c>
      <c r="E784">
        <v>6.8849284591510118</v>
      </c>
      <c r="F784">
        <v>4.338161478561716</v>
      </c>
      <c r="G784">
        <v>3.6062412946763311</v>
      </c>
      <c r="H784">
        <v>1.9480749459879545</v>
      </c>
      <c r="I784">
        <v>8.1882953457929091</v>
      </c>
      <c r="J784">
        <v>10.39911069460752</v>
      </c>
      <c r="K784">
        <v>9.0707012756378411</v>
      </c>
      <c r="L784">
        <v>8.9620452011997003</v>
      </c>
      <c r="M784">
        <v>7.5089434335812832</v>
      </c>
      <c r="N784">
        <v>17785176.278777469</v>
      </c>
      <c r="O784">
        <v>14415354.056112144</v>
      </c>
      <c r="P784">
        <v>1548.1472219899999</v>
      </c>
      <c r="Q784">
        <v>4030.1428571400002</v>
      </c>
      <c r="R784">
        <v>3983.8571428499999</v>
      </c>
      <c r="S784">
        <v>3984.5714285700001</v>
      </c>
      <c r="T784">
        <v>4001</v>
      </c>
      <c r="U784">
        <v>4033.2857142799999</v>
      </c>
      <c r="V784">
        <v>11.379280420000001</v>
      </c>
      <c r="W784">
        <v>7.2446288499999998</v>
      </c>
      <c r="X784">
        <v>2.1672971400000001</v>
      </c>
      <c r="Y784">
        <v>8.0176028499999994</v>
      </c>
      <c r="Z784">
        <v>8.7211752800000006</v>
      </c>
      <c r="AA784">
        <v>8.1866079999999997</v>
      </c>
      <c r="AB784">
        <v>8.4711831400000008</v>
      </c>
      <c r="AC784">
        <v>4.87939714</v>
      </c>
      <c r="AD784">
        <v>22.737161</v>
      </c>
      <c r="AE784">
        <v>85.087146419999996</v>
      </c>
      <c r="AF784">
        <v>73.989013279999995</v>
      </c>
      <c r="AG784">
        <v>71.842857140000007</v>
      </c>
      <c r="AH784">
        <v>73.328571420000003</v>
      </c>
      <c r="AI784">
        <v>80.015067569999999</v>
      </c>
      <c r="AJ784">
        <v>46.212175279999997</v>
      </c>
      <c r="AK784">
        <v>14.59897142</v>
      </c>
      <c r="AL784">
        <v>14.202614280000001</v>
      </c>
      <c r="AM784">
        <v>9.3689428499999998</v>
      </c>
      <c r="AN784">
        <v>12.420971420000001</v>
      </c>
      <c r="AO784">
        <v>12.409714279999999</v>
      </c>
      <c r="AP784">
        <v>4472.1294518499999</v>
      </c>
      <c r="AQ784">
        <v>3601.6321979999998</v>
      </c>
      <c r="AR784">
        <v>3918.1808788500002</v>
      </c>
      <c r="AS784">
        <v>4099.3163928499998</v>
      </c>
      <c r="AT784">
        <v>4319.3800031399996</v>
      </c>
      <c r="AU784">
        <v>3910.8112798500001</v>
      </c>
      <c r="AV784">
        <v>3145.59713814</v>
      </c>
      <c r="AW784">
        <v>3573.83936128</v>
      </c>
      <c r="AX784">
        <v>3635.54715485</v>
      </c>
      <c r="AY784">
        <v>3824.3433942800002</v>
      </c>
      <c r="AZ784">
        <v>8.2940070000000006</v>
      </c>
      <c r="BA784">
        <v>93.653505139999993</v>
      </c>
      <c r="BB784">
        <v>23.452372</v>
      </c>
      <c r="BC784">
        <v>53.361245850000003</v>
      </c>
      <c r="BE784">
        <v>198.80857141999999</v>
      </c>
      <c r="BF784">
        <v>1115.60846971</v>
      </c>
      <c r="BG784">
        <v>750.62128785000004</v>
      </c>
      <c r="BH784">
        <v>841.55629298999997</v>
      </c>
      <c r="BI784">
        <v>48575.461525660001</v>
      </c>
      <c r="BJ784">
        <v>1072.0234001399999</v>
      </c>
      <c r="BK784">
        <v>7627.2076568700004</v>
      </c>
      <c r="BL784">
        <v>8260.5819490899994</v>
      </c>
      <c r="BM784">
        <v>33.94853157</v>
      </c>
      <c r="BN784">
        <v>168</v>
      </c>
      <c r="BO784">
        <v>27.6</v>
      </c>
      <c r="BP784">
        <v>48.142857139999997</v>
      </c>
      <c r="BQ784">
        <v>32.857142850000002</v>
      </c>
      <c r="BR784">
        <v>38.714285709999999</v>
      </c>
      <c r="BS784">
        <v>34.285714280000001</v>
      </c>
      <c r="BT784">
        <v>31.857142849999999</v>
      </c>
      <c r="BU784">
        <v>34.142857139999997</v>
      </c>
      <c r="BV784">
        <v>24.714285709999999</v>
      </c>
      <c r="BW784">
        <v>24.14285714</v>
      </c>
      <c r="BX784">
        <v>18.833333329999999</v>
      </c>
      <c r="BY784">
        <v>13.83333333</v>
      </c>
      <c r="BZ784">
        <v>487.42857142000003</v>
      </c>
      <c r="CA784">
        <v>49185.707185710002</v>
      </c>
      <c r="CB784">
        <v>26</v>
      </c>
      <c r="CC784">
        <v>4946.7142857099998</v>
      </c>
      <c r="CD784">
        <v>357.5</v>
      </c>
      <c r="CE784">
        <v>3092.42857142</v>
      </c>
      <c r="CF784">
        <v>2234.1666666599999</v>
      </c>
      <c r="CG784">
        <v>776</v>
      </c>
      <c r="CH784">
        <v>2780.3333333300002</v>
      </c>
      <c r="CI784">
        <v>13427.12328571</v>
      </c>
      <c r="CJ784">
        <v>55.908782709999997</v>
      </c>
      <c r="CK784">
        <v>4.7483874999999998</v>
      </c>
      <c r="CL784">
        <v>12.14931842</v>
      </c>
      <c r="CM784">
        <v>3.2864624</v>
      </c>
      <c r="CN784">
        <v>2.8929520000000002</v>
      </c>
      <c r="CO784">
        <v>8.7456691400000004</v>
      </c>
      <c r="CP784">
        <v>3.4579952500000002</v>
      </c>
      <c r="CQ784">
        <v>3.3386901999999998</v>
      </c>
      <c r="CR784">
        <v>3.42103366</v>
      </c>
      <c r="CS784">
        <v>3.5805310000000001</v>
      </c>
      <c r="CT784">
        <v>333</v>
      </c>
      <c r="CU784">
        <v>2414.4762805700002</v>
      </c>
      <c r="CV784">
        <v>2154.5868232799999</v>
      </c>
      <c r="CW784">
        <v>2212.5635935700002</v>
      </c>
      <c r="CX784">
        <v>2246.3936931399999</v>
      </c>
      <c r="CY784">
        <v>2306.5661555699999</v>
      </c>
      <c r="CZ784">
        <v>4413.0386711399997</v>
      </c>
      <c r="DA784">
        <v>3576.8841371399999</v>
      </c>
      <c r="DB784">
        <v>1036.15170528</v>
      </c>
      <c r="DC784">
        <v>823.72839613999997</v>
      </c>
      <c r="DD784">
        <v>554.62510570999996</v>
      </c>
      <c r="DE784">
        <v>29.391723280000001</v>
      </c>
      <c r="DF784">
        <v>1.7132634200000001</v>
      </c>
      <c r="DG784">
        <v>33</v>
      </c>
      <c r="DH784">
        <v>41.428571419999997</v>
      </c>
      <c r="DI784">
        <v>36.142857139999997</v>
      </c>
      <c r="DJ784">
        <v>35.857142850000002</v>
      </c>
      <c r="DK784">
        <v>30.285714280000001</v>
      </c>
      <c r="DL784">
        <v>10.285714280000001</v>
      </c>
      <c r="DM784">
        <v>27.428571420000001</v>
      </c>
      <c r="DN784">
        <v>17.285714280000001</v>
      </c>
      <c r="DO784">
        <v>14.428571420000001</v>
      </c>
      <c r="DP784">
        <v>7.8571428499999998</v>
      </c>
      <c r="DQ784">
        <v>800.50413857000001</v>
      </c>
      <c r="DR784">
        <v>686.92914256999995</v>
      </c>
      <c r="DS784">
        <v>712.40855427999998</v>
      </c>
      <c r="DT784">
        <v>678.47310242000003</v>
      </c>
      <c r="DU784">
        <v>702.91442314000005</v>
      </c>
      <c r="DV784">
        <v>419.24134514000002</v>
      </c>
      <c r="DW784">
        <v>33.833010420000001</v>
      </c>
      <c r="DX784">
        <v>347.42597713999999</v>
      </c>
      <c r="DY784">
        <v>92.306518420000003</v>
      </c>
      <c r="DZ784">
        <v>203.57324657000001</v>
      </c>
      <c r="EA784">
        <v>51.546215709999998</v>
      </c>
      <c r="EB784">
        <v>761.51140156999998</v>
      </c>
      <c r="EC784">
        <v>1562.0262782</v>
      </c>
      <c r="ED784">
        <v>6261.9774491999997</v>
      </c>
      <c r="EE784">
        <v>3999.76933371</v>
      </c>
      <c r="EF784">
        <v>5317.5269168300001</v>
      </c>
      <c r="EG784">
        <v>6850.3903681399997</v>
      </c>
      <c r="EH784">
        <v>4832.1776209999998</v>
      </c>
      <c r="EI784">
        <v>23.964402710000002</v>
      </c>
      <c r="EJ784">
        <v>0.14331141</v>
      </c>
      <c r="EK784">
        <v>0.14709338999999999</v>
      </c>
      <c r="EL784">
        <v>275.13095238</v>
      </c>
      <c r="EM784">
        <v>26.14285714</v>
      </c>
      <c r="EN784">
        <v>54.857142850000002</v>
      </c>
      <c r="EO784">
        <v>111.28571427999999</v>
      </c>
      <c r="EP784">
        <v>261.99381641999997</v>
      </c>
      <c r="EQ784">
        <v>120.52695642</v>
      </c>
      <c r="ER784">
        <v>476.12382185000001</v>
      </c>
      <c r="ES784">
        <v>1.6313471399999999</v>
      </c>
      <c r="ET784">
        <v>72.416666669999998</v>
      </c>
      <c r="EU784">
        <v>78.333333330000002</v>
      </c>
      <c r="EV784">
        <v>72.333333330000002</v>
      </c>
      <c r="EW784">
        <v>66.583333330000002</v>
      </c>
      <c r="EX784">
        <v>1192.5250255999999</v>
      </c>
      <c r="EY784">
        <v>1128.2087456300001</v>
      </c>
      <c r="EZ784">
        <v>84</v>
      </c>
      <c r="FA784">
        <v>88.25</v>
      </c>
      <c r="FB784">
        <v>14.674179069999999</v>
      </c>
      <c r="FC784">
        <v>5.0170258900000002</v>
      </c>
      <c r="FD784">
        <v>7.5232460000000003</v>
      </c>
      <c r="FE784">
        <v>53.115093809999998</v>
      </c>
      <c r="FF784">
        <v>14.926509060000001</v>
      </c>
      <c r="FG784">
        <v>15.405399239999999</v>
      </c>
      <c r="FH784">
        <v>1.9199948499999999</v>
      </c>
      <c r="FI784">
        <v>94.4</v>
      </c>
      <c r="FJ784">
        <v>95.666666660000004</v>
      </c>
      <c r="FK784">
        <v>63.333333330000002</v>
      </c>
      <c r="FL784">
        <v>84.5</v>
      </c>
      <c r="FM784">
        <v>73.534756430000002</v>
      </c>
      <c r="FN784">
        <v>36.275194210000002</v>
      </c>
      <c r="FO784">
        <v>95.625437989999995</v>
      </c>
      <c r="FP784">
        <v>73.340790659999996</v>
      </c>
      <c r="FQ784">
        <v>77.302486259999995</v>
      </c>
      <c r="FR784">
        <v>22.267005860000001</v>
      </c>
      <c r="FT784">
        <v>53.6</v>
      </c>
      <c r="FU784">
        <v>47</v>
      </c>
      <c r="FV784">
        <v>87.333333330000002</v>
      </c>
      <c r="FW784">
        <v>81.62857142</v>
      </c>
      <c r="FX784">
        <v>33.924041170000002</v>
      </c>
      <c r="FY784">
        <v>4.7503386000000001</v>
      </c>
      <c r="FZ784">
        <v>9.9039607699999994</v>
      </c>
      <c r="GA784">
        <v>26.182846980000001</v>
      </c>
      <c r="GB784">
        <v>25.238812469999999</v>
      </c>
    </row>
    <row r="785" spans="1:184" x14ac:dyDescent="0.35">
      <c r="A785" t="s">
        <v>1990</v>
      </c>
      <c r="B785" t="s">
        <v>181</v>
      </c>
      <c r="C785">
        <v>785</v>
      </c>
      <c r="D785">
        <v>5.2447392700324134</v>
      </c>
      <c r="E785">
        <v>6.9205076820418236</v>
      </c>
      <c r="F785">
        <v>7.1552160140606027</v>
      </c>
      <c r="G785">
        <v>6.5682550793379502</v>
      </c>
      <c r="H785">
        <v>5.358226665765164</v>
      </c>
      <c r="I785">
        <v>11.458019242074357</v>
      </c>
      <c r="J785">
        <v>16.490759295150021</v>
      </c>
      <c r="K785">
        <v>13.069981632294091</v>
      </c>
      <c r="L785">
        <v>12.498989843506719</v>
      </c>
      <c r="M785">
        <v>12.256433946799133</v>
      </c>
      <c r="N785">
        <v>22007591.064140208</v>
      </c>
      <c r="O785">
        <v>30182543.822725344</v>
      </c>
      <c r="P785">
        <v>2421.75119842</v>
      </c>
      <c r="Q785">
        <v>5211.5714285699996</v>
      </c>
      <c r="R785">
        <v>5346.4285714199996</v>
      </c>
      <c r="S785">
        <v>5366.7142857099998</v>
      </c>
      <c r="T785">
        <v>5303.2857142800003</v>
      </c>
      <c r="U785">
        <v>5256.7142857099998</v>
      </c>
      <c r="V785">
        <v>13.44096957</v>
      </c>
      <c r="W785">
        <v>11.307332000000001</v>
      </c>
      <c r="X785">
        <v>2.1129515699999999</v>
      </c>
      <c r="Y785">
        <v>13.99022985</v>
      </c>
      <c r="Z785">
        <v>10.390115570000001</v>
      </c>
      <c r="AA785">
        <v>9.9530701399999995</v>
      </c>
      <c r="AB785">
        <v>10.20710785</v>
      </c>
      <c r="AC785">
        <v>7.1294855699999999</v>
      </c>
      <c r="AD785">
        <v>31.375569420000001</v>
      </c>
      <c r="AE785">
        <v>81.978458419999995</v>
      </c>
      <c r="AF785">
        <v>65.012354999999999</v>
      </c>
      <c r="AG785">
        <v>61.528571419999999</v>
      </c>
      <c r="AH785">
        <v>63.414285710000001</v>
      </c>
      <c r="AI785">
        <v>77.812573999999998</v>
      </c>
      <c r="AJ785">
        <v>45.771571569999999</v>
      </c>
      <c r="AK785">
        <v>5.54638571</v>
      </c>
      <c r="AL785">
        <v>10.113657140000001</v>
      </c>
      <c r="AM785">
        <v>2.1276999999999999</v>
      </c>
      <c r="AN785">
        <v>8.2800571400000003</v>
      </c>
      <c r="AO785">
        <v>8.3542714199999999</v>
      </c>
      <c r="AP785">
        <v>5544.60385314</v>
      </c>
      <c r="AQ785">
        <v>4557.5578485699998</v>
      </c>
      <c r="AR785">
        <v>4952.7282764199999</v>
      </c>
      <c r="AS785">
        <v>5469.7672407099999</v>
      </c>
      <c r="AT785">
        <v>5714.10519828</v>
      </c>
      <c r="AU785">
        <v>5165.7947160000003</v>
      </c>
      <c r="AV785">
        <v>4119.0138297100002</v>
      </c>
      <c r="AW785">
        <v>4774.0451737100002</v>
      </c>
      <c r="AX785">
        <v>4974.6284324199996</v>
      </c>
      <c r="AY785">
        <v>5206.8159500000002</v>
      </c>
      <c r="AZ785">
        <v>14.10054871</v>
      </c>
      <c r="BA785">
        <v>92.586393000000001</v>
      </c>
      <c r="BB785">
        <v>30.9623396</v>
      </c>
      <c r="BC785">
        <v>48.861895830000002</v>
      </c>
      <c r="BE785">
        <v>269.70428571000002</v>
      </c>
      <c r="BF785">
        <v>1861.1919555699999</v>
      </c>
      <c r="BG785">
        <v>1305.71851857</v>
      </c>
      <c r="BH785">
        <v>1493.96222326</v>
      </c>
      <c r="BI785">
        <v>54405.108295990001</v>
      </c>
      <c r="BJ785">
        <v>1772.11395728</v>
      </c>
      <c r="BK785">
        <v>7971.66567252</v>
      </c>
      <c r="BL785">
        <v>7998.6603330099997</v>
      </c>
      <c r="BM785">
        <v>39.779832419999998</v>
      </c>
      <c r="BN785">
        <v>480.14285713999999</v>
      </c>
      <c r="BO785">
        <v>57.857142850000002</v>
      </c>
      <c r="BP785">
        <v>91.714285709999999</v>
      </c>
      <c r="BQ785">
        <v>67.714285709999999</v>
      </c>
      <c r="BR785">
        <v>89.285714279999993</v>
      </c>
      <c r="BS785">
        <v>88.142857140000004</v>
      </c>
      <c r="BT785">
        <v>72.571428569999995</v>
      </c>
      <c r="BU785">
        <v>75.857142850000002</v>
      </c>
      <c r="BV785">
        <v>62.428571419999997</v>
      </c>
      <c r="BW785">
        <v>56.142857139999997</v>
      </c>
      <c r="BX785">
        <v>42.571428570000002</v>
      </c>
      <c r="BY785">
        <v>22</v>
      </c>
      <c r="BZ785">
        <v>1206.42857142</v>
      </c>
      <c r="CA785">
        <v>56126.36005571</v>
      </c>
      <c r="CB785">
        <v>94</v>
      </c>
      <c r="CC785">
        <v>10590.714285710001</v>
      </c>
      <c r="CD785">
        <v>868.16666666000003</v>
      </c>
      <c r="CE785">
        <v>7697.8571428499999</v>
      </c>
      <c r="CF785">
        <v>5813.1666666600004</v>
      </c>
      <c r="CG785">
        <v>1918.42857142</v>
      </c>
      <c r="CH785">
        <v>9051.6666666599995</v>
      </c>
      <c r="CI785">
        <v>33705.931285710001</v>
      </c>
      <c r="CJ785">
        <v>60.834346570000001</v>
      </c>
      <c r="CK785">
        <v>1.9589622799999999</v>
      </c>
      <c r="CL785">
        <v>10.903986850000001</v>
      </c>
      <c r="CM785">
        <v>1.84576633</v>
      </c>
      <c r="CN785">
        <v>1.55440033</v>
      </c>
      <c r="CO785">
        <v>9.2322045700000004</v>
      </c>
      <c r="CP785">
        <v>3.3365974199999999</v>
      </c>
      <c r="CQ785">
        <v>2.9853391600000001</v>
      </c>
      <c r="CR785">
        <v>2.7651368000000001</v>
      </c>
      <c r="CS785">
        <v>4.7227131599999996</v>
      </c>
      <c r="CT785">
        <v>760</v>
      </c>
      <c r="CU785">
        <v>2935.7775670000001</v>
      </c>
      <c r="CV785">
        <v>2421.17061057</v>
      </c>
      <c r="CW785">
        <v>2632.97362742</v>
      </c>
      <c r="CX785">
        <v>2721.4096748500001</v>
      </c>
      <c r="CY785">
        <v>3020.54043357</v>
      </c>
      <c r="CZ785">
        <v>4222.8320892800002</v>
      </c>
      <c r="DA785">
        <v>5791.4477881399998</v>
      </c>
      <c r="DB785">
        <v>979.47893041999998</v>
      </c>
      <c r="DC785">
        <v>1346.352707</v>
      </c>
      <c r="DD785">
        <v>610.05425200000002</v>
      </c>
      <c r="DE785">
        <v>39.99690571</v>
      </c>
      <c r="DF785">
        <v>2.0690170000000001</v>
      </c>
      <c r="DG785">
        <v>59.714285709999999</v>
      </c>
      <c r="DH785">
        <v>88.166666660000004</v>
      </c>
      <c r="DI785">
        <v>70.142857140000004</v>
      </c>
      <c r="DJ785">
        <v>66.285714279999993</v>
      </c>
      <c r="DK785">
        <v>64.428571419999997</v>
      </c>
      <c r="DL785">
        <v>27.333333329999999</v>
      </c>
      <c r="DM785">
        <v>37</v>
      </c>
      <c r="DN785">
        <v>38.4</v>
      </c>
      <c r="DO785">
        <v>34.833333330000002</v>
      </c>
      <c r="DP785">
        <v>28.166666660000001</v>
      </c>
      <c r="DQ785">
        <v>791.09003957000004</v>
      </c>
      <c r="DR785">
        <v>811.99391000000003</v>
      </c>
      <c r="DS785">
        <v>854.50170557000001</v>
      </c>
      <c r="DT785">
        <v>859.49204484999996</v>
      </c>
      <c r="DU785">
        <v>808.50119285000005</v>
      </c>
      <c r="DV785">
        <v>494.84633928</v>
      </c>
      <c r="DW785">
        <v>29.593739280000001</v>
      </c>
      <c r="DX785">
        <v>266.58849285000002</v>
      </c>
      <c r="DY785">
        <v>78.642246709999995</v>
      </c>
      <c r="DZ785">
        <v>157.59647856999999</v>
      </c>
      <c r="EA785">
        <v>30.349770419999999</v>
      </c>
      <c r="EB785">
        <v>738.74385685000004</v>
      </c>
      <c r="EC785">
        <v>1072.0480044999999</v>
      </c>
      <c r="ED785">
        <v>4804.9926122799998</v>
      </c>
      <c r="EE785">
        <v>3999.6829400000001</v>
      </c>
      <c r="EF785">
        <v>3758.7809511400001</v>
      </c>
      <c r="EG785">
        <v>7960.7952079999995</v>
      </c>
      <c r="EH785">
        <v>11828.368874</v>
      </c>
      <c r="EI785">
        <v>33.957385850000001</v>
      </c>
      <c r="EJ785">
        <v>0.112693</v>
      </c>
      <c r="EK785">
        <v>0.26035868000000001</v>
      </c>
      <c r="EL785">
        <v>151.20435366000001</v>
      </c>
      <c r="EM785">
        <v>29.833333329999999</v>
      </c>
      <c r="EN785">
        <v>60.285714280000001</v>
      </c>
      <c r="EO785">
        <v>104.14285714</v>
      </c>
      <c r="EP785">
        <v>291.18252000000001</v>
      </c>
      <c r="EQ785">
        <v>116.43418014</v>
      </c>
      <c r="ER785">
        <v>649.63724114000001</v>
      </c>
      <c r="ES785">
        <v>10.02044714</v>
      </c>
      <c r="ET785">
        <v>74.680555549999994</v>
      </c>
      <c r="EU785">
        <v>76.791666660000004</v>
      </c>
      <c r="EV785">
        <v>72.583333330000002</v>
      </c>
      <c r="EW785">
        <v>74.666666669999998</v>
      </c>
      <c r="EX785">
        <v>1385.27258738</v>
      </c>
      <c r="EY785">
        <v>1601.84557236</v>
      </c>
      <c r="EZ785">
        <v>77.333333330000002</v>
      </c>
      <c r="FA785">
        <v>85</v>
      </c>
      <c r="FB785">
        <v>21.283802059999999</v>
      </c>
      <c r="FC785">
        <v>11.98787952</v>
      </c>
      <c r="FD785">
        <v>8.9744422799999999</v>
      </c>
      <c r="FE785">
        <v>54.505117300000002</v>
      </c>
      <c r="FF785">
        <v>17.29815894</v>
      </c>
      <c r="FG785">
        <v>12.29342291</v>
      </c>
      <c r="FH785">
        <v>4.7047685299999999</v>
      </c>
      <c r="FI785">
        <v>100.5</v>
      </c>
      <c r="FJ785">
        <v>87.5</v>
      </c>
      <c r="FK785">
        <v>68.5</v>
      </c>
      <c r="FL785">
        <v>81.333333330000002</v>
      </c>
      <c r="FM785">
        <v>75.296147210000001</v>
      </c>
      <c r="FN785">
        <v>29.521124870000001</v>
      </c>
      <c r="FO785">
        <v>94.069124009999996</v>
      </c>
      <c r="FP785">
        <v>71.604489240000007</v>
      </c>
      <c r="FQ785">
        <v>69.871007860000006</v>
      </c>
      <c r="FR785">
        <v>17.67594987</v>
      </c>
      <c r="FT785">
        <v>60.166666659999997</v>
      </c>
      <c r="FU785">
        <v>50.5</v>
      </c>
      <c r="FV785">
        <v>93</v>
      </c>
      <c r="FW785">
        <v>49.414285710000001</v>
      </c>
      <c r="FX785">
        <v>44.47405955</v>
      </c>
      <c r="FY785">
        <v>22.460258620000001</v>
      </c>
      <c r="FZ785">
        <v>12.65883187</v>
      </c>
      <c r="GA785">
        <v>9.9830633599999992</v>
      </c>
      <c r="GB785">
        <v>10.42378658</v>
      </c>
    </row>
    <row r="786" spans="1:184" x14ac:dyDescent="0.35">
      <c r="A786" t="s">
        <v>1991</v>
      </c>
      <c r="B786" t="s">
        <v>182</v>
      </c>
      <c r="C786">
        <v>786</v>
      </c>
      <c r="D786">
        <v>6.0895369479032704</v>
      </c>
      <c r="E786">
        <v>5.4937495986546256</v>
      </c>
      <c r="F786">
        <v>6.3216577254654469</v>
      </c>
      <c r="G786">
        <v>6.0856312887645698</v>
      </c>
      <c r="H786">
        <v>5.284426484302144</v>
      </c>
      <c r="I786">
        <v>8.8848066271327113</v>
      </c>
      <c r="J786">
        <v>8.5386992928762009</v>
      </c>
      <c r="K786">
        <v>8.4839742139476169</v>
      </c>
      <c r="L786">
        <v>10.135759831344965</v>
      </c>
      <c r="M786">
        <v>8.863626271059994</v>
      </c>
      <c r="N786">
        <v>90316001.281548709</v>
      </c>
      <c r="O786">
        <v>92549500.86216265</v>
      </c>
      <c r="P786">
        <v>2795.3006312699999</v>
      </c>
      <c r="Q786">
        <v>16175.28571428</v>
      </c>
      <c r="R786">
        <v>15576.142857139999</v>
      </c>
      <c r="S786">
        <v>15845</v>
      </c>
      <c r="T786">
        <v>15966.57142857</v>
      </c>
      <c r="U786">
        <v>16085</v>
      </c>
      <c r="V786">
        <v>14.747687709999999</v>
      </c>
      <c r="W786">
        <v>12.694099140000001</v>
      </c>
      <c r="X786">
        <v>2.38939485</v>
      </c>
      <c r="Y786">
        <v>15.55652671</v>
      </c>
      <c r="Z786">
        <v>10.20030671</v>
      </c>
      <c r="AA786">
        <v>10.676486710000001</v>
      </c>
      <c r="AB786">
        <v>10.192547709999999</v>
      </c>
      <c r="AC786">
        <v>8.4739144199999998</v>
      </c>
      <c r="AD786">
        <v>27.468288999999999</v>
      </c>
      <c r="AE786">
        <v>78.591407570000001</v>
      </c>
      <c r="AF786">
        <v>63.410590280000001</v>
      </c>
      <c r="AG786">
        <v>58.12857142</v>
      </c>
      <c r="AH786">
        <v>60.328571420000003</v>
      </c>
      <c r="AI786">
        <v>79.714971849999998</v>
      </c>
      <c r="AJ786">
        <v>44.323342570000001</v>
      </c>
      <c r="AK786">
        <v>6.3373999999999997</v>
      </c>
      <c r="AL786">
        <v>10.31358571</v>
      </c>
      <c r="AM786">
        <v>-0.80831428000000005</v>
      </c>
      <c r="AN786">
        <v>2.4028571400000001</v>
      </c>
      <c r="AO786">
        <v>4.9750285700000001</v>
      </c>
      <c r="AP786">
        <v>6440.2336675699999</v>
      </c>
      <c r="AQ786">
        <v>5461.46965628</v>
      </c>
      <c r="AR786">
        <v>5744.7491814200002</v>
      </c>
      <c r="AS786">
        <v>6222.5360012800002</v>
      </c>
      <c r="AT786">
        <v>6415.5547364200002</v>
      </c>
      <c r="AU786">
        <v>6024.66542957</v>
      </c>
      <c r="AV786">
        <v>4840.5631995699996</v>
      </c>
      <c r="AW786">
        <v>5724.19682414</v>
      </c>
      <c r="AX786">
        <v>6016.2732588500003</v>
      </c>
      <c r="AY786">
        <v>6063.0766384199997</v>
      </c>
      <c r="AZ786">
        <v>87.086726709999994</v>
      </c>
      <c r="BA786">
        <v>94.605017279999998</v>
      </c>
      <c r="BB786">
        <v>39.945850749999998</v>
      </c>
      <c r="BC786">
        <v>42.978261799999999</v>
      </c>
      <c r="BD786">
        <v>17.101708500000001</v>
      </c>
      <c r="BE786">
        <v>803.04</v>
      </c>
      <c r="BF786">
        <v>2107.5096741399998</v>
      </c>
      <c r="BG786">
        <v>1557.232614</v>
      </c>
      <c r="BH786">
        <v>1688.3785092999999</v>
      </c>
      <c r="BI786">
        <v>56774.896595730002</v>
      </c>
      <c r="BJ786">
        <v>2045.6555538499999</v>
      </c>
      <c r="BK786">
        <v>8012.7707209999999</v>
      </c>
      <c r="BL786">
        <v>7508.7895144699996</v>
      </c>
      <c r="BM786">
        <v>41.249623139999997</v>
      </c>
      <c r="BN786">
        <v>1376</v>
      </c>
      <c r="BO786">
        <v>176</v>
      </c>
      <c r="BP786">
        <v>256.14285713999999</v>
      </c>
      <c r="BQ786">
        <v>206.85714285</v>
      </c>
      <c r="BR786">
        <v>246.28571428000001</v>
      </c>
      <c r="BS786">
        <v>267.14285713999999</v>
      </c>
      <c r="BT786">
        <v>268</v>
      </c>
      <c r="BU786">
        <v>255.71428571000001</v>
      </c>
      <c r="BV786">
        <v>250</v>
      </c>
      <c r="BW786">
        <v>225.85714285</v>
      </c>
      <c r="BX786">
        <v>249.83333332999999</v>
      </c>
      <c r="BY786">
        <v>128.5</v>
      </c>
      <c r="BZ786">
        <v>3853.42857142</v>
      </c>
      <c r="CA786">
        <v>59713.347925709997</v>
      </c>
      <c r="CB786">
        <v>80</v>
      </c>
      <c r="CC786">
        <v>44575.85714285</v>
      </c>
      <c r="CD786">
        <v>2663.2857142799999</v>
      </c>
      <c r="CE786">
        <v>37215.85714285</v>
      </c>
      <c r="CF786">
        <v>25739.714285710001</v>
      </c>
      <c r="CG786">
        <v>9484.7142857100007</v>
      </c>
      <c r="CH786">
        <v>30363.714285710001</v>
      </c>
      <c r="CI786">
        <v>150066.20157142001</v>
      </c>
      <c r="CJ786">
        <v>60.655045710000003</v>
      </c>
      <c r="CK786">
        <v>1.19887133</v>
      </c>
      <c r="CL786">
        <v>9.2120534200000002</v>
      </c>
      <c r="CM786">
        <v>2.9355190000000002</v>
      </c>
      <c r="CN786">
        <v>1.4329165699999999</v>
      </c>
      <c r="CO786">
        <v>13.94214683</v>
      </c>
      <c r="CP786">
        <v>3.34988471</v>
      </c>
      <c r="CQ786">
        <v>2.644031</v>
      </c>
      <c r="CR786">
        <v>2.3988974000000001</v>
      </c>
      <c r="CS786">
        <v>3.8689527099999999</v>
      </c>
      <c r="CT786">
        <v>2695</v>
      </c>
      <c r="CU786">
        <v>3372.08110657</v>
      </c>
      <c r="CV786">
        <v>2434.2503332800002</v>
      </c>
      <c r="CW786">
        <v>2523.15506757</v>
      </c>
      <c r="CX786">
        <v>2785.4718244199998</v>
      </c>
      <c r="CY786">
        <v>3072.8759359999999</v>
      </c>
      <c r="CZ786">
        <v>5583.5799674199998</v>
      </c>
      <c r="DA786">
        <v>5721.66096457</v>
      </c>
      <c r="DB786">
        <v>1381.0866799999999</v>
      </c>
      <c r="DC786">
        <v>1374.0610349999999</v>
      </c>
      <c r="DD786">
        <v>616.94150671</v>
      </c>
      <c r="DE786">
        <v>38.29773471</v>
      </c>
      <c r="DF786">
        <v>1.96913928</v>
      </c>
      <c r="DG786">
        <v>143.71428571000001</v>
      </c>
      <c r="DH786">
        <v>133</v>
      </c>
      <c r="DI786">
        <v>134.42857142</v>
      </c>
      <c r="DJ786">
        <v>161.83333332999999</v>
      </c>
      <c r="DK786">
        <v>142.57142856999999</v>
      </c>
      <c r="DL786">
        <v>98.5</v>
      </c>
      <c r="DM786">
        <v>85.571428569999995</v>
      </c>
      <c r="DN786">
        <v>100.16666666</v>
      </c>
      <c r="DO786">
        <v>97.166666660000004</v>
      </c>
      <c r="DP786">
        <v>85</v>
      </c>
      <c r="DQ786">
        <v>742.72100984999997</v>
      </c>
      <c r="DR786">
        <v>744.93166699999995</v>
      </c>
      <c r="DS786">
        <v>798.13294484999994</v>
      </c>
      <c r="DT786">
        <v>734.72971385000005</v>
      </c>
      <c r="DU786">
        <v>783.09600157</v>
      </c>
      <c r="DV786">
        <v>442.61505399999999</v>
      </c>
      <c r="DW786">
        <v>0.13391214000000001</v>
      </c>
      <c r="DX786">
        <v>299.97561142000001</v>
      </c>
      <c r="DY786">
        <v>144.07965856999999</v>
      </c>
      <c r="DZ786">
        <v>99.762782709999996</v>
      </c>
      <c r="EA786">
        <v>56.133175569999999</v>
      </c>
      <c r="EB786">
        <v>712.96631214000001</v>
      </c>
      <c r="EC786">
        <v>498.70663771</v>
      </c>
      <c r="ED786">
        <v>7664.4686355000003</v>
      </c>
      <c r="EE786">
        <v>4494.3182379999998</v>
      </c>
      <c r="EF786">
        <v>4977.3353794200002</v>
      </c>
      <c r="EG786">
        <v>5349.4863965699997</v>
      </c>
      <c r="EH786">
        <v>5642.0054074999998</v>
      </c>
      <c r="EI786">
        <v>34.753094419999996</v>
      </c>
      <c r="EJ786">
        <v>0.56759316000000004</v>
      </c>
      <c r="EK786">
        <v>0.15631655999999999</v>
      </c>
      <c r="EL786">
        <v>207.44788826999999</v>
      </c>
      <c r="EM786">
        <v>66.571428569999995</v>
      </c>
      <c r="EN786">
        <v>197</v>
      </c>
      <c r="EO786">
        <v>475.14285713999999</v>
      </c>
      <c r="EP786">
        <v>446.90661127999999</v>
      </c>
      <c r="EQ786">
        <v>88.596591709999998</v>
      </c>
      <c r="ER786">
        <v>749.64507742000001</v>
      </c>
      <c r="ES786">
        <v>7.0764271399999998</v>
      </c>
      <c r="ET786">
        <v>80.011752130000005</v>
      </c>
      <c r="EU786">
        <v>79.293910260000004</v>
      </c>
      <c r="EV786">
        <v>85.122756409999994</v>
      </c>
      <c r="EW786">
        <v>75.618589740000004</v>
      </c>
      <c r="EX786">
        <v>1360.54068435</v>
      </c>
      <c r="EY786">
        <v>1874.97903292</v>
      </c>
      <c r="EZ786">
        <v>88.5</v>
      </c>
      <c r="FA786">
        <v>88</v>
      </c>
      <c r="FB786">
        <v>24.13868557</v>
      </c>
      <c r="FC786">
        <v>12.590572999999999</v>
      </c>
      <c r="FD786">
        <v>9.0916125700000006</v>
      </c>
      <c r="FE786">
        <v>53.758129760000003</v>
      </c>
      <c r="FF786">
        <v>14.59406828</v>
      </c>
      <c r="FG786">
        <v>15.86542133</v>
      </c>
      <c r="FH786">
        <v>5.2079959899999997</v>
      </c>
      <c r="FI786">
        <v>99.25</v>
      </c>
      <c r="FJ786">
        <v>75</v>
      </c>
      <c r="FK786">
        <v>69</v>
      </c>
      <c r="FL786">
        <v>84</v>
      </c>
      <c r="FM786">
        <v>80.482366560000003</v>
      </c>
      <c r="FN786">
        <v>31.966391219999998</v>
      </c>
      <c r="FO786">
        <v>91.396548170000003</v>
      </c>
      <c r="FP786">
        <v>69.499390869999999</v>
      </c>
      <c r="FQ786">
        <v>68.741907659999995</v>
      </c>
      <c r="FR786">
        <v>25.856119790000001</v>
      </c>
      <c r="FT786">
        <v>65.25</v>
      </c>
      <c r="FU786">
        <v>44.25</v>
      </c>
      <c r="FV786">
        <v>84.5</v>
      </c>
      <c r="FW786">
        <v>83.333333330000002</v>
      </c>
      <c r="FX786">
        <v>35.539066329999997</v>
      </c>
      <c r="FY786">
        <v>7.7264710399999998</v>
      </c>
      <c r="FZ786">
        <v>19.497193419999999</v>
      </c>
      <c r="GA786">
        <v>13.799317009999999</v>
      </c>
      <c r="GB786">
        <v>23.43795218</v>
      </c>
    </row>
    <row r="787" spans="1:184" x14ac:dyDescent="0.35">
      <c r="A787" t="s">
        <v>1992</v>
      </c>
      <c r="B787" t="s">
        <v>183</v>
      </c>
      <c r="C787">
        <v>787</v>
      </c>
      <c r="D787">
        <v>5.0837689861329229</v>
      </c>
      <c r="E787">
        <v>6.8686193866303276</v>
      </c>
      <c r="F787">
        <v>6.1998842677949497</v>
      </c>
      <c r="G787">
        <v>5.3274185852294371</v>
      </c>
      <c r="H787">
        <v>5.8737302120768078</v>
      </c>
      <c r="I787">
        <v>9.2619273033479406</v>
      </c>
      <c r="J787">
        <v>9.4573999450987234</v>
      </c>
      <c r="K787">
        <v>9.3204926828985109</v>
      </c>
      <c r="L787">
        <v>8.9343089900725392</v>
      </c>
      <c r="M787">
        <v>8.8157326913762173</v>
      </c>
      <c r="N787">
        <v>32326138.871544167</v>
      </c>
      <c r="O787">
        <v>33787112.373622663</v>
      </c>
      <c r="P787">
        <v>1678.6875711299999</v>
      </c>
      <c r="Q787">
        <v>6940.8571428499999</v>
      </c>
      <c r="R787">
        <v>6842.7142857099998</v>
      </c>
      <c r="S787">
        <v>6912.5714285699996</v>
      </c>
      <c r="T787">
        <v>6891.5714285699996</v>
      </c>
      <c r="U787">
        <v>6951.8571428499999</v>
      </c>
      <c r="V787">
        <v>10.735223850000001</v>
      </c>
      <c r="W787">
        <v>6.0590182800000001</v>
      </c>
      <c r="X787">
        <v>2.2752264200000001</v>
      </c>
      <c r="Y787">
        <v>6.9504849999999996</v>
      </c>
      <c r="Z787">
        <v>9.2169458500000001</v>
      </c>
      <c r="AA787">
        <v>8.0388094199999998</v>
      </c>
      <c r="AB787">
        <v>8.2842719999999996</v>
      </c>
      <c r="AC787">
        <v>4.8296985699999997</v>
      </c>
      <c r="AD787">
        <v>30.20006514</v>
      </c>
      <c r="AE787">
        <v>81.324237850000003</v>
      </c>
      <c r="AF787">
        <v>71.344400710000002</v>
      </c>
      <c r="AG787">
        <v>71.857142850000002</v>
      </c>
      <c r="AH787">
        <v>72.900000000000006</v>
      </c>
      <c r="AI787">
        <v>82.177565999999999</v>
      </c>
      <c r="AJ787">
        <v>46.833082279999999</v>
      </c>
      <c r="AK787">
        <v>12.89104285</v>
      </c>
      <c r="AL787">
        <v>2.15394285</v>
      </c>
      <c r="AM787">
        <v>2.6797142799999998</v>
      </c>
      <c r="AN787">
        <v>6.6600857099999997</v>
      </c>
      <c r="AO787">
        <v>7.7281142799999998</v>
      </c>
      <c r="AP787">
        <v>4372.3711890000004</v>
      </c>
      <c r="AQ787">
        <v>3590.4535415700002</v>
      </c>
      <c r="AR787">
        <v>3794.818749</v>
      </c>
      <c r="AS787">
        <v>4073.1443825699998</v>
      </c>
      <c r="AT787">
        <v>4182.7001331399997</v>
      </c>
      <c r="AU787">
        <v>3881.4608374200002</v>
      </c>
      <c r="AV787">
        <v>3493.7775481399999</v>
      </c>
      <c r="AW787">
        <v>3699.0856947100001</v>
      </c>
      <c r="AX787">
        <v>3835.39878542</v>
      </c>
      <c r="AY787">
        <v>3874.0386330000001</v>
      </c>
      <c r="AZ787">
        <v>17.290141850000001</v>
      </c>
      <c r="BA787">
        <v>89.366468999999995</v>
      </c>
      <c r="BB787">
        <v>25.029231500000002</v>
      </c>
      <c r="BC787">
        <v>47.490537660000001</v>
      </c>
      <c r="BD787">
        <v>30.658627500000001</v>
      </c>
      <c r="BE787">
        <v>353.28571427999998</v>
      </c>
      <c r="BF787">
        <v>1100.36454714</v>
      </c>
      <c r="BG787">
        <v>702.52418513999999</v>
      </c>
      <c r="BH787">
        <v>829.76656426</v>
      </c>
      <c r="BI787">
        <v>49705.79795978</v>
      </c>
      <c r="BJ787">
        <v>1054.1437504200001</v>
      </c>
      <c r="BK787">
        <v>7744.68368457</v>
      </c>
      <c r="BL787">
        <v>8859.1400558999994</v>
      </c>
      <c r="BM787">
        <v>34.852727280000003</v>
      </c>
      <c r="BN787">
        <v>272.14285713999999</v>
      </c>
      <c r="BO787">
        <v>38.142857139999997</v>
      </c>
      <c r="BP787">
        <v>73.428571419999997</v>
      </c>
      <c r="BQ787">
        <v>58.571428570000002</v>
      </c>
      <c r="BR787">
        <v>70.857142850000002</v>
      </c>
      <c r="BS787">
        <v>57.142857139999997</v>
      </c>
      <c r="BT787">
        <v>56.857142850000002</v>
      </c>
      <c r="BU787">
        <v>45.714285709999999</v>
      </c>
      <c r="BV787">
        <v>43.285714280000001</v>
      </c>
      <c r="BW787">
        <v>41.571428570000002</v>
      </c>
      <c r="BX787">
        <v>32</v>
      </c>
      <c r="BY787">
        <v>26.571428569999998</v>
      </c>
      <c r="BZ787">
        <v>816.28571427999998</v>
      </c>
      <c r="CA787">
        <v>51954.488387140002</v>
      </c>
      <c r="CB787">
        <v>2.5</v>
      </c>
      <c r="CC787">
        <v>9458.4285714199996</v>
      </c>
      <c r="CD787">
        <v>1204.5</v>
      </c>
      <c r="CE787">
        <v>6356.8571428499999</v>
      </c>
      <c r="CF787">
        <v>3793.1428571400002</v>
      </c>
      <c r="CG787">
        <v>819</v>
      </c>
      <c r="CH787">
        <v>3481.8571428499999</v>
      </c>
      <c r="CI787">
        <v>24942.38</v>
      </c>
      <c r="CJ787">
        <v>49.561726139999998</v>
      </c>
      <c r="CK787">
        <v>2.7561872799999998</v>
      </c>
      <c r="CL787">
        <v>15.24475771</v>
      </c>
      <c r="CM787">
        <v>5.3659775999999999</v>
      </c>
      <c r="CN787">
        <v>1.814694</v>
      </c>
      <c r="CO787">
        <v>13.10918257</v>
      </c>
      <c r="CP787">
        <v>1.6793731599999999</v>
      </c>
      <c r="CQ787">
        <v>2.7864404</v>
      </c>
      <c r="CR787">
        <v>4.4724864200000001</v>
      </c>
      <c r="CS787">
        <v>4.3403458500000003</v>
      </c>
      <c r="CT787">
        <v>604</v>
      </c>
      <c r="CU787">
        <v>2729.4718494200001</v>
      </c>
      <c r="CV787">
        <v>2054.8672537100001</v>
      </c>
      <c r="CW787">
        <v>2226.6286248500001</v>
      </c>
      <c r="CX787">
        <v>2385.1443201400002</v>
      </c>
      <c r="CY787">
        <v>2479.2606945699999</v>
      </c>
      <c r="CZ787">
        <v>4657.3698617099999</v>
      </c>
      <c r="DA787">
        <v>4867.8587785700001</v>
      </c>
      <c r="DB787">
        <v>1038.7064257100001</v>
      </c>
      <c r="DC787">
        <v>1075.6499628500001</v>
      </c>
      <c r="DD787">
        <v>615.10138485000004</v>
      </c>
      <c r="DE787">
        <v>36.903016999999998</v>
      </c>
      <c r="DF787">
        <v>2.2470395700000001</v>
      </c>
      <c r="DG787">
        <v>64.285714279999993</v>
      </c>
      <c r="DH787">
        <v>64.714285709999999</v>
      </c>
      <c r="DI787">
        <v>64.428571419999997</v>
      </c>
      <c r="DJ787">
        <v>61.571428570000002</v>
      </c>
      <c r="DK787">
        <v>61.285714280000001</v>
      </c>
      <c r="DL787">
        <v>35.285714280000001</v>
      </c>
      <c r="DM787">
        <v>47</v>
      </c>
      <c r="DN787">
        <v>42.857142850000002</v>
      </c>
      <c r="DO787">
        <v>36.714285709999999</v>
      </c>
      <c r="DP787">
        <v>40.833333330000002</v>
      </c>
      <c r="DQ787">
        <v>624.15114914000003</v>
      </c>
      <c r="DR787">
        <v>598.98672641999997</v>
      </c>
      <c r="DS787">
        <v>550.39626284999997</v>
      </c>
      <c r="DT787">
        <v>538.69466041999999</v>
      </c>
      <c r="DU787">
        <v>623.16513584999996</v>
      </c>
      <c r="DV787">
        <v>296.55828200000002</v>
      </c>
      <c r="DW787">
        <v>5.2229065700000001</v>
      </c>
      <c r="DX787">
        <v>322.31890571000002</v>
      </c>
      <c r="DY787">
        <v>141.57100256999999</v>
      </c>
      <c r="DZ787">
        <v>127.20946714</v>
      </c>
      <c r="EA787">
        <v>53.538440000000001</v>
      </c>
      <c r="EB787">
        <v>571.07257400000003</v>
      </c>
      <c r="EC787">
        <v>12530.222414</v>
      </c>
      <c r="ED787">
        <v>5607.0870155000002</v>
      </c>
      <c r="EE787">
        <v>16650.814638</v>
      </c>
      <c r="EF787">
        <v>9636.5209211599995</v>
      </c>
      <c r="EG787">
        <v>5570.9584174199999</v>
      </c>
      <c r="EH787">
        <v>5551.8050792499998</v>
      </c>
      <c r="EI787">
        <v>26.069426419999999</v>
      </c>
      <c r="EJ787">
        <v>0.27877903999999998</v>
      </c>
      <c r="EK787">
        <v>0.10672792</v>
      </c>
      <c r="EL787">
        <v>236.60044228000001</v>
      </c>
      <c r="EM787">
        <v>37.666666659999997</v>
      </c>
      <c r="EN787">
        <v>121.57142856999999</v>
      </c>
      <c r="EO787">
        <v>221.71428571000001</v>
      </c>
      <c r="EP787">
        <v>228.17523141999999</v>
      </c>
      <c r="EQ787">
        <v>122.37783471</v>
      </c>
      <c r="ER787">
        <v>624.54382070999998</v>
      </c>
      <c r="ES787">
        <v>3.8929971399999999</v>
      </c>
      <c r="ET787">
        <v>80.572916669999998</v>
      </c>
      <c r="EU787">
        <v>83.489583330000002</v>
      </c>
      <c r="EV787">
        <v>81.25</v>
      </c>
      <c r="EW787">
        <v>76.979166669999998</v>
      </c>
      <c r="EX787">
        <v>1253.12052563</v>
      </c>
      <c r="EY787">
        <v>1055.81092487</v>
      </c>
      <c r="EZ787">
        <v>73.5</v>
      </c>
      <c r="FA787">
        <v>92</v>
      </c>
      <c r="FB787">
        <v>19.385112079999999</v>
      </c>
      <c r="FC787">
        <v>5.2991286500000001</v>
      </c>
      <c r="FD787">
        <v>5.52683371</v>
      </c>
      <c r="FE787">
        <v>48.698999149999999</v>
      </c>
      <c r="FF787">
        <v>20.03802906</v>
      </c>
      <c r="FG787">
        <v>12.6932651</v>
      </c>
      <c r="FH787">
        <v>1.66317805</v>
      </c>
      <c r="FI787">
        <v>91.25</v>
      </c>
      <c r="FJ787">
        <v>89</v>
      </c>
      <c r="FK787">
        <v>88.5</v>
      </c>
      <c r="FL787">
        <v>86.5</v>
      </c>
      <c r="FM787">
        <v>81.165980559999994</v>
      </c>
      <c r="FN787">
        <v>40.392505239999998</v>
      </c>
      <c r="FO787">
        <v>95.808647199999996</v>
      </c>
      <c r="FP787">
        <v>68.619592069999996</v>
      </c>
      <c r="FQ787">
        <v>75.676833509999994</v>
      </c>
      <c r="FR787">
        <v>22.79903457</v>
      </c>
      <c r="FT787">
        <v>48.25</v>
      </c>
      <c r="FU787">
        <v>35</v>
      </c>
      <c r="FV787">
        <v>79.666666660000004</v>
      </c>
      <c r="FW787">
        <v>83.733333329999994</v>
      </c>
      <c r="FX787">
        <v>34.06784992</v>
      </c>
      <c r="FY787">
        <v>8.2530385099999997</v>
      </c>
      <c r="FZ787">
        <v>22.578540310000001</v>
      </c>
      <c r="GA787">
        <v>17.740873529999998</v>
      </c>
      <c r="GB787">
        <v>17.359697709999999</v>
      </c>
    </row>
    <row r="788" spans="1:184" x14ac:dyDescent="0.35">
      <c r="A788" t="s">
        <v>1993</v>
      </c>
      <c r="B788" t="s">
        <v>184</v>
      </c>
      <c r="C788">
        <v>788</v>
      </c>
      <c r="D788">
        <v>1.8765079081415879</v>
      </c>
      <c r="E788">
        <v>4.179319881841522</v>
      </c>
      <c r="F788">
        <v>5.4138474735094428</v>
      </c>
      <c r="G788">
        <v>2.8295954726472439</v>
      </c>
      <c r="H788">
        <v>2.4254303887632833</v>
      </c>
      <c r="I788">
        <v>7.7145325112487493</v>
      </c>
      <c r="J788">
        <v>7.9677681214203284</v>
      </c>
      <c r="K788">
        <v>8.5324232073006385</v>
      </c>
      <c r="L788">
        <v>6.4626563257178784</v>
      </c>
      <c r="M788">
        <v>7.1574945781278583</v>
      </c>
      <c r="N788">
        <v>13355207.493689425</v>
      </c>
      <c r="O788">
        <v>23139281.583695706</v>
      </c>
      <c r="P788">
        <v>1494.3272631300001</v>
      </c>
      <c r="Q788">
        <v>4796.1428571400002</v>
      </c>
      <c r="R788">
        <v>4751.2857142800003</v>
      </c>
      <c r="S788">
        <v>4771.7142857099998</v>
      </c>
      <c r="T788">
        <v>4771</v>
      </c>
      <c r="U788">
        <v>4810.1428571400002</v>
      </c>
      <c r="V788">
        <v>11.71866457</v>
      </c>
      <c r="W788">
        <v>6.6765160000000003</v>
      </c>
      <c r="X788">
        <v>2.1104688500000002</v>
      </c>
      <c r="Y788">
        <v>6.5592332799999999</v>
      </c>
      <c r="Z788">
        <v>8.3752167100000001</v>
      </c>
      <c r="AA788">
        <v>7.2555887099999996</v>
      </c>
      <c r="AB788">
        <v>8.4590068499999997</v>
      </c>
      <c r="AC788">
        <v>4.3994237099999998</v>
      </c>
      <c r="AD788">
        <v>20.847619569999999</v>
      </c>
      <c r="AE788">
        <v>83.459870850000001</v>
      </c>
      <c r="AF788">
        <v>75.212357659999995</v>
      </c>
      <c r="AG788">
        <v>68.400000000000006</v>
      </c>
      <c r="AH788">
        <v>70.7</v>
      </c>
      <c r="AI788">
        <v>77.083926849999997</v>
      </c>
      <c r="AJ788">
        <v>45.703650420000002</v>
      </c>
      <c r="AK788">
        <v>11.867471419999999</v>
      </c>
      <c r="AL788">
        <v>16.432200000000002</v>
      </c>
      <c r="AM788">
        <v>9.9969428499999999</v>
      </c>
      <c r="AN788">
        <v>9.8416428499999995</v>
      </c>
      <c r="AO788">
        <v>9.8176000000000005</v>
      </c>
      <c r="AP788">
        <v>4253.7452021400004</v>
      </c>
      <c r="AQ788">
        <v>3766.0791798499999</v>
      </c>
      <c r="AR788">
        <v>3874.5052232799999</v>
      </c>
      <c r="AS788">
        <v>3939.32476314</v>
      </c>
      <c r="AT788">
        <v>4121.2814968499997</v>
      </c>
      <c r="AU788">
        <v>3780.9614332800002</v>
      </c>
      <c r="AV788">
        <v>3246.89788357</v>
      </c>
      <c r="AW788">
        <v>3509.0187331400002</v>
      </c>
      <c r="AX788">
        <v>3578.7547835700002</v>
      </c>
      <c r="AY788">
        <v>3729.48133985</v>
      </c>
      <c r="AZ788">
        <v>9.9834074200000007</v>
      </c>
      <c r="BA788">
        <v>94.531638279999996</v>
      </c>
      <c r="BB788">
        <v>39.147509249999999</v>
      </c>
      <c r="BC788">
        <v>54.752981749999996</v>
      </c>
      <c r="BE788">
        <v>178.55571427999999</v>
      </c>
      <c r="BF788">
        <v>1105.3592754199999</v>
      </c>
      <c r="BG788">
        <v>753.07314828000005</v>
      </c>
      <c r="BH788">
        <v>783.10039175999998</v>
      </c>
      <c r="BI788">
        <v>49188.61080196</v>
      </c>
      <c r="BJ788">
        <v>1056.2048908500001</v>
      </c>
      <c r="BK788">
        <v>7654.82719464</v>
      </c>
      <c r="BL788">
        <v>9422.4358574100006</v>
      </c>
      <c r="BM788">
        <v>34.735438139999999</v>
      </c>
      <c r="BN788">
        <v>134.71428571000001</v>
      </c>
      <c r="BO788">
        <v>20.14285714</v>
      </c>
      <c r="BP788">
        <v>36.857142850000002</v>
      </c>
      <c r="BQ788">
        <v>27.14285714</v>
      </c>
      <c r="BR788">
        <v>33.714285709999999</v>
      </c>
      <c r="BS788">
        <v>27.14285714</v>
      </c>
      <c r="BT788">
        <v>26.428571420000001</v>
      </c>
      <c r="BU788">
        <v>29.14285714</v>
      </c>
      <c r="BV788">
        <v>23.428571420000001</v>
      </c>
      <c r="BW788">
        <v>26.666666660000001</v>
      </c>
      <c r="BX788">
        <v>19.333333329999999</v>
      </c>
      <c r="BY788">
        <v>14</v>
      </c>
      <c r="BZ788">
        <v>411.28571427999998</v>
      </c>
      <c r="CA788">
        <v>51803.204292850001</v>
      </c>
      <c r="CB788">
        <v>13</v>
      </c>
      <c r="CC788">
        <v>4746</v>
      </c>
      <c r="CD788">
        <v>339.57142857000002</v>
      </c>
      <c r="CE788">
        <v>3822</v>
      </c>
      <c r="CF788">
        <v>1966.8571428499999</v>
      </c>
      <c r="CG788">
        <v>430.5</v>
      </c>
      <c r="CH788">
        <v>1734.71428571</v>
      </c>
      <c r="CI788">
        <v>12979.918571419999</v>
      </c>
      <c r="CJ788">
        <v>49.55522157</v>
      </c>
      <c r="CK788">
        <v>9.75859466</v>
      </c>
      <c r="CL788">
        <v>13.39509571</v>
      </c>
      <c r="CM788">
        <v>3.4406813999999999</v>
      </c>
      <c r="CN788">
        <v>2.7524146599999999</v>
      </c>
      <c r="CO788">
        <v>10.288689</v>
      </c>
      <c r="CP788">
        <v>3.0606599999999999</v>
      </c>
      <c r="CQ788">
        <v>2.3782014999999999</v>
      </c>
      <c r="CR788">
        <v>4.4673178299999998</v>
      </c>
      <c r="CS788">
        <v>3.2561941600000002</v>
      </c>
      <c r="CT788">
        <v>306.57142857000002</v>
      </c>
      <c r="CU788">
        <v>2467.0063252800001</v>
      </c>
      <c r="CV788">
        <v>2137.7870210000001</v>
      </c>
      <c r="CW788">
        <v>2317.74537685</v>
      </c>
      <c r="CX788">
        <v>2259.0564051400002</v>
      </c>
      <c r="CY788">
        <v>2491.9536887099998</v>
      </c>
      <c r="CZ788">
        <v>2784.5724974200002</v>
      </c>
      <c r="DA788">
        <v>4824.5605422799999</v>
      </c>
      <c r="DB788">
        <v>679.76918956999998</v>
      </c>
      <c r="DC788">
        <v>1119.4499598499999</v>
      </c>
      <c r="DD788">
        <v>668.44273356999997</v>
      </c>
      <c r="DE788">
        <v>24.371554280000002</v>
      </c>
      <c r="DF788">
        <v>1.7476236599999999</v>
      </c>
      <c r="DG788">
        <v>37</v>
      </c>
      <c r="DH788">
        <v>37.857142850000002</v>
      </c>
      <c r="DI788">
        <v>40.714285709999999</v>
      </c>
      <c r="DJ788">
        <v>30.833333329999999</v>
      </c>
      <c r="DK788">
        <v>34.428571419999997</v>
      </c>
      <c r="DL788">
        <v>9</v>
      </c>
      <c r="DM788">
        <v>19.857142849999999</v>
      </c>
      <c r="DN788">
        <v>25.833333329999999</v>
      </c>
      <c r="DO788">
        <v>13.5</v>
      </c>
      <c r="DP788">
        <v>11.666666660000001</v>
      </c>
      <c r="DQ788">
        <v>748.25508628</v>
      </c>
      <c r="DR788">
        <v>652.81659185000001</v>
      </c>
      <c r="DS788">
        <v>587.88979028000006</v>
      </c>
      <c r="DT788">
        <v>555.05716657000005</v>
      </c>
      <c r="DU788">
        <v>631.84527671000001</v>
      </c>
      <c r="DV788">
        <v>358.97639371000002</v>
      </c>
      <c r="DW788">
        <v>69.308055569999993</v>
      </c>
      <c r="DX788">
        <v>320.67617571</v>
      </c>
      <c r="DY788">
        <v>96.069908280000007</v>
      </c>
      <c r="DZ788">
        <v>160.86989514000001</v>
      </c>
      <c r="EA788">
        <v>63.736377140000002</v>
      </c>
      <c r="EB788">
        <v>678.29458784999997</v>
      </c>
      <c r="EC788">
        <v>1008.2146262</v>
      </c>
      <c r="ED788">
        <v>2941.1980520000002</v>
      </c>
      <c r="EE788">
        <v>5604.4465014999996</v>
      </c>
      <c r="EF788">
        <v>6502.7087418299998</v>
      </c>
      <c r="EG788">
        <v>5429.7098445700003</v>
      </c>
      <c r="EH788">
        <v>5942.0690277100002</v>
      </c>
      <c r="EI788">
        <v>24.76471514</v>
      </c>
      <c r="EJ788">
        <v>0.25302717000000002</v>
      </c>
      <c r="EK788">
        <v>0.28585206000000002</v>
      </c>
      <c r="EL788">
        <v>234.76058725999999</v>
      </c>
      <c r="EM788">
        <v>30.571428569999998</v>
      </c>
      <c r="EN788">
        <v>88.285714279999993</v>
      </c>
      <c r="EO788">
        <v>218.57142856999999</v>
      </c>
      <c r="EP788">
        <v>219.98946042</v>
      </c>
      <c r="EQ788">
        <v>90.861176850000007</v>
      </c>
      <c r="ER788">
        <v>438.12237227999998</v>
      </c>
      <c r="ES788">
        <v>2.5038485700000002</v>
      </c>
      <c r="EX788">
        <v>1342.92517563</v>
      </c>
      <c r="EY788">
        <v>986.52517089000003</v>
      </c>
      <c r="EZ788">
        <v>82.285714279999993</v>
      </c>
      <c r="FA788">
        <v>86</v>
      </c>
      <c r="FB788">
        <v>17.259352679999999</v>
      </c>
      <c r="FC788">
        <v>4.9552290699999997</v>
      </c>
      <c r="FD788">
        <v>5.6569845699999997</v>
      </c>
      <c r="FE788">
        <v>55.306022059999997</v>
      </c>
      <c r="FF788">
        <v>18.19309998</v>
      </c>
      <c r="FG788">
        <v>9.5806298400000003</v>
      </c>
      <c r="FH788">
        <v>1.10463263</v>
      </c>
      <c r="FI788">
        <v>98.285714279999993</v>
      </c>
      <c r="FJ788">
        <v>100</v>
      </c>
      <c r="FK788">
        <v>50</v>
      </c>
      <c r="FL788">
        <v>91</v>
      </c>
      <c r="FM788">
        <v>79.473684210000002</v>
      </c>
      <c r="FN788">
        <v>41.977116700000003</v>
      </c>
      <c r="FO788">
        <v>95.561475470000005</v>
      </c>
      <c r="FP788">
        <v>80.722876959999994</v>
      </c>
      <c r="FQ788">
        <v>76.029485800000003</v>
      </c>
      <c r="FR788">
        <v>21.981801310000002</v>
      </c>
      <c r="FS788">
        <v>2.1</v>
      </c>
      <c r="FT788">
        <v>59.833333330000002</v>
      </c>
      <c r="FU788">
        <v>46.833333330000002</v>
      </c>
      <c r="FV788">
        <v>95.5</v>
      </c>
      <c r="FW788">
        <v>81.866666660000007</v>
      </c>
      <c r="FX788">
        <v>33.215553739999997</v>
      </c>
      <c r="FY788">
        <v>11.889301469999999</v>
      </c>
      <c r="FZ788">
        <v>19.502346079999999</v>
      </c>
      <c r="GA788">
        <v>20.026387239999998</v>
      </c>
      <c r="GB788">
        <v>15.366411449999999</v>
      </c>
    </row>
    <row r="789" spans="1:184" x14ac:dyDescent="0.35">
      <c r="A789" t="s">
        <v>1994</v>
      </c>
      <c r="B789" t="s">
        <v>185</v>
      </c>
      <c r="C789">
        <v>789</v>
      </c>
      <c r="D789">
        <v>5.0032644926359966</v>
      </c>
      <c r="E789">
        <v>8.182870368761364</v>
      </c>
      <c r="F789">
        <v>8.6738030496169216</v>
      </c>
      <c r="G789">
        <v>7.2177350060296641</v>
      </c>
      <c r="H789">
        <v>4.4931971603545131</v>
      </c>
      <c r="I789">
        <v>10.412013331514947</v>
      </c>
      <c r="J789">
        <v>11.840277776752554</v>
      </c>
      <c r="K789">
        <v>11.152032490987821</v>
      </c>
      <c r="L789">
        <v>11.17030417393608</v>
      </c>
      <c r="M789">
        <v>10.247240465961104</v>
      </c>
      <c r="N789">
        <v>15149233.038608097</v>
      </c>
      <c r="O789">
        <v>23606121.790563658</v>
      </c>
      <c r="P789">
        <v>1963.6605025600002</v>
      </c>
      <c r="Q789">
        <v>4157.2857142800003</v>
      </c>
      <c r="R789">
        <v>4114.2857142800003</v>
      </c>
      <c r="S789">
        <v>4150.4285714199996</v>
      </c>
      <c r="T789">
        <v>4156.4285714199996</v>
      </c>
      <c r="U789">
        <v>4154.4285714199996</v>
      </c>
      <c r="V789">
        <v>12.87884</v>
      </c>
      <c r="W789">
        <v>8.119923</v>
      </c>
      <c r="X789">
        <v>2.4103582800000001</v>
      </c>
      <c r="Y789">
        <v>9.9915141399999996</v>
      </c>
      <c r="Z789">
        <v>10.208125709999999</v>
      </c>
      <c r="AA789">
        <v>9.5531315699999997</v>
      </c>
      <c r="AB789">
        <v>9.3072569999999999</v>
      </c>
      <c r="AC789">
        <v>6.3378920000000001</v>
      </c>
      <c r="AD789">
        <v>22.548181570000001</v>
      </c>
      <c r="AE789">
        <v>82.882315140000003</v>
      </c>
      <c r="AF789">
        <v>67.45797014</v>
      </c>
      <c r="AG789">
        <v>61.557142849999998</v>
      </c>
      <c r="AH789">
        <v>67.171428570000003</v>
      </c>
      <c r="AI789">
        <v>79.032710710000003</v>
      </c>
      <c r="AJ789">
        <v>44.232887570000003</v>
      </c>
      <c r="AK789">
        <v>18.529642849999998</v>
      </c>
      <c r="AL789">
        <v>12.326599999999999</v>
      </c>
      <c r="AM789">
        <v>23.865971420000001</v>
      </c>
      <c r="AN789">
        <v>21.19771428</v>
      </c>
      <c r="AO789">
        <v>15.121814280000001</v>
      </c>
      <c r="AP789">
        <v>5408.4364632799998</v>
      </c>
      <c r="AQ789">
        <v>4151.7342624200001</v>
      </c>
      <c r="AR789">
        <v>5318.3448511400002</v>
      </c>
      <c r="AS789">
        <v>5350.5867328499999</v>
      </c>
      <c r="AT789">
        <v>5141.7668937099997</v>
      </c>
      <c r="AU789">
        <v>4583.5208244200003</v>
      </c>
      <c r="AV789">
        <v>3736.9869549999999</v>
      </c>
      <c r="AW789">
        <v>4286.4946407099997</v>
      </c>
      <c r="AX789">
        <v>4403.61622842</v>
      </c>
      <c r="AY789">
        <v>4496.2041015699997</v>
      </c>
      <c r="AZ789">
        <v>7.3165184200000004</v>
      </c>
      <c r="BA789">
        <v>89.763598569999999</v>
      </c>
      <c r="BB789">
        <v>25.056431660000001</v>
      </c>
      <c r="BC789">
        <v>58.460932</v>
      </c>
      <c r="BE789">
        <v>188.52</v>
      </c>
      <c r="BF789">
        <v>1403.9286064200001</v>
      </c>
      <c r="BG789">
        <v>972.86015284999996</v>
      </c>
      <c r="BH789">
        <v>965.64896752000004</v>
      </c>
      <c r="BI789">
        <v>47631.703720520003</v>
      </c>
      <c r="BJ789">
        <v>1351.11255671</v>
      </c>
      <c r="BK789">
        <v>7627.1084703099996</v>
      </c>
      <c r="BL789">
        <v>9813.6045605300005</v>
      </c>
      <c r="BM789">
        <v>33.88895771</v>
      </c>
      <c r="BN789">
        <v>235.42857142</v>
      </c>
      <c r="BO789">
        <v>58.75</v>
      </c>
      <c r="BP789">
        <v>58.857142850000002</v>
      </c>
      <c r="BQ789">
        <v>43</v>
      </c>
      <c r="BR789">
        <v>53.571428570000002</v>
      </c>
      <c r="BS789">
        <v>41.285714280000001</v>
      </c>
      <c r="BT789">
        <v>43.714285709999999</v>
      </c>
      <c r="BU789">
        <v>43.428571419999997</v>
      </c>
      <c r="BV789">
        <v>36.285714280000001</v>
      </c>
      <c r="BW789">
        <v>32.714285709999999</v>
      </c>
      <c r="BX789">
        <v>33</v>
      </c>
      <c r="BY789">
        <v>33.25</v>
      </c>
      <c r="BZ789">
        <v>669.14285714000005</v>
      </c>
      <c r="CA789">
        <v>48273.303189999999</v>
      </c>
      <c r="CC789">
        <v>6478.4285714199996</v>
      </c>
      <c r="CD789">
        <v>716.83333332999996</v>
      </c>
      <c r="CE789">
        <v>4523.7142857099998</v>
      </c>
      <c r="CF789">
        <v>4296.5</v>
      </c>
      <c r="CG789">
        <v>1413.71428571</v>
      </c>
      <c r="CH789">
        <v>4444.5</v>
      </c>
      <c r="CI789">
        <v>20522.45928571</v>
      </c>
      <c r="CJ789">
        <v>53.093707279999997</v>
      </c>
      <c r="CK789">
        <v>3.9558154000000001</v>
      </c>
      <c r="CL789">
        <v>14.93059233</v>
      </c>
      <c r="CM789">
        <v>2.61963525</v>
      </c>
      <c r="CN789">
        <v>1.5924145000000001</v>
      </c>
      <c r="CO789">
        <v>10.708653419999999</v>
      </c>
      <c r="CP789">
        <v>2.3349837999999998</v>
      </c>
      <c r="CQ789">
        <v>2.4193684000000002</v>
      </c>
      <c r="CR789">
        <v>3.6797011999999998</v>
      </c>
      <c r="CS789">
        <v>5.3499169999999996</v>
      </c>
      <c r="CT789">
        <v>424</v>
      </c>
      <c r="CU789">
        <v>2919.1819575700001</v>
      </c>
      <c r="CV789">
        <v>2638.0887802799998</v>
      </c>
      <c r="CW789">
        <v>3121.7555900000002</v>
      </c>
      <c r="CX789">
        <v>2899.6902268499998</v>
      </c>
      <c r="CY789">
        <v>2812.1828831399998</v>
      </c>
      <c r="CZ789">
        <v>3644.0201804200001</v>
      </c>
      <c r="DA789">
        <v>5678.2534117100004</v>
      </c>
      <c r="DB789">
        <v>812.05149342000004</v>
      </c>
      <c r="DC789">
        <v>1226.7637557099999</v>
      </c>
      <c r="DD789">
        <v>880.32679914000005</v>
      </c>
      <c r="DE789">
        <v>29.313936999999999</v>
      </c>
      <c r="DF789">
        <v>2.0407534200000002</v>
      </c>
      <c r="DG789">
        <v>43.285714280000001</v>
      </c>
      <c r="DH789">
        <v>48.714285709999999</v>
      </c>
      <c r="DI789">
        <v>46.285714280000001</v>
      </c>
      <c r="DJ789">
        <v>46.428571419999997</v>
      </c>
      <c r="DK789">
        <v>42.571428570000002</v>
      </c>
      <c r="DL789">
        <v>20.8</v>
      </c>
      <c r="DM789">
        <v>33.666666659999997</v>
      </c>
      <c r="DN789">
        <v>36</v>
      </c>
      <c r="DO789">
        <v>30</v>
      </c>
      <c r="DP789">
        <v>18.666666660000001</v>
      </c>
      <c r="DQ789">
        <v>880.16986413999996</v>
      </c>
      <c r="DR789">
        <v>598.00369427999999</v>
      </c>
      <c r="DS789">
        <v>896.55433442000003</v>
      </c>
      <c r="DT789">
        <v>799.10517428000003</v>
      </c>
      <c r="DU789">
        <v>795.02630641999997</v>
      </c>
      <c r="DV789">
        <v>373.43727285</v>
      </c>
      <c r="DW789">
        <v>77.142296849999994</v>
      </c>
      <c r="DX789">
        <v>429.59449856999998</v>
      </c>
      <c r="DY789">
        <v>166.65570013999999</v>
      </c>
      <c r="DZ789">
        <v>179.26309900000001</v>
      </c>
      <c r="EA789">
        <v>83.675705140000005</v>
      </c>
      <c r="EB789">
        <v>827.59354885000005</v>
      </c>
      <c r="EC789">
        <v>2739.9512279999999</v>
      </c>
      <c r="ED789">
        <v>5456.84693066</v>
      </c>
      <c r="EE789">
        <v>6334.65285571</v>
      </c>
      <c r="EF789">
        <v>8156.0939635699997</v>
      </c>
      <c r="EG789">
        <v>8316.44773971</v>
      </c>
      <c r="EH789">
        <v>8245.2112364000004</v>
      </c>
      <c r="EI789">
        <v>18.508317420000001</v>
      </c>
      <c r="EJ789">
        <v>0.25920420999999999</v>
      </c>
      <c r="EK789">
        <v>0.1756896</v>
      </c>
      <c r="EL789">
        <v>176.82886904</v>
      </c>
      <c r="EM789">
        <v>22.857142849999999</v>
      </c>
      <c r="EN789">
        <v>57.571428570000002</v>
      </c>
      <c r="EO789">
        <v>102.57142856999999</v>
      </c>
      <c r="EP789">
        <v>439.29369000000003</v>
      </c>
      <c r="EQ789">
        <v>134.04200828</v>
      </c>
      <c r="ER789">
        <v>612.54794585000002</v>
      </c>
      <c r="ES789">
        <v>0.49243142000000001</v>
      </c>
      <c r="ET789">
        <v>77.916666669999998</v>
      </c>
      <c r="EU789">
        <v>75.833333330000002</v>
      </c>
      <c r="EV789">
        <v>80.583333330000002</v>
      </c>
      <c r="EW789">
        <v>77.333333330000002</v>
      </c>
      <c r="EX789">
        <v>1282.9474763600001</v>
      </c>
      <c r="EY789">
        <v>1322.5464643099999</v>
      </c>
      <c r="EZ789">
        <v>84</v>
      </c>
      <c r="FB789">
        <v>18.395456110000001</v>
      </c>
      <c r="FC789">
        <v>7.37613406</v>
      </c>
      <c r="FD789">
        <v>10.286785</v>
      </c>
      <c r="FE789">
        <v>55.974550860000001</v>
      </c>
      <c r="FF789">
        <v>14.46476388</v>
      </c>
      <c r="FG789">
        <v>17.760548</v>
      </c>
      <c r="FH789">
        <v>2.2408849800000001</v>
      </c>
      <c r="FI789">
        <v>93.6</v>
      </c>
      <c r="FJ789">
        <v>100</v>
      </c>
      <c r="FK789">
        <v>80</v>
      </c>
      <c r="FL789">
        <v>95</v>
      </c>
      <c r="FM789">
        <v>68.8172043</v>
      </c>
      <c r="FN789">
        <v>27.38095238</v>
      </c>
      <c r="FO789">
        <v>93.705712649999995</v>
      </c>
      <c r="FP789">
        <v>73.523691650000004</v>
      </c>
      <c r="FQ789">
        <v>71.787421089999995</v>
      </c>
      <c r="FR789">
        <v>22.72236556</v>
      </c>
      <c r="FS789">
        <v>0.4</v>
      </c>
      <c r="FT789">
        <v>44.8</v>
      </c>
      <c r="FU789">
        <v>40.200000000000003</v>
      </c>
      <c r="FV789">
        <v>67</v>
      </c>
      <c r="FW789">
        <v>48.333333330000002</v>
      </c>
      <c r="FX789">
        <v>29.511597900000002</v>
      </c>
      <c r="FY789">
        <v>13.761350889999999</v>
      </c>
      <c r="FZ789">
        <v>21.76016315</v>
      </c>
      <c r="GA789">
        <v>8.9377081</v>
      </c>
      <c r="GB789">
        <v>26.029179939999999</v>
      </c>
    </row>
    <row r="790" spans="1:184" x14ac:dyDescent="0.35">
      <c r="A790" t="s">
        <v>1995</v>
      </c>
      <c r="B790" t="s">
        <v>186</v>
      </c>
      <c r="C790">
        <v>790</v>
      </c>
      <c r="D790">
        <v>3.227200691547655</v>
      </c>
      <c r="E790">
        <v>7.7071290921455295</v>
      </c>
      <c r="F790">
        <v>5.2839193532831903</v>
      </c>
      <c r="G790">
        <v>7.368540378974985</v>
      </c>
      <c r="H790">
        <v>3.980531058755667</v>
      </c>
      <c r="I790">
        <v>7.9719540877990287</v>
      </c>
      <c r="J790">
        <v>9.9091659775586525</v>
      </c>
      <c r="K790">
        <v>9.5451446381889902</v>
      </c>
      <c r="L790">
        <v>9.8139241097307881</v>
      </c>
      <c r="M790">
        <v>8.8670425502641823</v>
      </c>
      <c r="N790">
        <v>13505435.48697935</v>
      </c>
      <c r="O790">
        <v>17601873.324088305</v>
      </c>
      <c r="P790">
        <v>1360.2889694200001</v>
      </c>
      <c r="Q790">
        <v>2974.7142857099998</v>
      </c>
      <c r="R790">
        <v>2941</v>
      </c>
      <c r="S790">
        <v>2933.42857142</v>
      </c>
      <c r="T790">
        <v>2940.42857142</v>
      </c>
      <c r="U790">
        <v>2964.42857142</v>
      </c>
      <c r="V790">
        <v>10.067584849999999</v>
      </c>
      <c r="W790">
        <v>5.2225721399999996</v>
      </c>
      <c r="X790">
        <v>2.0542782800000001</v>
      </c>
      <c r="Y790">
        <v>5.6382834199999996</v>
      </c>
      <c r="Z790">
        <v>8.0886101400000001</v>
      </c>
      <c r="AA790">
        <v>7.7799544200000001</v>
      </c>
      <c r="AB790">
        <v>7.17997657</v>
      </c>
      <c r="AC790">
        <v>4.1740631400000003</v>
      </c>
      <c r="AD790">
        <v>33.246582709999998</v>
      </c>
      <c r="AE790">
        <v>86.630730850000006</v>
      </c>
      <c r="AF790">
        <v>76.153690850000004</v>
      </c>
      <c r="AG790">
        <v>70.214285709999999</v>
      </c>
      <c r="AH790">
        <v>74.12857142</v>
      </c>
      <c r="AI790">
        <v>79.104465000000005</v>
      </c>
      <c r="AJ790">
        <v>46.920065710000003</v>
      </c>
      <c r="AK790">
        <v>19.31128571</v>
      </c>
      <c r="AL790">
        <v>4.4443999999999999</v>
      </c>
      <c r="AM790">
        <v>-3.4495428499999998</v>
      </c>
      <c r="AN790">
        <v>-6.5327999999999999</v>
      </c>
      <c r="AO790">
        <v>4.0679285700000003</v>
      </c>
      <c r="AP790">
        <v>4079.8113355700002</v>
      </c>
      <c r="AQ790">
        <v>3099.42222085</v>
      </c>
      <c r="AR790">
        <v>3290.39876228</v>
      </c>
      <c r="AS790">
        <v>3242.2474474199998</v>
      </c>
      <c r="AT790">
        <v>3555.48118785</v>
      </c>
      <c r="AU790">
        <v>3405.99386757</v>
      </c>
      <c r="AV790">
        <v>3048.9111045700001</v>
      </c>
      <c r="AW790">
        <v>3407.8079721399999</v>
      </c>
      <c r="AX790">
        <v>3460.7122498499998</v>
      </c>
      <c r="AY790">
        <v>3394.7668465699999</v>
      </c>
      <c r="AZ790">
        <v>1.4382928500000001</v>
      </c>
      <c r="BA790">
        <v>91.194524419999993</v>
      </c>
      <c r="BB790">
        <v>26.659451499999999</v>
      </c>
      <c r="BC790">
        <v>53.112554199999998</v>
      </c>
      <c r="BD790">
        <v>26.984127000000001</v>
      </c>
      <c r="BE790">
        <v>144.27285714000001</v>
      </c>
      <c r="BF790">
        <v>870.04249371000003</v>
      </c>
      <c r="BG790">
        <v>556.75518799999998</v>
      </c>
      <c r="BH790">
        <v>624.91803230999994</v>
      </c>
      <c r="BI790">
        <v>45070.970212630004</v>
      </c>
      <c r="BJ790">
        <v>833.97220714000002</v>
      </c>
      <c r="BK790">
        <v>7482.8060190100005</v>
      </c>
      <c r="BL790">
        <v>9039.6763967900006</v>
      </c>
      <c r="BM790">
        <v>31.412289850000001</v>
      </c>
      <c r="BN790">
        <v>89.285714279999993</v>
      </c>
      <c r="BO790">
        <v>17.8</v>
      </c>
      <c r="BP790">
        <v>28.285714280000001</v>
      </c>
      <c r="BQ790">
        <v>22.857142849999999</v>
      </c>
      <c r="BR790">
        <v>26.714285709999999</v>
      </c>
      <c r="BS790">
        <v>22.14285714</v>
      </c>
      <c r="BT790">
        <v>25.4</v>
      </c>
      <c r="BU790">
        <v>18.833333329999999</v>
      </c>
      <c r="BV790">
        <v>16.333333329999999</v>
      </c>
      <c r="BW790">
        <v>16.714285709999999</v>
      </c>
      <c r="BX790">
        <v>13.666666660000001</v>
      </c>
      <c r="BY790">
        <v>10.57142857</v>
      </c>
      <c r="BZ790">
        <v>290.85714285</v>
      </c>
      <c r="CA790">
        <v>45955.17181285</v>
      </c>
      <c r="CC790">
        <v>3436.5714285700001</v>
      </c>
      <c r="CD790">
        <v>164.4</v>
      </c>
      <c r="CE790">
        <v>2067.7142857099998</v>
      </c>
      <c r="CF790">
        <v>1336</v>
      </c>
      <c r="CG790">
        <v>304.16666665999998</v>
      </c>
      <c r="CH790">
        <v>1267.5714285700001</v>
      </c>
      <c r="CI790">
        <v>8486.02842857</v>
      </c>
      <c r="CJ790">
        <v>47.822492570000001</v>
      </c>
      <c r="CK790">
        <v>5.6850298500000003</v>
      </c>
      <c r="CL790">
        <v>13.311888570000001</v>
      </c>
      <c r="CM790">
        <v>2.9522944999999998</v>
      </c>
      <c r="CN790">
        <v>3.0215429999999999</v>
      </c>
      <c r="CO790">
        <v>13.933385850000001</v>
      </c>
      <c r="CP790">
        <v>1.76355814</v>
      </c>
      <c r="CQ790">
        <v>2.9594209999999999</v>
      </c>
      <c r="CR790">
        <v>4.0009055</v>
      </c>
      <c r="CS790">
        <v>8.1018989999999995</v>
      </c>
      <c r="CT790">
        <v>208</v>
      </c>
      <c r="CU790">
        <v>2712.3790077100002</v>
      </c>
      <c r="CV790">
        <v>1778.10700514</v>
      </c>
      <c r="CW790">
        <v>1943.8620507099999</v>
      </c>
      <c r="CX790">
        <v>1778.056343</v>
      </c>
      <c r="CY790">
        <v>2190.7271508499998</v>
      </c>
      <c r="CZ790">
        <v>4540.0782024199998</v>
      </c>
      <c r="DA790">
        <v>5917.1643504200001</v>
      </c>
      <c r="DB790">
        <v>909.32781057</v>
      </c>
      <c r="DC790">
        <v>1164.56666928</v>
      </c>
      <c r="DD790">
        <v>638.39898214000004</v>
      </c>
      <c r="DE790">
        <v>38.988475710000003</v>
      </c>
      <c r="DF790">
        <v>1.6422825700000001</v>
      </c>
      <c r="DG790">
        <v>23.714285709999999</v>
      </c>
      <c r="DH790">
        <v>29.14285714</v>
      </c>
      <c r="DI790">
        <v>28</v>
      </c>
      <c r="DJ790">
        <v>28.857142849999999</v>
      </c>
      <c r="DK790">
        <v>26.285714280000001</v>
      </c>
      <c r="DL790">
        <v>9.6</v>
      </c>
      <c r="DM790">
        <v>22.666666660000001</v>
      </c>
      <c r="DN790">
        <v>15.5</v>
      </c>
      <c r="DO790">
        <v>21.666666660000001</v>
      </c>
      <c r="DP790">
        <v>11.8</v>
      </c>
      <c r="DQ790">
        <v>543.43674999999996</v>
      </c>
      <c r="DR790">
        <v>476.19233142000002</v>
      </c>
      <c r="DS790">
        <v>522.17441727999994</v>
      </c>
      <c r="DT790">
        <v>480.41190413999999</v>
      </c>
      <c r="DU790">
        <v>521.99833627999999</v>
      </c>
      <c r="DV790">
        <v>255.12160084999999</v>
      </c>
      <c r="DW790">
        <v>37.662908000000002</v>
      </c>
      <c r="DX790">
        <v>250.61281428000001</v>
      </c>
      <c r="DY790">
        <v>109.73124885</v>
      </c>
      <c r="DZ790">
        <v>118.70201885</v>
      </c>
      <c r="EA790">
        <v>22.179552279999999</v>
      </c>
      <c r="EB790">
        <v>499.45016242000003</v>
      </c>
      <c r="EC790">
        <v>955.70539099999996</v>
      </c>
      <c r="ED790">
        <v>8733.8965652499992</v>
      </c>
      <c r="EE790">
        <v>4692.8042660000001</v>
      </c>
      <c r="EF790">
        <v>5303.6565437999998</v>
      </c>
      <c r="EG790">
        <v>13076.04391466</v>
      </c>
      <c r="EH790">
        <v>5689.3591084999998</v>
      </c>
      <c r="EI790">
        <v>29.095899280000001</v>
      </c>
      <c r="EJ790">
        <v>0.55746693999999997</v>
      </c>
      <c r="EK790">
        <v>5.5104269999999997E-2</v>
      </c>
      <c r="EL790">
        <v>207.23896103999999</v>
      </c>
      <c r="EM790">
        <v>19</v>
      </c>
      <c r="EN790">
        <v>33.571428570000002</v>
      </c>
      <c r="EO790">
        <v>61.142857139999997</v>
      </c>
      <c r="EP790">
        <v>221.41454400000001</v>
      </c>
      <c r="EQ790">
        <v>77.240047849999996</v>
      </c>
      <c r="ER790">
        <v>526.31676228000003</v>
      </c>
      <c r="ES790">
        <v>6.5398800000000001</v>
      </c>
      <c r="ET790">
        <v>74.583333330000002</v>
      </c>
      <c r="EU790">
        <v>74.625</v>
      </c>
      <c r="EV790">
        <v>78</v>
      </c>
      <c r="EW790">
        <v>71.125</v>
      </c>
      <c r="EX790">
        <v>1215.2243883599999</v>
      </c>
      <c r="EY790">
        <v>861.80634993000001</v>
      </c>
      <c r="EZ790">
        <v>72.2</v>
      </c>
      <c r="FB790">
        <v>15.429755999999999</v>
      </c>
      <c r="FC790">
        <v>4.1602954199999997</v>
      </c>
      <c r="FD790">
        <v>6.0347020000000002</v>
      </c>
      <c r="FE790">
        <v>46.264265680000001</v>
      </c>
      <c r="FF790">
        <v>20.04239613</v>
      </c>
      <c r="FG790">
        <v>18.666016240000001</v>
      </c>
      <c r="FH790">
        <v>0.89472554000000004</v>
      </c>
      <c r="FI790">
        <v>108.33333333</v>
      </c>
      <c r="FJ790">
        <v>100</v>
      </c>
      <c r="FK790">
        <v>75</v>
      </c>
      <c r="FL790">
        <v>92</v>
      </c>
      <c r="FM790">
        <v>88</v>
      </c>
      <c r="FN790">
        <v>33.3489681</v>
      </c>
      <c r="FO790">
        <v>95.45837263</v>
      </c>
      <c r="FP790">
        <v>66.945762360000003</v>
      </c>
      <c r="FQ790">
        <v>74.276641859999998</v>
      </c>
      <c r="FR790">
        <v>21.048593879999999</v>
      </c>
      <c r="FT790">
        <v>66.400000000000006</v>
      </c>
      <c r="FU790">
        <v>51.2</v>
      </c>
      <c r="FW790">
        <v>57.142857139999997</v>
      </c>
      <c r="FX790">
        <v>22.607346750000001</v>
      </c>
      <c r="FY790">
        <v>13.16456526</v>
      </c>
      <c r="FZ790">
        <v>21.360096429999999</v>
      </c>
      <c r="GA790">
        <v>16.137250810000001</v>
      </c>
      <c r="GB790">
        <v>26.730740730000001</v>
      </c>
    </row>
    <row r="791" spans="1:184" x14ac:dyDescent="0.35">
      <c r="A791" t="s">
        <v>1996</v>
      </c>
      <c r="B791" t="s">
        <v>187</v>
      </c>
      <c r="C791">
        <v>791</v>
      </c>
      <c r="D791">
        <v>3.6609176689445713</v>
      </c>
      <c r="E791">
        <v>7.8937235271467081</v>
      </c>
      <c r="F791">
        <v>7.2501130697500669</v>
      </c>
      <c r="G791">
        <v>4.72235792080936</v>
      </c>
      <c r="H791">
        <v>3.3889114802802096</v>
      </c>
      <c r="I791">
        <v>10.223451566059225</v>
      </c>
      <c r="J791">
        <v>10.644149842125529</v>
      </c>
      <c r="K791">
        <v>10.339213024163188</v>
      </c>
      <c r="L791">
        <v>10.204635509154484</v>
      </c>
      <c r="M791">
        <v>9.0822827694283124</v>
      </c>
      <c r="N791">
        <v>26508673.887710758</v>
      </c>
      <c r="O791">
        <v>29613652.199224561</v>
      </c>
      <c r="P791">
        <v>1914.04669156</v>
      </c>
      <c r="Q791">
        <v>5268</v>
      </c>
      <c r="R791">
        <v>5194</v>
      </c>
      <c r="S791">
        <v>5264.2857142800003</v>
      </c>
      <c r="T791">
        <v>5263.7142857099998</v>
      </c>
      <c r="U791">
        <v>5269.2857142800003</v>
      </c>
      <c r="V791">
        <v>14.06679742</v>
      </c>
      <c r="W791">
        <v>9.4796494199999994</v>
      </c>
      <c r="X791">
        <v>2.6575414199999998</v>
      </c>
      <c r="Y791">
        <v>9.0406218500000008</v>
      </c>
      <c r="Z791">
        <v>10.79109171</v>
      </c>
      <c r="AA791">
        <v>10.429103420000001</v>
      </c>
      <c r="AB791">
        <v>10.35824057</v>
      </c>
      <c r="AC791">
        <v>5.8022788500000004</v>
      </c>
      <c r="AD791">
        <v>27.26572942</v>
      </c>
      <c r="AE791">
        <v>82.273575140000005</v>
      </c>
      <c r="AF791">
        <v>68.498546419999997</v>
      </c>
      <c r="AG791">
        <v>63.585714279999998</v>
      </c>
      <c r="AH791">
        <v>67.457142849999997</v>
      </c>
      <c r="AI791">
        <v>79.329317849999995</v>
      </c>
      <c r="AJ791">
        <v>44.049422710000002</v>
      </c>
      <c r="AK791">
        <v>18.80324285</v>
      </c>
      <c r="AL791">
        <v>9.3933714199999994</v>
      </c>
      <c r="AM791">
        <v>9.7500571399999991</v>
      </c>
      <c r="AN791">
        <v>13.075828570000001</v>
      </c>
      <c r="AO791">
        <v>18.892499999999998</v>
      </c>
      <c r="AP791">
        <v>5401.8758527099999</v>
      </c>
      <c r="AQ791">
        <v>4060.06121785</v>
      </c>
      <c r="AR791">
        <v>4632.1083652799998</v>
      </c>
      <c r="AS791">
        <v>4901.0564932799998</v>
      </c>
      <c r="AT791">
        <v>5362.5553284199996</v>
      </c>
      <c r="AU791">
        <v>4547.5761944200003</v>
      </c>
      <c r="AV791">
        <v>3714.5719272800002</v>
      </c>
      <c r="AW791">
        <v>4207.0529464199999</v>
      </c>
      <c r="AX791">
        <v>4345.0624094200002</v>
      </c>
      <c r="AY791">
        <v>4503.6517409999997</v>
      </c>
      <c r="AZ791">
        <v>8.1995735700000001</v>
      </c>
      <c r="BA791">
        <v>90.268080999999995</v>
      </c>
      <c r="BB791">
        <v>28.534309159999999</v>
      </c>
      <c r="BC791">
        <v>58.046187000000003</v>
      </c>
      <c r="BE791">
        <v>239.92571427999999</v>
      </c>
      <c r="BF791">
        <v>1385.8770291400001</v>
      </c>
      <c r="BG791">
        <v>883.17409141999997</v>
      </c>
      <c r="BH791">
        <v>906.35664542999996</v>
      </c>
      <c r="BI791">
        <v>47764.958254650002</v>
      </c>
      <c r="BJ791">
        <v>1271.2164318499999</v>
      </c>
      <c r="BK791">
        <v>7708.5928059999997</v>
      </c>
      <c r="BL791">
        <v>8431.0038375200002</v>
      </c>
      <c r="BM791">
        <v>40.385746279999999</v>
      </c>
      <c r="BN791">
        <v>271.14285713999999</v>
      </c>
      <c r="BO791">
        <v>47.5</v>
      </c>
      <c r="BP791">
        <v>63.285714280000001</v>
      </c>
      <c r="BQ791">
        <v>45</v>
      </c>
      <c r="BR791">
        <v>56.285714280000001</v>
      </c>
      <c r="BS791">
        <v>47.428571419999997</v>
      </c>
      <c r="BT791">
        <v>44.571428570000002</v>
      </c>
      <c r="BU791">
        <v>47.142857139999997</v>
      </c>
      <c r="BV791">
        <v>41.142857139999997</v>
      </c>
      <c r="BW791">
        <v>38.142857139999997</v>
      </c>
      <c r="BX791">
        <v>27.14285714</v>
      </c>
      <c r="BY791">
        <v>25.666666660000001</v>
      </c>
      <c r="BZ791">
        <v>745.71428571000001</v>
      </c>
      <c r="CA791">
        <v>54207.478159999999</v>
      </c>
      <c r="CC791">
        <v>7409</v>
      </c>
      <c r="CD791">
        <v>636.28571427999998</v>
      </c>
      <c r="CE791">
        <v>5162.7142857099998</v>
      </c>
      <c r="CF791">
        <v>4112.2857142800003</v>
      </c>
      <c r="CG791">
        <v>1087.5714285700001</v>
      </c>
      <c r="CH791">
        <v>4530.8571428499999</v>
      </c>
      <c r="CI791">
        <v>22938.40257142</v>
      </c>
      <c r="CJ791">
        <v>54.869679419999997</v>
      </c>
      <c r="CK791">
        <v>2.9673774000000002</v>
      </c>
      <c r="CL791">
        <v>12.429905140000001</v>
      </c>
      <c r="CM791">
        <v>3.4022661599999999</v>
      </c>
      <c r="CN791">
        <v>1.9908113300000001</v>
      </c>
      <c r="CO791">
        <v>13.56278885</v>
      </c>
      <c r="CP791">
        <v>3.1034164999999998</v>
      </c>
      <c r="CQ791">
        <v>1.5836972</v>
      </c>
      <c r="CR791">
        <v>3.6250272799999999</v>
      </c>
      <c r="CS791">
        <v>4.6852745999999996</v>
      </c>
      <c r="CT791">
        <v>492.14285713999999</v>
      </c>
      <c r="CU791">
        <v>3076.5668561399998</v>
      </c>
      <c r="CV791">
        <v>2041.70643928</v>
      </c>
      <c r="CW791">
        <v>2469.0088631399999</v>
      </c>
      <c r="CX791">
        <v>2538.5554259999999</v>
      </c>
      <c r="CY791">
        <v>2859.1647222800002</v>
      </c>
      <c r="CZ791">
        <v>5032.0185815699997</v>
      </c>
      <c r="DA791">
        <v>5621.4222094200004</v>
      </c>
      <c r="DB791">
        <v>1135.3784514199999</v>
      </c>
      <c r="DC791">
        <v>1271.84803328</v>
      </c>
      <c r="DD791">
        <v>669.29341584999997</v>
      </c>
      <c r="DE791">
        <v>35.113123710000004</v>
      </c>
      <c r="DF791">
        <v>2.0939548499999998</v>
      </c>
      <c r="DG791">
        <v>53.857142850000002</v>
      </c>
      <c r="DH791">
        <v>55.285714280000001</v>
      </c>
      <c r="DI791">
        <v>54.428571419999997</v>
      </c>
      <c r="DJ791">
        <v>53.714285709999999</v>
      </c>
      <c r="DK791">
        <v>47.857142850000002</v>
      </c>
      <c r="DL791">
        <v>19.285714280000001</v>
      </c>
      <c r="DM791">
        <v>41</v>
      </c>
      <c r="DN791">
        <v>38.166666659999997</v>
      </c>
      <c r="DO791">
        <v>24.857142849999999</v>
      </c>
      <c r="DP791">
        <v>17.857142849999999</v>
      </c>
      <c r="DQ791">
        <v>978.83823757000005</v>
      </c>
      <c r="DR791">
        <v>688.68200257000001</v>
      </c>
      <c r="DS791">
        <v>770.52817742000002</v>
      </c>
      <c r="DT791">
        <v>834.73013085000002</v>
      </c>
      <c r="DU791">
        <v>881.57855985000003</v>
      </c>
      <c r="DV791">
        <v>432.59469171000001</v>
      </c>
      <c r="DW791">
        <v>62.359691570000003</v>
      </c>
      <c r="DX791">
        <v>483.90470570999997</v>
      </c>
      <c r="DY791">
        <v>159.12787657000001</v>
      </c>
      <c r="DZ791">
        <v>261.32034013999998</v>
      </c>
      <c r="EA791">
        <v>63.456492849999997</v>
      </c>
      <c r="EB791">
        <v>904.35858871000005</v>
      </c>
      <c r="EC791">
        <v>515.62225550000005</v>
      </c>
      <c r="ED791">
        <v>4548.9382236600004</v>
      </c>
      <c r="EE791">
        <v>5634.8238447100002</v>
      </c>
      <c r="EF791">
        <v>6631.9730374999999</v>
      </c>
      <c r="EG791">
        <v>5319.6000872799996</v>
      </c>
      <c r="EH791">
        <v>5179.9622917500001</v>
      </c>
      <c r="EI791">
        <v>18.75253142</v>
      </c>
      <c r="EJ791">
        <v>0.41118979</v>
      </c>
      <c r="EK791">
        <v>0.35565482999999998</v>
      </c>
      <c r="EL791">
        <v>172.56182358999999</v>
      </c>
      <c r="EM791">
        <v>37.166666659999997</v>
      </c>
      <c r="EN791">
        <v>74.142857140000004</v>
      </c>
      <c r="EO791">
        <v>142.71428571000001</v>
      </c>
      <c r="EP791">
        <v>267.72094070999998</v>
      </c>
      <c r="EQ791">
        <v>119.24471228</v>
      </c>
      <c r="ER791">
        <v>642.83025970999995</v>
      </c>
      <c r="ES791">
        <v>14.196744280000001</v>
      </c>
      <c r="ET791">
        <v>77.333333330000002</v>
      </c>
      <c r="EU791">
        <v>78.458333330000002</v>
      </c>
      <c r="EV791">
        <v>81.5</v>
      </c>
      <c r="EW791">
        <v>72.041666660000004</v>
      </c>
      <c r="EX791">
        <v>1223.4979343299999</v>
      </c>
      <c r="EY791">
        <v>1301.1694512900001</v>
      </c>
      <c r="EZ791">
        <v>86.966666660000001</v>
      </c>
      <c r="FA791">
        <v>67</v>
      </c>
      <c r="FB791">
        <v>21.022842109999999</v>
      </c>
      <c r="FC791">
        <v>6.25513136</v>
      </c>
      <c r="FD791">
        <v>6.9923824999999997</v>
      </c>
      <c r="FE791">
        <v>55.605062349999997</v>
      </c>
      <c r="FF791">
        <v>17.795891999999998</v>
      </c>
      <c r="FG791">
        <v>14.702095229999999</v>
      </c>
      <c r="FH791">
        <v>2.2662383300000002</v>
      </c>
      <c r="FI791">
        <v>96.25</v>
      </c>
      <c r="FM791">
        <v>68.544802869999998</v>
      </c>
      <c r="FN791">
        <v>37.794198139999999</v>
      </c>
      <c r="FO791">
        <v>94.841970889999999</v>
      </c>
      <c r="FP791">
        <v>69.425058329999999</v>
      </c>
      <c r="FQ791">
        <v>72.068493459999999</v>
      </c>
      <c r="FR791">
        <v>23.284675249999999</v>
      </c>
      <c r="FS791">
        <v>0.4</v>
      </c>
      <c r="FT791">
        <v>53.46</v>
      </c>
      <c r="FU791">
        <v>39.299999999999997</v>
      </c>
      <c r="FW791">
        <v>50</v>
      </c>
      <c r="FX791">
        <v>27.75326643</v>
      </c>
      <c r="FY791">
        <v>9.6814797499999994</v>
      </c>
      <c r="FZ791">
        <v>22.816146539999998</v>
      </c>
      <c r="GA791">
        <v>19.226584559999999</v>
      </c>
      <c r="GB791">
        <v>20.5225227</v>
      </c>
    </row>
    <row r="792" spans="1:184" x14ac:dyDescent="0.35">
      <c r="A792" t="s">
        <v>1997</v>
      </c>
      <c r="B792" t="s">
        <v>188</v>
      </c>
      <c r="C792">
        <v>792</v>
      </c>
      <c r="D792">
        <v>2.5110969185677416</v>
      </c>
      <c r="E792">
        <v>4.7428486720047145</v>
      </c>
      <c r="F792">
        <v>3.7594902717132039</v>
      </c>
      <c r="G792">
        <v>2.8984107043145015</v>
      </c>
      <c r="H792">
        <v>1.9437039846743562</v>
      </c>
      <c r="I792">
        <v>6.2442347257577575</v>
      </c>
      <c r="J792">
        <v>7.9541524628269134</v>
      </c>
      <c r="K792">
        <v>7.6898664648679178</v>
      </c>
      <c r="L792">
        <v>6.4731172397484356</v>
      </c>
      <c r="M792">
        <v>5.9977151561367075</v>
      </c>
      <c r="N792">
        <v>22934985.184877027</v>
      </c>
      <c r="O792">
        <v>18633359.851554703</v>
      </c>
      <c r="P792">
        <v>1527.0811692699999</v>
      </c>
      <c r="Q792">
        <v>6039.8571428499999</v>
      </c>
      <c r="R792">
        <v>5783.1428571400002</v>
      </c>
      <c r="S792">
        <v>5851.8571428499999</v>
      </c>
      <c r="T792">
        <v>5914.5714285699996</v>
      </c>
      <c r="U792">
        <v>6002.2857142800003</v>
      </c>
      <c r="V792">
        <v>10.414199</v>
      </c>
      <c r="W792">
        <v>6.4782995699999999</v>
      </c>
      <c r="X792">
        <v>1.757085</v>
      </c>
      <c r="Y792">
        <v>6.8906552799999998</v>
      </c>
      <c r="Z792">
        <v>8.1615780000000004</v>
      </c>
      <c r="AA792">
        <v>7.99684142</v>
      </c>
      <c r="AB792">
        <v>8.2133097100000008</v>
      </c>
      <c r="AC792">
        <v>4.6684608499999998</v>
      </c>
      <c r="AD792">
        <v>26.839236140000001</v>
      </c>
      <c r="AE792">
        <v>85.551621420000004</v>
      </c>
      <c r="AF792">
        <v>75.030944000000005</v>
      </c>
      <c r="AG792">
        <v>69.957142849999997</v>
      </c>
      <c r="AH792">
        <v>73.442857140000001</v>
      </c>
      <c r="AI792">
        <v>80.525921710000006</v>
      </c>
      <c r="AJ792">
        <v>51.256939000000003</v>
      </c>
      <c r="AK792">
        <v>8.7919</v>
      </c>
      <c r="AL792">
        <v>9.85347142</v>
      </c>
      <c r="AM792">
        <v>7.9890142800000001</v>
      </c>
      <c r="AN792">
        <v>9.1940857099999995</v>
      </c>
      <c r="AO792">
        <v>7.3000714200000001</v>
      </c>
      <c r="AP792">
        <v>4244.0593685699996</v>
      </c>
      <c r="AQ792">
        <v>3623.0667148500002</v>
      </c>
      <c r="AR792">
        <v>3831.2661644200002</v>
      </c>
      <c r="AS792">
        <v>3972.1723168499998</v>
      </c>
      <c r="AT792">
        <v>4122.7402242799999</v>
      </c>
      <c r="AU792">
        <v>3911.1575027099998</v>
      </c>
      <c r="AV792">
        <v>3332.0954488500001</v>
      </c>
      <c r="AW792">
        <v>3528.8330007099999</v>
      </c>
      <c r="AX792">
        <v>3625.2684448499999</v>
      </c>
      <c r="AY792">
        <v>3822.3576662800001</v>
      </c>
      <c r="AZ792">
        <v>-1.5370488499999999</v>
      </c>
      <c r="BA792">
        <v>92.088722140000002</v>
      </c>
      <c r="BB792">
        <v>30.387823000000001</v>
      </c>
      <c r="BC792">
        <v>48.153924420000003</v>
      </c>
      <c r="BD792">
        <v>24.901185999999999</v>
      </c>
      <c r="BE792">
        <v>280.01857142</v>
      </c>
      <c r="BF792">
        <v>1033.8711035700001</v>
      </c>
      <c r="BG792">
        <v>735.74352399999998</v>
      </c>
      <c r="BH792">
        <v>857.51199262</v>
      </c>
      <c r="BI792">
        <v>51365.705132399999</v>
      </c>
      <c r="BJ792">
        <v>992.82789242000001</v>
      </c>
      <c r="BK792">
        <v>7908.0331413599997</v>
      </c>
      <c r="BL792">
        <v>8877.1205531300002</v>
      </c>
      <c r="BM792">
        <v>35.209912709999998</v>
      </c>
      <c r="BN792">
        <v>190.85714285</v>
      </c>
      <c r="BO792">
        <v>37.200000000000003</v>
      </c>
      <c r="BP792">
        <v>48.714285709999999</v>
      </c>
      <c r="BQ792">
        <v>36.428571419999997</v>
      </c>
      <c r="BR792">
        <v>46.285714280000001</v>
      </c>
      <c r="BS792">
        <v>43</v>
      </c>
      <c r="BT792">
        <v>41.285714280000001</v>
      </c>
      <c r="BU792">
        <v>37.571428570000002</v>
      </c>
      <c r="BV792">
        <v>29.571428569999998</v>
      </c>
      <c r="BW792">
        <v>30.857142849999999</v>
      </c>
      <c r="BX792">
        <v>28.166666660000001</v>
      </c>
      <c r="BY792">
        <v>19.166666660000001</v>
      </c>
      <c r="BZ792">
        <v>575</v>
      </c>
      <c r="CA792">
        <v>52795.911038569997</v>
      </c>
      <c r="CB792">
        <v>0</v>
      </c>
      <c r="CC792">
        <v>5825.5714285699996</v>
      </c>
      <c r="CD792">
        <v>658.2</v>
      </c>
      <c r="CE792">
        <v>4181.2857142800003</v>
      </c>
      <c r="CF792">
        <v>3072.2</v>
      </c>
      <c r="CG792">
        <v>1247.8571428499999</v>
      </c>
      <c r="CH792">
        <v>3871</v>
      </c>
      <c r="CI792">
        <v>16684.218714279999</v>
      </c>
      <c r="CJ792">
        <v>52.86760185</v>
      </c>
      <c r="CK792">
        <v>5.0213491599999998</v>
      </c>
      <c r="CL792">
        <v>14.52455342</v>
      </c>
      <c r="CM792">
        <v>3.5489084000000002</v>
      </c>
      <c r="CN792">
        <v>2.6014748299999999</v>
      </c>
      <c r="CO792">
        <v>8.6248009999999997</v>
      </c>
      <c r="CP792">
        <v>2.8215021999999998</v>
      </c>
      <c r="CQ792">
        <v>2.75159457</v>
      </c>
      <c r="CR792">
        <v>3.2295508499999999</v>
      </c>
      <c r="CS792">
        <v>3.8711597100000001</v>
      </c>
      <c r="CT792">
        <v>433.85714285</v>
      </c>
      <c r="CU792">
        <v>2205.6474862800001</v>
      </c>
      <c r="CV792">
        <v>1890.28284414</v>
      </c>
      <c r="CW792">
        <v>1930.25828557</v>
      </c>
      <c r="CX792">
        <v>1960.7891788500001</v>
      </c>
      <c r="CY792">
        <v>2052.6939945700001</v>
      </c>
      <c r="CZ792">
        <v>3797.2727901399999</v>
      </c>
      <c r="DA792">
        <v>3085.06632042</v>
      </c>
      <c r="DB792">
        <v>899.70488599999999</v>
      </c>
      <c r="DC792">
        <v>736.41951257000005</v>
      </c>
      <c r="DD792">
        <v>569.54532185000005</v>
      </c>
      <c r="DE792">
        <v>31.801272000000001</v>
      </c>
      <c r="DF792">
        <v>1.32847157</v>
      </c>
      <c r="DG792">
        <v>37.714285709999999</v>
      </c>
      <c r="DH792">
        <v>46</v>
      </c>
      <c r="DI792">
        <v>45</v>
      </c>
      <c r="DJ792">
        <v>38.285714280000001</v>
      </c>
      <c r="DK792">
        <v>36</v>
      </c>
      <c r="DL792">
        <v>15.166666660000001</v>
      </c>
      <c r="DM792">
        <v>27.428571420000001</v>
      </c>
      <c r="DN792">
        <v>22</v>
      </c>
      <c r="DO792">
        <v>17.14285714</v>
      </c>
      <c r="DP792">
        <v>11.666666660000001</v>
      </c>
      <c r="DQ792">
        <v>769.34731456999998</v>
      </c>
      <c r="DR792">
        <v>635.79553913999996</v>
      </c>
      <c r="DS792">
        <v>688.77034742000001</v>
      </c>
      <c r="DT792">
        <v>659.26275313999997</v>
      </c>
      <c r="DU792">
        <v>681.88031171</v>
      </c>
      <c r="DV792">
        <v>376.62959071</v>
      </c>
      <c r="DW792">
        <v>38.801609569999997</v>
      </c>
      <c r="DX792">
        <v>353.90829000000002</v>
      </c>
      <c r="DY792">
        <v>54.943847140000003</v>
      </c>
      <c r="DZ792">
        <v>204.80463356999999</v>
      </c>
      <c r="EA792">
        <v>94.159814569999995</v>
      </c>
      <c r="EB792">
        <v>733.43706613999996</v>
      </c>
      <c r="EC792">
        <v>622.51340679999998</v>
      </c>
      <c r="ED792">
        <v>8951.0980026599991</v>
      </c>
      <c r="EE792">
        <v>3742.6215284199998</v>
      </c>
      <c r="EF792">
        <v>4754.452585</v>
      </c>
      <c r="EG792">
        <v>6176.2970295699997</v>
      </c>
      <c r="EH792">
        <v>3164.53193633</v>
      </c>
      <c r="EI792">
        <v>25.396990420000002</v>
      </c>
      <c r="EJ792">
        <v>0.15909112</v>
      </c>
      <c r="EK792">
        <v>0.11181861</v>
      </c>
      <c r="EL792">
        <v>206.78065476</v>
      </c>
      <c r="EM792">
        <v>27.333333329999999</v>
      </c>
      <c r="EN792">
        <v>66</v>
      </c>
      <c r="EO792">
        <v>123.14285714</v>
      </c>
      <c r="EP792">
        <v>354.55550227999998</v>
      </c>
      <c r="EQ792">
        <v>124.77650342</v>
      </c>
      <c r="ER792">
        <v>534.25327685000002</v>
      </c>
      <c r="ES792">
        <v>2.6773228499999999</v>
      </c>
      <c r="ET792">
        <v>78.027777779999994</v>
      </c>
      <c r="EU792">
        <v>79.5</v>
      </c>
      <c r="EV792">
        <v>80.416666660000004</v>
      </c>
      <c r="EW792">
        <v>74.166666660000004</v>
      </c>
      <c r="EX792">
        <v>1100.2320083300001</v>
      </c>
      <c r="EY792">
        <v>1133.9837725</v>
      </c>
      <c r="EZ792">
        <v>83.2</v>
      </c>
      <c r="FA792">
        <v>75.333333330000002</v>
      </c>
      <c r="FB792">
        <v>18.600335269999999</v>
      </c>
      <c r="FC792">
        <v>5.0367462999999999</v>
      </c>
      <c r="FD792">
        <v>7.1237988000000003</v>
      </c>
      <c r="FE792">
        <v>53.319515150000001</v>
      </c>
      <c r="FF792">
        <v>16.15178289</v>
      </c>
      <c r="FG792">
        <v>12.25021976</v>
      </c>
      <c r="FH792">
        <v>1.79911657</v>
      </c>
      <c r="FI792">
        <v>102.8</v>
      </c>
      <c r="FJ792">
        <v>100</v>
      </c>
      <c r="FK792">
        <v>40</v>
      </c>
      <c r="FL792">
        <v>94</v>
      </c>
      <c r="FM792">
        <v>71.655328800000007</v>
      </c>
      <c r="FN792">
        <v>39.99960892</v>
      </c>
      <c r="FO792">
        <v>95.024321839999999</v>
      </c>
      <c r="FP792">
        <v>69.660108269999995</v>
      </c>
      <c r="FQ792">
        <v>77.974295060000003</v>
      </c>
      <c r="FR792">
        <v>24.508185699999999</v>
      </c>
      <c r="FS792">
        <v>0</v>
      </c>
      <c r="FT792">
        <v>46.2</v>
      </c>
      <c r="FU792">
        <v>37.799999999999997</v>
      </c>
      <c r="FV792">
        <v>82</v>
      </c>
      <c r="FW792">
        <v>79.214285709999999</v>
      </c>
      <c r="FX792">
        <v>38.313855289999999</v>
      </c>
      <c r="FY792">
        <v>5.5104320900000001</v>
      </c>
      <c r="FZ792">
        <v>7.8973834900000002</v>
      </c>
      <c r="GA792">
        <v>20.016316889999999</v>
      </c>
      <c r="GB792">
        <v>28.262012219999999</v>
      </c>
    </row>
    <row r="793" spans="1:184" x14ac:dyDescent="0.35">
      <c r="A793" t="s">
        <v>1998</v>
      </c>
      <c r="B793" t="s">
        <v>189</v>
      </c>
      <c r="C793">
        <v>793</v>
      </c>
      <c r="D793">
        <v>3.1033495243371614</v>
      </c>
      <c r="E793">
        <v>4.0492806063603251</v>
      </c>
      <c r="F793">
        <v>4.2680758091582067</v>
      </c>
      <c r="G793">
        <v>2.8117625399592985</v>
      </c>
      <c r="H793">
        <v>2.8798948544590051</v>
      </c>
      <c r="I793">
        <v>6.9722102891330957</v>
      </c>
      <c r="J793">
        <v>8.7533385024599379</v>
      </c>
      <c r="K793">
        <v>8.6038988532130496</v>
      </c>
      <c r="L793">
        <v>7.7658203477895471</v>
      </c>
      <c r="M793">
        <v>7.0741041400904559</v>
      </c>
      <c r="N793">
        <v>29020687.724139489</v>
      </c>
      <c r="O793">
        <v>26024529.835127853</v>
      </c>
      <c r="P793">
        <v>1337.47348571</v>
      </c>
      <c r="Q793">
        <v>8646.5714285699996</v>
      </c>
      <c r="R793">
        <v>8290.7142857100007</v>
      </c>
      <c r="S793">
        <v>8434.7142857100007</v>
      </c>
      <c r="T793">
        <v>8535.5714285699996</v>
      </c>
      <c r="U793">
        <v>8623</v>
      </c>
      <c r="V793">
        <v>10.203444279999999</v>
      </c>
      <c r="W793">
        <v>6.1983538500000002</v>
      </c>
      <c r="X793">
        <v>1.7013272800000001</v>
      </c>
      <c r="Y793">
        <v>7.2576531400000004</v>
      </c>
      <c r="Z793">
        <v>8.0327548499999999</v>
      </c>
      <c r="AA793">
        <v>7.7232848499999998</v>
      </c>
      <c r="AB793">
        <v>7.5525474199999998</v>
      </c>
      <c r="AC793">
        <v>4.7368422800000003</v>
      </c>
      <c r="AD793">
        <v>26.856081280000001</v>
      </c>
      <c r="AE793">
        <v>84.695939280000005</v>
      </c>
      <c r="AF793">
        <v>73.786216139999993</v>
      </c>
      <c r="AG793">
        <v>70.47142857</v>
      </c>
      <c r="AH793">
        <v>73.857142850000002</v>
      </c>
      <c r="AI793">
        <v>83.583132419999998</v>
      </c>
      <c r="AJ793">
        <v>53.435954850000002</v>
      </c>
      <c r="AK793">
        <v>1.0093857100000001</v>
      </c>
      <c r="AL793">
        <v>-1.5944</v>
      </c>
      <c r="AM793">
        <v>-6.7631428500000004</v>
      </c>
      <c r="AN793">
        <v>-2.64965714</v>
      </c>
      <c r="AO793">
        <v>-0.66415714000000003</v>
      </c>
      <c r="AP793">
        <v>3937.3588784200001</v>
      </c>
      <c r="AQ793">
        <v>3208.4445465700001</v>
      </c>
      <c r="AR793">
        <v>3351.98310657</v>
      </c>
      <c r="AS793">
        <v>3598.3134622799998</v>
      </c>
      <c r="AT793">
        <v>3840.4742147100001</v>
      </c>
      <c r="AU793">
        <v>3909.2648724199998</v>
      </c>
      <c r="AV793">
        <v>3302.5076631400002</v>
      </c>
      <c r="AW793">
        <v>3627.8468320000002</v>
      </c>
      <c r="AX793">
        <v>3710.7550611400002</v>
      </c>
      <c r="AY793">
        <v>3887.81410757</v>
      </c>
      <c r="AZ793">
        <v>-0.26976327999999999</v>
      </c>
      <c r="BA793">
        <v>92.052048709999994</v>
      </c>
      <c r="BB793">
        <v>34.292581499999997</v>
      </c>
      <c r="BC793">
        <v>47.828004569999997</v>
      </c>
      <c r="BD793">
        <v>22.107969000000001</v>
      </c>
      <c r="BE793">
        <v>413.36</v>
      </c>
      <c r="BF793">
        <v>1022.50467871</v>
      </c>
      <c r="BG793">
        <v>738.91626842000005</v>
      </c>
      <c r="BH793">
        <v>852.17526519</v>
      </c>
      <c r="BI793">
        <v>53611.63261221</v>
      </c>
      <c r="BJ793">
        <v>969.17030313999999</v>
      </c>
      <c r="BK793">
        <v>8048.4723526899998</v>
      </c>
      <c r="BL793">
        <v>9189.5343318100004</v>
      </c>
      <c r="BM793">
        <v>38.65581985</v>
      </c>
      <c r="BN793">
        <v>251.85714285</v>
      </c>
      <c r="BO793">
        <v>63</v>
      </c>
      <c r="BP793">
        <v>66</v>
      </c>
      <c r="BQ793">
        <v>58.285714280000001</v>
      </c>
      <c r="BR793">
        <v>75</v>
      </c>
      <c r="BS793">
        <v>61</v>
      </c>
      <c r="BT793">
        <v>54.571428570000002</v>
      </c>
      <c r="BU793">
        <v>47.428571419999997</v>
      </c>
      <c r="BV793">
        <v>44.285714280000001</v>
      </c>
      <c r="BW793">
        <v>38.714285709999999</v>
      </c>
      <c r="BX793">
        <v>39.166666659999997</v>
      </c>
      <c r="BY793">
        <v>24.2</v>
      </c>
      <c r="BZ793">
        <v>788.71428571000001</v>
      </c>
      <c r="CA793">
        <v>56895.484649999999</v>
      </c>
      <c r="CB793">
        <v>0</v>
      </c>
      <c r="CC793">
        <v>9639.5714285699996</v>
      </c>
      <c r="CD793">
        <v>1282</v>
      </c>
      <c r="CE793">
        <v>6448.4285714199996</v>
      </c>
      <c r="CF793">
        <v>5492</v>
      </c>
      <c r="CG793">
        <v>1538.71428571</v>
      </c>
      <c r="CH793">
        <v>5447</v>
      </c>
      <c r="CI793">
        <v>26356.033714280002</v>
      </c>
      <c r="CJ793">
        <v>55.792422139999999</v>
      </c>
      <c r="CK793">
        <v>4.8200018499999997</v>
      </c>
      <c r="CL793">
        <v>14.73509842</v>
      </c>
      <c r="CM793">
        <v>2.94825866</v>
      </c>
      <c r="CN793">
        <v>1.7272014</v>
      </c>
      <c r="CO793">
        <v>7.7699924200000003</v>
      </c>
      <c r="CP793">
        <v>2.80744675</v>
      </c>
      <c r="CQ793">
        <v>2.0808481599999999</v>
      </c>
      <c r="CR793">
        <v>3.4949692799999998</v>
      </c>
      <c r="CS793">
        <v>3.7108789999999998</v>
      </c>
      <c r="CT793">
        <v>591.71428571000001</v>
      </c>
      <c r="CU793">
        <v>2176.0494389999999</v>
      </c>
      <c r="CV793">
        <v>1855.96750671</v>
      </c>
      <c r="CW793">
        <v>1789.58379171</v>
      </c>
      <c r="CX793">
        <v>1868.1477584199999</v>
      </c>
      <c r="CY793">
        <v>2003.30970557</v>
      </c>
      <c r="CZ793">
        <v>3356.3231350000001</v>
      </c>
      <c r="DA793">
        <v>3009.8091538499998</v>
      </c>
      <c r="DB793">
        <v>789.44056727999998</v>
      </c>
      <c r="DC793">
        <v>737.77980585</v>
      </c>
      <c r="DD793">
        <v>648.85129985000003</v>
      </c>
      <c r="DE793">
        <v>34.747242999999997</v>
      </c>
      <c r="DF793">
        <v>1.3454962800000001</v>
      </c>
      <c r="DG793">
        <v>60.285714280000001</v>
      </c>
      <c r="DH793">
        <v>72.571428569999995</v>
      </c>
      <c r="DI793">
        <v>72.571428569999995</v>
      </c>
      <c r="DJ793">
        <v>66.285714279999993</v>
      </c>
      <c r="DK793">
        <v>61</v>
      </c>
      <c r="DL793">
        <v>26.833333329999999</v>
      </c>
      <c r="DM793">
        <v>33.571428570000002</v>
      </c>
      <c r="DN793">
        <v>36</v>
      </c>
      <c r="DO793">
        <v>24</v>
      </c>
      <c r="DP793">
        <v>24.833333329999999</v>
      </c>
      <c r="DQ793">
        <v>635.22351000000003</v>
      </c>
      <c r="DR793">
        <v>603.88456642000006</v>
      </c>
      <c r="DS793">
        <v>633.01722070999995</v>
      </c>
      <c r="DT793">
        <v>611.82193485000005</v>
      </c>
      <c r="DU793">
        <v>587.37560041999996</v>
      </c>
      <c r="DV793">
        <v>298.16078442000003</v>
      </c>
      <c r="DW793">
        <v>20.417462</v>
      </c>
      <c r="DX793">
        <v>316.68022142000001</v>
      </c>
      <c r="DY793">
        <v>87.15462685</v>
      </c>
      <c r="DZ793">
        <v>146.47591571000001</v>
      </c>
      <c r="EA793">
        <v>83.049683279999996</v>
      </c>
      <c r="EB793">
        <v>598.63200056999995</v>
      </c>
      <c r="EC793">
        <v>410.20980939999998</v>
      </c>
      <c r="ED793">
        <v>8996.7109197999998</v>
      </c>
      <c r="EE793">
        <v>3457.0404561400001</v>
      </c>
      <c r="EF793">
        <v>3905.8107479999999</v>
      </c>
      <c r="EG793">
        <v>6003.0012434199998</v>
      </c>
      <c r="EH793">
        <v>3652.31513</v>
      </c>
      <c r="EI793">
        <v>23.722203279999999</v>
      </c>
      <c r="EJ793">
        <v>0.25187783000000002</v>
      </c>
      <c r="EK793">
        <v>0.10383594</v>
      </c>
      <c r="EL793">
        <v>253.04355859</v>
      </c>
      <c r="EM793">
        <v>50.333333330000002</v>
      </c>
      <c r="EN793">
        <v>118.85714285</v>
      </c>
      <c r="EO793">
        <v>212</v>
      </c>
      <c r="EP793">
        <v>267.77386242</v>
      </c>
      <c r="EQ793">
        <v>99.259405569999998</v>
      </c>
      <c r="ER793">
        <v>368.30318256999999</v>
      </c>
      <c r="ES793">
        <v>3.2174857100000001</v>
      </c>
      <c r="ET793">
        <v>73.574074069999995</v>
      </c>
      <c r="EU793">
        <v>76.222222220000006</v>
      </c>
      <c r="EV793">
        <v>75.388888879999996</v>
      </c>
      <c r="EW793">
        <v>69.111111109999996</v>
      </c>
      <c r="EX793">
        <v>1064.3930302700001</v>
      </c>
      <c r="EY793">
        <v>1142.42844369</v>
      </c>
      <c r="EZ793">
        <v>89.666666660000004</v>
      </c>
      <c r="FA793">
        <v>69.666666660000004</v>
      </c>
      <c r="FB793">
        <v>19.367325470000001</v>
      </c>
      <c r="FC793">
        <v>5.1422166200000001</v>
      </c>
      <c r="FD793">
        <v>5.9116140000000001</v>
      </c>
      <c r="FE793">
        <v>55.437362630000003</v>
      </c>
      <c r="FF793">
        <v>17.518226080000002</v>
      </c>
      <c r="FG793">
        <v>10.08956424</v>
      </c>
      <c r="FH793">
        <v>1.8164477299999999</v>
      </c>
      <c r="FI793">
        <v>96.333333330000002</v>
      </c>
      <c r="FJ793">
        <v>87</v>
      </c>
      <c r="FK793">
        <v>83</v>
      </c>
      <c r="FL793">
        <v>96</v>
      </c>
      <c r="FM793">
        <v>71.378387419999996</v>
      </c>
      <c r="FN793">
        <v>30.645299139999999</v>
      </c>
      <c r="FO793">
        <v>94.846121890000006</v>
      </c>
      <c r="FP793">
        <v>70.760686160000006</v>
      </c>
      <c r="FQ793">
        <v>78.807248290000004</v>
      </c>
      <c r="FR793">
        <v>26.394588030000001</v>
      </c>
      <c r="FS793">
        <v>0</v>
      </c>
      <c r="FT793">
        <v>55</v>
      </c>
      <c r="FU793">
        <v>44.666666659999997</v>
      </c>
      <c r="FV793">
        <v>82.5</v>
      </c>
      <c r="FW793">
        <v>64.928571419999997</v>
      </c>
      <c r="FX793">
        <v>37.156191579999998</v>
      </c>
      <c r="FY793">
        <v>5.9520441699999997</v>
      </c>
      <c r="FZ793">
        <v>6.0824430899999999</v>
      </c>
      <c r="GA793">
        <v>21.672421069999999</v>
      </c>
      <c r="GB793">
        <v>29.136900069999999</v>
      </c>
    </row>
    <row r="794" spans="1:184" x14ac:dyDescent="0.35">
      <c r="A794" t="s">
        <v>1999</v>
      </c>
      <c r="B794" t="s">
        <v>190</v>
      </c>
      <c r="C794">
        <v>794</v>
      </c>
      <c r="D794">
        <v>3.0048303696416929</v>
      </c>
      <c r="E794">
        <v>4.5204572266863954</v>
      </c>
      <c r="F794">
        <v>3.340628959510235</v>
      </c>
      <c r="G794">
        <v>4.7306818508626609</v>
      </c>
      <c r="H794">
        <v>3.5585765693722511</v>
      </c>
      <c r="I794">
        <v>7.4719800738834019</v>
      </c>
      <c r="J794">
        <v>8.8681581296273837</v>
      </c>
      <c r="K794">
        <v>8.4667665015575597</v>
      </c>
      <c r="L794">
        <v>8.1672562042412711</v>
      </c>
      <c r="M794">
        <v>7.7968812475010001</v>
      </c>
      <c r="N794">
        <v>23851381.772923984</v>
      </c>
      <c r="O794">
        <v>30649428.0598098</v>
      </c>
      <c r="P794">
        <v>1348.57789927</v>
      </c>
      <c r="Q794">
        <v>5047.4285714199996</v>
      </c>
      <c r="R794">
        <v>4961.5714285699996</v>
      </c>
      <c r="S794">
        <v>4960.5714285699996</v>
      </c>
      <c r="T794">
        <v>4967.5714285699996</v>
      </c>
      <c r="U794">
        <v>5002</v>
      </c>
      <c r="V794">
        <v>9.5373227099999998</v>
      </c>
      <c r="W794">
        <v>5.5357037099999999</v>
      </c>
      <c r="X794">
        <v>2.31758928</v>
      </c>
      <c r="Y794">
        <v>5.5166282799999999</v>
      </c>
      <c r="Z794">
        <v>7.6399087100000003</v>
      </c>
      <c r="AA794">
        <v>7.5148694200000001</v>
      </c>
      <c r="AB794">
        <v>6.6815175699999996</v>
      </c>
      <c r="AC794">
        <v>3.8931967099999998</v>
      </c>
      <c r="AD794">
        <v>32.841793709999997</v>
      </c>
      <c r="AE794">
        <v>88.424705709999998</v>
      </c>
      <c r="AF794">
        <v>79.343070710000006</v>
      </c>
      <c r="AG794">
        <v>71.585714280000005</v>
      </c>
      <c r="AH794">
        <v>74.357142850000002</v>
      </c>
      <c r="AI794">
        <v>82.618410139999995</v>
      </c>
      <c r="AJ794">
        <v>45.50697942</v>
      </c>
      <c r="AK794">
        <v>23.315799999999999</v>
      </c>
      <c r="AL794">
        <v>10.77482857</v>
      </c>
      <c r="AM794">
        <v>-4.6768999999999998</v>
      </c>
      <c r="AN794">
        <v>-4.5918857099999997</v>
      </c>
      <c r="AO794">
        <v>6.3054714199999999</v>
      </c>
      <c r="AP794">
        <v>4279.3168847099996</v>
      </c>
      <c r="AQ794">
        <v>3395.43594042</v>
      </c>
      <c r="AR794">
        <v>3335.45330371</v>
      </c>
      <c r="AS794">
        <v>3306.5000282800002</v>
      </c>
      <c r="AT794">
        <v>3655.1300681399998</v>
      </c>
      <c r="AU794">
        <v>3461.1407760000002</v>
      </c>
      <c r="AV794">
        <v>3165.2364442799999</v>
      </c>
      <c r="AW794">
        <v>3503.1734438499998</v>
      </c>
      <c r="AX794">
        <v>3464.86676571</v>
      </c>
      <c r="AY794">
        <v>3420.3522362799999</v>
      </c>
      <c r="AZ794">
        <v>1.5264671400000001</v>
      </c>
      <c r="BA794">
        <v>92.468839279999997</v>
      </c>
      <c r="BB794">
        <v>20.896583</v>
      </c>
      <c r="BC794">
        <v>50.8745124</v>
      </c>
      <c r="BD794">
        <v>26.984127000000001</v>
      </c>
      <c r="BE794">
        <v>299.86857142000002</v>
      </c>
      <c r="BF794">
        <v>863.17938871000001</v>
      </c>
      <c r="BG794">
        <v>535.04470971000001</v>
      </c>
      <c r="BH794">
        <v>629.19015253999999</v>
      </c>
      <c r="BI794">
        <v>45398.589187459998</v>
      </c>
      <c r="BJ794">
        <v>826.18552384999998</v>
      </c>
      <c r="BK794">
        <v>7617.4411353599999</v>
      </c>
      <c r="BL794">
        <v>8657.6025588299999</v>
      </c>
      <c r="BM794">
        <v>31.390258849999999</v>
      </c>
      <c r="BN794">
        <v>136.57142856999999</v>
      </c>
      <c r="BO794">
        <v>30.4</v>
      </c>
      <c r="BP794">
        <v>48.714285709999999</v>
      </c>
      <c r="BQ794">
        <v>37.714285709999999</v>
      </c>
      <c r="BR794">
        <v>44.571428570000002</v>
      </c>
      <c r="BS794">
        <v>35.142857139999997</v>
      </c>
      <c r="BT794">
        <v>44.8</v>
      </c>
      <c r="BU794">
        <v>32.833333330000002</v>
      </c>
      <c r="BV794">
        <v>31</v>
      </c>
      <c r="BW794">
        <v>24.857142849999999</v>
      </c>
      <c r="BX794">
        <v>22.5</v>
      </c>
      <c r="BY794">
        <v>16.14285714</v>
      </c>
      <c r="BZ794">
        <v>473</v>
      </c>
      <c r="CA794">
        <v>46379.47309</v>
      </c>
      <c r="CC794">
        <v>6659.7142857099998</v>
      </c>
      <c r="CD794">
        <v>334</v>
      </c>
      <c r="CE794">
        <v>3800.7142857099998</v>
      </c>
      <c r="CF794">
        <v>1863.8571428499999</v>
      </c>
      <c r="CG794">
        <v>608.83333332999996</v>
      </c>
      <c r="CH794">
        <v>2033.2857142800001</v>
      </c>
      <c r="CI794">
        <v>15118.00328571</v>
      </c>
      <c r="CJ794">
        <v>47.582239280000003</v>
      </c>
      <c r="CK794">
        <v>5.7932550000000003</v>
      </c>
      <c r="CL794">
        <v>13.21925671</v>
      </c>
      <c r="CM794">
        <v>3.5968184999999999</v>
      </c>
      <c r="CN794">
        <v>2.64676825</v>
      </c>
      <c r="CO794">
        <v>10.046507</v>
      </c>
      <c r="CP794">
        <v>2.0247165699999998</v>
      </c>
      <c r="CQ794">
        <v>3.2113402500000001</v>
      </c>
      <c r="CR794">
        <v>4.2673509999999997</v>
      </c>
      <c r="CS794">
        <v>7.8425268299999997</v>
      </c>
      <c r="CT794">
        <v>357.42857142000003</v>
      </c>
      <c r="CU794">
        <v>2878.6693112799999</v>
      </c>
      <c r="CV794">
        <v>1894.02383614</v>
      </c>
      <c r="CW794">
        <v>1954.9269637100001</v>
      </c>
      <c r="CX794">
        <v>1826.4490941399999</v>
      </c>
      <c r="CY794">
        <v>2248.5303464200001</v>
      </c>
      <c r="CZ794">
        <v>4725.4520664199999</v>
      </c>
      <c r="DA794">
        <v>6072.2856452799997</v>
      </c>
      <c r="DB794">
        <v>942.91632742000002</v>
      </c>
      <c r="DC794">
        <v>1192.46111842</v>
      </c>
      <c r="DD794">
        <v>743.22024627999997</v>
      </c>
      <c r="DE794">
        <v>36.886945570000002</v>
      </c>
      <c r="DF794">
        <v>1.65813028</v>
      </c>
      <c r="DG794">
        <v>37.714285709999999</v>
      </c>
      <c r="DH794">
        <v>44</v>
      </c>
      <c r="DI794">
        <v>42</v>
      </c>
      <c r="DJ794">
        <v>40.571428570000002</v>
      </c>
      <c r="DK794">
        <v>39</v>
      </c>
      <c r="DL794">
        <v>15.166666660000001</v>
      </c>
      <c r="DM794">
        <v>22.428571420000001</v>
      </c>
      <c r="DN794">
        <v>16.571428569999998</v>
      </c>
      <c r="DO794">
        <v>23.5</v>
      </c>
      <c r="DP794">
        <v>17.8</v>
      </c>
      <c r="DQ794">
        <v>641.51547671000003</v>
      </c>
      <c r="DR794">
        <v>610.63977999999997</v>
      </c>
      <c r="DS794">
        <v>585.89867014000004</v>
      </c>
      <c r="DT794">
        <v>528.84641899999997</v>
      </c>
      <c r="DU794">
        <v>598.61057328000004</v>
      </c>
      <c r="DV794">
        <v>306.44066771000001</v>
      </c>
      <c r="DW794">
        <v>24.871918139999998</v>
      </c>
      <c r="DX794">
        <v>310.16346571000003</v>
      </c>
      <c r="DY794">
        <v>100.79459242</v>
      </c>
      <c r="DZ794">
        <v>99.180892709999995</v>
      </c>
      <c r="EA794">
        <v>110.18798485000001</v>
      </c>
      <c r="EB794">
        <v>571.11759571000005</v>
      </c>
      <c r="EC794">
        <v>1130.6816296</v>
      </c>
      <c r="ED794">
        <v>7965.3305282499996</v>
      </c>
      <c r="EE794">
        <v>4988.6039698499999</v>
      </c>
      <c r="EF794">
        <v>5788.5218379999997</v>
      </c>
      <c r="EG794">
        <v>12532.46002633</v>
      </c>
      <c r="EH794">
        <v>5101.4292913999998</v>
      </c>
      <c r="EI794">
        <v>29.86156085</v>
      </c>
      <c r="EJ794">
        <v>0.26950428999999998</v>
      </c>
      <c r="EK794">
        <v>9.2260410000000001E-2</v>
      </c>
      <c r="EL794">
        <v>178.14743589</v>
      </c>
      <c r="EM794">
        <v>47.833333330000002</v>
      </c>
      <c r="EN794">
        <v>56.857142850000002</v>
      </c>
      <c r="EO794">
        <v>98.428571419999997</v>
      </c>
      <c r="EP794">
        <v>154.55940799999999</v>
      </c>
      <c r="EQ794">
        <v>102.39307814</v>
      </c>
      <c r="ER794">
        <v>522.39237542000001</v>
      </c>
      <c r="ES794">
        <v>1.15204142</v>
      </c>
      <c r="ET794">
        <v>71.416666669999998</v>
      </c>
      <c r="EU794">
        <v>69</v>
      </c>
      <c r="EV794">
        <v>73.833333330000002</v>
      </c>
      <c r="EW794">
        <v>71.416666669999998</v>
      </c>
      <c r="EX794">
        <v>1200.80470509</v>
      </c>
      <c r="EY794">
        <v>863.90767777999997</v>
      </c>
      <c r="EZ794">
        <v>76.333333330000002</v>
      </c>
      <c r="FB794">
        <v>15.02419521</v>
      </c>
      <c r="FC794">
        <v>4.2809957199999999</v>
      </c>
      <c r="FD794">
        <v>5.0452617999999996</v>
      </c>
      <c r="FE794">
        <v>40.182990920000002</v>
      </c>
      <c r="FF794">
        <v>17.262075320000001</v>
      </c>
      <c r="FG794">
        <v>15.197586790000001</v>
      </c>
      <c r="FH794">
        <v>0.99943720999999996</v>
      </c>
      <c r="FI794">
        <v>107</v>
      </c>
      <c r="FJ794">
        <v>100</v>
      </c>
      <c r="FK794">
        <v>75</v>
      </c>
      <c r="FL794">
        <v>92</v>
      </c>
      <c r="FM794">
        <v>85.83673469</v>
      </c>
      <c r="FN794">
        <v>30.075782650000001</v>
      </c>
      <c r="FO794">
        <v>95.287069779999996</v>
      </c>
      <c r="FP794">
        <v>70.777181470000002</v>
      </c>
      <c r="FQ794">
        <v>75.774200559999997</v>
      </c>
      <c r="FR794">
        <v>19.945409430000002</v>
      </c>
      <c r="FT794">
        <v>61.166666659999997</v>
      </c>
      <c r="FU794">
        <v>49.833333330000002</v>
      </c>
      <c r="FW794">
        <v>71.428571419999997</v>
      </c>
      <c r="FX794">
        <v>27.785854870000001</v>
      </c>
      <c r="FY794">
        <v>16.494850159999999</v>
      </c>
      <c r="FZ794">
        <v>17.236331180000001</v>
      </c>
      <c r="GA794">
        <v>24.282733759999999</v>
      </c>
      <c r="GB794">
        <v>14.200230019999999</v>
      </c>
    </row>
    <row r="795" spans="1:184" x14ac:dyDescent="0.35">
      <c r="A795" t="s">
        <v>2000</v>
      </c>
      <c r="B795" t="s">
        <v>191</v>
      </c>
      <c r="C795">
        <v>795</v>
      </c>
      <c r="D795">
        <v>1.893505898999541</v>
      </c>
      <c r="E795">
        <v>3.0235925381155879</v>
      </c>
      <c r="F795">
        <v>1.9666097749657245</v>
      </c>
      <c r="G795">
        <v>2.2031977842143631</v>
      </c>
      <c r="H795">
        <v>1.9592313131018384</v>
      </c>
      <c r="I795">
        <v>9.6339915516364556</v>
      </c>
      <c r="J795">
        <v>8.6449195128220104</v>
      </c>
      <c r="K795">
        <v>7.2764561687006433</v>
      </c>
      <c r="L795">
        <v>9.6311217422129598</v>
      </c>
      <c r="M795">
        <v>9.3584559585643419</v>
      </c>
      <c r="N795">
        <v>23838198.051170129</v>
      </c>
      <c r="O795">
        <v>41018647.178467982</v>
      </c>
      <c r="P795">
        <v>2043.45529728</v>
      </c>
      <c r="Q795">
        <v>6865.5714285699996</v>
      </c>
      <c r="R795">
        <v>6709.1428571400002</v>
      </c>
      <c r="S795">
        <v>6779.8571428499999</v>
      </c>
      <c r="T795">
        <v>6808.2857142800003</v>
      </c>
      <c r="U795">
        <v>6854</v>
      </c>
      <c r="V795">
        <v>12.52656728</v>
      </c>
      <c r="W795">
        <v>8.1893119999999993</v>
      </c>
      <c r="X795">
        <v>2.0987371399999999</v>
      </c>
      <c r="Y795">
        <v>9.5862172799999996</v>
      </c>
      <c r="Z795">
        <v>9.3338128499999993</v>
      </c>
      <c r="AA795">
        <v>9.0533572800000002</v>
      </c>
      <c r="AB795">
        <v>9.2918862799999999</v>
      </c>
      <c r="AC795">
        <v>6.2021162800000003</v>
      </c>
      <c r="AD795">
        <v>17.681376709999999</v>
      </c>
      <c r="AE795">
        <v>76.903907570000001</v>
      </c>
      <c r="AF795">
        <v>64.890686709999997</v>
      </c>
      <c r="AG795">
        <v>62.057142849999998</v>
      </c>
      <c r="AH795">
        <v>65.771428569999998</v>
      </c>
      <c r="AI795">
        <v>81.215632999999997</v>
      </c>
      <c r="AJ795">
        <v>43.895272570000003</v>
      </c>
      <c r="AK795">
        <v>-6.7585709999999993E-2</v>
      </c>
      <c r="AL795">
        <v>15.623100000000001</v>
      </c>
      <c r="AM795">
        <v>3.5331285700000001</v>
      </c>
      <c r="AN795">
        <v>6.10485714</v>
      </c>
      <c r="AO795">
        <v>3.8695428500000002</v>
      </c>
      <c r="AP795">
        <v>4676.0188664200004</v>
      </c>
      <c r="AQ795">
        <v>4431.3968797099997</v>
      </c>
      <c r="AR795">
        <v>4544.8724739999998</v>
      </c>
      <c r="AS795">
        <v>4779.1792171400002</v>
      </c>
      <c r="AT795">
        <v>4708.2351422800002</v>
      </c>
      <c r="AU795">
        <v>4694.7637412800004</v>
      </c>
      <c r="AV795">
        <v>3866.578806</v>
      </c>
      <c r="AW795">
        <v>4409.7757518500002</v>
      </c>
      <c r="AX795">
        <v>4537.15898457</v>
      </c>
      <c r="AY795">
        <v>4575.5961191400002</v>
      </c>
      <c r="AZ795">
        <v>-6.9614845699999996</v>
      </c>
      <c r="BA795">
        <v>93.806229999999999</v>
      </c>
      <c r="BB795">
        <v>27.96394183</v>
      </c>
      <c r="BC795">
        <v>46.633450330000002</v>
      </c>
      <c r="BE795">
        <v>317.92714285</v>
      </c>
      <c r="BF795">
        <v>1252.56582342</v>
      </c>
      <c r="BG795">
        <v>902.45615384999996</v>
      </c>
      <c r="BH795">
        <v>988.06072801000005</v>
      </c>
      <c r="BI795">
        <v>52399.194223350001</v>
      </c>
      <c r="BJ795">
        <v>1197.98920357</v>
      </c>
      <c r="BK795">
        <v>7827.76687889</v>
      </c>
      <c r="BL795">
        <v>8095.3113200500002</v>
      </c>
      <c r="BM795">
        <v>41.200506420000004</v>
      </c>
      <c r="BN795">
        <v>280</v>
      </c>
      <c r="BO795">
        <v>38.857142850000002</v>
      </c>
      <c r="BP795">
        <v>56.857142850000002</v>
      </c>
      <c r="BQ795">
        <v>47.142857139999997</v>
      </c>
      <c r="BR795">
        <v>55.714285709999999</v>
      </c>
      <c r="BS795">
        <v>53.428571419999997</v>
      </c>
      <c r="BT795">
        <v>53.428571419999997</v>
      </c>
      <c r="BU795">
        <v>50.285714280000001</v>
      </c>
      <c r="BV795">
        <v>45.714285709999999</v>
      </c>
      <c r="BW795">
        <v>46.428571419999997</v>
      </c>
      <c r="BX795">
        <v>36.571428570000002</v>
      </c>
      <c r="BY795">
        <v>21.285714280000001</v>
      </c>
      <c r="BZ795">
        <v>785.71428571000001</v>
      </c>
      <c r="CA795">
        <v>55898.442697140003</v>
      </c>
      <c r="CB795">
        <v>84</v>
      </c>
      <c r="CC795">
        <v>7992.5714285699996</v>
      </c>
      <c r="CD795">
        <v>472.85714285</v>
      </c>
      <c r="CE795">
        <v>6015.1428571400002</v>
      </c>
      <c r="CF795">
        <v>3319.8571428499999</v>
      </c>
      <c r="CG795">
        <v>1321.42857142</v>
      </c>
      <c r="CH795">
        <v>4824.7142857099998</v>
      </c>
      <c r="CI795">
        <v>23958.098999999998</v>
      </c>
      <c r="CJ795">
        <v>42.098578709999998</v>
      </c>
      <c r="CK795">
        <v>2.3975686</v>
      </c>
      <c r="CL795">
        <v>13.617717000000001</v>
      </c>
      <c r="CM795">
        <v>6.3178390000000002</v>
      </c>
      <c r="CN795">
        <v>1.0990439999999999</v>
      </c>
      <c r="CO795">
        <v>24.18721171</v>
      </c>
      <c r="CP795">
        <v>2.1466751400000001</v>
      </c>
      <c r="CQ795">
        <v>2.5755105700000001</v>
      </c>
      <c r="CR795">
        <v>2.8352629999999999</v>
      </c>
      <c r="CS795">
        <v>5.6869201599999997</v>
      </c>
      <c r="CT795">
        <v>537.71428571000001</v>
      </c>
      <c r="CU795">
        <v>2744.4357432800002</v>
      </c>
      <c r="CV795">
        <v>2350.7699469999998</v>
      </c>
      <c r="CW795">
        <v>2470.98931885</v>
      </c>
      <c r="CX795">
        <v>2524.4567000000002</v>
      </c>
      <c r="CY795">
        <v>2627.4211392799998</v>
      </c>
      <c r="CZ795">
        <v>3472.1360485700002</v>
      </c>
      <c r="DA795">
        <v>5974.5423385699996</v>
      </c>
      <c r="DB795">
        <v>786.24009599999999</v>
      </c>
      <c r="DC795">
        <v>1367.8367811400001</v>
      </c>
      <c r="DD795">
        <v>590.36110914000005</v>
      </c>
      <c r="DE795">
        <v>22.573222139999999</v>
      </c>
      <c r="DF795">
        <v>2.0301904199999998</v>
      </c>
      <c r="DG795">
        <v>66.142857140000004</v>
      </c>
      <c r="DH795">
        <v>58</v>
      </c>
      <c r="DI795">
        <v>49.333333330000002</v>
      </c>
      <c r="DJ795">
        <v>65.571428569999995</v>
      </c>
      <c r="DK795">
        <v>64.142857140000004</v>
      </c>
      <c r="DL795">
        <v>13</v>
      </c>
      <c r="DM795">
        <v>20.285714280000001</v>
      </c>
      <c r="DN795">
        <v>13.33333333</v>
      </c>
      <c r="DO795">
        <v>15</v>
      </c>
      <c r="DP795">
        <v>13.428571420000001</v>
      </c>
      <c r="DQ795">
        <v>695.54739571000005</v>
      </c>
      <c r="DR795">
        <v>880.31400270999995</v>
      </c>
      <c r="DS795">
        <v>777.98306200000002</v>
      </c>
      <c r="DT795">
        <v>832.62635856999998</v>
      </c>
      <c r="DU795">
        <v>698.48540228000002</v>
      </c>
      <c r="DV795">
        <v>430.36361399999998</v>
      </c>
      <c r="DW795">
        <v>0.23126514000000001</v>
      </c>
      <c r="DX795">
        <v>264.95965285</v>
      </c>
      <c r="DY795">
        <v>80.005890280000003</v>
      </c>
      <c r="DZ795">
        <v>102.90533828</v>
      </c>
      <c r="EA795">
        <v>82.04843271</v>
      </c>
      <c r="EB795">
        <v>652.12722656999995</v>
      </c>
      <c r="EC795">
        <v>609.78856283000005</v>
      </c>
      <c r="ED795">
        <v>5686.72140425</v>
      </c>
      <c r="EE795">
        <v>5373.0754660000002</v>
      </c>
      <c r="EF795">
        <v>5142.4851935999995</v>
      </c>
      <c r="EG795">
        <v>6958.5815266</v>
      </c>
      <c r="EH795">
        <v>6456.8415809999997</v>
      </c>
      <c r="EI795">
        <v>29.01801214</v>
      </c>
      <c r="EJ795">
        <v>0.24260423</v>
      </c>
      <c r="EK795">
        <v>0.16962413000000001</v>
      </c>
      <c r="EL795">
        <v>131.74708237999999</v>
      </c>
      <c r="EM795">
        <v>47.666666659999997</v>
      </c>
      <c r="EN795">
        <v>89.142857140000004</v>
      </c>
      <c r="EO795">
        <v>166.57142856999999</v>
      </c>
      <c r="EP795">
        <v>196.02826328</v>
      </c>
      <c r="EQ795">
        <v>116.33822114</v>
      </c>
      <c r="ER795">
        <v>845.46609371</v>
      </c>
      <c r="ES795">
        <v>6.6268271399999996</v>
      </c>
      <c r="ET795">
        <v>82.740740740000007</v>
      </c>
      <c r="EU795">
        <v>84.055555549999994</v>
      </c>
      <c r="EV795">
        <v>85.75</v>
      </c>
      <c r="EW795">
        <v>78.416666660000004</v>
      </c>
      <c r="EX795">
        <v>1118.3810185</v>
      </c>
      <c r="EY795">
        <v>1344.92394984</v>
      </c>
      <c r="EZ795">
        <v>82.4</v>
      </c>
      <c r="FA795">
        <v>91.5</v>
      </c>
      <c r="FB795">
        <v>21.387306989999999</v>
      </c>
      <c r="FC795">
        <v>6.88720482</v>
      </c>
      <c r="FD795">
        <v>6.43020485</v>
      </c>
      <c r="FE795">
        <v>53.879090650000002</v>
      </c>
      <c r="FF795">
        <v>14.76522183</v>
      </c>
      <c r="FG795">
        <v>15.57166849</v>
      </c>
      <c r="FH795">
        <v>2.7416689000000001</v>
      </c>
      <c r="FI795">
        <v>97.2</v>
      </c>
      <c r="FJ795">
        <v>100</v>
      </c>
      <c r="FK795">
        <v>50</v>
      </c>
      <c r="FL795">
        <v>90</v>
      </c>
      <c r="FM795">
        <v>79.338153500000004</v>
      </c>
      <c r="FN795">
        <v>40.069244480000002</v>
      </c>
      <c r="FO795">
        <v>94.583666030000003</v>
      </c>
      <c r="FP795">
        <v>72.77065752</v>
      </c>
      <c r="FQ795">
        <v>72.359602809999998</v>
      </c>
      <c r="FR795">
        <v>21.805114100000001</v>
      </c>
      <c r="FT795">
        <v>46.25</v>
      </c>
      <c r="FU795">
        <v>36.25</v>
      </c>
      <c r="FV795">
        <v>92</v>
      </c>
      <c r="FW795">
        <v>79.457142849999997</v>
      </c>
      <c r="FX795">
        <v>31.169294440000002</v>
      </c>
      <c r="FY795">
        <v>9.9152625099999998</v>
      </c>
      <c r="FZ795">
        <v>15.40662682</v>
      </c>
      <c r="GA795">
        <v>8.97448376</v>
      </c>
      <c r="GB795">
        <v>34.534332450000001</v>
      </c>
    </row>
    <row r="796" spans="1:184" x14ac:dyDescent="0.35">
      <c r="A796" t="s">
        <v>2001</v>
      </c>
      <c r="B796" t="s">
        <v>192</v>
      </c>
      <c r="C796">
        <v>796</v>
      </c>
      <c r="D796">
        <v>2.0051519230434409</v>
      </c>
      <c r="E796">
        <v>4.2630086650930847</v>
      </c>
      <c r="F796">
        <v>3.7068381010524449</v>
      </c>
      <c r="G796">
        <v>2.8080339325784576</v>
      </c>
      <c r="H796">
        <v>1.5028527733673775</v>
      </c>
      <c r="I796">
        <v>5.0055617345303274</v>
      </c>
      <c r="J796">
        <v>5.3112894845501186</v>
      </c>
      <c r="K796">
        <v>5.4563271123821186</v>
      </c>
      <c r="L796">
        <v>5.3796018503481609</v>
      </c>
      <c r="M796">
        <v>4.3061192475474286</v>
      </c>
      <c r="N796">
        <v>51980014.327474296</v>
      </c>
      <c r="O796">
        <v>62810660.201861754</v>
      </c>
      <c r="P796">
        <v>1577.5034917</v>
      </c>
      <c r="Q796">
        <v>9760.5714285699996</v>
      </c>
      <c r="R796">
        <v>9539.4285714199996</v>
      </c>
      <c r="S796">
        <v>9621.8571428499999</v>
      </c>
      <c r="T796">
        <v>9666.1428571399993</v>
      </c>
      <c r="U796">
        <v>9714.8571428499999</v>
      </c>
      <c r="V796">
        <v>10.733749</v>
      </c>
      <c r="W796">
        <v>6.5648544199999996</v>
      </c>
      <c r="X796">
        <v>1.93304385</v>
      </c>
      <c r="Y796">
        <v>7.1633355700000001</v>
      </c>
      <c r="Z796">
        <v>8.1834407099999993</v>
      </c>
      <c r="AA796">
        <v>7.7105138499999999</v>
      </c>
      <c r="AB796">
        <v>8.7111367099999999</v>
      </c>
      <c r="AC796">
        <v>4.9822937100000004</v>
      </c>
      <c r="AD796">
        <v>37.748337139999997</v>
      </c>
      <c r="AE796">
        <v>82.233952709999997</v>
      </c>
      <c r="AF796">
        <v>69.765437000000006</v>
      </c>
      <c r="AG796">
        <v>71.357142850000002</v>
      </c>
      <c r="AH796">
        <v>74.071428569999995</v>
      </c>
      <c r="AI796">
        <v>84.527236139999999</v>
      </c>
      <c r="AJ796">
        <v>49.511772569999998</v>
      </c>
      <c r="AK796">
        <v>21.543242849999999</v>
      </c>
      <c r="AL796">
        <v>20.826442849999999</v>
      </c>
      <c r="AM796">
        <v>21.492014279999999</v>
      </c>
      <c r="AN796">
        <v>19.184328570000002</v>
      </c>
      <c r="AO796">
        <v>21.21857142</v>
      </c>
      <c r="AP796">
        <v>4940.5237091400004</v>
      </c>
      <c r="AQ796">
        <v>4186.2711991400001</v>
      </c>
      <c r="AR796">
        <v>4573.0222342799998</v>
      </c>
      <c r="AS796">
        <v>4745.5189597099998</v>
      </c>
      <c r="AT796">
        <v>4934.2112324199998</v>
      </c>
      <c r="AU796">
        <v>4054.9699467099999</v>
      </c>
      <c r="AV796">
        <v>3516.7856505700001</v>
      </c>
      <c r="AW796">
        <v>3756.84852542</v>
      </c>
      <c r="AX796">
        <v>3952.3080787099998</v>
      </c>
      <c r="AY796">
        <v>4026.9315314199998</v>
      </c>
      <c r="AZ796">
        <v>19.654978570000001</v>
      </c>
      <c r="BA796">
        <v>94.998500570000004</v>
      </c>
      <c r="BB796">
        <v>28.811195600000001</v>
      </c>
      <c r="BC796">
        <v>51.69187033</v>
      </c>
      <c r="BD796">
        <v>24.815591999999999</v>
      </c>
      <c r="BE796">
        <v>499.75714284999998</v>
      </c>
      <c r="BF796">
        <v>1104.5008029999999</v>
      </c>
      <c r="BG796">
        <v>744.66619042000002</v>
      </c>
      <c r="BH796">
        <v>883.10179863999997</v>
      </c>
      <c r="BI796">
        <v>53910.476445020002</v>
      </c>
      <c r="BJ796">
        <v>1022.16187528</v>
      </c>
      <c r="BK796">
        <v>8032.1579240499996</v>
      </c>
      <c r="BL796">
        <v>9522.8446237400003</v>
      </c>
      <c r="BM796">
        <v>36.334158500000001</v>
      </c>
      <c r="BN796">
        <v>346.83333333000002</v>
      </c>
      <c r="BO796">
        <v>73.2</v>
      </c>
      <c r="BP796">
        <v>81.5</v>
      </c>
      <c r="BQ796">
        <v>74.166666660000004</v>
      </c>
      <c r="BR796">
        <v>91.166666660000004</v>
      </c>
      <c r="BS796">
        <v>79.833333330000002</v>
      </c>
      <c r="BT796">
        <v>82.333333330000002</v>
      </c>
      <c r="BU796">
        <v>70.666666660000004</v>
      </c>
      <c r="BV796">
        <v>76.599999999999994</v>
      </c>
      <c r="BW796">
        <v>63.333333330000002</v>
      </c>
      <c r="BX796">
        <v>50</v>
      </c>
      <c r="BY796">
        <v>30.833333329999999</v>
      </c>
      <c r="BZ796">
        <v>1096.5</v>
      </c>
      <c r="CA796">
        <v>56675.458056659998</v>
      </c>
      <c r="CB796">
        <v>0</v>
      </c>
      <c r="CC796">
        <v>13672.33333333</v>
      </c>
      <c r="CD796">
        <v>1240.83333333</v>
      </c>
      <c r="CE796">
        <v>9270.3333333299997</v>
      </c>
      <c r="CF796">
        <v>4564.3333333299997</v>
      </c>
      <c r="CG796">
        <v>1622.1666666599999</v>
      </c>
      <c r="CH796">
        <v>5235.8333333299997</v>
      </c>
      <c r="CI796">
        <v>35605.467499999999</v>
      </c>
      <c r="CJ796">
        <v>52.315537569999996</v>
      </c>
      <c r="CK796">
        <v>3.6246451400000002</v>
      </c>
      <c r="CL796">
        <v>15.131800849999999</v>
      </c>
      <c r="CM796">
        <v>2.75692285</v>
      </c>
      <c r="CN796">
        <v>2.0649440000000001</v>
      </c>
      <c r="CO796">
        <v>12.50766657</v>
      </c>
      <c r="CP796">
        <v>2.0009206000000002</v>
      </c>
      <c r="CQ796">
        <v>2.6656751600000002</v>
      </c>
      <c r="CR796">
        <v>2.8778763299999999</v>
      </c>
      <c r="CS796">
        <v>3.5401257500000001</v>
      </c>
      <c r="CT796">
        <v>708</v>
      </c>
      <c r="CU796">
        <v>3184.5311902799999</v>
      </c>
      <c r="CV796">
        <v>2702.27123742</v>
      </c>
      <c r="CW796">
        <v>2789.0173892799999</v>
      </c>
      <c r="CX796">
        <v>2747.3787028500001</v>
      </c>
      <c r="CY796">
        <v>3042.3109784200001</v>
      </c>
      <c r="CZ796">
        <v>5325.5093421399997</v>
      </c>
      <c r="DA796">
        <v>6435.1416985699998</v>
      </c>
      <c r="DB796">
        <v>1183.77314671</v>
      </c>
      <c r="DC796">
        <v>1419.2115091400001</v>
      </c>
      <c r="DD796">
        <v>581.53665899999999</v>
      </c>
      <c r="DE796">
        <v>42.05252814</v>
      </c>
      <c r="DF796">
        <v>1.45615742</v>
      </c>
      <c r="DG796">
        <v>48.857142850000002</v>
      </c>
      <c r="DH796">
        <v>50.666666659999997</v>
      </c>
      <c r="DI796">
        <v>52.5</v>
      </c>
      <c r="DJ796">
        <v>52</v>
      </c>
      <c r="DK796">
        <v>41.833333330000002</v>
      </c>
      <c r="DL796">
        <v>19.571428569999998</v>
      </c>
      <c r="DM796">
        <v>40.666666659999997</v>
      </c>
      <c r="DN796">
        <v>35.666666659999997</v>
      </c>
      <c r="DO796">
        <v>27.14285714</v>
      </c>
      <c r="DP796">
        <v>14.6</v>
      </c>
      <c r="DQ796">
        <v>712.80775771000003</v>
      </c>
      <c r="DR796">
        <v>657.47870713999998</v>
      </c>
      <c r="DS796">
        <v>699.59439041999997</v>
      </c>
      <c r="DT796">
        <v>608.96971199999996</v>
      </c>
      <c r="DU796">
        <v>655.22614399999998</v>
      </c>
      <c r="DV796">
        <v>466.94409085000001</v>
      </c>
      <c r="DW796">
        <v>3.4866822800000001</v>
      </c>
      <c r="DX796">
        <v>242.34848285000001</v>
      </c>
      <c r="DY796">
        <v>95.305455420000001</v>
      </c>
      <c r="DZ796">
        <v>111.82241842000001</v>
      </c>
      <c r="EA796">
        <v>35.220614140000002</v>
      </c>
      <c r="EB796">
        <v>652.32150927999999</v>
      </c>
      <c r="EC796">
        <v>3557.8059751599999</v>
      </c>
      <c r="ED796">
        <v>4734.3908309999997</v>
      </c>
      <c r="EE796">
        <v>4543.9173854199998</v>
      </c>
      <c r="EF796">
        <v>6733.9403084200003</v>
      </c>
      <c r="EG796">
        <v>7171.93754885</v>
      </c>
      <c r="EH796">
        <v>5101.8051045000002</v>
      </c>
      <c r="EI796">
        <v>28.543324420000001</v>
      </c>
      <c r="EJ796">
        <v>0.33972612000000002</v>
      </c>
      <c r="EK796">
        <v>0.13587874999999999</v>
      </c>
      <c r="EL796">
        <v>188.52066533999999</v>
      </c>
      <c r="EM796">
        <v>47.2</v>
      </c>
      <c r="EN796">
        <v>128</v>
      </c>
      <c r="EO796">
        <v>248.14285713999999</v>
      </c>
      <c r="EP796">
        <v>217.80383570999999</v>
      </c>
      <c r="EQ796">
        <v>81.819727709999995</v>
      </c>
      <c r="ER796">
        <v>555.34161642000004</v>
      </c>
      <c r="ES796">
        <v>9.3317542800000002</v>
      </c>
      <c r="ET796">
        <v>80.944444439999998</v>
      </c>
      <c r="EU796">
        <v>82.5</v>
      </c>
      <c r="EV796">
        <v>81.166666669999998</v>
      </c>
      <c r="EW796">
        <v>79.166666669999998</v>
      </c>
      <c r="EX796">
        <v>1157.89307749</v>
      </c>
      <c r="EY796">
        <v>1108.44359528</v>
      </c>
      <c r="EZ796">
        <v>72.75</v>
      </c>
      <c r="FA796">
        <v>80.5</v>
      </c>
      <c r="FB796">
        <v>21.347316249999999</v>
      </c>
      <c r="FC796">
        <v>5.2257904599999998</v>
      </c>
      <c r="FD796">
        <v>5.3849856000000003</v>
      </c>
      <c r="FE796">
        <v>60.21107499</v>
      </c>
      <c r="FF796">
        <v>12.917500049999999</v>
      </c>
      <c r="FG796">
        <v>13.11523719</v>
      </c>
      <c r="FH796">
        <v>1.86922473</v>
      </c>
      <c r="FI796">
        <v>93.25</v>
      </c>
      <c r="FJ796">
        <v>92</v>
      </c>
      <c r="FK796">
        <v>42</v>
      </c>
      <c r="FL796">
        <v>75.333333330000002</v>
      </c>
      <c r="FM796">
        <v>73.097041840000003</v>
      </c>
      <c r="FN796">
        <v>40.724218299999997</v>
      </c>
      <c r="FO796">
        <v>94.135567879999996</v>
      </c>
      <c r="FP796">
        <v>69.294489549999994</v>
      </c>
      <c r="FQ796">
        <v>74.703690330000001</v>
      </c>
      <c r="FR796">
        <v>18.947475099999998</v>
      </c>
      <c r="FT796">
        <v>34</v>
      </c>
      <c r="FU796">
        <v>22.5</v>
      </c>
      <c r="FV796">
        <v>68</v>
      </c>
      <c r="FW796">
        <v>56.633333329999999</v>
      </c>
      <c r="FX796">
        <v>35.837057199999997</v>
      </c>
      <c r="FY796">
        <v>16.312316160000002</v>
      </c>
      <c r="FZ796">
        <v>12.147337930000001</v>
      </c>
      <c r="GA796">
        <v>18.86463595</v>
      </c>
      <c r="GB796">
        <v>16.838652740000001</v>
      </c>
    </row>
    <row r="797" spans="1:184" x14ac:dyDescent="0.35">
      <c r="A797" t="s">
        <v>2002</v>
      </c>
      <c r="B797" t="s">
        <v>193</v>
      </c>
      <c r="C797">
        <v>797</v>
      </c>
      <c r="D797">
        <v>0.88981739322191267</v>
      </c>
      <c r="E797">
        <v>4.1540980770526188</v>
      </c>
      <c r="F797">
        <v>2.5239605713040385</v>
      </c>
      <c r="G797">
        <v>2.0502567050171985</v>
      </c>
      <c r="H797">
        <v>1.2270041067088515</v>
      </c>
      <c r="I797">
        <v>3.780342220287837</v>
      </c>
      <c r="J797">
        <v>6.5155563216465699</v>
      </c>
      <c r="K797">
        <v>5.6618574975320275</v>
      </c>
      <c r="L797">
        <v>5.4729993049460317</v>
      </c>
      <c r="M797">
        <v>4.479538801880885</v>
      </c>
      <c r="N797">
        <v>15767313.503919121</v>
      </c>
      <c r="O797">
        <v>26029766.557758242</v>
      </c>
      <c r="P797">
        <v>1039.99939313</v>
      </c>
      <c r="Q797">
        <v>8616</v>
      </c>
      <c r="R797">
        <v>8287.8571428499999</v>
      </c>
      <c r="S797">
        <v>8376.8571428499999</v>
      </c>
      <c r="T797">
        <v>8431</v>
      </c>
      <c r="U797">
        <v>8557.4285714199996</v>
      </c>
      <c r="V797">
        <v>8.3559405699999996</v>
      </c>
      <c r="W797">
        <v>3.8333300000000001</v>
      </c>
      <c r="X797">
        <v>1.39362557</v>
      </c>
      <c r="Y797">
        <v>4.2417530000000001</v>
      </c>
      <c r="Z797">
        <v>7.68228314</v>
      </c>
      <c r="AA797">
        <v>7.1956111399999996</v>
      </c>
      <c r="AB797">
        <v>7.5991525700000002</v>
      </c>
      <c r="AC797">
        <v>3.4639961399999999</v>
      </c>
      <c r="AD797">
        <v>27.956744709999999</v>
      </c>
      <c r="AE797">
        <v>91.412781140000007</v>
      </c>
      <c r="AF797">
        <v>82.259632139999994</v>
      </c>
      <c r="AG797">
        <v>76.428571419999997</v>
      </c>
      <c r="AH797">
        <v>79.371428570000006</v>
      </c>
      <c r="AI797">
        <v>84.474590000000006</v>
      </c>
      <c r="AJ797">
        <v>61.782739710000001</v>
      </c>
      <c r="AK797">
        <v>-2.4965000000000002</v>
      </c>
      <c r="AL797">
        <v>-2.6285571399999998</v>
      </c>
      <c r="AM797">
        <v>3.3283142799999998</v>
      </c>
      <c r="AN797">
        <v>0.2094</v>
      </c>
      <c r="AO797">
        <v>-2.4596428499999998</v>
      </c>
      <c r="AP797">
        <v>3100.7857332799999</v>
      </c>
      <c r="AQ797">
        <v>2945.9777614200002</v>
      </c>
      <c r="AR797">
        <v>2999.0680058500002</v>
      </c>
      <c r="AS797">
        <v>3031.79299085</v>
      </c>
      <c r="AT797">
        <v>3053.0391614199998</v>
      </c>
      <c r="AU797">
        <v>3173.6575600000001</v>
      </c>
      <c r="AV797">
        <v>3011.9088018500001</v>
      </c>
      <c r="AW797">
        <v>2925.1806019999999</v>
      </c>
      <c r="AX797">
        <v>3034.6482545700001</v>
      </c>
      <c r="AY797">
        <v>3128.4936389999998</v>
      </c>
      <c r="AZ797">
        <v>-11.568419710000001</v>
      </c>
      <c r="BA797">
        <v>91.499389140000005</v>
      </c>
      <c r="BB797">
        <v>32.379873600000003</v>
      </c>
      <c r="BC797">
        <v>43.203021139999997</v>
      </c>
      <c r="BD797">
        <v>29.457363999999998</v>
      </c>
      <c r="BE797">
        <v>218.59</v>
      </c>
      <c r="BF797">
        <v>774.49787057000003</v>
      </c>
      <c r="BG797">
        <v>522.38539071000002</v>
      </c>
      <c r="BH797">
        <v>583.87366496000004</v>
      </c>
      <c r="BI797">
        <v>60676.656710260002</v>
      </c>
      <c r="BJ797">
        <v>717.39163070999996</v>
      </c>
      <c r="BK797">
        <v>8743.8129437799998</v>
      </c>
      <c r="BL797">
        <v>11622.317406689999</v>
      </c>
      <c r="BM797">
        <v>38.861586709999997</v>
      </c>
      <c r="BN797">
        <v>142.57142856999999</v>
      </c>
      <c r="BO797">
        <v>24.714285709999999</v>
      </c>
      <c r="BP797">
        <v>44.142857139999997</v>
      </c>
      <c r="BQ797">
        <v>37.142857139999997</v>
      </c>
      <c r="BR797">
        <v>34.571428570000002</v>
      </c>
      <c r="BS797">
        <v>35.142857139999997</v>
      </c>
      <c r="BT797">
        <v>28.571428569999998</v>
      </c>
      <c r="BU797">
        <v>29.428571420000001</v>
      </c>
      <c r="BV797">
        <v>24.857142849999999</v>
      </c>
      <c r="BW797">
        <v>29.714285709999999</v>
      </c>
      <c r="BX797">
        <v>22.571428569999998</v>
      </c>
      <c r="BY797">
        <v>12.57142857</v>
      </c>
      <c r="BZ797">
        <v>466</v>
      </c>
      <c r="CA797">
        <v>62673.240585710002</v>
      </c>
      <c r="CC797">
        <v>6245</v>
      </c>
      <c r="CD797">
        <v>417.83333333000002</v>
      </c>
      <c r="CE797">
        <v>4512.2857142800003</v>
      </c>
      <c r="CF797">
        <v>2770.8571428499999</v>
      </c>
      <c r="CG797">
        <v>497.28571427999998</v>
      </c>
      <c r="CH797">
        <v>2505.1428571400002</v>
      </c>
      <c r="CI797">
        <v>16888.736714279999</v>
      </c>
      <c r="CJ797">
        <v>36.435893</v>
      </c>
      <c r="CK797">
        <v>14.348900280000001</v>
      </c>
      <c r="CL797">
        <v>15.517232</v>
      </c>
      <c r="CM797">
        <v>4.8142981599999999</v>
      </c>
      <c r="CN797">
        <v>1.8940058</v>
      </c>
      <c r="CO797">
        <v>16.335533000000002</v>
      </c>
      <c r="CP797">
        <v>1.67013783</v>
      </c>
      <c r="CQ797">
        <v>1.7403839999999999</v>
      </c>
      <c r="CR797">
        <v>3.6418448300000001</v>
      </c>
      <c r="CS797">
        <v>5.0558626599999998</v>
      </c>
      <c r="CT797">
        <v>338.57142857000002</v>
      </c>
      <c r="CU797">
        <v>1810.18133042</v>
      </c>
      <c r="CV797">
        <v>1675.96873742</v>
      </c>
      <c r="CW797">
        <v>1711.2294294200001</v>
      </c>
      <c r="CX797">
        <v>1743.5011398500001</v>
      </c>
      <c r="CY797">
        <v>1697.8239108499999</v>
      </c>
      <c r="CZ797">
        <v>1830.0038885700001</v>
      </c>
      <c r="DA797">
        <v>3021.0963971400001</v>
      </c>
      <c r="DB797">
        <v>467.60163027999999</v>
      </c>
      <c r="DC797">
        <v>728.22418342000003</v>
      </c>
      <c r="DD797">
        <v>614.31115741999997</v>
      </c>
      <c r="DE797">
        <v>32.325312279999999</v>
      </c>
      <c r="DF797">
        <v>1.36716328</v>
      </c>
      <c r="DG797">
        <v>32.571428570000002</v>
      </c>
      <c r="DH797">
        <v>54</v>
      </c>
      <c r="DI797">
        <v>47.428571419999997</v>
      </c>
      <c r="DJ797">
        <v>46.142857139999997</v>
      </c>
      <c r="DK797">
        <v>38.333333330000002</v>
      </c>
      <c r="DL797">
        <v>7.6666666599999997</v>
      </c>
      <c r="DM797">
        <v>34.428571419999997</v>
      </c>
      <c r="DN797">
        <v>21.14285714</v>
      </c>
      <c r="DO797">
        <v>17.285714280000001</v>
      </c>
      <c r="DP797">
        <v>10.5</v>
      </c>
      <c r="DQ797">
        <v>452.57274541999999</v>
      </c>
      <c r="DR797">
        <v>507.05869884999998</v>
      </c>
      <c r="DS797">
        <v>521.32264956999995</v>
      </c>
      <c r="DT797">
        <v>460.48061870999999</v>
      </c>
      <c r="DU797">
        <v>464.55306741999999</v>
      </c>
      <c r="DV797">
        <v>219.04743956999999</v>
      </c>
      <c r="DW797">
        <v>7.6118714199999999</v>
      </c>
      <c r="DX797">
        <v>225.89518713999999</v>
      </c>
      <c r="DY797">
        <v>115.30905571</v>
      </c>
      <c r="DZ797">
        <v>55.736001280000004</v>
      </c>
      <c r="EA797">
        <v>54.850135000000002</v>
      </c>
      <c r="EB797">
        <v>391.24465171000003</v>
      </c>
      <c r="EC797">
        <v>1501.51863933</v>
      </c>
      <c r="ED797">
        <v>5560.2580390000003</v>
      </c>
      <c r="EE797">
        <v>4147.23947228</v>
      </c>
      <c r="EF797">
        <v>3708.5853852800001</v>
      </c>
      <c r="EG797">
        <v>4272.5457188500004</v>
      </c>
      <c r="EH797">
        <v>4583.0671902499998</v>
      </c>
      <c r="EI797">
        <v>30.021226710000001</v>
      </c>
      <c r="EJ797">
        <v>0.21127391000000001</v>
      </c>
      <c r="EK797">
        <v>7.1937310000000004E-2</v>
      </c>
      <c r="EL797">
        <v>231.62197591</v>
      </c>
      <c r="EM797">
        <v>21.285714280000001</v>
      </c>
      <c r="EN797">
        <v>151.42857142</v>
      </c>
      <c r="EO797">
        <v>413.85714285</v>
      </c>
      <c r="EP797">
        <v>252.99477657</v>
      </c>
      <c r="EQ797">
        <v>100.248458</v>
      </c>
      <c r="ER797">
        <v>322.60776241999997</v>
      </c>
      <c r="ES797">
        <v>1.55296714</v>
      </c>
      <c r="ET797">
        <v>75.627777780000002</v>
      </c>
      <c r="EU797">
        <v>76.841666669999995</v>
      </c>
      <c r="EV797">
        <v>80.2</v>
      </c>
      <c r="EW797">
        <v>69.841666669999995</v>
      </c>
      <c r="EX797">
        <v>1250.4771705400001</v>
      </c>
      <c r="EY797">
        <v>719.49129329000004</v>
      </c>
      <c r="EZ797">
        <v>80.5</v>
      </c>
      <c r="FA797">
        <v>89.666666660000004</v>
      </c>
      <c r="FB797">
        <v>21.996633580000001</v>
      </c>
      <c r="FC797">
        <v>2.8513519700000001</v>
      </c>
      <c r="FD797">
        <v>3.7497924199999999</v>
      </c>
      <c r="FE797">
        <v>45.141780590000003</v>
      </c>
      <c r="FF797">
        <v>17.792122679999999</v>
      </c>
      <c r="FG797">
        <v>21.932307940000001</v>
      </c>
      <c r="FH797">
        <v>0.97391443</v>
      </c>
      <c r="FI797">
        <v>100</v>
      </c>
      <c r="FJ797">
        <v>100</v>
      </c>
      <c r="FK797">
        <v>56</v>
      </c>
      <c r="FL797">
        <v>98</v>
      </c>
      <c r="FM797">
        <v>78.515057609999999</v>
      </c>
      <c r="FN797">
        <v>37.654644259999998</v>
      </c>
      <c r="FO797">
        <v>96.820586399999996</v>
      </c>
      <c r="FP797">
        <v>79.287923109999994</v>
      </c>
      <c r="FQ797">
        <v>81.713517969999998</v>
      </c>
      <c r="FR797">
        <v>25.109316329999999</v>
      </c>
      <c r="FS797">
        <v>11.133333329999999</v>
      </c>
      <c r="FT797">
        <v>57.571428570000002</v>
      </c>
      <c r="FU797">
        <v>50</v>
      </c>
      <c r="FV797">
        <v>87.666666660000004</v>
      </c>
      <c r="FW797">
        <v>66.599999999999994</v>
      </c>
      <c r="FX797">
        <v>38.335896550000001</v>
      </c>
      <c r="FY797">
        <v>18.08783322</v>
      </c>
      <c r="FZ797">
        <v>11.617110950000001</v>
      </c>
      <c r="GA797">
        <v>17.69480519</v>
      </c>
      <c r="GB797">
        <v>14.264354060000001</v>
      </c>
    </row>
    <row r="798" spans="1:184" x14ac:dyDescent="0.35">
      <c r="A798" t="s">
        <v>2003</v>
      </c>
      <c r="B798" t="s">
        <v>194</v>
      </c>
      <c r="C798">
        <v>798</v>
      </c>
      <c r="D798">
        <v>2.5807338523550127</v>
      </c>
      <c r="E798">
        <v>2.8798683488754802</v>
      </c>
      <c r="F798">
        <v>2.5504289348109692</v>
      </c>
      <c r="G798">
        <v>1.9497858117075224</v>
      </c>
      <c r="H798">
        <v>1.5432098756613757</v>
      </c>
      <c r="I798">
        <v>4.7896670665875813</v>
      </c>
      <c r="J798">
        <v>5.3483269336258914</v>
      </c>
      <c r="K798">
        <v>5.699822242448624</v>
      </c>
      <c r="L798">
        <v>5.5900263171171547</v>
      </c>
      <c r="M798">
        <v>4.8374905515873019</v>
      </c>
      <c r="N798">
        <v>21649135.360132854</v>
      </c>
      <c r="O798">
        <v>37180848.566807933</v>
      </c>
      <c r="P798">
        <v>1069.1928992799999</v>
      </c>
      <c r="Q798">
        <v>7620.5714285699996</v>
      </c>
      <c r="R798">
        <v>7292</v>
      </c>
      <c r="S798">
        <v>7393.7142857099998</v>
      </c>
      <c r="T798">
        <v>7436.7142857099998</v>
      </c>
      <c r="U798">
        <v>7560</v>
      </c>
      <c r="V798">
        <v>8.7232364199999992</v>
      </c>
      <c r="W798">
        <v>4.7232091399999998</v>
      </c>
      <c r="X798">
        <v>1.55105728</v>
      </c>
      <c r="Y798">
        <v>5.0942764199999999</v>
      </c>
      <c r="Z798">
        <v>7.5659238499999999</v>
      </c>
      <c r="AA798">
        <v>7.1806598499999996</v>
      </c>
      <c r="AB798">
        <v>7.2940744200000003</v>
      </c>
      <c r="AC798">
        <v>3.7030778500000001</v>
      </c>
      <c r="AD798">
        <v>28.37792928</v>
      </c>
      <c r="AE798">
        <v>88.865085570000005</v>
      </c>
      <c r="AF798">
        <v>79.781899569999993</v>
      </c>
      <c r="AG798">
        <v>74.900000000000006</v>
      </c>
      <c r="AH798">
        <v>77.614285710000004</v>
      </c>
      <c r="AI798">
        <v>82.876976139999996</v>
      </c>
      <c r="AJ798">
        <v>55.81967642</v>
      </c>
      <c r="AK798">
        <v>15.792514280000001</v>
      </c>
      <c r="AL798">
        <v>6.9893000000000001</v>
      </c>
      <c r="AM798">
        <v>25.97297142</v>
      </c>
      <c r="AN798">
        <v>26.622071420000001</v>
      </c>
      <c r="AO798">
        <v>18.888400000000001</v>
      </c>
      <c r="AP798">
        <v>3747.2195792799998</v>
      </c>
      <c r="AQ798">
        <v>3113.1516327099998</v>
      </c>
      <c r="AR798">
        <v>3706.4942651400002</v>
      </c>
      <c r="AS798">
        <v>3861.7253442800002</v>
      </c>
      <c r="AT798">
        <v>3722.6442138500001</v>
      </c>
      <c r="AU798">
        <v>3228.8278992800001</v>
      </c>
      <c r="AV798">
        <v>2938.7588305700001</v>
      </c>
      <c r="AW798">
        <v>3004.6998520000002</v>
      </c>
      <c r="AX798">
        <v>3092.2433092800002</v>
      </c>
      <c r="AY798">
        <v>3144.8215220000002</v>
      </c>
      <c r="AZ798">
        <v>2.5813799999999998</v>
      </c>
      <c r="BA798">
        <v>91.989460570000006</v>
      </c>
      <c r="BB798">
        <v>29.261948400000001</v>
      </c>
      <c r="BC798">
        <v>52.931445279999998</v>
      </c>
      <c r="BD798">
        <v>21.89781</v>
      </c>
      <c r="BE798">
        <v>141.98285713999999</v>
      </c>
      <c r="BF798">
        <v>739.14000770999996</v>
      </c>
      <c r="BG798">
        <v>485.15719342</v>
      </c>
      <c r="BH798">
        <v>546.78429982</v>
      </c>
      <c r="BI798">
        <v>51556.805585870003</v>
      </c>
      <c r="BJ798">
        <v>697.79377413999998</v>
      </c>
      <c r="BK798">
        <v>8094.2267174899998</v>
      </c>
      <c r="BL798">
        <v>8340.7673731399991</v>
      </c>
      <c r="BM798">
        <v>32.07330142</v>
      </c>
      <c r="BN798">
        <v>139</v>
      </c>
      <c r="BO798">
        <v>22</v>
      </c>
      <c r="BP798">
        <v>34.285714280000001</v>
      </c>
      <c r="BQ798">
        <v>25.14285714</v>
      </c>
      <c r="BR798">
        <v>32.142857139999997</v>
      </c>
      <c r="BS798">
        <v>28.285714280000001</v>
      </c>
      <c r="BT798">
        <v>31</v>
      </c>
      <c r="BU798">
        <v>23.428571420000001</v>
      </c>
      <c r="BV798">
        <v>24.857142849999999</v>
      </c>
      <c r="BW798">
        <v>23.714285709999999</v>
      </c>
      <c r="BX798">
        <v>19.8</v>
      </c>
      <c r="BY798">
        <v>17</v>
      </c>
      <c r="BZ798">
        <v>409.71428571000001</v>
      </c>
      <c r="CA798">
        <v>56618.239471419998</v>
      </c>
      <c r="CC798">
        <v>4674.8571428499999</v>
      </c>
      <c r="CD798">
        <v>356.85714285</v>
      </c>
      <c r="CE798">
        <v>3287.42857142</v>
      </c>
      <c r="CF798">
        <v>1998.42857142</v>
      </c>
      <c r="CG798">
        <v>678.85714284999995</v>
      </c>
      <c r="CH798">
        <v>2851.8571428499999</v>
      </c>
      <c r="CI798">
        <v>13848.37857142</v>
      </c>
      <c r="CJ798">
        <v>47.667495000000002</v>
      </c>
      <c r="CK798">
        <v>7.5748742800000004</v>
      </c>
      <c r="CL798">
        <v>13.939081850000001</v>
      </c>
      <c r="CM798">
        <v>3.2126462500000001</v>
      </c>
      <c r="CN798">
        <v>2.3186883300000001</v>
      </c>
      <c r="CO798">
        <v>11.247821419999999</v>
      </c>
      <c r="CP798">
        <v>2.7794156000000001</v>
      </c>
      <c r="CQ798">
        <v>2.6091820000000001</v>
      </c>
      <c r="CR798">
        <v>4.15609333</v>
      </c>
      <c r="CS798">
        <v>4.5104685</v>
      </c>
      <c r="CT798">
        <v>297.57142857000002</v>
      </c>
      <c r="CU798">
        <v>2497.4918988499999</v>
      </c>
      <c r="CV798">
        <v>1744.31015342</v>
      </c>
      <c r="CW798">
        <v>2342.7142709999998</v>
      </c>
      <c r="CX798">
        <v>2404.7256571399998</v>
      </c>
      <c r="CY798">
        <v>2389.68553385</v>
      </c>
      <c r="CZ798">
        <v>2840.88083985</v>
      </c>
      <c r="DA798">
        <v>4879.0105722799999</v>
      </c>
      <c r="DB798">
        <v>712.07010228000001</v>
      </c>
      <c r="DC798">
        <v>1197.53457428</v>
      </c>
      <c r="DD798">
        <v>587.93660341999998</v>
      </c>
      <c r="DE798">
        <v>35.702286710000003</v>
      </c>
      <c r="DF798">
        <v>1.82108183</v>
      </c>
      <c r="DG798">
        <v>36.5</v>
      </c>
      <c r="DH798">
        <v>39</v>
      </c>
      <c r="DI798">
        <v>42.142857139999997</v>
      </c>
      <c r="DJ798">
        <v>41.571428570000002</v>
      </c>
      <c r="DK798">
        <v>36.571428570000002</v>
      </c>
      <c r="DL798">
        <v>19.666666660000001</v>
      </c>
      <c r="DM798">
        <v>21</v>
      </c>
      <c r="DN798">
        <v>18.857142849999999</v>
      </c>
      <c r="DO798">
        <v>14.5</v>
      </c>
      <c r="DP798">
        <v>11.666666660000001</v>
      </c>
      <c r="DQ798">
        <v>625.62651885000002</v>
      </c>
      <c r="DR798">
        <v>655.41288699999996</v>
      </c>
      <c r="DS798">
        <v>536.75916771000004</v>
      </c>
      <c r="DT798">
        <v>616.63838741999996</v>
      </c>
      <c r="DU798">
        <v>520.00036399999999</v>
      </c>
      <c r="DV798">
        <v>271.552707</v>
      </c>
      <c r="DW798">
        <v>19.434388139999999</v>
      </c>
      <c r="DX798">
        <v>334.60061714</v>
      </c>
      <c r="DY798">
        <v>191.64936757000001</v>
      </c>
      <c r="DZ798">
        <v>97.124584850000005</v>
      </c>
      <c r="EA798">
        <v>45.826669850000002</v>
      </c>
      <c r="EB798">
        <v>525.61719700000003</v>
      </c>
      <c r="EC798">
        <v>76812.363996250002</v>
      </c>
      <c r="ED798">
        <v>8401.4691524999998</v>
      </c>
      <c r="EE798">
        <v>5281.9939597100001</v>
      </c>
      <c r="EF798">
        <v>3436.9507104200002</v>
      </c>
      <c r="EG798">
        <v>29085.09087014</v>
      </c>
      <c r="EH798">
        <v>7616.2174203300001</v>
      </c>
      <c r="EI798">
        <v>24.087076419999999</v>
      </c>
      <c r="EJ798">
        <v>0.12827258</v>
      </c>
      <c r="EK798">
        <v>9.9863030000000005E-2</v>
      </c>
      <c r="EL798">
        <v>327.60000000000002</v>
      </c>
      <c r="EM798">
        <v>18</v>
      </c>
      <c r="EN798">
        <v>115.28571427999999</v>
      </c>
      <c r="EO798">
        <v>260.14285713999999</v>
      </c>
      <c r="EP798">
        <v>212.52484842000001</v>
      </c>
      <c r="EQ798">
        <v>104.79681957</v>
      </c>
      <c r="ER798">
        <v>371.39912514000002</v>
      </c>
      <c r="ES798">
        <v>0</v>
      </c>
      <c r="ET798">
        <v>75.072269349999999</v>
      </c>
      <c r="EU798">
        <v>76.817796610000002</v>
      </c>
      <c r="EV798">
        <v>78.417608279999996</v>
      </c>
      <c r="EW798">
        <v>69.981403169999993</v>
      </c>
      <c r="EX798">
        <v>1096.1235724200001</v>
      </c>
      <c r="EY798">
        <v>800.69514246000006</v>
      </c>
      <c r="EZ798">
        <v>83.857142850000002</v>
      </c>
      <c r="FA798">
        <v>94</v>
      </c>
      <c r="FB798">
        <v>17.650394160000001</v>
      </c>
      <c r="FC798">
        <v>3.9353860900000002</v>
      </c>
      <c r="FD798">
        <v>4.5096875699999996</v>
      </c>
      <c r="FE798">
        <v>57.228895119999997</v>
      </c>
      <c r="FF798">
        <v>14.47251958</v>
      </c>
      <c r="FG798">
        <v>17.887712369999999</v>
      </c>
      <c r="FH798">
        <v>1.2835989299999999</v>
      </c>
      <c r="FI798">
        <v>100</v>
      </c>
      <c r="FJ798">
        <v>95</v>
      </c>
      <c r="FK798">
        <v>73</v>
      </c>
      <c r="FL798">
        <v>92.666666660000004</v>
      </c>
      <c r="FM798">
        <v>75</v>
      </c>
      <c r="FN798">
        <v>33.333333330000002</v>
      </c>
      <c r="FO798">
        <v>93.631732490000005</v>
      </c>
      <c r="FP798">
        <v>71.604878790000001</v>
      </c>
      <c r="FQ798">
        <v>78.245763449999998</v>
      </c>
      <c r="FR798">
        <v>17.736031010000001</v>
      </c>
      <c r="FS798">
        <v>5.95</v>
      </c>
      <c r="FT798">
        <v>53.285714280000001</v>
      </c>
      <c r="FU798">
        <v>45.428571419999997</v>
      </c>
      <c r="FV798">
        <v>92.5</v>
      </c>
      <c r="FW798">
        <v>86.3</v>
      </c>
      <c r="FX798">
        <v>28.264548090000002</v>
      </c>
      <c r="FY798">
        <v>12.128694279999999</v>
      </c>
      <c r="FZ798">
        <v>15.04776496</v>
      </c>
      <c r="GA798">
        <v>22.313574899999999</v>
      </c>
      <c r="GB798">
        <v>22.245417740000001</v>
      </c>
    </row>
    <row r="799" spans="1:184" x14ac:dyDescent="0.35">
      <c r="A799" t="s">
        <v>2004</v>
      </c>
      <c r="B799" t="s">
        <v>195</v>
      </c>
      <c r="C799">
        <v>799</v>
      </c>
      <c r="D799">
        <v>2.7213299015004946</v>
      </c>
      <c r="E799">
        <v>5.1482763793466813</v>
      </c>
      <c r="F799">
        <v>4.1564499716000656</v>
      </c>
      <c r="G799">
        <v>4.6291331546064605</v>
      </c>
      <c r="H799">
        <v>3.5725942850424128</v>
      </c>
      <c r="I799">
        <v>8.558385343570432</v>
      </c>
      <c r="J799">
        <v>8.2492849610115897</v>
      </c>
      <c r="K799">
        <v>7.3859218934406794</v>
      </c>
      <c r="L799">
        <v>8.4797934650060878</v>
      </c>
      <c r="M799">
        <v>9.104576520297508</v>
      </c>
      <c r="N799">
        <v>23162458.563162427</v>
      </c>
      <c r="O799">
        <v>19308146.023511708</v>
      </c>
      <c r="P799">
        <v>1546.6240062700001</v>
      </c>
      <c r="Q799">
        <v>4829.5714285699996</v>
      </c>
      <c r="R799">
        <v>4745</v>
      </c>
      <c r="S799">
        <v>4777.4285714199996</v>
      </c>
      <c r="T799">
        <v>4795.7142857099998</v>
      </c>
      <c r="U799">
        <v>4814.4285714199996</v>
      </c>
      <c r="V799">
        <v>9.8243207100000003</v>
      </c>
      <c r="W799">
        <v>6.0303681400000002</v>
      </c>
      <c r="X799">
        <v>2.2847578500000001</v>
      </c>
      <c r="Y799">
        <v>5.6208581400000002</v>
      </c>
      <c r="Z799">
        <v>7.8894469999999997</v>
      </c>
      <c r="AA799">
        <v>7.0107221400000004</v>
      </c>
      <c r="AB799">
        <v>7.2591932799999999</v>
      </c>
      <c r="AC799">
        <v>3.9804612800000001</v>
      </c>
      <c r="AD799">
        <v>30.312912000000001</v>
      </c>
      <c r="AE799">
        <v>86.471571139999995</v>
      </c>
      <c r="AF799">
        <v>76.669589000000002</v>
      </c>
      <c r="AG799">
        <v>74.585714280000005</v>
      </c>
      <c r="AH799">
        <v>75.142857140000004</v>
      </c>
      <c r="AI799">
        <v>79.595877000000002</v>
      </c>
      <c r="AJ799">
        <v>46.276805279999998</v>
      </c>
      <c r="AK799">
        <v>22.53001428</v>
      </c>
      <c r="AL799">
        <v>20.7546</v>
      </c>
      <c r="AM799">
        <v>23.23828571</v>
      </c>
      <c r="AN799">
        <v>19.58761428</v>
      </c>
      <c r="AO799">
        <v>17.135314279999999</v>
      </c>
      <c r="AP799">
        <v>4354.1875339999997</v>
      </c>
      <c r="AQ799">
        <v>3669.1044419999998</v>
      </c>
      <c r="AR799">
        <v>4096.4975565699997</v>
      </c>
      <c r="AS799">
        <v>4073.7347111399999</v>
      </c>
      <c r="AT799">
        <v>4107.3317852800001</v>
      </c>
      <c r="AU799">
        <v>3565.2168339999998</v>
      </c>
      <c r="AV799">
        <v>3039.7832130000002</v>
      </c>
      <c r="AW799">
        <v>3332.80557628</v>
      </c>
      <c r="AX799">
        <v>3414.5400848499999</v>
      </c>
      <c r="AY799">
        <v>3514.2222695700002</v>
      </c>
      <c r="AZ799">
        <v>12.760495710000001</v>
      </c>
      <c r="BA799">
        <v>96.459174419999997</v>
      </c>
      <c r="BB799">
        <v>24.63548333</v>
      </c>
      <c r="BC799">
        <v>54.959422830000001</v>
      </c>
      <c r="BE799">
        <v>287.39</v>
      </c>
      <c r="BF799">
        <v>1035.53079985</v>
      </c>
      <c r="BG799">
        <v>596.05337827999995</v>
      </c>
      <c r="BH799">
        <v>611.82410560999995</v>
      </c>
      <c r="BI799">
        <v>45447.63507905</v>
      </c>
      <c r="BJ799">
        <v>988.37821742000006</v>
      </c>
      <c r="BK799">
        <v>7530.9804546599999</v>
      </c>
      <c r="BL799">
        <v>9365.3831300500005</v>
      </c>
      <c r="BM799">
        <v>30.721998660000001</v>
      </c>
      <c r="BN799">
        <v>147.83333332999999</v>
      </c>
      <c r="BO799">
        <v>30.4</v>
      </c>
      <c r="BP799">
        <v>47.666666659999997</v>
      </c>
      <c r="BQ799">
        <v>35.166666659999997</v>
      </c>
      <c r="BR799">
        <v>35.5</v>
      </c>
      <c r="BS799">
        <v>37</v>
      </c>
      <c r="BT799">
        <v>31.5</v>
      </c>
      <c r="BU799">
        <v>28.166666660000001</v>
      </c>
      <c r="BV799">
        <v>23.666666660000001</v>
      </c>
      <c r="BW799">
        <v>21.166666660000001</v>
      </c>
      <c r="BX799">
        <v>15.83333333</v>
      </c>
      <c r="BY799">
        <v>13.6</v>
      </c>
      <c r="BZ799">
        <v>461.83333333000002</v>
      </c>
      <c r="CA799">
        <v>47143.955561659997</v>
      </c>
      <c r="CC799">
        <v>5322.5</v>
      </c>
      <c r="CD799">
        <v>312.5</v>
      </c>
      <c r="CE799">
        <v>3733.8333333300002</v>
      </c>
      <c r="CF799">
        <v>2016.83333333</v>
      </c>
      <c r="CG799">
        <v>477.2</v>
      </c>
      <c r="CH799">
        <v>1649.33333333</v>
      </c>
      <c r="CI799">
        <v>13433.14733333</v>
      </c>
      <c r="CJ799">
        <v>44.046957280000001</v>
      </c>
      <c r="CK799">
        <v>5.4633792799999998</v>
      </c>
      <c r="CL799">
        <v>15.026821569999999</v>
      </c>
      <c r="CM799">
        <v>2.8243017500000001</v>
      </c>
      <c r="CN799">
        <v>1.70240383</v>
      </c>
      <c r="CO799">
        <v>19.423812569999999</v>
      </c>
      <c r="CP799">
        <v>1.8024055000000001</v>
      </c>
      <c r="CQ799">
        <v>1.8605171599999999</v>
      </c>
      <c r="CR799">
        <v>4.3152584000000003</v>
      </c>
      <c r="CS799">
        <v>5.4238096000000002</v>
      </c>
      <c r="CT799">
        <v>312.57142857000002</v>
      </c>
      <c r="CU799">
        <v>2467.07345528</v>
      </c>
      <c r="CV799">
        <v>1937.4639451400001</v>
      </c>
      <c r="CW799">
        <v>2210.3581840000002</v>
      </c>
      <c r="CX799">
        <v>2190.01935585</v>
      </c>
      <c r="CY799">
        <v>2278.26023214</v>
      </c>
      <c r="CZ799">
        <v>4795.9656267099999</v>
      </c>
      <c r="DA799">
        <v>3997.9004988500001</v>
      </c>
      <c r="DB799">
        <v>1076.5816575700001</v>
      </c>
      <c r="DC799">
        <v>924.14230313999997</v>
      </c>
      <c r="DD799">
        <v>466.34046427999999</v>
      </c>
      <c r="DE799">
        <v>34.350955140000003</v>
      </c>
      <c r="DF799">
        <v>1.8139811400000001</v>
      </c>
      <c r="DG799">
        <v>41.333333330000002</v>
      </c>
      <c r="DH799">
        <v>39.142857139999997</v>
      </c>
      <c r="DI799">
        <v>35.285714280000001</v>
      </c>
      <c r="DJ799">
        <v>40.666666659999997</v>
      </c>
      <c r="DK799">
        <v>43.833333330000002</v>
      </c>
      <c r="DL799">
        <v>13.14285714</v>
      </c>
      <c r="DM799">
        <v>24.428571420000001</v>
      </c>
      <c r="DN799">
        <v>19.857142849999999</v>
      </c>
      <c r="DO799">
        <v>22.2</v>
      </c>
      <c r="DP799">
        <v>17.2</v>
      </c>
      <c r="DQ799">
        <v>758.16809584999999</v>
      </c>
      <c r="DR799">
        <v>803.15454999999997</v>
      </c>
      <c r="DS799">
        <v>801.59246213999995</v>
      </c>
      <c r="DT799">
        <v>787.20424271000002</v>
      </c>
      <c r="DU799">
        <v>668.71118285</v>
      </c>
      <c r="DV799">
        <v>440.34027528000001</v>
      </c>
      <c r="DW799">
        <v>14.606583710000001</v>
      </c>
      <c r="DX799">
        <v>303.20868713999999</v>
      </c>
      <c r="DY799">
        <v>107.71912085</v>
      </c>
      <c r="DZ799">
        <v>156.84224971</v>
      </c>
      <c r="EA799">
        <v>38.647321140000003</v>
      </c>
      <c r="EB799">
        <v>722.19096200000001</v>
      </c>
      <c r="EC799">
        <v>2627.2786135699998</v>
      </c>
      <c r="ED799">
        <v>9386.7935328299991</v>
      </c>
      <c r="EE799">
        <v>5801.08662</v>
      </c>
      <c r="EF799">
        <v>6615.2086976600003</v>
      </c>
      <c r="EG799">
        <v>4903.49729183</v>
      </c>
      <c r="EH799">
        <v>5643.7625648499998</v>
      </c>
      <c r="EI799">
        <v>20.080591139999999</v>
      </c>
      <c r="EJ799">
        <v>0.30654261999999999</v>
      </c>
      <c r="EK799">
        <v>0.17160271999999999</v>
      </c>
      <c r="EL799">
        <v>252.92800625000001</v>
      </c>
      <c r="EM799">
        <v>33.666666659999997</v>
      </c>
      <c r="EN799">
        <v>56.142857139999997</v>
      </c>
      <c r="EO799">
        <v>97.571428569999995</v>
      </c>
      <c r="EP799">
        <v>193.69640613999999</v>
      </c>
      <c r="EQ799">
        <v>129.02279741999999</v>
      </c>
      <c r="ER799">
        <v>558.24578885000005</v>
      </c>
      <c r="ES799">
        <v>0</v>
      </c>
      <c r="ET799">
        <v>84.805555549999994</v>
      </c>
      <c r="EU799">
        <v>86.791666669999998</v>
      </c>
      <c r="EV799">
        <v>83.625</v>
      </c>
      <c r="EW799">
        <v>84</v>
      </c>
      <c r="EX799">
        <v>1358.62684964</v>
      </c>
      <c r="EY799">
        <v>912.59705061</v>
      </c>
      <c r="EZ799">
        <v>75.25</v>
      </c>
      <c r="FA799">
        <v>97</v>
      </c>
      <c r="FB799">
        <v>16.079018399999999</v>
      </c>
      <c r="FC799">
        <v>4.2969032299999999</v>
      </c>
      <c r="FD799">
        <v>5.6796942000000001</v>
      </c>
      <c r="FE799">
        <v>54.909304820000003</v>
      </c>
      <c r="FF799">
        <v>16.33747911</v>
      </c>
      <c r="FG799">
        <v>12.37534673</v>
      </c>
      <c r="FH799">
        <v>0.93231123999999999</v>
      </c>
      <c r="FI799">
        <v>87.5</v>
      </c>
      <c r="FJ799">
        <v>75</v>
      </c>
      <c r="FK799">
        <v>75</v>
      </c>
      <c r="FL799">
        <v>89</v>
      </c>
      <c r="FM799">
        <v>78.067361660000003</v>
      </c>
      <c r="FN799">
        <v>29.03225806</v>
      </c>
      <c r="FO799">
        <v>94.49897283</v>
      </c>
      <c r="FP799">
        <v>71.57759385</v>
      </c>
      <c r="FQ799">
        <v>76.186446230000001</v>
      </c>
      <c r="FR799">
        <v>16.217003890000001</v>
      </c>
      <c r="FT799">
        <v>44.25</v>
      </c>
      <c r="FU799">
        <v>36.5</v>
      </c>
      <c r="FW799">
        <v>80.528571420000006</v>
      </c>
      <c r="FX799">
        <v>33.04057589</v>
      </c>
      <c r="FY799">
        <v>11.85936328</v>
      </c>
      <c r="FZ799">
        <v>10.89566804</v>
      </c>
      <c r="GA799">
        <v>27.341140190000001</v>
      </c>
      <c r="GB799">
        <v>16.86325257</v>
      </c>
    </row>
    <row r="800" spans="1:184" x14ac:dyDescent="0.35">
      <c r="A800" t="s">
        <v>2005</v>
      </c>
      <c r="B800" t="s">
        <v>196</v>
      </c>
      <c r="C800">
        <v>800</v>
      </c>
      <c r="D800">
        <v>1.213575684443547</v>
      </c>
      <c r="E800">
        <v>2.6797010309386926</v>
      </c>
      <c r="F800">
        <v>2.3595645146334396</v>
      </c>
      <c r="G800">
        <v>1.7769084539523892</v>
      </c>
      <c r="H800">
        <v>1.7255310116270288</v>
      </c>
      <c r="I800">
        <v>4.1179759191148193</v>
      </c>
      <c r="J800">
        <v>5.5064588257882958</v>
      </c>
      <c r="K800">
        <v>5.5194491586979622</v>
      </c>
      <c r="L800">
        <v>5.0001377441541095</v>
      </c>
      <c r="M800">
        <v>5.0008445052799884</v>
      </c>
      <c r="N800">
        <v>35605013.233324736</v>
      </c>
      <c r="O800">
        <v>22962758.400506612</v>
      </c>
      <c r="P800">
        <v>869.40883584999995</v>
      </c>
      <c r="Q800">
        <v>10476.714285710001</v>
      </c>
      <c r="R800">
        <v>10200.142857139999</v>
      </c>
      <c r="S800">
        <v>10353</v>
      </c>
      <c r="T800">
        <v>10371.142857139999</v>
      </c>
      <c r="U800">
        <v>10431.57142857</v>
      </c>
      <c r="V800">
        <v>7.6932324200000002</v>
      </c>
      <c r="W800">
        <v>3.53503371</v>
      </c>
      <c r="X800">
        <v>1.15067857</v>
      </c>
      <c r="Y800">
        <v>3.4085457099999998</v>
      </c>
      <c r="Z800">
        <v>7.4457589999999998</v>
      </c>
      <c r="AA800">
        <v>6.9093522800000002</v>
      </c>
      <c r="AB800">
        <v>6.95665814</v>
      </c>
      <c r="AC800">
        <v>3.2657389999999999</v>
      </c>
      <c r="AD800">
        <v>30.469995000000001</v>
      </c>
      <c r="AE800">
        <v>90.401921999999999</v>
      </c>
      <c r="AF800">
        <v>80.185425280000004</v>
      </c>
      <c r="AG800">
        <v>76.142857140000004</v>
      </c>
      <c r="AH800">
        <v>81.285714279999993</v>
      </c>
      <c r="AI800">
        <v>84.85869228</v>
      </c>
      <c r="AJ800">
        <v>61.213650000000001</v>
      </c>
      <c r="AK800">
        <v>-5.3034999999999997</v>
      </c>
      <c r="AL800">
        <v>-12.73515714</v>
      </c>
      <c r="AM800">
        <v>-13.382685710000001</v>
      </c>
      <c r="AN800">
        <v>-6.4737142800000003</v>
      </c>
      <c r="AO800">
        <v>-6.94434285</v>
      </c>
      <c r="AP800">
        <v>3218.355258</v>
      </c>
      <c r="AQ800">
        <v>2721.96382442</v>
      </c>
      <c r="AR800">
        <v>2681.24793142</v>
      </c>
      <c r="AS800">
        <v>2973.2068278500001</v>
      </c>
      <c r="AT800">
        <v>3065.7325057100002</v>
      </c>
      <c r="AU800">
        <v>3432.6264362799998</v>
      </c>
      <c r="AV800">
        <v>3151.49878842</v>
      </c>
      <c r="AW800">
        <v>3175.1612024199999</v>
      </c>
      <c r="AX800">
        <v>3245.1504117099998</v>
      </c>
      <c r="AY800">
        <v>3345.8123241399999</v>
      </c>
      <c r="AZ800">
        <v>-29.248698139999998</v>
      </c>
      <c r="BA800">
        <v>90.732421279999997</v>
      </c>
      <c r="BB800">
        <v>32.430395160000003</v>
      </c>
      <c r="BC800">
        <v>43.493337420000003</v>
      </c>
      <c r="BE800">
        <v>273.28428571000001</v>
      </c>
      <c r="BF800">
        <v>681.35957599999995</v>
      </c>
      <c r="BG800">
        <v>414.93956614000001</v>
      </c>
      <c r="BH800">
        <v>493.60876461999999</v>
      </c>
      <c r="BI800">
        <v>58877.258935400001</v>
      </c>
      <c r="BJ800">
        <v>614.40955413999995</v>
      </c>
      <c r="BK800">
        <v>8697.0127211199997</v>
      </c>
      <c r="BL800">
        <v>10104.12007997</v>
      </c>
      <c r="BM800">
        <v>38.70754771</v>
      </c>
      <c r="BN800">
        <v>157.71428571000001</v>
      </c>
      <c r="BO800">
        <v>24.428571420000001</v>
      </c>
      <c r="BP800">
        <v>45.142857139999997</v>
      </c>
      <c r="BQ800">
        <v>41.142857139999997</v>
      </c>
      <c r="BR800">
        <v>45.285714280000001</v>
      </c>
      <c r="BS800">
        <v>39.714285709999999</v>
      </c>
      <c r="BT800">
        <v>34.142857139999997</v>
      </c>
      <c r="BU800">
        <v>27.285714280000001</v>
      </c>
      <c r="BV800">
        <v>23.857142849999999</v>
      </c>
      <c r="BW800">
        <v>29.428571420000001</v>
      </c>
      <c r="BX800">
        <v>26.857142849999999</v>
      </c>
      <c r="BY800">
        <v>15.14285714</v>
      </c>
      <c r="BZ800">
        <v>510.14285713999999</v>
      </c>
      <c r="CA800">
        <v>59941.852870000002</v>
      </c>
      <c r="CC800">
        <v>6371.4285714199996</v>
      </c>
      <c r="CD800">
        <v>354.85714285</v>
      </c>
      <c r="CE800">
        <v>4637.2857142800003</v>
      </c>
      <c r="CF800">
        <v>3150</v>
      </c>
      <c r="CG800">
        <v>642.28571427999998</v>
      </c>
      <c r="CH800">
        <v>2649.8571428499999</v>
      </c>
      <c r="CI800">
        <v>17805.46985714</v>
      </c>
      <c r="CJ800">
        <v>32.863049279999998</v>
      </c>
      <c r="CK800">
        <v>17.518069000000001</v>
      </c>
      <c r="CL800">
        <v>18.395695140000001</v>
      </c>
      <c r="CM800">
        <v>4.1278649999999999</v>
      </c>
      <c r="CN800">
        <v>2.0479105999999998</v>
      </c>
      <c r="CO800">
        <v>14.67023614</v>
      </c>
      <c r="CP800">
        <v>2.1203099999999999</v>
      </c>
      <c r="CQ800">
        <v>1.7583819999999999</v>
      </c>
      <c r="CR800">
        <v>3.1004382499999998</v>
      </c>
      <c r="CS800">
        <v>4.9276342800000004</v>
      </c>
      <c r="CT800">
        <v>382.14285713999999</v>
      </c>
      <c r="CU800">
        <v>1861.4789297100001</v>
      </c>
      <c r="CV800">
        <v>1565.8112798499999</v>
      </c>
      <c r="CW800">
        <v>1600.3006828499999</v>
      </c>
      <c r="CX800">
        <v>1648.9539804200001</v>
      </c>
      <c r="CY800">
        <v>1738.10915385</v>
      </c>
      <c r="CZ800">
        <v>3398.4904295699998</v>
      </c>
      <c r="DA800">
        <v>2191.7900760000002</v>
      </c>
      <c r="DB800">
        <v>815.24875256999997</v>
      </c>
      <c r="DC800">
        <v>546.82756371000005</v>
      </c>
      <c r="DD800">
        <v>499.40479914000002</v>
      </c>
      <c r="DE800">
        <v>35.938248000000002</v>
      </c>
      <c r="DF800">
        <v>1.2025041400000001</v>
      </c>
      <c r="DG800">
        <v>43.142857139999997</v>
      </c>
      <c r="DH800">
        <v>56.166666659999997</v>
      </c>
      <c r="DI800">
        <v>57.142857139999997</v>
      </c>
      <c r="DJ800">
        <v>51.857142850000002</v>
      </c>
      <c r="DK800">
        <v>52.166666659999997</v>
      </c>
      <c r="DL800">
        <v>12.71428571</v>
      </c>
      <c r="DM800">
        <v>27.333333329999999</v>
      </c>
      <c r="DN800">
        <v>24.428571420000001</v>
      </c>
      <c r="DO800">
        <v>18.428571420000001</v>
      </c>
      <c r="DP800">
        <v>18</v>
      </c>
      <c r="DQ800">
        <v>571.59613257000001</v>
      </c>
      <c r="DR800">
        <v>474.74447471000002</v>
      </c>
      <c r="DS800">
        <v>478.96175885000002</v>
      </c>
      <c r="DT800">
        <v>522.85415699999999</v>
      </c>
      <c r="DU800">
        <v>555.43838428000004</v>
      </c>
      <c r="DV800">
        <v>292.37253127999998</v>
      </c>
      <c r="DW800">
        <v>5.8228500000000001E-3</v>
      </c>
      <c r="DX800">
        <v>279.21128571000003</v>
      </c>
      <c r="DY800">
        <v>168.60321457000001</v>
      </c>
      <c r="DZ800">
        <v>52.896470139999998</v>
      </c>
      <c r="EA800">
        <v>57.711605570000003</v>
      </c>
      <c r="EB800">
        <v>524.32533913999998</v>
      </c>
      <c r="EC800">
        <v>1655.12704014</v>
      </c>
      <c r="ED800">
        <v>7654.8829246599998</v>
      </c>
      <c r="EE800">
        <v>4420.7235904199997</v>
      </c>
      <c r="EF800">
        <v>4545.7094345699998</v>
      </c>
      <c r="EG800">
        <v>4318.2325951399998</v>
      </c>
      <c r="EH800">
        <v>5698.4683161599996</v>
      </c>
      <c r="EI800">
        <v>33.62084814</v>
      </c>
      <c r="EJ800">
        <v>0.23791291000000001</v>
      </c>
      <c r="EK800">
        <v>8.9404529999999996E-2</v>
      </c>
      <c r="EL800">
        <v>213.07467919000001</v>
      </c>
      <c r="EM800">
        <v>28.14285714</v>
      </c>
      <c r="EN800">
        <v>212.42857142</v>
      </c>
      <c r="EO800">
        <v>548.42857142000003</v>
      </c>
      <c r="EP800">
        <v>315.05676713999998</v>
      </c>
      <c r="EQ800">
        <v>105.34167585</v>
      </c>
      <c r="ER800">
        <v>254.99928170999999</v>
      </c>
      <c r="ES800">
        <v>2.0112885700000001</v>
      </c>
      <c r="ET800">
        <v>82.764814810000004</v>
      </c>
      <c r="EU800">
        <v>81.983333329999994</v>
      </c>
      <c r="EV800">
        <v>86.188888879999993</v>
      </c>
      <c r="EW800">
        <v>80.122222219999998</v>
      </c>
      <c r="EX800">
        <v>1107.3062248000001</v>
      </c>
      <c r="EY800">
        <v>698.04253609</v>
      </c>
      <c r="EZ800">
        <v>83.833333330000002</v>
      </c>
      <c r="FA800">
        <v>89</v>
      </c>
      <c r="FB800">
        <v>19.523969050000002</v>
      </c>
      <c r="FC800">
        <v>2.4551847100000002</v>
      </c>
      <c r="FD800">
        <v>2.8289535699999999</v>
      </c>
      <c r="FE800">
        <v>53.362509009999997</v>
      </c>
      <c r="FF800">
        <v>11.946068459999999</v>
      </c>
      <c r="FG800">
        <v>22.41951607</v>
      </c>
      <c r="FH800">
        <v>0.86460437000000001</v>
      </c>
      <c r="FI800">
        <v>122.28571427999999</v>
      </c>
      <c r="FJ800">
        <v>94.5</v>
      </c>
      <c r="FK800">
        <v>68.5</v>
      </c>
      <c r="FL800">
        <v>98</v>
      </c>
      <c r="FM800">
        <v>80.047082290000006</v>
      </c>
      <c r="FN800">
        <v>40.42599912</v>
      </c>
      <c r="FO800">
        <v>95.424821600000001</v>
      </c>
      <c r="FP800">
        <v>70.855551509999998</v>
      </c>
      <c r="FQ800">
        <v>80.761468519999994</v>
      </c>
      <c r="FR800">
        <v>24.071936699999998</v>
      </c>
      <c r="FS800">
        <v>8.35</v>
      </c>
      <c r="FT800">
        <v>55.142857139999997</v>
      </c>
      <c r="FU800">
        <v>45.857142850000002</v>
      </c>
      <c r="FV800">
        <v>71</v>
      </c>
      <c r="FW800">
        <v>80.714285709999999</v>
      </c>
      <c r="FX800">
        <v>50.48386876</v>
      </c>
      <c r="FY800">
        <v>18.16521607</v>
      </c>
      <c r="FZ800">
        <v>11.84419381</v>
      </c>
      <c r="GA800">
        <v>9.6013708500000003</v>
      </c>
      <c r="GB800">
        <v>14.78203083</v>
      </c>
    </row>
    <row r="801" spans="1:184" x14ac:dyDescent="0.35">
      <c r="A801" t="s">
        <v>2006</v>
      </c>
      <c r="B801" t="s">
        <v>197</v>
      </c>
      <c r="C801">
        <v>801</v>
      </c>
      <c r="D801">
        <v>1.5747703459918656</v>
      </c>
      <c r="E801">
        <v>3.9803375669914742</v>
      </c>
      <c r="F801">
        <v>3.4344738541001583</v>
      </c>
      <c r="G801">
        <v>2.5919394918109973</v>
      </c>
      <c r="H801">
        <v>2.3735270109068156</v>
      </c>
      <c r="I801">
        <v>4.2910408886221969</v>
      </c>
      <c r="J801">
        <v>6.6773969016443369</v>
      </c>
      <c r="K801">
        <v>5.7456423494740143</v>
      </c>
      <c r="L801">
        <v>5.396333042131932</v>
      </c>
      <c r="M801">
        <v>4.7093789894758631</v>
      </c>
      <c r="N801">
        <v>12178950.822493497</v>
      </c>
      <c r="O801">
        <v>25521599.885869075</v>
      </c>
      <c r="P801">
        <v>1096.0292178500001</v>
      </c>
      <c r="Q801">
        <v>6858.1428571400002</v>
      </c>
      <c r="R801">
        <v>6568</v>
      </c>
      <c r="S801">
        <v>6638.5714285699996</v>
      </c>
      <c r="T801">
        <v>6724.1428571400002</v>
      </c>
      <c r="U801">
        <v>6825.2857142800003</v>
      </c>
      <c r="V801">
        <v>8.6082548499999998</v>
      </c>
      <c r="W801">
        <v>4.7618062800000001</v>
      </c>
      <c r="X801">
        <v>2.0370372799999998</v>
      </c>
      <c r="Y801">
        <v>4.2833500000000004</v>
      </c>
      <c r="Z801">
        <v>7.3616159999999997</v>
      </c>
      <c r="AA801">
        <v>6.9306174199999999</v>
      </c>
      <c r="AB801">
        <v>7.5726781399999998</v>
      </c>
      <c r="AC801">
        <v>3.3907865699999999</v>
      </c>
      <c r="AD801">
        <v>29.854861849999999</v>
      </c>
      <c r="AE801">
        <v>89.169194140000002</v>
      </c>
      <c r="AF801">
        <v>80.801644420000002</v>
      </c>
      <c r="AG801">
        <v>74.485714279999996</v>
      </c>
      <c r="AH801">
        <v>77.042857139999995</v>
      </c>
      <c r="AI801">
        <v>82.506604569999993</v>
      </c>
      <c r="AJ801">
        <v>54.765332999999998</v>
      </c>
      <c r="AK801">
        <v>0.48915713999999999</v>
      </c>
      <c r="AL801">
        <v>8.1078714200000004</v>
      </c>
      <c r="AM801">
        <v>6.2137000000000002</v>
      </c>
      <c r="AN801">
        <v>6.6972714199999999</v>
      </c>
      <c r="AO801">
        <v>-0.75764284999999998</v>
      </c>
      <c r="AP801">
        <v>3222.0427884199999</v>
      </c>
      <c r="AQ801">
        <v>3246.6709024199999</v>
      </c>
      <c r="AR801">
        <v>3115.3544527099998</v>
      </c>
      <c r="AS801">
        <v>3274.66952442</v>
      </c>
      <c r="AT801">
        <v>3173.5445410000002</v>
      </c>
      <c r="AU801">
        <v>3215.4779591400002</v>
      </c>
      <c r="AV801">
        <v>3019.2469154199998</v>
      </c>
      <c r="AW801">
        <v>2953.8963332799999</v>
      </c>
      <c r="AX801">
        <v>3078.6068437099998</v>
      </c>
      <c r="AY801">
        <v>3188.1911992800001</v>
      </c>
      <c r="AZ801">
        <v>-4.7086614200000003</v>
      </c>
      <c r="BA801">
        <v>92.792017279999996</v>
      </c>
      <c r="BB801">
        <v>28.318537330000002</v>
      </c>
      <c r="BC801">
        <v>51.093566199999998</v>
      </c>
      <c r="BE801">
        <v>237.63857142000001</v>
      </c>
      <c r="BF801">
        <v>820.81301356999995</v>
      </c>
      <c r="BG801">
        <v>544.25396513999999</v>
      </c>
      <c r="BH801">
        <v>608.44974976000003</v>
      </c>
      <c r="BI801">
        <v>55029.557912349999</v>
      </c>
      <c r="BJ801">
        <v>789.13902771000005</v>
      </c>
      <c r="BK801">
        <v>8387.9846787999995</v>
      </c>
      <c r="BL801">
        <v>9220.0449379300007</v>
      </c>
      <c r="BM801">
        <v>36.25220985</v>
      </c>
      <c r="BN801">
        <v>150.42857142</v>
      </c>
      <c r="BO801">
        <v>24.714285709999999</v>
      </c>
      <c r="BP801">
        <v>41.571428570000002</v>
      </c>
      <c r="BQ801">
        <v>31.857142849999999</v>
      </c>
      <c r="BR801">
        <v>35.285714280000001</v>
      </c>
      <c r="BS801">
        <v>38.428571419999997</v>
      </c>
      <c r="BT801">
        <v>31.833333329999999</v>
      </c>
      <c r="BU801">
        <v>31.857142849999999</v>
      </c>
      <c r="BV801">
        <v>32</v>
      </c>
      <c r="BW801">
        <v>30.285714280000001</v>
      </c>
      <c r="BX801">
        <v>19.714285709999999</v>
      </c>
      <c r="BY801">
        <v>14.285714280000001</v>
      </c>
      <c r="BZ801">
        <v>474</v>
      </c>
      <c r="CA801">
        <v>58112.323022850003</v>
      </c>
      <c r="CC801">
        <v>5962.4285714199996</v>
      </c>
      <c r="CD801">
        <v>596</v>
      </c>
      <c r="CE801">
        <v>4188</v>
      </c>
      <c r="CF801">
        <v>2359.42857142</v>
      </c>
      <c r="CG801">
        <v>561.71428571000001</v>
      </c>
      <c r="CH801">
        <v>3019</v>
      </c>
      <c r="CI801">
        <v>16516.068714280002</v>
      </c>
      <c r="CJ801">
        <v>44.84655171</v>
      </c>
      <c r="CK801">
        <v>7.6657461400000004</v>
      </c>
      <c r="CL801">
        <v>15.764487280000001</v>
      </c>
      <c r="CM801">
        <v>4.0143433999999996</v>
      </c>
      <c r="CN801">
        <v>4.5746098000000002</v>
      </c>
      <c r="CO801">
        <v>11.16907557</v>
      </c>
      <c r="CP801">
        <v>1.8422246600000001</v>
      </c>
      <c r="CQ801">
        <v>3.3464160000000001</v>
      </c>
      <c r="CR801">
        <v>4.4944344999999997</v>
      </c>
      <c r="CS801">
        <v>5.0343642500000003</v>
      </c>
      <c r="CT801">
        <v>336</v>
      </c>
      <c r="CU801">
        <v>1856.1123480000001</v>
      </c>
      <c r="CV801">
        <v>1817.75547785</v>
      </c>
      <c r="CW801">
        <v>1752.1707074200001</v>
      </c>
      <c r="CX801">
        <v>1846.3534491400001</v>
      </c>
      <c r="CY801">
        <v>1752.23265442</v>
      </c>
      <c r="CZ801">
        <v>1775.83801857</v>
      </c>
      <c r="DA801">
        <v>3721.3572854200002</v>
      </c>
      <c r="DB801">
        <v>414.10613956999998</v>
      </c>
      <c r="DC801">
        <v>823.05458441999997</v>
      </c>
      <c r="DD801">
        <v>618.94839684999999</v>
      </c>
      <c r="DE801">
        <v>34.006280850000003</v>
      </c>
      <c r="DF801">
        <v>1.1080998500000001</v>
      </c>
      <c r="DG801">
        <v>29.428571420000001</v>
      </c>
      <c r="DH801">
        <v>43.857142850000002</v>
      </c>
      <c r="DI801">
        <v>38.142857139999997</v>
      </c>
      <c r="DJ801">
        <v>36.285714280000001</v>
      </c>
      <c r="DK801">
        <v>32.142857139999997</v>
      </c>
      <c r="DL801">
        <v>10.8</v>
      </c>
      <c r="DM801">
        <v>26.14285714</v>
      </c>
      <c r="DN801">
        <v>22.8</v>
      </c>
      <c r="DO801">
        <v>17.428571420000001</v>
      </c>
      <c r="DP801">
        <v>16.2</v>
      </c>
      <c r="DQ801">
        <v>398.29680528</v>
      </c>
      <c r="DR801">
        <v>511.41802856999999</v>
      </c>
      <c r="DS801">
        <v>477.20515799999998</v>
      </c>
      <c r="DT801">
        <v>406.08225585000002</v>
      </c>
      <c r="DU801">
        <v>381.53883784999999</v>
      </c>
      <c r="DV801">
        <v>134.48885842000001</v>
      </c>
      <c r="DW801">
        <v>6.7633061400000001</v>
      </c>
      <c r="DX801">
        <v>257.01450141999999</v>
      </c>
      <c r="DY801">
        <v>129.45542184999999</v>
      </c>
      <c r="DZ801">
        <v>90.852247140000003</v>
      </c>
      <c r="EA801">
        <v>36.70683914</v>
      </c>
      <c r="EB801">
        <v>375.53114370999998</v>
      </c>
      <c r="EC801">
        <v>2064.5777086600001</v>
      </c>
      <c r="ED801">
        <v>3362.9078107999999</v>
      </c>
      <c r="EE801">
        <v>3188.34476</v>
      </c>
      <c r="EF801">
        <v>4902.1064512800003</v>
      </c>
      <c r="EG801">
        <v>3823.5872503300002</v>
      </c>
      <c r="EH801">
        <v>3597.2926754999999</v>
      </c>
      <c r="EI801">
        <v>36.896464569999999</v>
      </c>
      <c r="EJ801">
        <v>0.14998405000000001</v>
      </c>
      <c r="EK801">
        <v>0.12082837</v>
      </c>
      <c r="EL801">
        <v>267.20827969999999</v>
      </c>
      <c r="EM801">
        <v>21.5</v>
      </c>
      <c r="EN801">
        <v>90.428571419999997</v>
      </c>
      <c r="EO801">
        <v>211.57142856999999</v>
      </c>
      <c r="EP801">
        <v>244.66334384999999</v>
      </c>
      <c r="EQ801">
        <v>122.49711171</v>
      </c>
      <c r="ER801">
        <v>306.89019014000002</v>
      </c>
      <c r="ES801">
        <v>0</v>
      </c>
      <c r="ET801">
        <v>69.848039209999996</v>
      </c>
      <c r="EU801">
        <v>71.078431370000004</v>
      </c>
      <c r="EV801">
        <v>72.08823529</v>
      </c>
      <c r="EW801">
        <v>66.377450980000006</v>
      </c>
      <c r="EX801">
        <v>1348.64100902</v>
      </c>
      <c r="EY801">
        <v>735.14449167999999</v>
      </c>
      <c r="EZ801">
        <v>75</v>
      </c>
      <c r="FA801">
        <v>89</v>
      </c>
      <c r="FB801">
        <v>19.714825099999999</v>
      </c>
      <c r="FC801">
        <v>3.42936504</v>
      </c>
      <c r="FD801">
        <v>4.3073007099999998</v>
      </c>
      <c r="FE801">
        <v>46.667727550000002</v>
      </c>
      <c r="FF801">
        <v>22.427406980000001</v>
      </c>
      <c r="FG801">
        <v>14.241100700000001</v>
      </c>
      <c r="FH801">
        <v>1.1324303899999999</v>
      </c>
      <c r="FI801">
        <v>99</v>
      </c>
      <c r="FJ801">
        <v>100</v>
      </c>
      <c r="FK801">
        <v>50</v>
      </c>
      <c r="FL801">
        <v>99</v>
      </c>
      <c r="FM801">
        <v>80.628901209999995</v>
      </c>
      <c r="FN801">
        <v>46.388888880000003</v>
      </c>
      <c r="FO801">
        <v>96.201684799999995</v>
      </c>
      <c r="FP801">
        <v>74.357342509999995</v>
      </c>
      <c r="FQ801">
        <v>81.189466319999994</v>
      </c>
      <c r="FR801">
        <v>23.840688029999999</v>
      </c>
      <c r="FS801">
        <v>0</v>
      </c>
      <c r="FT801">
        <v>53.333333330000002</v>
      </c>
      <c r="FU801">
        <v>45</v>
      </c>
      <c r="FV801">
        <v>96</v>
      </c>
      <c r="FW801">
        <v>73.814285709999993</v>
      </c>
      <c r="FX801">
        <v>28.981794690000001</v>
      </c>
      <c r="FY801">
        <v>12.83453723</v>
      </c>
      <c r="FZ801">
        <v>4.80505637</v>
      </c>
      <c r="GA801">
        <v>24.30138595</v>
      </c>
      <c r="GB801">
        <v>29.077225739999999</v>
      </c>
    </row>
    <row r="802" spans="1:184" x14ac:dyDescent="0.35">
      <c r="A802" t="s">
        <v>2007</v>
      </c>
      <c r="B802" t="s">
        <v>198</v>
      </c>
      <c r="C802">
        <v>802</v>
      </c>
      <c r="D802">
        <v>3.7989461395272768</v>
      </c>
      <c r="E802">
        <v>4.7150406620133198</v>
      </c>
      <c r="F802">
        <v>4.1654832891539648</v>
      </c>
      <c r="G802">
        <v>3.0975409317938216</v>
      </c>
      <c r="H802">
        <v>3.0154027176486355</v>
      </c>
      <c r="I802">
        <v>8.3930205408160763</v>
      </c>
      <c r="J802">
        <v>8.7022562564641035</v>
      </c>
      <c r="K802">
        <v>9.4354507863927548</v>
      </c>
      <c r="L802">
        <v>9.071369871681906</v>
      </c>
      <c r="M802">
        <v>8.8886087108477447</v>
      </c>
      <c r="N802">
        <v>20354435.068623006</v>
      </c>
      <c r="O802">
        <v>24381793.260577742</v>
      </c>
      <c r="P802">
        <v>1785.79861699</v>
      </c>
      <c r="Q802">
        <v>4527.5714285699996</v>
      </c>
      <c r="R802">
        <v>4514.4285714199996</v>
      </c>
      <c r="S802">
        <v>4527</v>
      </c>
      <c r="T802">
        <v>4519.7142857099998</v>
      </c>
      <c r="U802">
        <v>4532.2857142800003</v>
      </c>
      <c r="V802">
        <v>10.368634569999999</v>
      </c>
      <c r="W802">
        <v>6.6304299999999996</v>
      </c>
      <c r="X802">
        <v>2.5732378499999999</v>
      </c>
      <c r="Y802">
        <v>6.6829738499999998</v>
      </c>
      <c r="Z802">
        <v>8.4722594200000003</v>
      </c>
      <c r="AA802">
        <v>8.6494734199999996</v>
      </c>
      <c r="AB802">
        <v>9.2015018499999996</v>
      </c>
      <c r="AC802">
        <v>4.7591398500000004</v>
      </c>
      <c r="AD802">
        <v>32.64084785</v>
      </c>
      <c r="AE802">
        <v>81.526320139999996</v>
      </c>
      <c r="AF802">
        <v>70.133946420000001</v>
      </c>
      <c r="AG802">
        <v>69.8</v>
      </c>
      <c r="AH802">
        <v>71.057142850000005</v>
      </c>
      <c r="AI802">
        <v>79.267381569999998</v>
      </c>
      <c r="AJ802">
        <v>47.759172999999997</v>
      </c>
      <c r="AK802">
        <v>20.742228570000002</v>
      </c>
      <c r="AL802">
        <v>20.146542849999999</v>
      </c>
      <c r="AM802">
        <v>18.081700000000001</v>
      </c>
      <c r="AN802">
        <v>19.50391428</v>
      </c>
      <c r="AO802">
        <v>20.532357139999998</v>
      </c>
      <c r="AP802">
        <v>4875.9494362799996</v>
      </c>
      <c r="AQ802">
        <v>4296.3867027099996</v>
      </c>
      <c r="AR802">
        <v>4421.0989727100005</v>
      </c>
      <c r="AS802">
        <v>4600.4092502800004</v>
      </c>
      <c r="AT802">
        <v>4745.0653992799998</v>
      </c>
      <c r="AU802">
        <v>4034.6174339999998</v>
      </c>
      <c r="AV802">
        <v>3577.3457401400001</v>
      </c>
      <c r="AW802">
        <v>3736.2574218499999</v>
      </c>
      <c r="AX802">
        <v>3867.0467517100001</v>
      </c>
      <c r="AY802">
        <v>3949.7244795699999</v>
      </c>
      <c r="AZ802">
        <v>13.277289</v>
      </c>
      <c r="BA802">
        <v>90.400174280000002</v>
      </c>
      <c r="BB802">
        <v>38.868439330000001</v>
      </c>
      <c r="BC802">
        <v>54.269212830000001</v>
      </c>
      <c r="BE802">
        <v>234.96714284999999</v>
      </c>
      <c r="BF802">
        <v>1269.43232085</v>
      </c>
      <c r="BG802">
        <v>894.79526884999996</v>
      </c>
      <c r="BH802">
        <v>1000.70589493</v>
      </c>
      <c r="BI802">
        <v>54550.53589218</v>
      </c>
      <c r="BJ802">
        <v>1220.8772717100001</v>
      </c>
      <c r="BK802">
        <v>7927.7813079300004</v>
      </c>
      <c r="BL802">
        <v>10294.68853032</v>
      </c>
      <c r="BM802">
        <v>37.975690710000002</v>
      </c>
      <c r="BN802">
        <v>182.85714285</v>
      </c>
      <c r="BO802">
        <v>22.857142849999999</v>
      </c>
      <c r="BP802">
        <v>50.857142850000002</v>
      </c>
      <c r="BQ802">
        <v>35</v>
      </c>
      <c r="BR802">
        <v>45.428571419999997</v>
      </c>
      <c r="BS802">
        <v>44.571428570000002</v>
      </c>
      <c r="BT802">
        <v>34.285714280000001</v>
      </c>
      <c r="BU802">
        <v>32.285714280000001</v>
      </c>
      <c r="BV802">
        <v>32.714285709999999</v>
      </c>
      <c r="BW802">
        <v>29.857142849999999</v>
      </c>
      <c r="BX802">
        <v>26</v>
      </c>
      <c r="BY802">
        <v>15.71428571</v>
      </c>
      <c r="BZ802">
        <v>552.42857142000003</v>
      </c>
      <c r="CA802">
        <v>53807.279369999997</v>
      </c>
      <c r="CB802">
        <v>2</v>
      </c>
      <c r="CC802">
        <v>6518.1428571400002</v>
      </c>
      <c r="CD802">
        <v>383.85714285</v>
      </c>
      <c r="CE802">
        <v>4497.4285714199996</v>
      </c>
      <c r="CF802">
        <v>2637.2857142799999</v>
      </c>
      <c r="CG802">
        <v>626</v>
      </c>
      <c r="CH802">
        <v>2907.8571428499999</v>
      </c>
      <c r="CI802">
        <v>17571.275285709999</v>
      </c>
      <c r="CJ802">
        <v>49.885374419999998</v>
      </c>
      <c r="CK802">
        <v>2.2399815699999999</v>
      </c>
      <c r="CL802">
        <v>16.284904000000001</v>
      </c>
      <c r="CM802">
        <v>4.4360540000000004</v>
      </c>
      <c r="CN802">
        <v>2.0377877999999998</v>
      </c>
      <c r="CO802">
        <v>14.435793</v>
      </c>
      <c r="CP802">
        <v>2.34459025</v>
      </c>
      <c r="CQ802">
        <v>2.7289112800000002</v>
      </c>
      <c r="CR802">
        <v>3.3175294000000002</v>
      </c>
      <c r="CS802">
        <v>4.0364885700000004</v>
      </c>
      <c r="CT802">
        <v>393.42857142000003</v>
      </c>
      <c r="CU802">
        <v>2825.8792245700001</v>
      </c>
      <c r="CV802">
        <v>2597.4192408499998</v>
      </c>
      <c r="CW802">
        <v>2723.0882408500001</v>
      </c>
      <c r="CX802">
        <v>2738.4406424200001</v>
      </c>
      <c r="CY802">
        <v>2674.5952998500002</v>
      </c>
      <c r="CZ802">
        <v>4495.6629375700004</v>
      </c>
      <c r="DA802">
        <v>5385.1813594200003</v>
      </c>
      <c r="DB802">
        <v>1036.9491277100001</v>
      </c>
      <c r="DC802">
        <v>1218.9656179999999</v>
      </c>
      <c r="DD802">
        <v>569.98691013999996</v>
      </c>
      <c r="DE802">
        <v>38.46480614</v>
      </c>
      <c r="DF802">
        <v>1.6559502800000001</v>
      </c>
      <c r="DG802">
        <v>38</v>
      </c>
      <c r="DH802">
        <v>39.285714280000001</v>
      </c>
      <c r="DI802">
        <v>42.714285709999999</v>
      </c>
      <c r="DJ802">
        <v>41</v>
      </c>
      <c r="DK802">
        <v>40.285714280000001</v>
      </c>
      <c r="DL802">
        <v>17.2</v>
      </c>
      <c r="DM802">
        <v>21.285714280000001</v>
      </c>
      <c r="DN802">
        <v>18.857142849999999</v>
      </c>
      <c r="DO802">
        <v>14</v>
      </c>
      <c r="DP802">
        <v>13.666666660000001</v>
      </c>
      <c r="DQ802">
        <v>678.14256042</v>
      </c>
      <c r="DR802">
        <v>608.41537028000005</v>
      </c>
      <c r="DS802">
        <v>565.48432514000001</v>
      </c>
      <c r="DT802">
        <v>557.42986284999995</v>
      </c>
      <c r="DU802">
        <v>689.13118684999995</v>
      </c>
      <c r="DV802">
        <v>422.03175270999998</v>
      </c>
      <c r="DW802">
        <v>12.81816957</v>
      </c>
      <c r="DX802">
        <v>243.32951428000001</v>
      </c>
      <c r="DY802">
        <v>87.555172420000005</v>
      </c>
      <c r="DZ802">
        <v>153.63937514</v>
      </c>
      <c r="EA802">
        <v>2.13497271</v>
      </c>
      <c r="EB802">
        <v>627.74803727999995</v>
      </c>
      <c r="EC802">
        <v>1224.1760813999999</v>
      </c>
      <c r="ED802">
        <v>5289.7753533300001</v>
      </c>
      <c r="EE802">
        <v>3914.0303610000001</v>
      </c>
      <c r="EF802">
        <v>6453.5568027999998</v>
      </c>
      <c r="EG802">
        <v>4955.2883154199999</v>
      </c>
      <c r="EH802">
        <v>5858.8348961600004</v>
      </c>
      <c r="EI802">
        <v>32.800494139999998</v>
      </c>
      <c r="EJ802">
        <v>0.22281076999999999</v>
      </c>
      <c r="EK802">
        <v>0.17867414000000001</v>
      </c>
      <c r="EL802">
        <v>287.39583333000002</v>
      </c>
      <c r="EM802">
        <v>21.571428569999998</v>
      </c>
      <c r="EN802">
        <v>66.428571419999997</v>
      </c>
      <c r="EO802">
        <v>121.85714285</v>
      </c>
      <c r="EP802">
        <v>259.44617284999998</v>
      </c>
      <c r="EQ802">
        <v>182.27246857</v>
      </c>
      <c r="ER802">
        <v>564.92134527999997</v>
      </c>
      <c r="ES802">
        <v>3.9720499999999999</v>
      </c>
      <c r="ET802">
        <v>82.25</v>
      </c>
      <c r="EU802">
        <v>85.25</v>
      </c>
      <c r="EV802">
        <v>82</v>
      </c>
      <c r="EW802">
        <v>79.5</v>
      </c>
      <c r="EX802">
        <v>1410.3417235899999</v>
      </c>
      <c r="EY802">
        <v>1085.5178228299999</v>
      </c>
      <c r="EZ802">
        <v>81.794285709999997</v>
      </c>
      <c r="FA802">
        <v>89</v>
      </c>
      <c r="FB802">
        <v>24.017504630000001</v>
      </c>
      <c r="FC802">
        <v>5.3327025900000002</v>
      </c>
      <c r="FD802">
        <v>6.3302808500000003</v>
      </c>
      <c r="FE802">
        <v>53.58754493</v>
      </c>
      <c r="FF802">
        <v>16.841877010000001</v>
      </c>
      <c r="FG802">
        <v>11.95681261</v>
      </c>
      <c r="FH802">
        <v>1.8993145499999999</v>
      </c>
      <c r="FI802">
        <v>89.928571419999997</v>
      </c>
      <c r="FJ802">
        <v>90.25</v>
      </c>
      <c r="FK802">
        <v>55.5</v>
      </c>
      <c r="FL802">
        <v>91.25</v>
      </c>
      <c r="FM802">
        <v>64.646464640000005</v>
      </c>
      <c r="FN802">
        <v>33.563748080000003</v>
      </c>
      <c r="FO802">
        <v>95.07541037</v>
      </c>
      <c r="FP802">
        <v>72.100168969999999</v>
      </c>
      <c r="FQ802">
        <v>74.730160130000002</v>
      </c>
      <c r="FR802">
        <v>22.630914600000001</v>
      </c>
      <c r="FT802">
        <v>43.5</v>
      </c>
      <c r="FU802">
        <v>36.166666659999997</v>
      </c>
      <c r="FV802">
        <v>84</v>
      </c>
      <c r="FW802">
        <v>81.228571419999994</v>
      </c>
      <c r="FX802">
        <v>18.23381917</v>
      </c>
      <c r="FY802">
        <v>10.33576307</v>
      </c>
      <c r="FZ802">
        <v>20.326585300000001</v>
      </c>
      <c r="GA802">
        <v>41.172817780000003</v>
      </c>
      <c r="GB802">
        <v>9.9310146499999998</v>
      </c>
    </row>
    <row r="803" spans="1:184" x14ac:dyDescent="0.35">
      <c r="A803" t="s">
        <v>2008</v>
      </c>
      <c r="B803" t="s">
        <v>199</v>
      </c>
      <c r="C803">
        <v>803</v>
      </c>
      <c r="D803">
        <v>2.6800184357054468</v>
      </c>
      <c r="E803">
        <v>4.0395280361512755</v>
      </c>
      <c r="F803">
        <v>4.3208903106664449</v>
      </c>
      <c r="G803">
        <v>3.484777025624902</v>
      </c>
      <c r="H803">
        <v>2.6834831606983172</v>
      </c>
      <c r="I803">
        <v>9.2109371515355889</v>
      </c>
      <c r="J803">
        <v>8.6496108811668186</v>
      </c>
      <c r="K803">
        <v>6.3604346416962407</v>
      </c>
      <c r="L803">
        <v>9.0282300613111133</v>
      </c>
      <c r="M803">
        <v>9.012030949290228</v>
      </c>
      <c r="N803">
        <v>23278321.636118654</v>
      </c>
      <c r="O803">
        <v>37804872.776975498</v>
      </c>
      <c r="P803">
        <v>1760.6840374200001</v>
      </c>
      <c r="Q803">
        <v>6405.4285714199996</v>
      </c>
      <c r="R803">
        <v>6259.5714285699996</v>
      </c>
      <c r="S803">
        <v>6341.2857142800003</v>
      </c>
      <c r="T803">
        <v>6361</v>
      </c>
      <c r="U803">
        <v>6388.2857142800003</v>
      </c>
      <c r="V803">
        <v>12.543764850000001</v>
      </c>
      <c r="W803">
        <v>8.0292589999999997</v>
      </c>
      <c r="X803">
        <v>2.3746635700000001</v>
      </c>
      <c r="Y803">
        <v>9.1346238500000005</v>
      </c>
      <c r="Z803">
        <v>8.9808681400000001</v>
      </c>
      <c r="AA803">
        <v>8.9975762800000005</v>
      </c>
      <c r="AB803">
        <v>9.3115802799999994</v>
      </c>
      <c r="AC803">
        <v>6.1450360000000002</v>
      </c>
      <c r="AD803">
        <v>20.534816280000001</v>
      </c>
      <c r="AE803">
        <v>78.158987710000005</v>
      </c>
      <c r="AF803">
        <v>64.979461420000007</v>
      </c>
      <c r="AG803">
        <v>63.257142850000001</v>
      </c>
      <c r="AH803">
        <v>67.15714285</v>
      </c>
      <c r="AI803">
        <v>80.943012139999993</v>
      </c>
      <c r="AJ803">
        <v>44.124917279999998</v>
      </c>
      <c r="AK803">
        <v>17.80111428</v>
      </c>
      <c r="AL803">
        <v>7.6174285700000004</v>
      </c>
      <c r="AM803">
        <v>17.52062857</v>
      </c>
      <c r="AN803">
        <v>14.443385709999999</v>
      </c>
      <c r="AO803">
        <v>14.355371420000001</v>
      </c>
      <c r="AP803">
        <v>5319.76394514</v>
      </c>
      <c r="AQ803">
        <v>3869.30709871</v>
      </c>
      <c r="AR803">
        <v>4864.399539</v>
      </c>
      <c r="AS803">
        <v>4926.68870685</v>
      </c>
      <c r="AT803">
        <v>5030.0798658499998</v>
      </c>
      <c r="AU803">
        <v>4526.4003598500003</v>
      </c>
      <c r="AV803">
        <v>3636.5792554200002</v>
      </c>
      <c r="AW803">
        <v>4127.28126471</v>
      </c>
      <c r="AX803">
        <v>4295.6506978500001</v>
      </c>
      <c r="AY803">
        <v>4419.2111927100004</v>
      </c>
      <c r="AZ803">
        <v>3.596031</v>
      </c>
      <c r="BA803">
        <v>93.738027419999995</v>
      </c>
      <c r="BB803">
        <v>28.180930750000002</v>
      </c>
      <c r="BC803">
        <v>55.293647</v>
      </c>
      <c r="BE803">
        <v>299.05571428000002</v>
      </c>
      <c r="BF803">
        <v>1341.6511865699999</v>
      </c>
      <c r="BG803">
        <v>941.29465214000004</v>
      </c>
      <c r="BH803">
        <v>937.82407101000001</v>
      </c>
      <c r="BI803">
        <v>49001.532888440001</v>
      </c>
      <c r="BJ803">
        <v>1267.11454542</v>
      </c>
      <c r="BK803">
        <v>7692.0491533799996</v>
      </c>
      <c r="BL803">
        <v>8946.5135444799998</v>
      </c>
      <c r="BM803">
        <v>35.267603139999999</v>
      </c>
      <c r="BN803">
        <v>220.14285713999999</v>
      </c>
      <c r="BO803">
        <v>43.2</v>
      </c>
      <c r="BP803">
        <v>58.428571419999997</v>
      </c>
      <c r="BQ803">
        <v>42.285714280000001</v>
      </c>
      <c r="BR803">
        <v>50.142857139999997</v>
      </c>
      <c r="BS803">
        <v>47.142857139999997</v>
      </c>
      <c r="BT803">
        <v>49.142857139999997</v>
      </c>
      <c r="BU803">
        <v>46.857142850000002</v>
      </c>
      <c r="BV803">
        <v>44</v>
      </c>
      <c r="BW803">
        <v>40.285714280000001</v>
      </c>
      <c r="BX803">
        <v>39.166666659999997</v>
      </c>
      <c r="BY803">
        <v>28.333333329999999</v>
      </c>
      <c r="BZ803">
        <v>689.42857142000003</v>
      </c>
      <c r="CA803">
        <v>51905.524934280002</v>
      </c>
      <c r="CB803">
        <v>84</v>
      </c>
      <c r="CC803">
        <v>7566.7142857099998</v>
      </c>
      <c r="CD803">
        <v>411.66666665999998</v>
      </c>
      <c r="CE803">
        <v>5284</v>
      </c>
      <c r="CF803">
        <v>3120.5</v>
      </c>
      <c r="CG803">
        <v>1735.42857142</v>
      </c>
      <c r="CH803">
        <v>4680.8333333299997</v>
      </c>
      <c r="CI803">
        <v>21637.623571420001</v>
      </c>
      <c r="CJ803">
        <v>55.373676420000002</v>
      </c>
      <c r="CK803">
        <v>2.7755139999999998</v>
      </c>
      <c r="CL803">
        <v>15.772653</v>
      </c>
      <c r="CM803">
        <v>2.210086</v>
      </c>
      <c r="CN803">
        <v>1.9985771999999999</v>
      </c>
      <c r="CO803">
        <v>9.7455320000000007</v>
      </c>
      <c r="CP803">
        <v>2.2616418299999999</v>
      </c>
      <c r="CQ803">
        <v>3.1345231999999998</v>
      </c>
      <c r="CR803">
        <v>2.3851073999999999</v>
      </c>
      <c r="CS803">
        <v>6.4567290000000002</v>
      </c>
      <c r="CT803">
        <v>473.42857142000003</v>
      </c>
      <c r="CU803">
        <v>3119.4738170000001</v>
      </c>
      <c r="CV803">
        <v>2689.71064385</v>
      </c>
      <c r="CW803">
        <v>2940.81288842</v>
      </c>
      <c r="CX803">
        <v>2897.6785391399999</v>
      </c>
      <c r="CY803">
        <v>2937.10524171</v>
      </c>
      <c r="CZ803">
        <v>3634.1552132800002</v>
      </c>
      <c r="DA803">
        <v>5902.0052062799996</v>
      </c>
      <c r="DB803">
        <v>840.48307299999999</v>
      </c>
      <c r="DC803">
        <v>1335.0163375699999</v>
      </c>
      <c r="DD803">
        <v>943.94211413999994</v>
      </c>
      <c r="DE803">
        <v>26.700425419999998</v>
      </c>
      <c r="DF803">
        <v>2.2250928499999998</v>
      </c>
      <c r="DG803">
        <v>59</v>
      </c>
      <c r="DH803">
        <v>54.142857139999997</v>
      </c>
      <c r="DI803">
        <v>40.333333330000002</v>
      </c>
      <c r="DJ803">
        <v>57.428571419999997</v>
      </c>
      <c r="DK803">
        <v>57.571428570000002</v>
      </c>
      <c r="DL803">
        <v>17.166666660000001</v>
      </c>
      <c r="DM803">
        <v>25.285714280000001</v>
      </c>
      <c r="DN803">
        <v>27.4</v>
      </c>
      <c r="DO803">
        <v>22.166666660000001</v>
      </c>
      <c r="DP803">
        <v>17.14285714</v>
      </c>
      <c r="DQ803">
        <v>850.47819271000003</v>
      </c>
      <c r="DR803">
        <v>488.71134257</v>
      </c>
      <c r="DS803">
        <v>790.77101000000005</v>
      </c>
      <c r="DT803">
        <v>754.80897828000002</v>
      </c>
      <c r="DU803">
        <v>765.26243784999997</v>
      </c>
      <c r="DV803">
        <v>369.75604442000002</v>
      </c>
      <c r="DW803">
        <v>47.860627139999998</v>
      </c>
      <c r="DX803">
        <v>432.90605570999998</v>
      </c>
      <c r="DY803">
        <v>163.48340514</v>
      </c>
      <c r="DZ803">
        <v>165.28792657</v>
      </c>
      <c r="EA803">
        <v>104.13472899999999</v>
      </c>
      <c r="EB803">
        <v>798.76899900000001</v>
      </c>
      <c r="EC803">
        <v>2372.5044889999999</v>
      </c>
      <c r="ED803">
        <v>5439.2833645999999</v>
      </c>
      <c r="EE803">
        <v>4935.0532777099997</v>
      </c>
      <c r="EF803">
        <v>4346.4904091400003</v>
      </c>
      <c r="EG803">
        <v>6630.7386735700002</v>
      </c>
      <c r="EH803">
        <v>8121.6482281600001</v>
      </c>
      <c r="EI803">
        <v>20.715072280000001</v>
      </c>
      <c r="EJ803">
        <v>0.28985408000000001</v>
      </c>
      <c r="EK803">
        <v>0.16792109</v>
      </c>
      <c r="EL803">
        <v>231.61514836999999</v>
      </c>
      <c r="EM803">
        <v>41.571428570000002</v>
      </c>
      <c r="EN803">
        <v>74.571428569999995</v>
      </c>
      <c r="EO803">
        <v>138.42857142</v>
      </c>
      <c r="EP803">
        <v>245.31539957000001</v>
      </c>
      <c r="EQ803">
        <v>118.86351356999999</v>
      </c>
      <c r="ER803">
        <v>493.56949200000003</v>
      </c>
      <c r="ES803">
        <v>0.95104</v>
      </c>
      <c r="EX803">
        <v>1196.2693744999999</v>
      </c>
      <c r="EY803">
        <v>1329.27267463</v>
      </c>
      <c r="EZ803">
        <v>77.333333330000002</v>
      </c>
      <c r="FA803">
        <v>88</v>
      </c>
      <c r="FB803">
        <v>18.165311819999999</v>
      </c>
      <c r="FC803">
        <v>6.6264322599999996</v>
      </c>
      <c r="FD803">
        <v>8.3500031999999997</v>
      </c>
      <c r="FE803">
        <v>57.773760250000002</v>
      </c>
      <c r="FF803">
        <v>14.68427777</v>
      </c>
      <c r="FG803">
        <v>13.776496270000001</v>
      </c>
      <c r="FH803">
        <v>2.0012633200000001</v>
      </c>
      <c r="FI803">
        <v>91.6</v>
      </c>
      <c r="FL803">
        <v>100</v>
      </c>
      <c r="FM803">
        <v>73.645233829999995</v>
      </c>
      <c r="FN803">
        <v>40.867828609999997</v>
      </c>
      <c r="FO803">
        <v>94.736248639999999</v>
      </c>
      <c r="FP803">
        <v>77.393458069999994</v>
      </c>
      <c r="FQ803">
        <v>73.424843690000003</v>
      </c>
      <c r="FR803">
        <v>23.864405189999999</v>
      </c>
      <c r="FT803">
        <v>48.8</v>
      </c>
      <c r="FU803">
        <v>43.4</v>
      </c>
      <c r="FV803">
        <v>84</v>
      </c>
      <c r="FW803">
        <v>70</v>
      </c>
      <c r="FX803">
        <v>38.655379709999998</v>
      </c>
      <c r="FY803">
        <v>8.2582928300000003</v>
      </c>
      <c r="FZ803">
        <v>14.27592415</v>
      </c>
      <c r="GA803">
        <v>10.36271097</v>
      </c>
      <c r="GB803">
        <v>28.447692310000001</v>
      </c>
    </row>
    <row r="804" spans="1:184" x14ac:dyDescent="0.35">
      <c r="A804" t="s">
        <v>2009</v>
      </c>
      <c r="B804" t="s">
        <v>200</v>
      </c>
      <c r="C804">
        <v>804</v>
      </c>
      <c r="D804">
        <v>4.2149311647184273</v>
      </c>
      <c r="E804">
        <v>7.0887163592930778</v>
      </c>
      <c r="F804">
        <v>5.486012182893929</v>
      </c>
      <c r="G804">
        <v>5.7792635350303421</v>
      </c>
      <c r="H804">
        <v>7.7012959422137239</v>
      </c>
      <c r="I804">
        <v>8.4601855767532665</v>
      </c>
      <c r="J804">
        <v>7.4569613640500281</v>
      </c>
      <c r="K804">
        <v>8.9463421519824742</v>
      </c>
      <c r="L804">
        <v>7.7495821285589575</v>
      </c>
      <c r="M804">
        <v>7.8606330996388358</v>
      </c>
      <c r="N804">
        <v>24019738.627801985</v>
      </c>
      <c r="O804">
        <v>23732167.948706958</v>
      </c>
      <c r="P804">
        <v>1945.1276701400002</v>
      </c>
      <c r="Q804">
        <v>4711.1428571400002</v>
      </c>
      <c r="R804">
        <v>4655.2857142800003</v>
      </c>
      <c r="S804">
        <v>4713.2857142800003</v>
      </c>
      <c r="T804">
        <v>4700.7142857099998</v>
      </c>
      <c r="U804">
        <v>4707</v>
      </c>
      <c r="V804">
        <v>11.026800420000001</v>
      </c>
      <c r="W804">
        <v>6.811763</v>
      </c>
      <c r="X804">
        <v>1.7946438499999999</v>
      </c>
      <c r="Y804">
        <v>7.6916582800000004</v>
      </c>
      <c r="Z804">
        <v>9.6887311399999998</v>
      </c>
      <c r="AA804">
        <v>8.6261585699999994</v>
      </c>
      <c r="AB804">
        <v>8.3873451400000008</v>
      </c>
      <c r="AC804">
        <v>4.7720288499999999</v>
      </c>
      <c r="AD804">
        <v>30.433681709999998</v>
      </c>
      <c r="AE804">
        <v>83.239373709999995</v>
      </c>
      <c r="AF804">
        <v>72.312347279999997</v>
      </c>
      <c r="AG804">
        <v>66.599999999999994</v>
      </c>
      <c r="AH804">
        <v>67.085714280000005</v>
      </c>
      <c r="AI804">
        <v>79.855352420000003</v>
      </c>
      <c r="AJ804">
        <v>44.798945420000003</v>
      </c>
      <c r="AK804">
        <v>7.2495571400000003</v>
      </c>
      <c r="AL804">
        <v>4.3232857100000004</v>
      </c>
      <c r="AM804">
        <v>1.64735714</v>
      </c>
      <c r="AN804">
        <v>10.7041</v>
      </c>
      <c r="AO804">
        <v>14.482742849999999</v>
      </c>
      <c r="AP804">
        <v>4285.3315130000001</v>
      </c>
      <c r="AQ804">
        <v>3491.6214961400001</v>
      </c>
      <c r="AR804">
        <v>3820.8218109999998</v>
      </c>
      <c r="AS804">
        <v>4266.45495114</v>
      </c>
      <c r="AT804">
        <v>4444.3434075699997</v>
      </c>
      <c r="AU804">
        <v>4067.0112814200002</v>
      </c>
      <c r="AV804">
        <v>3316.5647508500001</v>
      </c>
      <c r="AW804">
        <v>3836.3895259999999</v>
      </c>
      <c r="AX804">
        <v>3909.5840410000001</v>
      </c>
      <c r="AY804">
        <v>3931.4248102800002</v>
      </c>
      <c r="AZ804">
        <v>15.387530419999999</v>
      </c>
      <c r="BA804">
        <v>94.758383280000004</v>
      </c>
      <c r="BB804">
        <v>28.442916749999998</v>
      </c>
      <c r="BC804">
        <v>47.51378725</v>
      </c>
      <c r="BD804">
        <v>26.623377000000001</v>
      </c>
      <c r="BE804">
        <v>274.45857142</v>
      </c>
      <c r="BF804">
        <v>1252.8933318500001</v>
      </c>
      <c r="BG804">
        <v>838.80975799999999</v>
      </c>
      <c r="BH804">
        <v>881.14660359000004</v>
      </c>
      <c r="BI804">
        <v>50383.005871410001</v>
      </c>
      <c r="BJ804">
        <v>1135.7632430000001</v>
      </c>
      <c r="BK804">
        <v>7817.4329236399999</v>
      </c>
      <c r="BL804">
        <v>10368.95364353</v>
      </c>
      <c r="BM804">
        <v>35.880025570000001</v>
      </c>
      <c r="BN804">
        <v>193</v>
      </c>
      <c r="BO804">
        <v>29.833333329999999</v>
      </c>
      <c r="BP804">
        <v>55.285714280000001</v>
      </c>
      <c r="BQ804">
        <v>43.714285709999999</v>
      </c>
      <c r="BR804">
        <v>45.571428570000002</v>
      </c>
      <c r="BS804">
        <v>43.285714280000001</v>
      </c>
      <c r="BT804">
        <v>45</v>
      </c>
      <c r="BU804">
        <v>33.428571419999997</v>
      </c>
      <c r="BV804">
        <v>32.666666659999997</v>
      </c>
      <c r="BW804">
        <v>35.333333330000002</v>
      </c>
      <c r="BX804">
        <v>27.833333329999999</v>
      </c>
      <c r="BY804">
        <v>21.166666660000001</v>
      </c>
      <c r="BZ804">
        <v>581.71428571000001</v>
      </c>
      <c r="CA804">
        <v>53845.765381420002</v>
      </c>
      <c r="CB804">
        <v>1</v>
      </c>
      <c r="CC804">
        <v>6754.2857142800003</v>
      </c>
      <c r="CD804">
        <v>875.66666666000003</v>
      </c>
      <c r="CE804">
        <v>4656.8571428499999</v>
      </c>
      <c r="CF804">
        <v>2919.1428571400002</v>
      </c>
      <c r="CG804">
        <v>837.66666666000003</v>
      </c>
      <c r="CH804">
        <v>2545</v>
      </c>
      <c r="CI804">
        <v>18344.172714280001</v>
      </c>
      <c r="CJ804">
        <v>50.42936014</v>
      </c>
      <c r="CK804">
        <v>2.1103871399999998</v>
      </c>
      <c r="CL804">
        <v>12.553513280000001</v>
      </c>
      <c r="CM804">
        <v>3.8179880000000002</v>
      </c>
      <c r="CN804">
        <v>1.406223</v>
      </c>
      <c r="CO804">
        <v>16.63256028</v>
      </c>
      <c r="CP804">
        <v>2.4904160000000002</v>
      </c>
      <c r="CQ804">
        <v>1.9536262499999999</v>
      </c>
      <c r="CR804">
        <v>4.2303557999999999</v>
      </c>
      <c r="CS804">
        <v>5.4347107499999998</v>
      </c>
      <c r="CT804">
        <v>404</v>
      </c>
      <c r="CU804">
        <v>2717.3629761399998</v>
      </c>
      <c r="CV804">
        <v>1950.3669832800001</v>
      </c>
      <c r="CW804">
        <v>2246.810262</v>
      </c>
      <c r="CX804">
        <v>2486.5961809999999</v>
      </c>
      <c r="CY804">
        <v>2692.8092187100001</v>
      </c>
      <c r="CZ804">
        <v>5098.4950692800003</v>
      </c>
      <c r="DA804">
        <v>5037.4545345699999</v>
      </c>
      <c r="DB804">
        <v>1144.51213785</v>
      </c>
      <c r="DC804">
        <v>1089.20189671</v>
      </c>
      <c r="DD804">
        <v>483.69328028000001</v>
      </c>
      <c r="DE804">
        <v>38.623173000000001</v>
      </c>
      <c r="DF804">
        <v>1.9449803999999999</v>
      </c>
      <c r="DG804">
        <v>39.857142850000002</v>
      </c>
      <c r="DH804">
        <v>34.714285709999999</v>
      </c>
      <c r="DI804">
        <v>42.166666659999997</v>
      </c>
      <c r="DJ804">
        <v>36.428571419999997</v>
      </c>
      <c r="DK804">
        <v>37</v>
      </c>
      <c r="DL804">
        <v>19.857142849999999</v>
      </c>
      <c r="DM804">
        <v>33</v>
      </c>
      <c r="DN804">
        <v>25.857142849999999</v>
      </c>
      <c r="DO804">
        <v>27.166666660000001</v>
      </c>
      <c r="DP804">
        <v>36.25</v>
      </c>
      <c r="DQ804">
        <v>439.65106885</v>
      </c>
      <c r="DR804">
        <v>578.05719899999997</v>
      </c>
      <c r="DS804">
        <v>535.39092342000004</v>
      </c>
      <c r="DT804">
        <v>512.05289985000002</v>
      </c>
      <c r="DU804">
        <v>542.23605056999997</v>
      </c>
      <c r="DV804">
        <v>193.37945970999999</v>
      </c>
      <c r="DW804">
        <v>4.6997999999999998</v>
      </c>
      <c r="DX804">
        <v>241.55946714000001</v>
      </c>
      <c r="DY804">
        <v>61.859260280000001</v>
      </c>
      <c r="DZ804">
        <v>118.70837242</v>
      </c>
      <c r="EA804">
        <v>60.991837420000003</v>
      </c>
      <c r="EB804">
        <v>417.79808914</v>
      </c>
      <c r="EC804">
        <v>395.814549</v>
      </c>
      <c r="ED804">
        <v>7332.7551530000001</v>
      </c>
      <c r="EE804">
        <v>3972.8210958300001</v>
      </c>
      <c r="EF804">
        <v>4964.8903018000001</v>
      </c>
      <c r="EG804">
        <v>5122.2582673300003</v>
      </c>
      <c r="EH804">
        <v>5932.7176749999999</v>
      </c>
      <c r="EI804">
        <v>17.458791000000002</v>
      </c>
      <c r="EJ804">
        <v>0.40450165999999999</v>
      </c>
      <c r="EK804">
        <v>5.7942399999999998E-2</v>
      </c>
      <c r="EL804">
        <v>186.20330881999999</v>
      </c>
      <c r="EM804">
        <v>25.5</v>
      </c>
      <c r="EN804">
        <v>66.285714279999993</v>
      </c>
      <c r="EO804">
        <v>114.14285714</v>
      </c>
      <c r="EP804">
        <v>265.17896757</v>
      </c>
      <c r="EQ804">
        <v>101.91856057</v>
      </c>
      <c r="ER804">
        <v>809.36442713999998</v>
      </c>
      <c r="ES804">
        <v>3.2043314199999999</v>
      </c>
      <c r="ET804">
        <v>83.666666669999998</v>
      </c>
      <c r="EU804">
        <v>82.75</v>
      </c>
      <c r="EV804">
        <v>89</v>
      </c>
      <c r="EW804">
        <v>79.25</v>
      </c>
      <c r="EX804">
        <v>1373.28530894</v>
      </c>
      <c r="EY804">
        <v>1038.0627385099999</v>
      </c>
      <c r="EZ804">
        <v>77.833333330000002</v>
      </c>
      <c r="FA804">
        <v>85</v>
      </c>
      <c r="FB804">
        <v>18.248068150000002</v>
      </c>
      <c r="FC804">
        <v>6.3596726800000001</v>
      </c>
      <c r="FD804">
        <v>6.6313281599999998</v>
      </c>
      <c r="FE804">
        <v>49.225470510000001</v>
      </c>
      <c r="FF804">
        <v>20.628844340000001</v>
      </c>
      <c r="FG804">
        <v>15.74274048</v>
      </c>
      <c r="FH804">
        <v>1.99056086</v>
      </c>
      <c r="FI804">
        <v>99.666666660000004</v>
      </c>
      <c r="FJ804">
        <v>79</v>
      </c>
      <c r="FK804">
        <v>80</v>
      </c>
      <c r="FL804">
        <v>91</v>
      </c>
      <c r="FM804">
        <v>77.5</v>
      </c>
      <c r="FN804">
        <v>42.265795199999999</v>
      </c>
      <c r="FO804">
        <v>94.414530020000001</v>
      </c>
      <c r="FP804">
        <v>71.369103890000005</v>
      </c>
      <c r="FQ804">
        <v>72.951703390000006</v>
      </c>
      <c r="FR804">
        <v>20.269088100000001</v>
      </c>
      <c r="FT804">
        <v>42.2</v>
      </c>
      <c r="FU804">
        <v>31.4</v>
      </c>
      <c r="FV804">
        <v>91</v>
      </c>
      <c r="FW804">
        <v>77.216666660000001</v>
      </c>
      <c r="FX804">
        <v>27.187771569999999</v>
      </c>
      <c r="FY804">
        <v>13.11731859</v>
      </c>
      <c r="FZ804">
        <v>15.279488260000001</v>
      </c>
      <c r="GA804">
        <v>23.599138530000001</v>
      </c>
      <c r="GB804">
        <v>20.816283030000001</v>
      </c>
    </row>
    <row r="805" spans="1:184" x14ac:dyDescent="0.35">
      <c r="A805" t="s">
        <v>2010</v>
      </c>
      <c r="B805" t="s">
        <v>201</v>
      </c>
      <c r="C805">
        <v>805</v>
      </c>
      <c r="D805">
        <v>3.6651294269409971</v>
      </c>
      <c r="E805">
        <v>3.766660226968455</v>
      </c>
      <c r="F805">
        <v>4.2617236999379795</v>
      </c>
      <c r="G805">
        <v>3.1826662276807167</v>
      </c>
      <c r="H805">
        <v>2.8007281888641806</v>
      </c>
      <c r="I805">
        <v>6.6390169915523973</v>
      </c>
      <c r="J805">
        <v>7.2596741990271552</v>
      </c>
      <c r="K805">
        <v>7.2877059564345021</v>
      </c>
      <c r="L805">
        <v>7.0394932816009286</v>
      </c>
      <c r="M805">
        <v>6.5350324417722598</v>
      </c>
      <c r="N805">
        <v>34319024.317900516</v>
      </c>
      <c r="O805">
        <v>27092784.181007441</v>
      </c>
      <c r="P805">
        <v>1453.4063591300001</v>
      </c>
      <c r="Q805">
        <v>9231.1428571399993</v>
      </c>
      <c r="R805">
        <v>8874.8571428499999</v>
      </c>
      <c r="S805">
        <v>9017.1428571399993</v>
      </c>
      <c r="T805">
        <v>9111.8571428499999</v>
      </c>
      <c r="U805">
        <v>9181.2857142800003</v>
      </c>
      <c r="V805">
        <v>9.8814960000000003</v>
      </c>
      <c r="W805">
        <v>6.0347361399999997</v>
      </c>
      <c r="X805">
        <v>1.78626157</v>
      </c>
      <c r="Y805">
        <v>6.8073560000000004</v>
      </c>
      <c r="Z805">
        <v>7.4993411400000003</v>
      </c>
      <c r="AA805">
        <v>7.0867681400000002</v>
      </c>
      <c r="AB805">
        <v>6.9952238500000004</v>
      </c>
      <c r="AC805">
        <v>4.5635707099999996</v>
      </c>
      <c r="AD805">
        <v>27.755168279999999</v>
      </c>
      <c r="AE805">
        <v>84.986061000000007</v>
      </c>
      <c r="AF805">
        <v>74.317019999999999</v>
      </c>
      <c r="AG805">
        <v>73.15714285</v>
      </c>
      <c r="AH805">
        <v>75.228571419999994</v>
      </c>
      <c r="AI805">
        <v>83.864804419999999</v>
      </c>
      <c r="AJ805">
        <v>55.165079570000003</v>
      </c>
      <c r="AK805">
        <v>0.30635714000000003</v>
      </c>
      <c r="AL805">
        <v>-5.3853</v>
      </c>
      <c r="AM805">
        <v>-10.89285714</v>
      </c>
      <c r="AN805">
        <v>-6.3228142800000002</v>
      </c>
      <c r="AO805">
        <v>-3.7884857099999998</v>
      </c>
      <c r="AP805">
        <v>3880.1923818499999</v>
      </c>
      <c r="AQ805">
        <v>3045.1500930000002</v>
      </c>
      <c r="AR805">
        <v>3191.72240728</v>
      </c>
      <c r="AS805">
        <v>3447.6530710000002</v>
      </c>
      <c r="AT805">
        <v>3689.0624727099998</v>
      </c>
      <c r="AU805">
        <v>3874.52119842</v>
      </c>
      <c r="AV805">
        <v>3265.9664130000001</v>
      </c>
      <c r="AW805">
        <v>3611.3538739999999</v>
      </c>
      <c r="AX805">
        <v>3692.6968769999999</v>
      </c>
      <c r="AY805">
        <v>3853.7809029999999</v>
      </c>
      <c r="AZ805">
        <v>-2.9935900000000002</v>
      </c>
      <c r="BA805">
        <v>91.202997569999994</v>
      </c>
      <c r="BB805">
        <v>34.233788830000002</v>
      </c>
      <c r="BC805">
        <v>46.932453279999997</v>
      </c>
      <c r="BD805">
        <v>23.5045775</v>
      </c>
      <c r="BE805">
        <v>477.14571427999999</v>
      </c>
      <c r="BF805">
        <v>1033.7821644200001</v>
      </c>
      <c r="BG805">
        <v>720.74841528000002</v>
      </c>
      <c r="BH805">
        <v>800.33271105999995</v>
      </c>
      <c r="BI805">
        <v>53417.445673850001</v>
      </c>
      <c r="BJ805">
        <v>979.18620427999997</v>
      </c>
      <c r="BK805">
        <v>7929.5215069300002</v>
      </c>
      <c r="BL805">
        <v>9479.6198504200001</v>
      </c>
      <c r="BM805">
        <v>38.744138139999997</v>
      </c>
      <c r="BN805">
        <v>240.28571428000001</v>
      </c>
      <c r="BO805">
        <v>56.5</v>
      </c>
      <c r="BP805">
        <v>63.857142850000002</v>
      </c>
      <c r="BQ805">
        <v>61.857142850000002</v>
      </c>
      <c r="BR805">
        <v>74.857142850000002</v>
      </c>
      <c r="BS805">
        <v>59.285714280000001</v>
      </c>
      <c r="BT805">
        <v>54.428571419999997</v>
      </c>
      <c r="BU805">
        <v>46.428571419999997</v>
      </c>
      <c r="BV805">
        <v>43.571428570000002</v>
      </c>
      <c r="BW805">
        <v>37.285714280000001</v>
      </c>
      <c r="BX805">
        <v>39.166666659999997</v>
      </c>
      <c r="BY805">
        <v>29.4</v>
      </c>
      <c r="BZ805">
        <v>773.42857142000003</v>
      </c>
      <c r="CA805">
        <v>55916.127378570003</v>
      </c>
      <c r="CB805">
        <v>0</v>
      </c>
      <c r="CC805">
        <v>9624.2857142800003</v>
      </c>
      <c r="CD805">
        <v>1180</v>
      </c>
      <c r="CE805">
        <v>6829.7142857099998</v>
      </c>
      <c r="CF805">
        <v>5175.6000000000004</v>
      </c>
      <c r="CG805">
        <v>1612.2857142800001</v>
      </c>
      <c r="CH805">
        <v>4845</v>
      </c>
      <c r="CI805">
        <v>26066.83714285</v>
      </c>
      <c r="CJ805">
        <v>54.886666419999997</v>
      </c>
      <c r="CK805">
        <v>4.5740764199999999</v>
      </c>
      <c r="CL805">
        <v>15.28436771</v>
      </c>
      <c r="CM805">
        <v>2.9652055000000002</v>
      </c>
      <c r="CN805">
        <v>1.7122754</v>
      </c>
      <c r="CO805">
        <v>8.6089291400000008</v>
      </c>
      <c r="CP805">
        <v>2.6045162500000001</v>
      </c>
      <c r="CQ805">
        <v>2.1866859999999999</v>
      </c>
      <c r="CR805">
        <v>3.3308271399999998</v>
      </c>
      <c r="CS805">
        <v>3.6957228500000001</v>
      </c>
      <c r="CT805">
        <v>571.28571427999998</v>
      </c>
      <c r="CU805">
        <v>2230.55949814</v>
      </c>
      <c r="CV805">
        <v>1859.0265901400001</v>
      </c>
      <c r="CW805">
        <v>1834.56279485</v>
      </c>
      <c r="CX805">
        <v>1886.7363618500001</v>
      </c>
      <c r="CY805">
        <v>1985.75954742</v>
      </c>
      <c r="CZ805">
        <v>3717.743821</v>
      </c>
      <c r="DA805">
        <v>2934.9328247100002</v>
      </c>
      <c r="DB805">
        <v>874.21727699999997</v>
      </c>
      <c r="DC805">
        <v>715.15817228000003</v>
      </c>
      <c r="DD805">
        <v>641.20257471000002</v>
      </c>
      <c r="DE805">
        <v>34.824269139999998</v>
      </c>
      <c r="DF805">
        <v>1.46925828</v>
      </c>
      <c r="DG805">
        <v>61.285714280000001</v>
      </c>
      <c r="DH805">
        <v>64.428571419999997</v>
      </c>
      <c r="DI805">
        <v>65.714285709999999</v>
      </c>
      <c r="DJ805">
        <v>64.142857140000004</v>
      </c>
      <c r="DK805">
        <v>60</v>
      </c>
      <c r="DL805">
        <v>33.833333330000002</v>
      </c>
      <c r="DM805">
        <v>33.428571419999997</v>
      </c>
      <c r="DN805">
        <v>38.428571419999997</v>
      </c>
      <c r="DO805">
        <v>29</v>
      </c>
      <c r="DP805">
        <v>25.714285709999999</v>
      </c>
      <c r="DQ805">
        <v>580.89122084999997</v>
      </c>
      <c r="DR805">
        <v>576.72711171000003</v>
      </c>
      <c r="DS805">
        <v>600.36008557000002</v>
      </c>
      <c r="DT805">
        <v>581.76730813999995</v>
      </c>
      <c r="DU805">
        <v>546.31049270999995</v>
      </c>
      <c r="DV805">
        <v>274.65682657000002</v>
      </c>
      <c r="DW805">
        <v>16.686926570000001</v>
      </c>
      <c r="DX805">
        <v>289.57623142</v>
      </c>
      <c r="DY805">
        <v>102.94975628</v>
      </c>
      <c r="DZ805">
        <v>151.07718571000001</v>
      </c>
      <c r="EA805">
        <v>35.549294000000003</v>
      </c>
      <c r="EB805">
        <v>542.60962771000004</v>
      </c>
      <c r="EC805">
        <v>662.71522760000005</v>
      </c>
      <c r="ED805">
        <v>4352.0032451999996</v>
      </c>
      <c r="EE805">
        <v>3380.56542128</v>
      </c>
      <c r="EF805">
        <v>3748.0685088300002</v>
      </c>
      <c r="EG805">
        <v>5897.2638117099996</v>
      </c>
      <c r="EH805">
        <v>3608.4082754999999</v>
      </c>
      <c r="EI805">
        <v>24.95894642</v>
      </c>
      <c r="EJ805">
        <v>0.25670810999999999</v>
      </c>
      <c r="EK805">
        <v>0.12056942</v>
      </c>
      <c r="EL805">
        <v>274.21282941999999</v>
      </c>
      <c r="EM805">
        <v>50.5</v>
      </c>
      <c r="EN805">
        <v>118.28571427999999</v>
      </c>
      <c r="EO805">
        <v>208.28571428000001</v>
      </c>
      <c r="EP805">
        <v>196.85630800000001</v>
      </c>
      <c r="EQ805">
        <v>102.82057</v>
      </c>
      <c r="ER805">
        <v>474.22015484999997</v>
      </c>
      <c r="ES805">
        <v>1.3634514200000001</v>
      </c>
      <c r="ET805">
        <v>68.541666669999998</v>
      </c>
      <c r="EU805">
        <v>74</v>
      </c>
      <c r="EV805">
        <v>68.833333330000002</v>
      </c>
      <c r="EW805">
        <v>62.791666659999997</v>
      </c>
      <c r="EX805">
        <v>1075.1929664199999</v>
      </c>
      <c r="EY805">
        <v>1142.8730421800001</v>
      </c>
      <c r="EZ805">
        <v>87.166666660000004</v>
      </c>
      <c r="FA805">
        <v>86.333333330000002</v>
      </c>
      <c r="FB805">
        <v>20.097358710000002</v>
      </c>
      <c r="FC805">
        <v>4.6641538100000002</v>
      </c>
      <c r="FD805">
        <v>5.0024162499999996</v>
      </c>
      <c r="FE805">
        <v>54.352616500000003</v>
      </c>
      <c r="FF805">
        <v>18.76405398</v>
      </c>
      <c r="FG805">
        <v>9.5016019899999993</v>
      </c>
      <c r="FH805">
        <v>1.7110944100000001</v>
      </c>
      <c r="FI805">
        <v>98.666666660000004</v>
      </c>
      <c r="FJ805">
        <v>87</v>
      </c>
      <c r="FK805">
        <v>83</v>
      </c>
      <c r="FL805">
        <v>92</v>
      </c>
      <c r="FM805">
        <v>73.419203749999994</v>
      </c>
      <c r="FN805">
        <v>35.920661459999998</v>
      </c>
      <c r="FO805">
        <v>94.78756636</v>
      </c>
      <c r="FP805">
        <v>70.800966610000003</v>
      </c>
      <c r="FQ805">
        <v>80.0290909</v>
      </c>
      <c r="FR805">
        <v>25.802325769999999</v>
      </c>
      <c r="FS805">
        <v>0</v>
      </c>
      <c r="FT805">
        <v>50.666666659999997</v>
      </c>
      <c r="FU805">
        <v>40.166666659999997</v>
      </c>
      <c r="FV805">
        <v>80</v>
      </c>
      <c r="FW805">
        <v>71.428571419999997</v>
      </c>
      <c r="FX805">
        <v>29.028688240000001</v>
      </c>
      <c r="FY805">
        <v>10.39129651</v>
      </c>
      <c r="FZ805">
        <v>7.3341119800000003</v>
      </c>
      <c r="GA805">
        <v>28.915411720000002</v>
      </c>
      <c r="GB805">
        <v>24.330491519999999</v>
      </c>
    </row>
    <row r="806" spans="1:184" x14ac:dyDescent="0.35">
      <c r="A806" t="s">
        <v>2011</v>
      </c>
      <c r="B806" t="s">
        <v>202</v>
      </c>
      <c r="C806">
        <v>806</v>
      </c>
      <c r="D806">
        <v>4.6005239027527498</v>
      </c>
      <c r="E806">
        <v>5.6955555191764127</v>
      </c>
      <c r="F806">
        <v>6.1979812289761247</v>
      </c>
      <c r="G806">
        <v>6.0386473426177538</v>
      </c>
      <c r="H806">
        <v>4.9760962869780228</v>
      </c>
      <c r="I806">
        <v>11.755075310909506</v>
      </c>
      <c r="J806">
        <v>14.576944087992743</v>
      </c>
      <c r="K806">
        <v>12.492554372404086</v>
      </c>
      <c r="L806">
        <v>11.985636645153985</v>
      </c>
      <c r="M806">
        <v>11.884024939529446</v>
      </c>
      <c r="N806">
        <v>45027136.656415373</v>
      </c>
      <c r="O806">
        <v>59161376.906610943</v>
      </c>
      <c r="P806">
        <v>2562.9469042800001</v>
      </c>
      <c r="Q806">
        <v>8725.7142857100007</v>
      </c>
      <c r="R806">
        <v>8803.8571428499999</v>
      </c>
      <c r="S806">
        <v>8873.8571428499999</v>
      </c>
      <c r="T806">
        <v>8832</v>
      </c>
      <c r="U806">
        <v>8775.2857142800003</v>
      </c>
      <c r="V806">
        <v>13.14656171</v>
      </c>
      <c r="W806">
        <v>10.900627419999999</v>
      </c>
      <c r="X806">
        <v>2.0536282799999999</v>
      </c>
      <c r="Y806">
        <v>14.40128857</v>
      </c>
      <c r="Z806">
        <v>9.8727450000000001</v>
      </c>
      <c r="AA806">
        <v>9.4499308499999994</v>
      </c>
      <c r="AB806">
        <v>9.8073004200000007</v>
      </c>
      <c r="AC806">
        <v>7.97423942</v>
      </c>
      <c r="AD806">
        <v>32.162478569999998</v>
      </c>
      <c r="AE806">
        <v>80.446379140000005</v>
      </c>
      <c r="AF806">
        <v>65.338739140000001</v>
      </c>
      <c r="AG806">
        <v>59.642857139999997</v>
      </c>
      <c r="AH806">
        <v>61.685714279999999</v>
      </c>
      <c r="AI806">
        <v>79.94995385</v>
      </c>
      <c r="AJ806">
        <v>47.207678999999999</v>
      </c>
      <c r="AK806">
        <v>14.256228569999999</v>
      </c>
      <c r="AL806">
        <v>10.53141428</v>
      </c>
      <c r="AM806">
        <v>6.6044428499999999</v>
      </c>
      <c r="AN806">
        <v>13.20867142</v>
      </c>
      <c r="AO806">
        <v>14.169714280000001</v>
      </c>
      <c r="AP806">
        <v>6116.8376647100004</v>
      </c>
      <c r="AQ806">
        <v>4754.3158808500002</v>
      </c>
      <c r="AR806">
        <v>5284.2589657099998</v>
      </c>
      <c r="AS806">
        <v>5839.1084412800001</v>
      </c>
      <c r="AT806">
        <v>6104.5478057099999</v>
      </c>
      <c r="AU806">
        <v>5339.7398928499997</v>
      </c>
      <c r="AV806">
        <v>4325.1020651400004</v>
      </c>
      <c r="AW806">
        <v>4941.9246674200003</v>
      </c>
      <c r="AX806">
        <v>5150.7821948500005</v>
      </c>
      <c r="AY806">
        <v>5339.6318402799998</v>
      </c>
      <c r="AZ806">
        <v>44.918990139999998</v>
      </c>
      <c r="BA806">
        <v>93.093312850000004</v>
      </c>
      <c r="BB806">
        <v>28.356593660000001</v>
      </c>
      <c r="BC806">
        <v>48.621929659999999</v>
      </c>
      <c r="BD806">
        <v>23.366834000000001</v>
      </c>
      <c r="BE806">
        <v>413.28285713999998</v>
      </c>
      <c r="BF806">
        <v>1906.2815872799999</v>
      </c>
      <c r="BG806">
        <v>1360.0623277100001</v>
      </c>
      <c r="BH806">
        <v>1447.3986073399999</v>
      </c>
      <c r="BI806">
        <v>53315.618152870004</v>
      </c>
      <c r="BJ806">
        <v>1832.316654</v>
      </c>
      <c r="BK806">
        <v>7731.7925123300001</v>
      </c>
      <c r="BL806">
        <v>7293.0047200500003</v>
      </c>
      <c r="BM806">
        <v>40.322811850000001</v>
      </c>
      <c r="BN806">
        <v>727.57142856999997</v>
      </c>
      <c r="BO806">
        <v>95.142857140000004</v>
      </c>
      <c r="BP806">
        <v>153</v>
      </c>
      <c r="BQ806">
        <v>118</v>
      </c>
      <c r="BR806">
        <v>141.42857142</v>
      </c>
      <c r="BS806">
        <v>135.28571428000001</v>
      </c>
      <c r="BT806">
        <v>112</v>
      </c>
      <c r="BU806">
        <v>114.71428571</v>
      </c>
      <c r="BV806">
        <v>100.14285714</v>
      </c>
      <c r="BW806">
        <v>89.714285709999999</v>
      </c>
      <c r="BX806">
        <v>70.142857140000004</v>
      </c>
      <c r="BY806">
        <v>32.714285709999999</v>
      </c>
      <c r="BZ806">
        <v>1889.8571428499999</v>
      </c>
      <c r="CA806">
        <v>56367.987374279997</v>
      </c>
      <c r="CB806">
        <v>94</v>
      </c>
      <c r="CC806">
        <v>17275.428571420001</v>
      </c>
      <c r="CD806">
        <v>1735</v>
      </c>
      <c r="CE806">
        <v>12778.28571428</v>
      </c>
      <c r="CF806">
        <v>8910.2857142800003</v>
      </c>
      <c r="CG806">
        <v>2757.2857142799999</v>
      </c>
      <c r="CH806">
        <v>11023</v>
      </c>
      <c r="CI806">
        <v>54492.693571420001</v>
      </c>
      <c r="CJ806">
        <v>61.771524569999997</v>
      </c>
      <c r="CK806">
        <v>1.30272714</v>
      </c>
      <c r="CL806">
        <v>10.231441</v>
      </c>
      <c r="CM806">
        <v>1.8973088300000001</v>
      </c>
      <c r="CN806">
        <v>1.45834442</v>
      </c>
      <c r="CO806">
        <v>8.8631111400000009</v>
      </c>
      <c r="CP806">
        <v>2.9201898499999999</v>
      </c>
      <c r="CQ806">
        <v>3.2242941599999999</v>
      </c>
      <c r="CR806">
        <v>2.6596061600000001</v>
      </c>
      <c r="CS806">
        <v>5.6437505000000003</v>
      </c>
      <c r="CT806">
        <v>1181.1428571399999</v>
      </c>
      <c r="CU806">
        <v>3381.6542178499999</v>
      </c>
      <c r="CV806">
        <v>2473.1683157100001</v>
      </c>
      <c r="CW806">
        <v>2813.9931107100001</v>
      </c>
      <c r="CX806">
        <v>2979.9196218500001</v>
      </c>
      <c r="CY806">
        <v>3268.8280944200001</v>
      </c>
      <c r="CZ806">
        <v>5160.2808872799997</v>
      </c>
      <c r="DA806">
        <v>6780.1185059999998</v>
      </c>
      <c r="DB806">
        <v>1203.03071385</v>
      </c>
      <c r="DC806">
        <v>1581.8235644199999</v>
      </c>
      <c r="DD806">
        <v>596.90451513999994</v>
      </c>
      <c r="DE806">
        <v>41.027106279999998</v>
      </c>
      <c r="DF806">
        <v>2.1357944199999999</v>
      </c>
      <c r="DG806">
        <v>102.57142856999999</v>
      </c>
      <c r="DH806">
        <v>128.33333332999999</v>
      </c>
      <c r="DI806">
        <v>110.85714285</v>
      </c>
      <c r="DJ806">
        <v>105.85714285</v>
      </c>
      <c r="DK806">
        <v>104.28571427999999</v>
      </c>
      <c r="DL806">
        <v>40.142857139999997</v>
      </c>
      <c r="DM806">
        <v>50.142857139999997</v>
      </c>
      <c r="DN806">
        <v>55</v>
      </c>
      <c r="DO806">
        <v>53.333333330000002</v>
      </c>
      <c r="DP806">
        <v>43.666666659999997</v>
      </c>
      <c r="DQ806">
        <v>910.56054114000005</v>
      </c>
      <c r="DR806">
        <v>910.96072028000003</v>
      </c>
      <c r="DS806">
        <v>984.21008028000006</v>
      </c>
      <c r="DT806">
        <v>988.34031385000003</v>
      </c>
      <c r="DU806">
        <v>996.35258913999996</v>
      </c>
      <c r="DV806">
        <v>505.32058627999999</v>
      </c>
      <c r="DW806">
        <v>29.956059710000002</v>
      </c>
      <c r="DX806">
        <v>375.21167714000001</v>
      </c>
      <c r="DY806">
        <v>264.56899442000002</v>
      </c>
      <c r="DZ806">
        <v>91.687729419999997</v>
      </c>
      <c r="EA806">
        <v>18.954956419999998</v>
      </c>
      <c r="EB806">
        <v>830.68055342000002</v>
      </c>
      <c r="EC806">
        <v>1698.15459685</v>
      </c>
      <c r="ED806">
        <v>4595.76222014</v>
      </c>
      <c r="EE806">
        <v>3855.3486320000002</v>
      </c>
      <c r="EF806">
        <v>3823.7846169999998</v>
      </c>
      <c r="EG806">
        <v>7507.5174167100004</v>
      </c>
      <c r="EH806">
        <v>10599.717715999999</v>
      </c>
      <c r="EI806">
        <v>38.795670280000003</v>
      </c>
      <c r="EJ806">
        <v>0.21964041000000001</v>
      </c>
      <c r="EK806">
        <v>0.27931189000000001</v>
      </c>
      <c r="EL806">
        <v>167.67675453000001</v>
      </c>
      <c r="EM806">
        <v>64.833333330000002</v>
      </c>
      <c r="EN806">
        <v>108.28571427999999</v>
      </c>
      <c r="EO806">
        <v>180.42857142</v>
      </c>
      <c r="EP806">
        <v>251.22529213999999</v>
      </c>
      <c r="EQ806">
        <v>113.03162428</v>
      </c>
      <c r="ER806">
        <v>730.63025028000004</v>
      </c>
      <c r="ES806">
        <v>11.334630000000001</v>
      </c>
      <c r="ET806">
        <v>77.909722220000006</v>
      </c>
      <c r="EU806">
        <v>79.145833330000002</v>
      </c>
      <c r="EV806">
        <v>77.4375</v>
      </c>
      <c r="EW806">
        <v>77.145833330000002</v>
      </c>
      <c r="EX806">
        <v>1438.9715043199999</v>
      </c>
      <c r="EY806">
        <v>1597.45147505</v>
      </c>
      <c r="EZ806">
        <v>74.400000000000006</v>
      </c>
      <c r="FA806">
        <v>86</v>
      </c>
      <c r="FB806">
        <v>21.19305189</v>
      </c>
      <c r="FC806">
        <v>11.73109644</v>
      </c>
      <c r="FD806">
        <v>9.1601075699999992</v>
      </c>
      <c r="FE806">
        <v>52.108478759999997</v>
      </c>
      <c r="FF806">
        <v>16.54150435</v>
      </c>
      <c r="FG806">
        <v>16.807027789999999</v>
      </c>
      <c r="FH806">
        <v>4.6556547699999999</v>
      </c>
      <c r="FI806">
        <v>99.8</v>
      </c>
      <c r="FJ806">
        <v>83.333333330000002</v>
      </c>
      <c r="FK806">
        <v>69.333333330000002</v>
      </c>
      <c r="FL806">
        <v>72</v>
      </c>
      <c r="FM806">
        <v>78.736148639999996</v>
      </c>
      <c r="FN806">
        <v>33.42166915</v>
      </c>
      <c r="FO806">
        <v>94.36595758</v>
      </c>
      <c r="FP806">
        <v>71.886169800000005</v>
      </c>
      <c r="FQ806">
        <v>70.895506280000006</v>
      </c>
      <c r="FR806">
        <v>18.92133368</v>
      </c>
      <c r="FT806">
        <v>57</v>
      </c>
      <c r="FU806">
        <v>45.8</v>
      </c>
      <c r="FV806">
        <v>89.5</v>
      </c>
      <c r="FW806">
        <v>48.514285710000003</v>
      </c>
      <c r="FX806">
        <v>38.009381259999998</v>
      </c>
      <c r="FY806">
        <v>23.38463059</v>
      </c>
      <c r="FZ806">
        <v>10.32494417</v>
      </c>
      <c r="GA806">
        <v>8.8961068399999998</v>
      </c>
      <c r="GB806">
        <v>22.130801559999998</v>
      </c>
    </row>
    <row r="807" spans="1:184" x14ac:dyDescent="0.35">
      <c r="A807" t="s">
        <v>2012</v>
      </c>
      <c r="B807" t="s">
        <v>203</v>
      </c>
      <c r="C807">
        <v>807</v>
      </c>
      <c r="D807">
        <v>2.304047179161878</v>
      </c>
      <c r="E807">
        <v>4.7969246197575792</v>
      </c>
      <c r="F807">
        <v>3.7571485563252289</v>
      </c>
      <c r="G807">
        <v>2.7944969902137657</v>
      </c>
      <c r="H807">
        <v>0.91895173862402069</v>
      </c>
      <c r="I807">
        <v>5.1249408338662903</v>
      </c>
      <c r="J807">
        <v>5.732909911417595</v>
      </c>
      <c r="K807">
        <v>5.4029791185680951</v>
      </c>
      <c r="L807">
        <v>5.4071036439302276</v>
      </c>
      <c r="M807">
        <v>3.9629793728160889</v>
      </c>
      <c r="N807">
        <v>38500211.920468055</v>
      </c>
      <c r="O807">
        <v>36371154.074093521</v>
      </c>
      <c r="P807">
        <v>1382.06998213</v>
      </c>
      <c r="Q807">
        <v>8752.7142857100007</v>
      </c>
      <c r="R807">
        <v>8547.1428571399993</v>
      </c>
      <c r="S807">
        <v>8593.1428571399993</v>
      </c>
      <c r="T807">
        <v>8639.4285714199996</v>
      </c>
      <c r="U807">
        <v>8705.5714285699996</v>
      </c>
      <c r="V807">
        <v>11.06541928</v>
      </c>
      <c r="W807">
        <v>6.4362111400000002</v>
      </c>
      <c r="X807">
        <v>2.0220899999999999</v>
      </c>
      <c r="Y807">
        <v>6.5115692799999998</v>
      </c>
      <c r="Z807">
        <v>7.7517951399999996</v>
      </c>
      <c r="AA807">
        <v>7.2732764200000002</v>
      </c>
      <c r="AB807">
        <v>8.0753839999999997</v>
      </c>
      <c r="AC807">
        <v>4.6463972800000004</v>
      </c>
      <c r="AD807">
        <v>24.524184420000001</v>
      </c>
      <c r="AE807">
        <v>84.608897420000005</v>
      </c>
      <c r="AF807">
        <v>73.779916709999995</v>
      </c>
      <c r="AG807">
        <v>71.97142857</v>
      </c>
      <c r="AH807">
        <v>74.214285709999999</v>
      </c>
      <c r="AI807">
        <v>81.951266419999996</v>
      </c>
      <c r="AJ807">
        <v>53.472463570000002</v>
      </c>
      <c r="AK807">
        <v>16.634</v>
      </c>
      <c r="AL807">
        <v>9.8582428499999999</v>
      </c>
      <c r="AM807">
        <v>10.336785709999999</v>
      </c>
      <c r="AN807">
        <v>11.372314279999999</v>
      </c>
      <c r="AO807">
        <v>13.86507142</v>
      </c>
      <c r="AP807">
        <v>4527.4066857099997</v>
      </c>
      <c r="AQ807">
        <v>3596.7921867099999</v>
      </c>
      <c r="AR807">
        <v>3990.75235157</v>
      </c>
      <c r="AS807">
        <v>4157.1978924200002</v>
      </c>
      <c r="AT807">
        <v>4414.8916967100004</v>
      </c>
      <c r="AU807">
        <v>3877.4690824200002</v>
      </c>
      <c r="AV807">
        <v>3311.2663174200002</v>
      </c>
      <c r="AW807">
        <v>3599.3531924200001</v>
      </c>
      <c r="AX807">
        <v>3711.3533900000002</v>
      </c>
      <c r="AY807">
        <v>3842.1412988500001</v>
      </c>
      <c r="AZ807">
        <v>20.067500419999998</v>
      </c>
      <c r="BA807">
        <v>93.328637709999995</v>
      </c>
      <c r="BB807">
        <v>29.9122725</v>
      </c>
      <c r="BC807">
        <v>54.277750419999997</v>
      </c>
      <c r="BD807">
        <v>22.442243999999999</v>
      </c>
      <c r="BE807">
        <v>429.24</v>
      </c>
      <c r="BF807">
        <v>963.65143470999999</v>
      </c>
      <c r="BG807">
        <v>614.41922356999999</v>
      </c>
      <c r="BH807">
        <v>732.41218339</v>
      </c>
      <c r="BI807">
        <v>51000.001847569998</v>
      </c>
      <c r="BJ807">
        <v>913.52073928000004</v>
      </c>
      <c r="BK807">
        <v>7806.6289450900003</v>
      </c>
      <c r="BL807">
        <v>8240.5808350299994</v>
      </c>
      <c r="BM807">
        <v>34.428482279999997</v>
      </c>
      <c r="BN807">
        <v>227.71428571000001</v>
      </c>
      <c r="BO807">
        <v>53.6</v>
      </c>
      <c r="BP807">
        <v>63.285714280000001</v>
      </c>
      <c r="BQ807">
        <v>55.142857139999997</v>
      </c>
      <c r="BR807">
        <v>62.714285709999999</v>
      </c>
      <c r="BS807">
        <v>55.428571419999997</v>
      </c>
      <c r="BT807">
        <v>53.714285709999999</v>
      </c>
      <c r="BU807">
        <v>51.857142850000002</v>
      </c>
      <c r="BV807">
        <v>48.285714280000001</v>
      </c>
      <c r="BW807">
        <v>47.428571419999997</v>
      </c>
      <c r="BX807">
        <v>42.333333330000002</v>
      </c>
      <c r="BY807">
        <v>24.5</v>
      </c>
      <c r="BZ807">
        <v>764.42857142000003</v>
      </c>
      <c r="CA807">
        <v>51811.984197140002</v>
      </c>
      <c r="CB807">
        <v>52</v>
      </c>
      <c r="CC807">
        <v>9503</v>
      </c>
      <c r="CD807">
        <v>788</v>
      </c>
      <c r="CE807">
        <v>6940.8571428499999</v>
      </c>
      <c r="CF807">
        <v>3860.2</v>
      </c>
      <c r="CG807">
        <v>1664.1428571399999</v>
      </c>
      <c r="CH807">
        <v>4075.4</v>
      </c>
      <c r="CI807">
        <v>24346.411714279999</v>
      </c>
      <c r="CJ807">
        <v>53.740609849999998</v>
      </c>
      <c r="CK807">
        <v>5.9848629999999998</v>
      </c>
      <c r="CL807">
        <v>13.643066709999999</v>
      </c>
      <c r="CM807">
        <v>3.7994573300000001</v>
      </c>
      <c r="CN807">
        <v>2.4982386000000001</v>
      </c>
      <c r="CO807">
        <v>9.4234638499999992</v>
      </c>
      <c r="CP807">
        <v>2.2542399999999998</v>
      </c>
      <c r="CQ807">
        <v>2.62989316</v>
      </c>
      <c r="CR807">
        <v>3.5707868299999999</v>
      </c>
      <c r="CS807">
        <v>2.7179895699999999</v>
      </c>
      <c r="CT807">
        <v>582</v>
      </c>
      <c r="CU807">
        <v>2638.7073744200002</v>
      </c>
      <c r="CV807">
        <v>2120.4539597100002</v>
      </c>
      <c r="CW807">
        <v>2341.6151867100002</v>
      </c>
      <c r="CX807">
        <v>2391.78188942</v>
      </c>
      <c r="CY807">
        <v>2545.8613442800001</v>
      </c>
      <c r="CZ807">
        <v>4398.6597372799997</v>
      </c>
      <c r="DA807">
        <v>4155.4142962799997</v>
      </c>
      <c r="DB807">
        <v>1018.0669830000001</v>
      </c>
      <c r="DC807">
        <v>955.09998127999995</v>
      </c>
      <c r="DD807">
        <v>665.56910371000004</v>
      </c>
      <c r="DE807">
        <v>30.58838785</v>
      </c>
      <c r="DF807">
        <v>1.51670471</v>
      </c>
      <c r="DG807">
        <v>44.857142850000002</v>
      </c>
      <c r="DH807">
        <v>49</v>
      </c>
      <c r="DI807">
        <v>46.428571419999997</v>
      </c>
      <c r="DJ807">
        <v>46.714285709999999</v>
      </c>
      <c r="DK807">
        <v>34.5</v>
      </c>
      <c r="DL807">
        <v>20.166666660000001</v>
      </c>
      <c r="DM807">
        <v>41</v>
      </c>
      <c r="DN807">
        <v>32.285714280000001</v>
      </c>
      <c r="DO807">
        <v>24.14285714</v>
      </c>
      <c r="DP807">
        <v>8</v>
      </c>
      <c r="DQ807">
        <v>735.18048256999998</v>
      </c>
      <c r="DR807">
        <v>510.42040628000001</v>
      </c>
      <c r="DS807">
        <v>568.32054600000004</v>
      </c>
      <c r="DT807">
        <v>580.25718027999994</v>
      </c>
      <c r="DU807">
        <v>659.11977528</v>
      </c>
      <c r="DV807">
        <v>382.278594</v>
      </c>
      <c r="DW807">
        <v>14.362900420000001</v>
      </c>
      <c r="DX807">
        <v>338.54993571</v>
      </c>
      <c r="DY807">
        <v>127.47715214</v>
      </c>
      <c r="DZ807">
        <v>176.92887500000001</v>
      </c>
      <c r="EA807">
        <v>34.14391285</v>
      </c>
      <c r="EB807">
        <v>691.62641284999995</v>
      </c>
      <c r="EC807">
        <v>9177.8625639999991</v>
      </c>
      <c r="ED807">
        <v>5293.3196784000002</v>
      </c>
      <c r="EE807">
        <v>3090.1502602800001</v>
      </c>
      <c r="EF807">
        <v>3676.541827</v>
      </c>
      <c r="EG807">
        <v>5804.8299544199999</v>
      </c>
      <c r="EH807">
        <v>3928.4925168</v>
      </c>
      <c r="EI807">
        <v>20.84122142</v>
      </c>
      <c r="EJ807">
        <v>5.0943860000000001E-2</v>
      </c>
      <c r="EK807">
        <v>0.11244634000000001</v>
      </c>
      <c r="EL807">
        <v>184.25</v>
      </c>
      <c r="EM807">
        <v>24.6</v>
      </c>
      <c r="EN807">
        <v>116</v>
      </c>
      <c r="EO807">
        <v>237.71428571000001</v>
      </c>
      <c r="EP807">
        <v>321.96966842</v>
      </c>
      <c r="EQ807">
        <v>127.45056685</v>
      </c>
      <c r="ER807">
        <v>468.54924284999998</v>
      </c>
      <c r="ES807">
        <v>6.8573585699999997</v>
      </c>
      <c r="ET807">
        <v>76.680555549999994</v>
      </c>
      <c r="EU807">
        <v>80.416666660000004</v>
      </c>
      <c r="EV807">
        <v>76.75</v>
      </c>
      <c r="EW807">
        <v>72.875</v>
      </c>
      <c r="EX807">
        <v>1021.25361281</v>
      </c>
      <c r="EY807">
        <v>1122.9318463699999</v>
      </c>
      <c r="EZ807">
        <v>84.4</v>
      </c>
      <c r="FA807">
        <v>87</v>
      </c>
      <c r="FB807">
        <v>16.046868849999999</v>
      </c>
      <c r="FC807">
        <v>3.7858809099999999</v>
      </c>
      <c r="FD807">
        <v>4.8428572000000001</v>
      </c>
      <c r="FE807">
        <v>59.026682649999998</v>
      </c>
      <c r="FF807">
        <v>14.13022889</v>
      </c>
      <c r="FG807">
        <v>10.37245489</v>
      </c>
      <c r="FH807">
        <v>1.32618466</v>
      </c>
      <c r="FI807">
        <v>90.2</v>
      </c>
      <c r="FJ807">
        <v>100</v>
      </c>
      <c r="FK807">
        <v>67</v>
      </c>
      <c r="FL807">
        <v>81.333333330000002</v>
      </c>
      <c r="FM807">
        <v>74.793924459999999</v>
      </c>
      <c r="FN807">
        <v>36.93453487</v>
      </c>
      <c r="FO807">
        <v>95.431466900000004</v>
      </c>
      <c r="FP807">
        <v>72.863879220000001</v>
      </c>
      <c r="FQ807">
        <v>77.873961480000006</v>
      </c>
      <c r="FR807">
        <v>23.188436509999999</v>
      </c>
      <c r="FS807">
        <v>0</v>
      </c>
      <c r="FT807">
        <v>40.6</v>
      </c>
      <c r="FU807">
        <v>33.6</v>
      </c>
      <c r="FV807">
        <v>81.666666660000004</v>
      </c>
      <c r="FW807">
        <v>80.042857139999995</v>
      </c>
      <c r="FX807">
        <v>36.819569459999997</v>
      </c>
      <c r="FY807">
        <v>8.0370993199999994</v>
      </c>
      <c r="FZ807">
        <v>15.510672209999999</v>
      </c>
      <c r="GA807">
        <v>19.40625245</v>
      </c>
      <c r="GB807">
        <v>20.226406529999998</v>
      </c>
    </row>
    <row r="808" spans="1:184" x14ac:dyDescent="0.35">
      <c r="A808" t="s">
        <v>2013</v>
      </c>
      <c r="B808" t="s">
        <v>204</v>
      </c>
      <c r="C808">
        <v>808</v>
      </c>
      <c r="D808">
        <v>2.1000201747750173</v>
      </c>
      <c r="E808">
        <v>2.6451475359468928</v>
      </c>
      <c r="F808">
        <v>1.2085769978949725</v>
      </c>
      <c r="G808">
        <v>0.77314153160136501</v>
      </c>
      <c r="H808">
        <v>1.6635287945877248</v>
      </c>
      <c r="I808">
        <v>5.8166497667063251</v>
      </c>
      <c r="J808">
        <v>5.7956366908426169</v>
      </c>
      <c r="K808">
        <v>3.551656920000692</v>
      </c>
      <c r="L808">
        <v>2.6122812360508738</v>
      </c>
      <c r="M808">
        <v>5.6090276770884113</v>
      </c>
      <c r="N808">
        <v>170353534.85809621</v>
      </c>
      <c r="O808">
        <v>156324569.6759547</v>
      </c>
      <c r="P808">
        <v>1989.58090513</v>
      </c>
      <c r="Q808">
        <v>36348.85714285</v>
      </c>
      <c r="R808">
        <v>36184.85714285</v>
      </c>
      <c r="S808">
        <v>36642.85714285</v>
      </c>
      <c r="T808">
        <v>36585.428571420001</v>
      </c>
      <c r="U808">
        <v>36497.285714279999</v>
      </c>
      <c r="V808">
        <v>10.138668279999999</v>
      </c>
      <c r="W808">
        <v>6.6477757100000003</v>
      </c>
      <c r="X808">
        <v>1.9885974200000001</v>
      </c>
      <c r="Y808">
        <v>6.8596894199999996</v>
      </c>
      <c r="Z808">
        <v>8.7481772800000002</v>
      </c>
      <c r="AA808">
        <v>8.5075518500000005</v>
      </c>
      <c r="AB808">
        <v>8.6029295700000006</v>
      </c>
      <c r="AC808">
        <v>4.5467334199999998</v>
      </c>
      <c r="AD808">
        <v>30.917824</v>
      </c>
      <c r="AE808">
        <v>83.603551280000005</v>
      </c>
      <c r="AF808">
        <v>73.639730569999998</v>
      </c>
      <c r="AG808">
        <v>74.65714285</v>
      </c>
      <c r="AH808">
        <v>75.571428569999995</v>
      </c>
      <c r="AI808">
        <v>81.456001709999995</v>
      </c>
      <c r="AJ808">
        <v>49.504699850000002</v>
      </c>
      <c r="AK808">
        <v>13.638771419999999</v>
      </c>
      <c r="AL808">
        <v>15.881857139999999</v>
      </c>
      <c r="AM808">
        <v>11.3611</v>
      </c>
      <c r="AN808">
        <v>8.6546714199999997</v>
      </c>
      <c r="AO808">
        <v>14.534571420000001</v>
      </c>
      <c r="AP808">
        <v>4830.2441268499997</v>
      </c>
      <c r="AQ808">
        <v>4377.1752472799999</v>
      </c>
      <c r="AR808">
        <v>4371.8362960000004</v>
      </c>
      <c r="AS808">
        <v>4362.5735180000001</v>
      </c>
      <c r="AT808">
        <v>4651.7607777100002</v>
      </c>
      <c r="AU808">
        <v>4421.89812471</v>
      </c>
      <c r="AV808">
        <v>3892.8570311399999</v>
      </c>
      <c r="AW808">
        <v>4083.7056224200001</v>
      </c>
      <c r="AX808">
        <v>4175.6947195700004</v>
      </c>
      <c r="AY808">
        <v>4257.2304091400001</v>
      </c>
      <c r="AZ808">
        <v>-340.14428642000001</v>
      </c>
      <c r="BA808">
        <v>90.797966500000001</v>
      </c>
      <c r="BB808">
        <v>29.371047000000001</v>
      </c>
      <c r="BC808">
        <v>54.752566659999999</v>
      </c>
      <c r="BD808">
        <v>27.188939999999999</v>
      </c>
      <c r="BE808">
        <v>1022.94714285</v>
      </c>
      <c r="BF808">
        <v>1392.0451897099999</v>
      </c>
      <c r="BG808">
        <v>950.23863857000003</v>
      </c>
      <c r="BH808">
        <v>948.40532810000002</v>
      </c>
      <c r="BI808">
        <v>56504.28055756</v>
      </c>
      <c r="BJ808">
        <v>1328.0035767100001</v>
      </c>
      <c r="BK808">
        <v>8362.6782956799998</v>
      </c>
      <c r="BL808">
        <v>10917.150761209999</v>
      </c>
      <c r="BM808">
        <v>37.453055999999997</v>
      </c>
      <c r="BN808">
        <v>1084.42857142</v>
      </c>
      <c r="BO808">
        <v>148.42857142</v>
      </c>
      <c r="BP808">
        <v>256.57142857000002</v>
      </c>
      <c r="BQ808">
        <v>207.14285713999999</v>
      </c>
      <c r="BR808">
        <v>259.14285713999999</v>
      </c>
      <c r="BS808">
        <v>270.57142857000002</v>
      </c>
      <c r="BT808">
        <v>256.42857142000003</v>
      </c>
      <c r="BU808">
        <v>230.42857142</v>
      </c>
      <c r="BV808">
        <v>225.71428571000001</v>
      </c>
      <c r="BW808">
        <v>245</v>
      </c>
      <c r="BX808">
        <v>224.14285713999999</v>
      </c>
      <c r="BY808">
        <v>119.14285714</v>
      </c>
      <c r="BZ808">
        <v>3527.1428571400002</v>
      </c>
      <c r="CA808">
        <v>56985.737938569997</v>
      </c>
      <c r="CB808">
        <v>0</v>
      </c>
      <c r="CC808">
        <v>60551.428571420001</v>
      </c>
      <c r="CD808">
        <v>5740.2857142800003</v>
      </c>
      <c r="CE808">
        <v>45265.571428570001</v>
      </c>
      <c r="CF808">
        <v>23422.428571420001</v>
      </c>
      <c r="CG808">
        <v>4465.8571428499999</v>
      </c>
      <c r="CH808">
        <v>16213.85714285</v>
      </c>
      <c r="CI808">
        <v>155659.40128570999</v>
      </c>
      <c r="CJ808">
        <v>46.466128419999997</v>
      </c>
      <c r="CK808">
        <v>4.3092135699999998</v>
      </c>
      <c r="CL808">
        <v>17.18394271</v>
      </c>
      <c r="CM808">
        <v>4.12099466</v>
      </c>
      <c r="CN808">
        <v>2.7831106600000002</v>
      </c>
      <c r="CO808">
        <v>14.145787</v>
      </c>
      <c r="CP808">
        <v>2.0995680000000001</v>
      </c>
      <c r="CQ808">
        <v>2.4568975700000002</v>
      </c>
      <c r="CR808">
        <v>3.3886951600000002</v>
      </c>
      <c r="CS808">
        <v>3.8042727099999998</v>
      </c>
      <c r="CT808">
        <v>2523.42857142</v>
      </c>
      <c r="CU808">
        <v>2641.78375228</v>
      </c>
      <c r="CV808">
        <v>2593.26790957</v>
      </c>
      <c r="CW808">
        <v>2489.1245432800001</v>
      </c>
      <c r="CX808">
        <v>2386.2402354199999</v>
      </c>
      <c r="CY808">
        <v>2491.3448130000002</v>
      </c>
      <c r="CZ808">
        <v>4686.6269877100003</v>
      </c>
      <c r="DA808">
        <v>4300.6735827100001</v>
      </c>
      <c r="DB808">
        <v>1077.3796420000001</v>
      </c>
      <c r="DC808">
        <v>994.60790756999995</v>
      </c>
      <c r="DD808">
        <v>569.80461442000001</v>
      </c>
      <c r="DE808">
        <v>35.599372279999997</v>
      </c>
      <c r="DF808">
        <v>1.4404678500000001</v>
      </c>
      <c r="DG808">
        <v>211.42857142</v>
      </c>
      <c r="DH808">
        <v>209.71428571000001</v>
      </c>
      <c r="DI808">
        <v>130.14285713999999</v>
      </c>
      <c r="DJ808">
        <v>95.571428569999995</v>
      </c>
      <c r="DK808">
        <v>204.71428571000001</v>
      </c>
      <c r="DL808">
        <v>76.333333330000002</v>
      </c>
      <c r="DM808">
        <v>95.714285709999999</v>
      </c>
      <c r="DN808">
        <v>44.285714280000001</v>
      </c>
      <c r="DO808">
        <v>28.285714280000001</v>
      </c>
      <c r="DP808">
        <v>60.714285709999999</v>
      </c>
      <c r="DQ808">
        <v>736.24512671000002</v>
      </c>
      <c r="DR808">
        <v>627.48290056999997</v>
      </c>
      <c r="DS808">
        <v>676.02119028000004</v>
      </c>
      <c r="DT808">
        <v>633.17747441999995</v>
      </c>
      <c r="DU808">
        <v>724.86025614000005</v>
      </c>
      <c r="DV808">
        <v>432.01297513999998</v>
      </c>
      <c r="DW808">
        <v>9.24599014</v>
      </c>
      <c r="DX808">
        <v>294.99637000000001</v>
      </c>
      <c r="DY808">
        <v>114.37050128</v>
      </c>
      <c r="DZ808">
        <v>123.09258613999999</v>
      </c>
      <c r="EA808">
        <v>57.533289000000003</v>
      </c>
      <c r="EB808">
        <v>675.59777713999995</v>
      </c>
      <c r="EC808">
        <v>436.04265179999999</v>
      </c>
      <c r="ED808">
        <v>7063.1749330000002</v>
      </c>
      <c r="EE808">
        <v>13049.656999000001</v>
      </c>
      <c r="EF808">
        <v>5785.28403471</v>
      </c>
      <c r="EG808">
        <v>6324.4136311399998</v>
      </c>
      <c r="EH808">
        <v>7066.7429388500004</v>
      </c>
      <c r="EI808">
        <v>24.723836420000001</v>
      </c>
      <c r="EJ808">
        <v>0.43534200000000001</v>
      </c>
      <c r="EK808">
        <v>0.14850816</v>
      </c>
      <c r="EL808">
        <v>218.92450122</v>
      </c>
      <c r="EM808">
        <v>149.66666666</v>
      </c>
      <c r="EN808">
        <v>1073.1428571399999</v>
      </c>
      <c r="EO808">
        <v>3095.5714285700001</v>
      </c>
      <c r="EP808">
        <v>290.402627</v>
      </c>
      <c r="EQ808">
        <v>123.24846171</v>
      </c>
      <c r="ER808">
        <v>661.57732841999996</v>
      </c>
      <c r="ES808">
        <v>7.2836114199999997</v>
      </c>
      <c r="ET808">
        <v>79.805555560000002</v>
      </c>
      <c r="EU808">
        <v>77.916666669999998</v>
      </c>
      <c r="EV808">
        <v>81.5</v>
      </c>
      <c r="EW808">
        <v>80</v>
      </c>
      <c r="EX808">
        <v>1523.9672541299999</v>
      </c>
      <c r="EY808">
        <v>1093.48645672</v>
      </c>
      <c r="EZ808">
        <v>79.3</v>
      </c>
      <c r="FA808">
        <v>86.5</v>
      </c>
      <c r="FB808">
        <v>22.202552900000001</v>
      </c>
      <c r="FC808">
        <v>5.4993626000000004</v>
      </c>
      <c r="FD808">
        <v>5.5979658499999996</v>
      </c>
      <c r="FE808">
        <v>54.096821869999999</v>
      </c>
      <c r="FF808">
        <v>17.794415690000001</v>
      </c>
      <c r="FG808">
        <v>13.10810496</v>
      </c>
      <c r="FH808">
        <v>1.94128748</v>
      </c>
      <c r="FI808">
        <v>87</v>
      </c>
      <c r="FJ808">
        <v>90.333333330000002</v>
      </c>
      <c r="FK808">
        <v>60.333333330000002</v>
      </c>
      <c r="FL808">
        <v>77</v>
      </c>
      <c r="FM808">
        <v>81.788775880000003</v>
      </c>
      <c r="FN808">
        <v>38.199803439999997</v>
      </c>
      <c r="FO808">
        <v>95.537764879999997</v>
      </c>
      <c r="FP808">
        <v>73.226167290000006</v>
      </c>
      <c r="FQ808">
        <v>76.947704689999995</v>
      </c>
      <c r="FR808">
        <v>23.44359674</v>
      </c>
      <c r="FT808">
        <v>54.8</v>
      </c>
      <c r="FU808">
        <v>39</v>
      </c>
      <c r="FV808">
        <v>81</v>
      </c>
      <c r="FW808">
        <v>62.266666659999999</v>
      </c>
      <c r="FX808">
        <v>25.98369185</v>
      </c>
      <c r="FY808">
        <v>10.42525661</v>
      </c>
      <c r="FZ808">
        <v>14.624567799999999</v>
      </c>
      <c r="GA808">
        <v>34.646699779999999</v>
      </c>
      <c r="GB808">
        <v>14.319783940000001</v>
      </c>
    </row>
    <row r="809" spans="1:184" x14ac:dyDescent="0.35">
      <c r="A809" t="s">
        <v>2014</v>
      </c>
      <c r="B809" t="s">
        <v>205</v>
      </c>
      <c r="C809">
        <v>809</v>
      </c>
      <c r="D809">
        <v>4.0624670247882602</v>
      </c>
      <c r="E809">
        <v>4.4385864918799252</v>
      </c>
      <c r="F809">
        <v>4.348927545743595</v>
      </c>
      <c r="G809">
        <v>5.3663772075324419</v>
      </c>
      <c r="H809">
        <v>4.8604414074379587</v>
      </c>
      <c r="I809">
        <v>7.8313170095115172</v>
      </c>
      <c r="J809">
        <v>7.2812767170165058</v>
      </c>
      <c r="K809">
        <v>6.9948769915031219</v>
      </c>
      <c r="L809">
        <v>6.5929777119718986</v>
      </c>
      <c r="M809">
        <v>8.1328814552460269</v>
      </c>
      <c r="N809">
        <v>35915482.288756549</v>
      </c>
      <c r="O809">
        <v>53588422.459403053</v>
      </c>
      <c r="P809">
        <v>1854.3601497</v>
      </c>
      <c r="Q809">
        <v>10379.57142857</v>
      </c>
      <c r="R809">
        <v>10025.714285710001</v>
      </c>
      <c r="S809">
        <v>10150.28571428</v>
      </c>
      <c r="T809">
        <v>10249</v>
      </c>
      <c r="U809">
        <v>10369.42857142</v>
      </c>
      <c r="V809">
        <v>11.855799709999999</v>
      </c>
      <c r="W809">
        <v>7.98495271</v>
      </c>
      <c r="X809">
        <v>1.9913018499999999</v>
      </c>
      <c r="Y809">
        <v>8.0962074200000007</v>
      </c>
      <c r="Z809">
        <v>8.9541158500000009</v>
      </c>
      <c r="AA809">
        <v>9.2943952799999998</v>
      </c>
      <c r="AB809">
        <v>8.8803237100000008</v>
      </c>
      <c r="AC809">
        <v>5.6419355700000002</v>
      </c>
      <c r="AD809">
        <v>33.01556557</v>
      </c>
      <c r="AE809">
        <v>81.770264139999995</v>
      </c>
      <c r="AF809">
        <v>69.503230279999997</v>
      </c>
      <c r="AG809">
        <v>70.014285709999996</v>
      </c>
      <c r="AH809">
        <v>71.942857140000001</v>
      </c>
      <c r="AI809">
        <v>81.431895420000004</v>
      </c>
      <c r="AJ809">
        <v>48.808431710000001</v>
      </c>
      <c r="AK809">
        <v>6.7681571399999996</v>
      </c>
      <c r="AL809">
        <v>6.8148857100000004</v>
      </c>
      <c r="AM809">
        <v>10.00241428</v>
      </c>
      <c r="AN809">
        <v>7.6529285700000003</v>
      </c>
      <c r="AO809">
        <v>6.5237428499999996</v>
      </c>
      <c r="AP809">
        <v>4793.85853142</v>
      </c>
      <c r="AQ809">
        <v>4200.3848937100001</v>
      </c>
      <c r="AR809">
        <v>4343.1506664199997</v>
      </c>
      <c r="AS809">
        <v>4428.4562238500002</v>
      </c>
      <c r="AT809">
        <v>4645.9339718499996</v>
      </c>
      <c r="AU809">
        <v>4451.2483608499997</v>
      </c>
      <c r="AV809">
        <v>3976.9900769999999</v>
      </c>
      <c r="AW809">
        <v>3980.4195104199998</v>
      </c>
      <c r="AX809">
        <v>4097.0075451399998</v>
      </c>
      <c r="AY809">
        <v>4295.7416858500001</v>
      </c>
      <c r="AZ809">
        <v>18.925646</v>
      </c>
      <c r="BA809">
        <v>93.189001849999997</v>
      </c>
      <c r="BB809">
        <v>28.6815712</v>
      </c>
      <c r="BC809">
        <v>52.25126066</v>
      </c>
      <c r="BD809">
        <v>20.064205000000001</v>
      </c>
      <c r="BE809">
        <v>377.37285714000001</v>
      </c>
      <c r="BF809">
        <v>1359.69351942</v>
      </c>
      <c r="BG809">
        <v>1042.2581965700001</v>
      </c>
      <c r="BH809">
        <v>1064.5248636399999</v>
      </c>
      <c r="BI809">
        <v>55254.06731382</v>
      </c>
      <c r="BJ809">
        <v>1314.25067928</v>
      </c>
      <c r="BK809">
        <v>7848.4718383400004</v>
      </c>
      <c r="BL809">
        <v>10391.89366915</v>
      </c>
      <c r="BM809">
        <v>39.55619471</v>
      </c>
      <c r="BN809">
        <v>672.83333332999996</v>
      </c>
      <c r="BO809">
        <v>111.8</v>
      </c>
      <c r="BP809">
        <v>137.66666666</v>
      </c>
      <c r="BQ809">
        <v>114.83333333</v>
      </c>
      <c r="BR809">
        <v>153.6</v>
      </c>
      <c r="BS809">
        <v>129</v>
      </c>
      <c r="BT809">
        <v>112.5</v>
      </c>
      <c r="BU809">
        <v>124.4</v>
      </c>
      <c r="BV809">
        <v>100</v>
      </c>
      <c r="BW809">
        <v>91.666666660000004</v>
      </c>
      <c r="BX809">
        <v>105</v>
      </c>
      <c r="BY809">
        <v>56.666666659999997</v>
      </c>
      <c r="BZ809">
        <v>1829.5</v>
      </c>
      <c r="CA809">
        <v>56999.071098330001</v>
      </c>
      <c r="CC809">
        <v>21017.83333333</v>
      </c>
      <c r="CD809">
        <v>1604.2</v>
      </c>
      <c r="CE809">
        <v>15548.666666659999</v>
      </c>
      <c r="CF809">
        <v>11844.83333333</v>
      </c>
      <c r="CG809">
        <v>4454</v>
      </c>
      <c r="CH809">
        <v>13499</v>
      </c>
      <c r="CI809">
        <v>67701.044166659995</v>
      </c>
      <c r="CJ809">
        <v>51.208773829999998</v>
      </c>
      <c r="CK809">
        <v>5.1020393999999998</v>
      </c>
      <c r="CL809">
        <v>10.63887783</v>
      </c>
      <c r="CM809">
        <v>3.0829738</v>
      </c>
      <c r="CN809">
        <v>2.8152831599999999</v>
      </c>
      <c r="CO809">
        <v>16.211641329999999</v>
      </c>
      <c r="CP809">
        <v>3.0295314000000002</v>
      </c>
      <c r="CQ809">
        <v>1.961908</v>
      </c>
      <c r="CR809">
        <v>2.1707070000000002</v>
      </c>
      <c r="CS809">
        <v>3.0850197499999998</v>
      </c>
      <c r="CT809">
        <v>1142.5</v>
      </c>
      <c r="CU809">
        <v>2684.9860010000002</v>
      </c>
      <c r="CV809">
        <v>2389.97999514</v>
      </c>
      <c r="CW809">
        <v>2518.1536120000001</v>
      </c>
      <c r="CX809">
        <v>2494.7353050000002</v>
      </c>
      <c r="CY809">
        <v>2602.28671614</v>
      </c>
      <c r="CZ809">
        <v>3460.20859685</v>
      </c>
      <c r="DA809">
        <v>5162.8742890000003</v>
      </c>
      <c r="DB809">
        <v>812.84754984999995</v>
      </c>
      <c r="DC809">
        <v>1191.61161171</v>
      </c>
      <c r="DD809">
        <v>680.44976656999995</v>
      </c>
      <c r="DE809">
        <v>37.98787257</v>
      </c>
      <c r="DF809">
        <v>1.89948914</v>
      </c>
      <c r="DG809">
        <v>81.285714279999993</v>
      </c>
      <c r="DH809">
        <v>73</v>
      </c>
      <c r="DI809">
        <v>71</v>
      </c>
      <c r="DJ809">
        <v>67.571428569999995</v>
      </c>
      <c r="DK809">
        <v>84.333333330000002</v>
      </c>
      <c r="DL809">
        <v>42.166666659999997</v>
      </c>
      <c r="DM809">
        <v>44.5</v>
      </c>
      <c r="DN809">
        <v>44.142857139999997</v>
      </c>
      <c r="DO809">
        <v>55</v>
      </c>
      <c r="DP809">
        <v>50.4</v>
      </c>
      <c r="DQ809">
        <v>681.24439041999995</v>
      </c>
      <c r="DR809">
        <v>747.75553342000001</v>
      </c>
      <c r="DS809">
        <v>723.78907128000003</v>
      </c>
      <c r="DT809">
        <v>724.52499114</v>
      </c>
      <c r="DU809">
        <v>726.10948213999995</v>
      </c>
      <c r="DV809">
        <v>371.07752227999998</v>
      </c>
      <c r="DW809">
        <v>3.9847201399999999</v>
      </c>
      <c r="DX809">
        <v>306.16713141999998</v>
      </c>
      <c r="DY809">
        <v>148.47776200000001</v>
      </c>
      <c r="DZ809">
        <v>117.97620971000001</v>
      </c>
      <c r="EA809">
        <v>39.713164419999998</v>
      </c>
      <c r="EB809">
        <v>622.49031742</v>
      </c>
      <c r="EC809">
        <v>3375.6399246599999</v>
      </c>
      <c r="ED809">
        <v>4991.6549341600003</v>
      </c>
      <c r="EE809">
        <v>6078.0147243299998</v>
      </c>
      <c r="EF809">
        <v>5131.0276297999999</v>
      </c>
      <c r="EG809">
        <v>5049.8509058</v>
      </c>
      <c r="EH809">
        <v>4669.4980569999998</v>
      </c>
      <c r="EI809">
        <v>25.360260660000002</v>
      </c>
      <c r="EJ809">
        <v>0.17571914</v>
      </c>
      <c r="EK809">
        <v>0.18636008000000001</v>
      </c>
      <c r="EL809">
        <v>185.82297427</v>
      </c>
      <c r="EM809">
        <v>37.714285709999999</v>
      </c>
      <c r="EN809">
        <v>192.57142856999999</v>
      </c>
      <c r="EO809">
        <v>408.57142857000002</v>
      </c>
      <c r="EP809">
        <v>374.32967014000002</v>
      </c>
      <c r="EQ809">
        <v>93.250999570000005</v>
      </c>
      <c r="ER809">
        <v>540.10947041999998</v>
      </c>
      <c r="ES809">
        <v>5.5130585700000001</v>
      </c>
      <c r="ET809">
        <v>74.708333330000002</v>
      </c>
      <c r="EU809">
        <v>77.416666660000004</v>
      </c>
      <c r="EV809">
        <v>76.416666669999998</v>
      </c>
      <c r="EW809">
        <v>70.291666660000004</v>
      </c>
      <c r="EX809">
        <v>1304.1627720500001</v>
      </c>
      <c r="EY809">
        <v>1263.6992919300001</v>
      </c>
      <c r="EZ809">
        <v>80.857142850000002</v>
      </c>
      <c r="FA809">
        <v>78</v>
      </c>
      <c r="FB809">
        <v>20.106301240000001</v>
      </c>
      <c r="FC809">
        <v>6.3349337300000004</v>
      </c>
      <c r="FD809">
        <v>7.2697482000000004</v>
      </c>
      <c r="FE809">
        <v>56.787007039999999</v>
      </c>
      <c r="FF809">
        <v>19.64251741</v>
      </c>
      <c r="FG809">
        <v>11.37176637</v>
      </c>
      <c r="FH809">
        <v>2.2310984399999998</v>
      </c>
      <c r="FI809">
        <v>99</v>
      </c>
      <c r="FJ809">
        <v>100</v>
      </c>
      <c r="FK809">
        <v>90</v>
      </c>
      <c r="FL809">
        <v>93</v>
      </c>
      <c r="FM809">
        <v>80.864333400000007</v>
      </c>
      <c r="FN809">
        <v>33.100479180000001</v>
      </c>
      <c r="FO809">
        <v>94.332293590000006</v>
      </c>
      <c r="FP809">
        <v>75.074451150000002</v>
      </c>
      <c r="FQ809">
        <v>75.87449771</v>
      </c>
      <c r="FR809">
        <v>22.437032949999999</v>
      </c>
      <c r="FS809">
        <v>2.15</v>
      </c>
      <c r="FT809">
        <v>48</v>
      </c>
      <c r="FU809">
        <v>28</v>
      </c>
      <c r="FV809">
        <v>96</v>
      </c>
      <c r="FW809">
        <v>84.85</v>
      </c>
      <c r="FX809">
        <v>39.162081919999999</v>
      </c>
      <c r="FY809">
        <v>10.890441879999999</v>
      </c>
      <c r="FZ809">
        <v>10.99261738</v>
      </c>
      <c r="GA809">
        <v>22.85746645</v>
      </c>
      <c r="GB809">
        <v>16.097392339999999</v>
      </c>
    </row>
    <row r="810" spans="1:184" x14ac:dyDescent="0.35">
      <c r="A810" t="s">
        <v>2015</v>
      </c>
      <c r="B810" t="s">
        <v>206</v>
      </c>
      <c r="C810">
        <v>810</v>
      </c>
      <c r="D810">
        <v>4.8286222331376187</v>
      </c>
      <c r="E810">
        <v>6.9380487493220446</v>
      </c>
      <c r="F810">
        <v>4.7091920983570095</v>
      </c>
      <c r="G810">
        <v>5.403569443600083</v>
      </c>
      <c r="H810">
        <v>5.7986132417080425</v>
      </c>
      <c r="I810">
        <v>9.074744005178351</v>
      </c>
      <c r="J810">
        <v>10.069380483840002</v>
      </c>
      <c r="K810">
        <v>10.580392634733595</v>
      </c>
      <c r="L810">
        <v>10.683628726636654</v>
      </c>
      <c r="M810">
        <v>9.3268699742398304</v>
      </c>
      <c r="N810">
        <v>7925580.9571367204</v>
      </c>
      <c r="O810">
        <v>12885131.652615607</v>
      </c>
      <c r="P810">
        <v>1542.8036515700001</v>
      </c>
      <c r="Q810">
        <v>2329.8571428499999</v>
      </c>
      <c r="R810">
        <v>2326.7142857099998</v>
      </c>
      <c r="S810">
        <v>2335.8571428499999</v>
      </c>
      <c r="T810">
        <v>2313.2857142799999</v>
      </c>
      <c r="U810">
        <v>2328.1428571400002</v>
      </c>
      <c r="V810">
        <v>12.346092280000001</v>
      </c>
      <c r="W810">
        <v>7.2491430000000001</v>
      </c>
      <c r="X810">
        <v>2.42329157</v>
      </c>
      <c r="Y810">
        <v>6.3479367099999999</v>
      </c>
      <c r="Z810">
        <v>9.1384668500000004</v>
      </c>
      <c r="AA810">
        <v>7.4971098500000002</v>
      </c>
      <c r="AB810">
        <v>9.0084518500000001</v>
      </c>
      <c r="AC810">
        <v>4.1412924200000001</v>
      </c>
      <c r="AD810">
        <v>28.925624419999998</v>
      </c>
      <c r="AE810">
        <v>80.353236999999993</v>
      </c>
      <c r="AF810">
        <v>64.65774614</v>
      </c>
      <c r="AG810">
        <v>67.485714279999996</v>
      </c>
      <c r="AH810">
        <v>68.728571419999994</v>
      </c>
      <c r="AI810">
        <v>79.626911570000004</v>
      </c>
      <c r="AJ810">
        <v>40.083282279999999</v>
      </c>
      <c r="AK810">
        <v>16.74534285</v>
      </c>
      <c r="AL810">
        <v>10.07854285</v>
      </c>
      <c r="AM810">
        <v>6.88288571</v>
      </c>
      <c r="AN810">
        <v>13.802842849999999</v>
      </c>
      <c r="AO810">
        <v>11.22097142</v>
      </c>
      <c r="AP810">
        <v>4324.8231957099997</v>
      </c>
      <c r="AQ810">
        <v>3560.4848961399998</v>
      </c>
      <c r="AR810">
        <v>3849.7367427099998</v>
      </c>
      <c r="AS810">
        <v>4108.3985270000003</v>
      </c>
      <c r="AT810">
        <v>4163.7466512800002</v>
      </c>
      <c r="AU810">
        <v>3721.9650004199998</v>
      </c>
      <c r="AV810">
        <v>3213.1649910000001</v>
      </c>
      <c r="AW810">
        <v>3579.4458361400002</v>
      </c>
      <c r="AX810">
        <v>3610.2436998500002</v>
      </c>
      <c r="AY810">
        <v>3746.4154172799999</v>
      </c>
      <c r="AZ810">
        <v>5.5892224199999996</v>
      </c>
      <c r="BA810">
        <v>91.986025999999995</v>
      </c>
      <c r="BB810">
        <v>26.923076999999999</v>
      </c>
      <c r="BC810">
        <v>39.789377330000001</v>
      </c>
      <c r="BE810">
        <v>101.83285714</v>
      </c>
      <c r="BF810">
        <v>992.02339985000003</v>
      </c>
      <c r="BG810">
        <v>677.02025414000002</v>
      </c>
      <c r="BH810">
        <v>684.23207180999998</v>
      </c>
      <c r="BI810">
        <v>49813.87231793</v>
      </c>
      <c r="BJ810">
        <v>932.47513400000003</v>
      </c>
      <c r="BK810">
        <v>7579.1468146200004</v>
      </c>
      <c r="BL810">
        <v>8689.1872285999998</v>
      </c>
      <c r="BM810">
        <v>34.097864000000001</v>
      </c>
      <c r="BN810">
        <v>87.571428569999995</v>
      </c>
      <c r="BO810">
        <v>15.14285714</v>
      </c>
      <c r="BP810">
        <v>23.428571420000001</v>
      </c>
      <c r="BQ810">
        <v>15.428571420000001</v>
      </c>
      <c r="BR810">
        <v>20.571428569999998</v>
      </c>
      <c r="BS810">
        <v>15.428571420000001</v>
      </c>
      <c r="BT810">
        <v>17.428571420000001</v>
      </c>
      <c r="BU810">
        <v>14.857142850000001</v>
      </c>
      <c r="BV810">
        <v>14</v>
      </c>
      <c r="BW810">
        <v>12.33333333</v>
      </c>
      <c r="BX810">
        <v>11</v>
      </c>
      <c r="BY810">
        <v>6.8333333300000003</v>
      </c>
      <c r="BZ810">
        <v>250.28571428000001</v>
      </c>
      <c r="CA810">
        <v>52286.29613142</v>
      </c>
      <c r="CC810">
        <v>2682.1428571400002</v>
      </c>
      <c r="CD810">
        <v>372.71428571000001</v>
      </c>
      <c r="CE810">
        <v>1484</v>
      </c>
      <c r="CF810">
        <v>1193.71428571</v>
      </c>
      <c r="CG810">
        <v>353.5</v>
      </c>
      <c r="CH810">
        <v>1108.2857142800001</v>
      </c>
      <c r="CI810">
        <v>7144.0784285700001</v>
      </c>
      <c r="CJ810">
        <v>46.052871000000003</v>
      </c>
      <c r="CK810">
        <v>7.3615934999999997</v>
      </c>
      <c r="CL810">
        <v>17.973606329999999</v>
      </c>
      <c r="CM810">
        <v>3.9641587500000002</v>
      </c>
      <c r="CN810">
        <v>4.1602066600000001</v>
      </c>
      <c r="CO810">
        <v>11.08608671</v>
      </c>
      <c r="CP810">
        <v>1.4925375000000001</v>
      </c>
      <c r="CQ810">
        <v>3.8314632</v>
      </c>
      <c r="CR810">
        <v>4.1787008300000004</v>
      </c>
      <c r="CS810">
        <v>8.5233503299999995</v>
      </c>
      <c r="CT810">
        <v>160</v>
      </c>
      <c r="CU810">
        <v>2776.6460004199998</v>
      </c>
      <c r="CV810">
        <v>1915.42003628</v>
      </c>
      <c r="CW810">
        <v>2050.75695928</v>
      </c>
      <c r="CX810">
        <v>2402.1625537099999</v>
      </c>
      <c r="CY810">
        <v>2630.94287042</v>
      </c>
      <c r="CZ810">
        <v>3401.7454595700001</v>
      </c>
      <c r="DA810">
        <v>5530.4385044199998</v>
      </c>
      <c r="DB810">
        <v>763.30230914000003</v>
      </c>
      <c r="DC810">
        <v>1250.3362087099999</v>
      </c>
      <c r="DD810">
        <v>763.04937356999994</v>
      </c>
      <c r="DE810">
        <v>33.13733457</v>
      </c>
      <c r="DF810">
        <v>2.2304119999999998</v>
      </c>
      <c r="DG810">
        <v>21.14285714</v>
      </c>
      <c r="DH810">
        <v>23.428571420000001</v>
      </c>
      <c r="DI810">
        <v>24.714285709999999</v>
      </c>
      <c r="DJ810">
        <v>24.714285709999999</v>
      </c>
      <c r="DK810">
        <v>21.714285709999999</v>
      </c>
      <c r="DL810">
        <v>11.25</v>
      </c>
      <c r="DM810">
        <v>16.14285714</v>
      </c>
      <c r="DN810">
        <v>11</v>
      </c>
      <c r="DO810">
        <v>12.5</v>
      </c>
      <c r="DP810">
        <v>13.5</v>
      </c>
      <c r="DQ810">
        <v>557.35977442000001</v>
      </c>
      <c r="DR810">
        <v>514.72415071</v>
      </c>
      <c r="DS810">
        <v>649.42142100000001</v>
      </c>
      <c r="DT810">
        <v>532.23681156999999</v>
      </c>
      <c r="DU810">
        <v>544.78654785000003</v>
      </c>
      <c r="DV810">
        <v>281.41832742000003</v>
      </c>
      <c r="DW810">
        <v>50.047175279999998</v>
      </c>
      <c r="DX810">
        <v>225.76724285</v>
      </c>
      <c r="DY810">
        <v>39.128554710000003</v>
      </c>
      <c r="DZ810">
        <v>128.90663670999999</v>
      </c>
      <c r="EA810">
        <v>57.732057419999997</v>
      </c>
      <c r="EB810">
        <v>524.13442227999997</v>
      </c>
      <c r="EC810">
        <v>203.74558465999999</v>
      </c>
      <c r="ED810">
        <v>3806.0308974999998</v>
      </c>
      <c r="EE810">
        <v>3867.4338062000002</v>
      </c>
      <c r="EF810">
        <v>4690.1914981600003</v>
      </c>
      <c r="EG810">
        <v>6506.0241018300003</v>
      </c>
      <c r="EH810">
        <v>6617.3759220000002</v>
      </c>
      <c r="EI810">
        <v>26.313458570000002</v>
      </c>
      <c r="EJ810">
        <v>4.7729290000000001E-2</v>
      </c>
      <c r="EK810">
        <v>0.22231551999999999</v>
      </c>
      <c r="EM810">
        <v>6.8</v>
      </c>
      <c r="EN810">
        <v>29.714285709999999</v>
      </c>
      <c r="EO810">
        <v>53.142857139999997</v>
      </c>
      <c r="EP810">
        <v>263.95819756999998</v>
      </c>
      <c r="EQ810">
        <v>88.44796728</v>
      </c>
      <c r="ER810">
        <v>610.32851757000003</v>
      </c>
      <c r="ES810">
        <v>13.805289999999999</v>
      </c>
      <c r="EX810">
        <v>1211.66956368</v>
      </c>
      <c r="EY810">
        <v>964.12451883999995</v>
      </c>
      <c r="EZ810">
        <v>80.400000000000006</v>
      </c>
      <c r="FA810">
        <v>97</v>
      </c>
      <c r="FB810">
        <v>19.843408310000001</v>
      </c>
      <c r="FC810">
        <v>5.2263256399999998</v>
      </c>
      <c r="FD810">
        <v>7.2498778499999998</v>
      </c>
      <c r="FE810">
        <v>51.92547948</v>
      </c>
      <c r="FF810">
        <v>20.346790120000001</v>
      </c>
      <c r="FG810">
        <v>11.717350440000001</v>
      </c>
      <c r="FH810">
        <v>1.54425827</v>
      </c>
      <c r="FI810">
        <v>123.4</v>
      </c>
      <c r="FM810">
        <v>72.727272729999996</v>
      </c>
      <c r="FO810">
        <v>94.644025560000003</v>
      </c>
      <c r="FP810">
        <v>74.071251320000002</v>
      </c>
      <c r="FQ810">
        <v>75.578478430000004</v>
      </c>
      <c r="FR810">
        <v>20.561195659999999</v>
      </c>
      <c r="FS810">
        <v>14.3</v>
      </c>
      <c r="FT810">
        <v>121.25</v>
      </c>
      <c r="FU810">
        <v>106.5</v>
      </c>
      <c r="FW810">
        <v>57.942857140000001</v>
      </c>
      <c r="FX810">
        <v>24.603274030000001</v>
      </c>
      <c r="FY810">
        <v>25.798324000000001</v>
      </c>
      <c r="FZ810">
        <v>19.011177920000002</v>
      </c>
      <c r="GA810">
        <v>16.853545480000001</v>
      </c>
      <c r="GB810">
        <v>20.600517830000001</v>
      </c>
    </row>
    <row r="811" spans="1:184" x14ac:dyDescent="0.35">
      <c r="A811" t="s">
        <v>2016</v>
      </c>
      <c r="B811" t="s">
        <v>207</v>
      </c>
      <c r="C811">
        <v>811</v>
      </c>
      <c r="D811">
        <v>2.3409068548285767</v>
      </c>
      <c r="E811">
        <v>5.2994005758869696</v>
      </c>
      <c r="F811">
        <v>3.5985483806598126</v>
      </c>
      <c r="G811">
        <v>3.1337911007620924</v>
      </c>
      <c r="H811">
        <v>2.6967757230923119</v>
      </c>
      <c r="I811">
        <v>10.20950132607296</v>
      </c>
      <c r="J811">
        <v>11.433638230363481</v>
      </c>
      <c r="K811">
        <v>9.7587752728061226</v>
      </c>
      <c r="L811">
        <v>8.3184609322801517</v>
      </c>
      <c r="M811">
        <v>10.268492176389957</v>
      </c>
      <c r="N811">
        <v>16707848.868875248</v>
      </c>
      <c r="O811">
        <v>28033631.444766626</v>
      </c>
      <c r="P811">
        <v>1512.619563</v>
      </c>
      <c r="Q811">
        <v>4841.4285714199996</v>
      </c>
      <c r="R811">
        <v>4591.7142857099998</v>
      </c>
      <c r="S811">
        <v>4684.4285714199996</v>
      </c>
      <c r="T811">
        <v>4722.7142857099998</v>
      </c>
      <c r="U811">
        <v>4820.5714285699996</v>
      </c>
      <c r="V811">
        <v>12.050311000000001</v>
      </c>
      <c r="W811">
        <v>7.38758742</v>
      </c>
      <c r="X811">
        <v>1.8306497100000001</v>
      </c>
      <c r="Y811">
        <v>7.9363564200000001</v>
      </c>
      <c r="Z811">
        <v>10.149049850000001</v>
      </c>
      <c r="AA811">
        <v>9.3243491400000007</v>
      </c>
      <c r="AB811">
        <v>9.0540691399999993</v>
      </c>
      <c r="AC811">
        <v>5.7850754200000001</v>
      </c>
      <c r="AD811">
        <v>33.11441714</v>
      </c>
      <c r="AE811">
        <v>81.899982140000006</v>
      </c>
      <c r="AF811">
        <v>70.919199849999998</v>
      </c>
      <c r="AG811">
        <v>72.442857140000001</v>
      </c>
      <c r="AH811">
        <v>74.942857140000001</v>
      </c>
      <c r="AI811">
        <v>81.051016279999999</v>
      </c>
      <c r="AJ811">
        <v>42.949387999999999</v>
      </c>
      <c r="AK811">
        <v>12.881757139999999</v>
      </c>
      <c r="AL811">
        <v>9.73825714</v>
      </c>
      <c r="AM811">
        <v>7.38771428</v>
      </c>
      <c r="AN811">
        <v>10.283099999999999</v>
      </c>
      <c r="AO811">
        <v>7.0317142800000001</v>
      </c>
      <c r="AP811">
        <v>4925.439359</v>
      </c>
      <c r="AQ811">
        <v>3979.90322457</v>
      </c>
      <c r="AR811">
        <v>4147.7822888500004</v>
      </c>
      <c r="AS811">
        <v>4405.7776778500001</v>
      </c>
      <c r="AT811">
        <v>4458.2292295699999</v>
      </c>
      <c r="AU811">
        <v>4314.4167200000002</v>
      </c>
      <c r="AV811">
        <v>3639.6683794199998</v>
      </c>
      <c r="AW811">
        <v>3867.4737864200001</v>
      </c>
      <c r="AX811">
        <v>3954.6422191400002</v>
      </c>
      <c r="AY811">
        <v>4114.1759287100003</v>
      </c>
      <c r="AZ811">
        <v>12.55720485</v>
      </c>
      <c r="BA811">
        <v>90.373733419999994</v>
      </c>
      <c r="BB811">
        <v>34.256388000000001</v>
      </c>
      <c r="BC811">
        <v>46.876979200000001</v>
      </c>
      <c r="BE811">
        <v>208.52</v>
      </c>
      <c r="BF811">
        <v>1271.8281234200001</v>
      </c>
      <c r="BG811">
        <v>941.67113371000005</v>
      </c>
      <c r="BH811">
        <v>889.86543918999996</v>
      </c>
      <c r="BI811">
        <v>51652.391908500002</v>
      </c>
      <c r="BJ811">
        <v>1219.4556439999999</v>
      </c>
      <c r="BK811">
        <v>7563.1069510699999</v>
      </c>
      <c r="BL811">
        <v>8026.6187201499997</v>
      </c>
      <c r="BM811">
        <v>38.600056850000001</v>
      </c>
      <c r="BN811">
        <v>221.33333332999999</v>
      </c>
      <c r="BO811">
        <v>37.200000000000003</v>
      </c>
      <c r="BP811">
        <v>58</v>
      </c>
      <c r="BQ811">
        <v>40</v>
      </c>
      <c r="BR811">
        <v>55.8</v>
      </c>
      <c r="BS811">
        <v>45.5</v>
      </c>
      <c r="BT811">
        <v>40.166666659999997</v>
      </c>
      <c r="BU811">
        <v>45</v>
      </c>
      <c r="BV811">
        <v>38.333333330000002</v>
      </c>
      <c r="BW811">
        <v>31.666666660000001</v>
      </c>
      <c r="BX811">
        <v>28.8</v>
      </c>
      <c r="BY811">
        <v>16.666666660000001</v>
      </c>
      <c r="BZ811">
        <v>632.66666666000003</v>
      </c>
      <c r="CA811">
        <v>52269.550196659999</v>
      </c>
      <c r="CC811">
        <v>7254.3333333299997</v>
      </c>
      <c r="CD811">
        <v>418.4</v>
      </c>
      <c r="CE811">
        <v>5042</v>
      </c>
      <c r="CF811">
        <v>3373.6666666599999</v>
      </c>
      <c r="CG811">
        <v>1148.5</v>
      </c>
      <c r="CH811">
        <v>3789.3333333300002</v>
      </c>
      <c r="CI811">
        <v>20956.485166660001</v>
      </c>
      <c r="CJ811">
        <v>50.946519330000001</v>
      </c>
      <c r="CK811">
        <v>4.12849266</v>
      </c>
      <c r="CL811">
        <v>12.747766</v>
      </c>
      <c r="CM811">
        <v>4.1839300000000001</v>
      </c>
      <c r="CN811">
        <v>2.8660562000000001</v>
      </c>
      <c r="CO811">
        <v>13.431469829999999</v>
      </c>
      <c r="CP811">
        <v>3.3240682000000001</v>
      </c>
      <c r="CQ811">
        <v>2.5151642000000001</v>
      </c>
      <c r="CR811">
        <v>1.985924</v>
      </c>
      <c r="CS811">
        <v>2.2832194000000001</v>
      </c>
      <c r="CT811">
        <v>425.66666665999998</v>
      </c>
      <c r="CU811">
        <v>2720.1141724200002</v>
      </c>
      <c r="CV811">
        <v>2531.4154867100001</v>
      </c>
      <c r="CW811">
        <v>2571.2220555700001</v>
      </c>
      <c r="CX811">
        <v>2498.7687552799998</v>
      </c>
      <c r="CY811">
        <v>2554.32384</v>
      </c>
      <c r="CZ811">
        <v>3451.0162904200001</v>
      </c>
      <c r="DA811">
        <v>5790.3635324200004</v>
      </c>
      <c r="DB811">
        <v>797.76867057000004</v>
      </c>
      <c r="DC811">
        <v>1338.3512858500001</v>
      </c>
      <c r="DD811">
        <v>583.95515484999999</v>
      </c>
      <c r="DE811">
        <v>36.962164000000001</v>
      </c>
      <c r="DF811">
        <v>1.50267883</v>
      </c>
      <c r="DG811">
        <v>49.428571419999997</v>
      </c>
      <c r="DH811">
        <v>52.5</v>
      </c>
      <c r="DI811">
        <v>45.714285709999999</v>
      </c>
      <c r="DJ811">
        <v>39.285714280000001</v>
      </c>
      <c r="DK811">
        <v>49.5</v>
      </c>
      <c r="DL811">
        <v>11.33333333</v>
      </c>
      <c r="DM811">
        <v>24.333333329999999</v>
      </c>
      <c r="DN811">
        <v>16.857142849999999</v>
      </c>
      <c r="DO811">
        <v>14.8</v>
      </c>
      <c r="DP811">
        <v>13</v>
      </c>
      <c r="DQ811">
        <v>762.481041</v>
      </c>
      <c r="DR811">
        <v>699.915076</v>
      </c>
      <c r="DS811">
        <v>751.51956270999995</v>
      </c>
      <c r="DT811">
        <v>737.78680141999996</v>
      </c>
      <c r="DU811">
        <v>625.57098671000006</v>
      </c>
      <c r="DV811">
        <v>418.37371214000001</v>
      </c>
      <c r="DW811">
        <v>8.0670278500000006</v>
      </c>
      <c r="DX811">
        <v>336.06020713999999</v>
      </c>
      <c r="DY811">
        <v>153.40271385</v>
      </c>
      <c r="DZ811">
        <v>151.49883442000001</v>
      </c>
      <c r="EA811">
        <v>31.15866385</v>
      </c>
      <c r="EB811">
        <v>716.53838041999995</v>
      </c>
      <c r="EC811">
        <v>1831.5253809999999</v>
      </c>
      <c r="ED811">
        <v>3999.12814316</v>
      </c>
      <c r="EE811">
        <v>3792.9012563299998</v>
      </c>
      <c r="EF811">
        <v>3669.3236406599999</v>
      </c>
      <c r="EG811">
        <v>4037.4033703999999</v>
      </c>
      <c r="EH811">
        <v>5081.92859933</v>
      </c>
      <c r="EI811">
        <v>22.39177733</v>
      </c>
      <c r="EJ811">
        <v>0.18433962000000001</v>
      </c>
      <c r="EK811">
        <v>0.24216371</v>
      </c>
      <c r="EL811">
        <v>170.05410509000001</v>
      </c>
      <c r="EM811">
        <v>33.833333330000002</v>
      </c>
      <c r="EN811">
        <v>89.714285709999999</v>
      </c>
      <c r="EO811">
        <v>195</v>
      </c>
      <c r="EP811">
        <v>504.83761442000002</v>
      </c>
      <c r="EQ811">
        <v>99.610687279999993</v>
      </c>
      <c r="ER811">
        <v>293.16391900000002</v>
      </c>
      <c r="ES811">
        <v>3.32833428</v>
      </c>
      <c r="ET811">
        <v>75.268518510000007</v>
      </c>
      <c r="EU811">
        <v>75.805555549999994</v>
      </c>
      <c r="EV811">
        <v>78.333333330000002</v>
      </c>
      <c r="EW811">
        <v>71.666666660000004</v>
      </c>
      <c r="EX811">
        <v>1220.5932507</v>
      </c>
      <c r="EY811">
        <v>1253.92224373</v>
      </c>
      <c r="EZ811">
        <v>77.714285709999999</v>
      </c>
      <c r="FA811">
        <v>56</v>
      </c>
      <c r="FB811">
        <v>18.540306019999999</v>
      </c>
      <c r="FC811">
        <v>5.8855044100000002</v>
      </c>
      <c r="FD811">
        <v>7.5900542</v>
      </c>
      <c r="FE811">
        <v>54.613695620000001</v>
      </c>
      <c r="FF811">
        <v>22.041678059999999</v>
      </c>
      <c r="FG811">
        <v>9.72790818</v>
      </c>
      <c r="FH811">
        <v>1.7395069999999999</v>
      </c>
      <c r="FI811">
        <v>87</v>
      </c>
      <c r="FM811">
        <v>72.424242419999999</v>
      </c>
      <c r="FN811">
        <v>29.337979090000001</v>
      </c>
      <c r="FO811">
        <v>93.934859549999999</v>
      </c>
      <c r="FP811">
        <v>74.284585109999995</v>
      </c>
      <c r="FQ811">
        <v>73.011245500000001</v>
      </c>
      <c r="FR811">
        <v>23.7799601</v>
      </c>
      <c r="FS811">
        <v>1.43333333</v>
      </c>
      <c r="FT811">
        <v>46.571428570000002</v>
      </c>
      <c r="FU811">
        <v>30.571428569999998</v>
      </c>
      <c r="FV811">
        <v>94</v>
      </c>
      <c r="FW811">
        <v>77.766666659999999</v>
      </c>
      <c r="FX811">
        <v>49.056199049999996</v>
      </c>
      <c r="FY811">
        <v>23.24646074</v>
      </c>
      <c r="FZ811">
        <v>13.304375800000001</v>
      </c>
      <c r="GA811">
        <v>13.159588149999999</v>
      </c>
      <c r="GB811">
        <v>15.082046330000001</v>
      </c>
    </row>
    <row r="812" spans="1:184" x14ac:dyDescent="0.35">
      <c r="A812" t="s">
        <v>2017</v>
      </c>
      <c r="B812" t="s">
        <v>208</v>
      </c>
      <c r="C812">
        <v>812</v>
      </c>
      <c r="D812">
        <v>1.7067457651523852</v>
      </c>
      <c r="E812">
        <v>4.2838277444711697</v>
      </c>
      <c r="F812">
        <v>3.4934306798789687</v>
      </c>
      <c r="G812">
        <v>2.7587190979480591</v>
      </c>
      <c r="H812">
        <v>1.3362459159288389</v>
      </c>
      <c r="I812">
        <v>4.802429463848112</v>
      </c>
      <c r="J812">
        <v>5.2279608332968603</v>
      </c>
      <c r="K812">
        <v>5.3723674998839073</v>
      </c>
      <c r="L812">
        <v>4.9823418189739126</v>
      </c>
      <c r="M812">
        <v>4.2153737159055638</v>
      </c>
      <c r="N812">
        <v>61949007.755318262</v>
      </c>
      <c r="O812">
        <v>69522028.686922461</v>
      </c>
      <c r="P812">
        <v>1608.71522056</v>
      </c>
      <c r="Q812">
        <v>12136.714285710001</v>
      </c>
      <c r="R812">
        <v>11827.42857142</v>
      </c>
      <c r="S812">
        <v>11974.85714285</v>
      </c>
      <c r="T812">
        <v>12013.85714285</v>
      </c>
      <c r="U812">
        <v>12098.57142857</v>
      </c>
      <c r="V812">
        <v>10.282731419999999</v>
      </c>
      <c r="W812">
        <v>6.6070534199999997</v>
      </c>
      <c r="X812">
        <v>1.679956</v>
      </c>
      <c r="Y812">
        <v>7.1520724199999997</v>
      </c>
      <c r="Z812">
        <v>8.3555612799999999</v>
      </c>
      <c r="AA812">
        <v>8.0156268500000003</v>
      </c>
      <c r="AB812">
        <v>8.1840591400000005</v>
      </c>
      <c r="AC812">
        <v>4.7958097100000003</v>
      </c>
      <c r="AD812">
        <v>34.870646710000003</v>
      </c>
      <c r="AE812">
        <v>85.557752280000003</v>
      </c>
      <c r="AF812">
        <v>74.767521419999994</v>
      </c>
      <c r="AG812">
        <v>74.342857140000007</v>
      </c>
      <c r="AH812">
        <v>76.557142850000005</v>
      </c>
      <c r="AI812">
        <v>84.318554280000001</v>
      </c>
      <c r="AJ812">
        <v>52.785975999999998</v>
      </c>
      <c r="AK812">
        <v>18.361914280000001</v>
      </c>
      <c r="AL812">
        <v>17.97084285</v>
      </c>
      <c r="AM812">
        <v>14.973114280000001</v>
      </c>
      <c r="AN812">
        <v>16.046728569999999</v>
      </c>
      <c r="AO812">
        <v>16.099585709999999</v>
      </c>
      <c r="AP812">
        <v>4790.1404368499998</v>
      </c>
      <c r="AQ812">
        <v>4024.42046514</v>
      </c>
      <c r="AR812">
        <v>4255.3624115700004</v>
      </c>
      <c r="AS812">
        <v>4495.1276639999996</v>
      </c>
      <c r="AT812">
        <v>4645.9385311400001</v>
      </c>
      <c r="AU812">
        <v>4071.94737885</v>
      </c>
      <c r="AV812">
        <v>3463.3930721400002</v>
      </c>
      <c r="AW812">
        <v>3702.93056028</v>
      </c>
      <c r="AX812">
        <v>3861.9350781399999</v>
      </c>
      <c r="AY812">
        <v>4008.66211342</v>
      </c>
      <c r="AZ812">
        <v>10.462440000000001</v>
      </c>
      <c r="BA812">
        <v>93.992851000000002</v>
      </c>
      <c r="BB812">
        <v>29.1188878</v>
      </c>
      <c r="BC812">
        <v>49.604975660000001</v>
      </c>
      <c r="BD812">
        <v>24.815591999999999</v>
      </c>
      <c r="BE812">
        <v>504.08857141999999</v>
      </c>
      <c r="BF812">
        <v>1088.01414757</v>
      </c>
      <c r="BG812">
        <v>717.28777171000002</v>
      </c>
      <c r="BH812">
        <v>852.92798070000003</v>
      </c>
      <c r="BI812">
        <v>56701.469020290002</v>
      </c>
      <c r="BJ812">
        <v>1029.44619971</v>
      </c>
      <c r="BK812">
        <v>8377.2642080900005</v>
      </c>
      <c r="BL812">
        <v>10403.02408852</v>
      </c>
      <c r="BM812">
        <v>37.216974999999998</v>
      </c>
      <c r="BN812">
        <v>396.33333333000002</v>
      </c>
      <c r="BO812">
        <v>80.8</v>
      </c>
      <c r="BP812">
        <v>91.666666660000004</v>
      </c>
      <c r="BQ812">
        <v>82.333333330000002</v>
      </c>
      <c r="BR812">
        <v>100.16666666</v>
      </c>
      <c r="BS812">
        <v>90.833333330000002</v>
      </c>
      <c r="BT812">
        <v>88.333333330000002</v>
      </c>
      <c r="BU812">
        <v>78.833333330000002</v>
      </c>
      <c r="BV812">
        <v>82.6</v>
      </c>
      <c r="BW812">
        <v>68.666666660000004</v>
      </c>
      <c r="BX812">
        <v>56.833333330000002</v>
      </c>
      <c r="BY812">
        <v>35.666666659999997</v>
      </c>
      <c r="BZ812">
        <v>1226.83333333</v>
      </c>
      <c r="CA812">
        <v>57878.170675000001</v>
      </c>
      <c r="CB812">
        <v>6.5</v>
      </c>
      <c r="CC812">
        <v>15287.166666659999</v>
      </c>
      <c r="CD812">
        <v>1288.1666666599999</v>
      </c>
      <c r="CE812">
        <v>10729.5</v>
      </c>
      <c r="CF812">
        <v>5684.6666666600004</v>
      </c>
      <c r="CG812">
        <v>1899.83333333</v>
      </c>
      <c r="CH812">
        <v>5828.5</v>
      </c>
      <c r="CI812">
        <v>40719.798166660003</v>
      </c>
      <c r="CJ812">
        <v>51.223126280000002</v>
      </c>
      <c r="CK812">
        <v>4.9788342800000001</v>
      </c>
      <c r="CL812">
        <v>15.668293</v>
      </c>
      <c r="CM812">
        <v>2.9662098299999999</v>
      </c>
      <c r="CN812">
        <v>2.5086594999999998</v>
      </c>
      <c r="CO812">
        <v>10.713303140000001</v>
      </c>
      <c r="CP812">
        <v>1.7065045999999999</v>
      </c>
      <c r="CQ812">
        <v>2.5683829999999999</v>
      </c>
      <c r="CR812">
        <v>3.3734983299999999</v>
      </c>
      <c r="CS812">
        <v>4.6149975999999997</v>
      </c>
      <c r="CT812">
        <v>777.85714284999995</v>
      </c>
      <c r="CU812">
        <v>2972.3253178499999</v>
      </c>
      <c r="CV812">
        <v>2613.7006190000002</v>
      </c>
      <c r="CW812">
        <v>2542.7744201400001</v>
      </c>
      <c r="CX812">
        <v>2539.6965558500001</v>
      </c>
      <c r="CY812">
        <v>2806.4923199999998</v>
      </c>
      <c r="CZ812">
        <v>5104.2651492799996</v>
      </c>
      <c r="DA812">
        <v>5728.2413551400005</v>
      </c>
      <c r="DB812">
        <v>1136.2179561400001</v>
      </c>
      <c r="DC812">
        <v>1305.7458879999999</v>
      </c>
      <c r="DD812">
        <v>530.36147371000004</v>
      </c>
      <c r="DE812">
        <v>39.54780985</v>
      </c>
      <c r="DF812">
        <v>1.47070185</v>
      </c>
      <c r="DG812">
        <v>58.285714280000001</v>
      </c>
      <c r="DH812">
        <v>61.833333330000002</v>
      </c>
      <c r="DI812">
        <v>64.333333330000002</v>
      </c>
      <c r="DJ812">
        <v>59.857142850000002</v>
      </c>
      <c r="DK812">
        <v>51</v>
      </c>
      <c r="DL812">
        <v>20.714285709999999</v>
      </c>
      <c r="DM812">
        <v>50.666666659999997</v>
      </c>
      <c r="DN812">
        <v>41.833333330000002</v>
      </c>
      <c r="DO812">
        <v>33.142857139999997</v>
      </c>
      <c r="DP812">
        <v>16.166666660000001</v>
      </c>
      <c r="DQ812">
        <v>679.63843199999997</v>
      </c>
      <c r="DR812">
        <v>544.15676356999995</v>
      </c>
      <c r="DS812">
        <v>629.64530014000002</v>
      </c>
      <c r="DT812">
        <v>526.81029527999999</v>
      </c>
      <c r="DU812">
        <v>561.36303613999996</v>
      </c>
      <c r="DV812">
        <v>453.23381670999999</v>
      </c>
      <c r="DW812">
        <v>4.9745237099999997</v>
      </c>
      <c r="DX812">
        <v>221.41167142</v>
      </c>
      <c r="DY812">
        <v>87.875584709999998</v>
      </c>
      <c r="DZ812">
        <v>102.59010214</v>
      </c>
      <c r="EA812">
        <v>30.945989709999999</v>
      </c>
      <c r="EB812">
        <v>621.46753527999999</v>
      </c>
      <c r="EC812">
        <v>308.82169979999998</v>
      </c>
      <c r="ED812">
        <v>3665.7562252500002</v>
      </c>
      <c r="EE812">
        <v>12141.910329570001</v>
      </c>
      <c r="EF812">
        <v>6819.9271998499999</v>
      </c>
      <c r="EG812">
        <v>4684.4227221399997</v>
      </c>
      <c r="EH812">
        <v>4598.2132006000002</v>
      </c>
      <c r="EI812">
        <v>27.446943279999999</v>
      </c>
      <c r="EJ812">
        <v>0.33239579000000002</v>
      </c>
      <c r="EK812">
        <v>0.17740800000000001</v>
      </c>
      <c r="EL812">
        <v>162.46624358</v>
      </c>
      <c r="EM812">
        <v>55</v>
      </c>
      <c r="EN812">
        <v>175.71428571000001</v>
      </c>
      <c r="EO812">
        <v>389.85714285</v>
      </c>
      <c r="EP812">
        <v>316.82923156999999</v>
      </c>
      <c r="EQ812">
        <v>87.305734569999998</v>
      </c>
      <c r="ER812">
        <v>579.26902084999995</v>
      </c>
      <c r="ES812">
        <v>6.9555800000000003</v>
      </c>
      <c r="ET812">
        <v>81.961111110000004</v>
      </c>
      <c r="EU812">
        <v>81.870833329999996</v>
      </c>
      <c r="EV812">
        <v>82.508333329999999</v>
      </c>
      <c r="EW812">
        <v>81.504166670000004</v>
      </c>
      <c r="EX812">
        <v>1168.793332</v>
      </c>
      <c r="EY812">
        <v>1106.14584545</v>
      </c>
      <c r="EZ812">
        <v>72.333333330000002</v>
      </c>
      <c r="FA812">
        <v>87.75</v>
      </c>
      <c r="FB812">
        <v>21.340532670000002</v>
      </c>
      <c r="FC812">
        <v>5.2602475000000002</v>
      </c>
      <c r="FD812">
        <v>5.3093830000000004</v>
      </c>
      <c r="FE812">
        <v>61.549449199999998</v>
      </c>
      <c r="FF812">
        <v>13.66322001</v>
      </c>
      <c r="FG812">
        <v>12.058553359999999</v>
      </c>
      <c r="FH812">
        <v>1.8889145000000001</v>
      </c>
      <c r="FI812">
        <v>93</v>
      </c>
      <c r="FJ812">
        <v>91</v>
      </c>
      <c r="FK812">
        <v>53.5</v>
      </c>
      <c r="FL812">
        <v>80</v>
      </c>
      <c r="FM812">
        <v>72.899413379999999</v>
      </c>
      <c r="FN812">
        <v>36.010413589999999</v>
      </c>
      <c r="FO812">
        <v>94.235685750000002</v>
      </c>
      <c r="FP812">
        <v>70.802545409999993</v>
      </c>
      <c r="FQ812">
        <v>76.697470240000001</v>
      </c>
      <c r="FR812">
        <v>21.618724749999998</v>
      </c>
      <c r="FS812">
        <v>6.4</v>
      </c>
      <c r="FT812">
        <v>36.333333330000002</v>
      </c>
      <c r="FU812">
        <v>26.666666660000001</v>
      </c>
      <c r="FV812">
        <v>80.5</v>
      </c>
      <c r="FW812">
        <v>62.828571420000003</v>
      </c>
      <c r="FX812">
        <v>36.474834639999997</v>
      </c>
      <c r="FY812">
        <v>13.678675500000001</v>
      </c>
      <c r="FZ812">
        <v>14.8908551</v>
      </c>
      <c r="GA812">
        <v>22.268023589999999</v>
      </c>
      <c r="GB812">
        <v>12.68761115</v>
      </c>
    </row>
    <row r="813" spans="1:184" x14ac:dyDescent="0.35">
      <c r="A813" t="s">
        <v>2018</v>
      </c>
      <c r="B813" t="s">
        <v>209</v>
      </c>
      <c r="C813">
        <v>813</v>
      </c>
      <c r="D813">
        <v>1.4336127040141156</v>
      </c>
      <c r="E813">
        <v>3.1513639487262339</v>
      </c>
      <c r="F813">
        <v>2.5903656760623908</v>
      </c>
      <c r="G813">
        <v>1.9856520620362494</v>
      </c>
      <c r="H813">
        <v>1.7987722665487997</v>
      </c>
      <c r="I813">
        <v>4.7892116696074103</v>
      </c>
      <c r="J813">
        <v>6.4504480842365073</v>
      </c>
      <c r="K813">
        <v>5.5426802578507735</v>
      </c>
      <c r="L813">
        <v>5.1402767094238859</v>
      </c>
      <c r="M813">
        <v>5.4407309296846416</v>
      </c>
      <c r="N813">
        <v>18943472.008994281</v>
      </c>
      <c r="O813">
        <v>35026138.856332004</v>
      </c>
      <c r="P813">
        <v>1171.91511113</v>
      </c>
      <c r="Q813">
        <v>9068</v>
      </c>
      <c r="R813">
        <v>8703.7142857100007</v>
      </c>
      <c r="S813">
        <v>8814.7142857100007</v>
      </c>
      <c r="T813">
        <v>8921.1428571399993</v>
      </c>
      <c r="U813">
        <v>9006.1428571399993</v>
      </c>
      <c r="V813">
        <v>8.1808261400000006</v>
      </c>
      <c r="W813">
        <v>4.3060841400000003</v>
      </c>
      <c r="X813">
        <v>1.77141514</v>
      </c>
      <c r="Y813">
        <v>4.1386774199999996</v>
      </c>
      <c r="Z813">
        <v>7.34632314</v>
      </c>
      <c r="AA813">
        <v>6.7951492800000004</v>
      </c>
      <c r="AB813">
        <v>7.4363911399999996</v>
      </c>
      <c r="AC813">
        <v>3.40597357</v>
      </c>
      <c r="AD813">
        <v>26.94507157</v>
      </c>
      <c r="AE813">
        <v>90.445983569999996</v>
      </c>
      <c r="AF813">
        <v>81.859779140000001</v>
      </c>
      <c r="AG813">
        <v>75.342857140000007</v>
      </c>
      <c r="AH813">
        <v>79.171428570000003</v>
      </c>
      <c r="AI813">
        <v>83.881836280000002</v>
      </c>
      <c r="AJ813">
        <v>57.621611850000001</v>
      </c>
      <c r="AK813">
        <v>-2.5792285700000002</v>
      </c>
      <c r="AL813">
        <v>-4.2451142800000001</v>
      </c>
      <c r="AM813">
        <v>2.2888571400000002</v>
      </c>
      <c r="AN813">
        <v>-0.85505713999999999</v>
      </c>
      <c r="AO813">
        <v>-0.95879999999999999</v>
      </c>
      <c r="AP813">
        <v>3293.88442042</v>
      </c>
      <c r="AQ813">
        <v>3033.0224790000002</v>
      </c>
      <c r="AR813">
        <v>3094.5679454199999</v>
      </c>
      <c r="AS813">
        <v>3150.5857228499999</v>
      </c>
      <c r="AT813">
        <v>3293.6213590000002</v>
      </c>
      <c r="AU813">
        <v>3445.1725518500002</v>
      </c>
      <c r="AV813">
        <v>3192.5761111400002</v>
      </c>
      <c r="AW813">
        <v>3119.6782488499998</v>
      </c>
      <c r="AX813">
        <v>3247.8279882800002</v>
      </c>
      <c r="AY813">
        <v>3391.5373195699999</v>
      </c>
      <c r="AZ813">
        <v>-30.260804140000001</v>
      </c>
      <c r="BA813">
        <v>92.366897570000006</v>
      </c>
      <c r="BB813">
        <v>29.671247999999999</v>
      </c>
      <c r="BC813">
        <v>48.290509659999998</v>
      </c>
      <c r="BD813">
        <v>29.457363999999998</v>
      </c>
      <c r="BE813">
        <v>303.44571428</v>
      </c>
      <c r="BF813">
        <v>862.34702057000004</v>
      </c>
      <c r="BG813">
        <v>545.07310457000005</v>
      </c>
      <c r="BH813">
        <v>620.05276240000001</v>
      </c>
      <c r="BI813">
        <v>56615.324179000003</v>
      </c>
      <c r="BJ813">
        <v>799.71649028000002</v>
      </c>
      <c r="BK813">
        <v>8314.4359423299993</v>
      </c>
      <c r="BL813">
        <v>10323.54626836</v>
      </c>
      <c r="BM813">
        <v>40.864950280000002</v>
      </c>
      <c r="BN813">
        <v>163.85714285</v>
      </c>
      <c r="BO813">
        <v>24.14285714</v>
      </c>
      <c r="BP813">
        <v>45.571428570000002</v>
      </c>
      <c r="BQ813">
        <v>39.571428570000002</v>
      </c>
      <c r="BR813">
        <v>43</v>
      </c>
      <c r="BS813">
        <v>43.142857139999997</v>
      </c>
      <c r="BT813">
        <v>32.571428570000002</v>
      </c>
      <c r="BU813">
        <v>35.142857139999997</v>
      </c>
      <c r="BV813">
        <v>31.571428569999998</v>
      </c>
      <c r="BW813">
        <v>35.857142850000002</v>
      </c>
      <c r="BX813">
        <v>24</v>
      </c>
      <c r="BY813">
        <v>17.285714280000001</v>
      </c>
      <c r="BZ813">
        <v>535.71428571000001</v>
      </c>
      <c r="CA813">
        <v>61120.013287139998</v>
      </c>
      <c r="CC813">
        <v>6773.4285714199996</v>
      </c>
      <c r="CD813">
        <v>486.33333333000002</v>
      </c>
      <c r="CE813">
        <v>5210.1428571400002</v>
      </c>
      <c r="CF813">
        <v>2750.42857142</v>
      </c>
      <c r="CG813">
        <v>707.14285714000005</v>
      </c>
      <c r="CH813">
        <v>3370.5714285700001</v>
      </c>
      <c r="CI813">
        <v>19228.404857140002</v>
      </c>
      <c r="CJ813">
        <v>37.10283828</v>
      </c>
      <c r="CK813">
        <v>10.625599709999999</v>
      </c>
      <c r="CL813">
        <v>16.26014485</v>
      </c>
      <c r="CM813">
        <v>4.9445831399999998</v>
      </c>
      <c r="CN813">
        <v>1.0889964999999999</v>
      </c>
      <c r="CO813">
        <v>16.90687771</v>
      </c>
      <c r="CP813">
        <v>1.8094216599999999</v>
      </c>
      <c r="CQ813">
        <v>2.0419876600000002</v>
      </c>
      <c r="CR813">
        <v>3.6597244999999998</v>
      </c>
      <c r="CS813">
        <v>5.8941127099999999</v>
      </c>
      <c r="CT813">
        <v>404.14285713999999</v>
      </c>
      <c r="CU813">
        <v>1864.4891274199999</v>
      </c>
      <c r="CV813">
        <v>1722.0495942800001</v>
      </c>
      <c r="CW813">
        <v>1774.4188274200001</v>
      </c>
      <c r="CX813">
        <v>1750.8647694199999</v>
      </c>
      <c r="CY813">
        <v>1770.10366357</v>
      </c>
      <c r="CZ813">
        <v>2089.04631771</v>
      </c>
      <c r="DA813">
        <v>3862.6090490000001</v>
      </c>
      <c r="DB813">
        <v>485.99685227999998</v>
      </c>
      <c r="DC813">
        <v>870.58590157000003</v>
      </c>
      <c r="DD813">
        <v>507.86994585000002</v>
      </c>
      <c r="DE813">
        <v>31.13122985</v>
      </c>
      <c r="DF813">
        <v>1.2134368499999999</v>
      </c>
      <c r="DG813">
        <v>43.428571419999997</v>
      </c>
      <c r="DH813">
        <v>56.142857139999997</v>
      </c>
      <c r="DI813">
        <v>48.857142850000002</v>
      </c>
      <c r="DJ813">
        <v>45.857142850000002</v>
      </c>
      <c r="DK813">
        <v>49</v>
      </c>
      <c r="DL813">
        <v>13</v>
      </c>
      <c r="DM813">
        <v>27.428571420000001</v>
      </c>
      <c r="DN813">
        <v>22.833333329999999</v>
      </c>
      <c r="DO813">
        <v>17.714285709999999</v>
      </c>
      <c r="DP813">
        <v>16.2</v>
      </c>
      <c r="DQ813">
        <v>401.58863157000002</v>
      </c>
      <c r="DR813">
        <v>460.63724442</v>
      </c>
      <c r="DS813">
        <v>451.87553828</v>
      </c>
      <c r="DT813">
        <v>426.73540085000002</v>
      </c>
      <c r="DU813">
        <v>420.09153557000002</v>
      </c>
      <c r="DV813">
        <v>127.10490785</v>
      </c>
      <c r="DW813">
        <v>9.6230254199999994</v>
      </c>
      <c r="DX813">
        <v>264.81685427999997</v>
      </c>
      <c r="DY813">
        <v>158.32552514</v>
      </c>
      <c r="DZ813">
        <v>60.314732139999997</v>
      </c>
      <c r="EA813">
        <v>46.176602279999997</v>
      </c>
      <c r="EB813">
        <v>349.75972400000001</v>
      </c>
      <c r="EC813">
        <v>975.67173000000003</v>
      </c>
      <c r="ED813">
        <v>5420.982008</v>
      </c>
      <c r="EE813">
        <v>4247.6298323299998</v>
      </c>
      <c r="EF813">
        <v>3722.35232271</v>
      </c>
      <c r="EG813">
        <v>3950.1291678500002</v>
      </c>
      <c r="EH813">
        <v>4477.2902756599997</v>
      </c>
      <c r="EI813">
        <v>21.115911709999999</v>
      </c>
      <c r="EJ813">
        <v>0.22605212999999999</v>
      </c>
      <c r="EK813">
        <v>7.1060929999999994E-2</v>
      </c>
      <c r="EL813">
        <v>271.10985395</v>
      </c>
      <c r="EM813">
        <v>28.857142849999999</v>
      </c>
      <c r="EN813">
        <v>157.28571428000001</v>
      </c>
      <c r="EO813">
        <v>396.71428571000001</v>
      </c>
      <c r="EP813">
        <v>355.48945857000001</v>
      </c>
      <c r="EQ813">
        <v>103.30237228</v>
      </c>
      <c r="ER813">
        <v>372.19862085</v>
      </c>
      <c r="ES813">
        <v>1.13022</v>
      </c>
      <c r="ET813">
        <v>77.792483660000002</v>
      </c>
      <c r="EU813">
        <v>79.257598040000005</v>
      </c>
      <c r="EV813">
        <v>80.396568619999996</v>
      </c>
      <c r="EW813">
        <v>73.723284309999997</v>
      </c>
      <c r="EX813">
        <v>1377.7025804299999</v>
      </c>
      <c r="EY813">
        <v>727.80870611</v>
      </c>
      <c r="EZ813">
        <v>78.5</v>
      </c>
      <c r="FA813">
        <v>89.666666660000004</v>
      </c>
      <c r="FB813">
        <v>21.315178759999998</v>
      </c>
      <c r="FC813">
        <v>3.3266691399999999</v>
      </c>
      <c r="FD813">
        <v>3.4644435699999998</v>
      </c>
      <c r="FE813">
        <v>48.081264740000002</v>
      </c>
      <c r="FF813">
        <v>19.530466189999999</v>
      </c>
      <c r="FG813">
        <v>15.636549349999999</v>
      </c>
      <c r="FH813">
        <v>1.2094366000000001</v>
      </c>
      <c r="FI813">
        <v>99.2</v>
      </c>
      <c r="FJ813">
        <v>100</v>
      </c>
      <c r="FK813">
        <v>50</v>
      </c>
      <c r="FL813">
        <v>98</v>
      </c>
      <c r="FM813">
        <v>83.445098689999995</v>
      </c>
      <c r="FN813">
        <v>37.688405789999997</v>
      </c>
      <c r="FO813">
        <v>95.787388160000006</v>
      </c>
      <c r="FP813">
        <v>79.621798029999994</v>
      </c>
      <c r="FQ813">
        <v>80.284254410000003</v>
      </c>
      <c r="FR813">
        <v>28.199822040000001</v>
      </c>
      <c r="FS813">
        <v>0</v>
      </c>
      <c r="FT813">
        <v>45.4</v>
      </c>
      <c r="FU813">
        <v>33.799999999999997</v>
      </c>
      <c r="FV813">
        <v>92</v>
      </c>
      <c r="FW813">
        <v>64.457142849999997</v>
      </c>
      <c r="FX813">
        <v>35.376344840000002</v>
      </c>
      <c r="FY813">
        <v>12.976720690000001</v>
      </c>
      <c r="FZ813">
        <v>7.66525722</v>
      </c>
      <c r="GA813">
        <v>23.725628369999999</v>
      </c>
      <c r="GB813">
        <v>31.251468169999999</v>
      </c>
    </row>
    <row r="814" spans="1:184" x14ac:dyDescent="0.35">
      <c r="A814" t="s">
        <v>2019</v>
      </c>
      <c r="B814" t="s">
        <v>210</v>
      </c>
      <c r="C814">
        <v>814</v>
      </c>
      <c r="D814">
        <v>3.2323605467316936</v>
      </c>
      <c r="E814">
        <v>4.0001912434092466</v>
      </c>
      <c r="F814">
        <v>3.8588840606127155</v>
      </c>
      <c r="G814">
        <v>3.4259345576587781</v>
      </c>
      <c r="H814">
        <v>2.8409529538217062</v>
      </c>
      <c r="I814">
        <v>6.9264868852379404</v>
      </c>
      <c r="J814">
        <v>7.5063349635898966</v>
      </c>
      <c r="K814">
        <v>7.2001129427912591</v>
      </c>
      <c r="L814">
        <v>7.4267424871830308</v>
      </c>
      <c r="M814">
        <v>7.0715024617540463</v>
      </c>
      <c r="N814">
        <v>59932569.780056871</v>
      </c>
      <c r="O814">
        <v>32300875.19957177</v>
      </c>
      <c r="P814">
        <v>1630.91873584</v>
      </c>
      <c r="Q814">
        <v>9281.1428571399993</v>
      </c>
      <c r="R814">
        <v>8963.8571428499999</v>
      </c>
      <c r="S814">
        <v>9107</v>
      </c>
      <c r="T814">
        <v>9194.5714285699996</v>
      </c>
      <c r="U814">
        <v>9252.4285714199996</v>
      </c>
      <c r="V814">
        <v>11.726467570000001</v>
      </c>
      <c r="W814">
        <v>7.0241314199999998</v>
      </c>
      <c r="X814">
        <v>2.3745781400000001</v>
      </c>
      <c r="Y814">
        <v>7.9163644199999998</v>
      </c>
      <c r="Z814">
        <v>7.3637581399999998</v>
      </c>
      <c r="AA814">
        <v>6.9022327099999998</v>
      </c>
      <c r="AB814">
        <v>7.2659724199999998</v>
      </c>
      <c r="AC814">
        <v>4.6758025700000001</v>
      </c>
      <c r="AD814">
        <v>33.725841850000002</v>
      </c>
      <c r="AE814">
        <v>83.793497000000002</v>
      </c>
      <c r="AF814">
        <v>74.734971279999996</v>
      </c>
      <c r="AG814">
        <v>73.785714279999993</v>
      </c>
      <c r="AH814">
        <v>76</v>
      </c>
      <c r="AI814">
        <v>80.453897280000007</v>
      </c>
      <c r="AJ814">
        <v>50.554736419999998</v>
      </c>
      <c r="AK814">
        <v>13.72697142</v>
      </c>
      <c r="AL814">
        <v>8.3179285699999994</v>
      </c>
      <c r="AM814">
        <v>6.4928142800000002</v>
      </c>
      <c r="AN814">
        <v>10.7249</v>
      </c>
      <c r="AO814">
        <v>7.1891999999999996</v>
      </c>
      <c r="AP814">
        <v>4652.9066307100002</v>
      </c>
      <c r="AQ814">
        <v>3797.9998900000001</v>
      </c>
      <c r="AR814">
        <v>4074.7616627100001</v>
      </c>
      <c r="AS814">
        <v>4377.3556301400004</v>
      </c>
      <c r="AT814">
        <v>4504.9824007099996</v>
      </c>
      <c r="AU814">
        <v>4106.6412845699997</v>
      </c>
      <c r="AV814">
        <v>3502.42431485</v>
      </c>
      <c r="AW814">
        <v>3834.6986879999999</v>
      </c>
      <c r="AX814">
        <v>3934.0390870000001</v>
      </c>
      <c r="AY814">
        <v>4180.6266310000001</v>
      </c>
      <c r="AZ814">
        <v>5.9133107100000002</v>
      </c>
      <c r="BA814">
        <v>90.785095850000005</v>
      </c>
      <c r="BB814">
        <v>34.725643400000003</v>
      </c>
      <c r="BC814">
        <v>47.208807419999999</v>
      </c>
      <c r="BD814">
        <v>23.5045775</v>
      </c>
      <c r="BE814">
        <v>458.77142857000001</v>
      </c>
      <c r="BF814">
        <v>1172.52295828</v>
      </c>
      <c r="BG814">
        <v>792.28579941999999</v>
      </c>
      <c r="BH814">
        <v>838.19206073999999</v>
      </c>
      <c r="BI814">
        <v>51362.996731250001</v>
      </c>
      <c r="BJ814">
        <v>1080.19403642</v>
      </c>
      <c r="BK814">
        <v>7805.2425305200004</v>
      </c>
      <c r="BL814">
        <v>8977.5849023699993</v>
      </c>
      <c r="BM814">
        <v>39.231189999999998</v>
      </c>
      <c r="BN814">
        <v>277.28571427999998</v>
      </c>
      <c r="BO814">
        <v>41</v>
      </c>
      <c r="BP814">
        <v>65</v>
      </c>
      <c r="BQ814">
        <v>61.142857139999997</v>
      </c>
      <c r="BR814">
        <v>77.142857140000004</v>
      </c>
      <c r="BS814">
        <v>57.285714280000001</v>
      </c>
      <c r="BT814">
        <v>54</v>
      </c>
      <c r="BU814">
        <v>48.714285709999999</v>
      </c>
      <c r="BV814">
        <v>50.714285709999999</v>
      </c>
      <c r="BW814">
        <v>41.714285709999999</v>
      </c>
      <c r="BX814">
        <v>38.285714280000001</v>
      </c>
      <c r="BY814">
        <v>23.285714280000001</v>
      </c>
      <c r="BZ814">
        <v>835.57142856999997</v>
      </c>
      <c r="CA814">
        <v>54710.584935710001</v>
      </c>
      <c r="CC814">
        <v>9882.4285714199996</v>
      </c>
      <c r="CD814">
        <v>893</v>
      </c>
      <c r="CE814">
        <v>7038.4285714199996</v>
      </c>
      <c r="CF814">
        <v>3943.1428571400002</v>
      </c>
      <c r="CG814">
        <v>1192</v>
      </c>
      <c r="CH814">
        <v>3981.1428571400002</v>
      </c>
      <c r="CI814">
        <v>26929.73871428</v>
      </c>
      <c r="CJ814">
        <v>52.14016685</v>
      </c>
      <c r="CK814">
        <v>4.0346624999999996</v>
      </c>
      <c r="CL814">
        <v>15.28063742</v>
      </c>
      <c r="CM814">
        <v>3.33616066</v>
      </c>
      <c r="CN814">
        <v>2.1499891600000001</v>
      </c>
      <c r="CO814">
        <v>12.261630419999999</v>
      </c>
      <c r="CP814">
        <v>2.33455966</v>
      </c>
      <c r="CQ814">
        <v>3.36428116</v>
      </c>
      <c r="CR814">
        <v>2.62626633</v>
      </c>
      <c r="CS814">
        <v>3.01556866</v>
      </c>
      <c r="CT814">
        <v>581.14285714000005</v>
      </c>
      <c r="CU814">
        <v>2721.3228631400002</v>
      </c>
      <c r="CV814">
        <v>2092.5304329999999</v>
      </c>
      <c r="CW814">
        <v>2260.02436885</v>
      </c>
      <c r="CX814">
        <v>2405.7215567100002</v>
      </c>
      <c r="CY814">
        <v>2521.7689068499999</v>
      </c>
      <c r="CZ814">
        <v>6457.4558007100004</v>
      </c>
      <c r="DA814">
        <v>3480.2691540000001</v>
      </c>
      <c r="DB814">
        <v>1480.70515557</v>
      </c>
      <c r="DC814">
        <v>810.60079356999995</v>
      </c>
      <c r="DD814">
        <v>430.00982484999997</v>
      </c>
      <c r="DE814">
        <v>41.803095280000001</v>
      </c>
      <c r="DF814">
        <v>1.4551667100000001</v>
      </c>
      <c r="DG814">
        <v>64.285714279999993</v>
      </c>
      <c r="DH814">
        <v>67.285714279999993</v>
      </c>
      <c r="DI814">
        <v>65.571428569999995</v>
      </c>
      <c r="DJ814">
        <v>68.285714279999993</v>
      </c>
      <c r="DK814">
        <v>65.428571419999997</v>
      </c>
      <c r="DL814">
        <v>30</v>
      </c>
      <c r="DM814">
        <v>35.857142850000002</v>
      </c>
      <c r="DN814">
        <v>35.142857139999997</v>
      </c>
      <c r="DO814">
        <v>31.5</v>
      </c>
      <c r="DP814">
        <v>26.285714280000001</v>
      </c>
      <c r="DQ814">
        <v>805.21464357000002</v>
      </c>
      <c r="DR814">
        <v>682.62383570999998</v>
      </c>
      <c r="DS814">
        <v>774.56426741999996</v>
      </c>
      <c r="DT814">
        <v>710.33635514000002</v>
      </c>
      <c r="DU814">
        <v>794.62162699999999</v>
      </c>
      <c r="DV814">
        <v>514.59814614000004</v>
      </c>
      <c r="DW814">
        <v>10.200042</v>
      </c>
      <c r="DX814">
        <v>280.49269285000003</v>
      </c>
      <c r="DY814">
        <v>110.62756014</v>
      </c>
      <c r="DZ814">
        <v>153.76419999999999</v>
      </c>
      <c r="EA814">
        <v>16.100937999999999</v>
      </c>
      <c r="EB814">
        <v>759.19593784999995</v>
      </c>
      <c r="EC814">
        <v>858.7547045</v>
      </c>
      <c r="ED814">
        <v>7953.35509542</v>
      </c>
      <c r="EE814">
        <v>4983.6942551399998</v>
      </c>
      <c r="EF814">
        <v>4048.9885121399998</v>
      </c>
      <c r="EG814">
        <v>5082.2460046599999</v>
      </c>
      <c r="EH814">
        <v>5877.7243683999995</v>
      </c>
      <c r="EI814">
        <v>26.79432757</v>
      </c>
      <c r="EJ814">
        <v>0.24919985</v>
      </c>
      <c r="EK814">
        <v>0.13154446</v>
      </c>
      <c r="EL814">
        <v>221.89575625000001</v>
      </c>
      <c r="EM814">
        <v>45.571428570000002</v>
      </c>
      <c r="EN814">
        <v>111.42857142</v>
      </c>
      <c r="EO814">
        <v>187.28571428000001</v>
      </c>
      <c r="EP814">
        <v>224.78414527999999</v>
      </c>
      <c r="EQ814">
        <v>105.85102999999999</v>
      </c>
      <c r="ER814">
        <v>550.72469941999998</v>
      </c>
      <c r="ES814">
        <v>2.6536642800000001</v>
      </c>
      <c r="ET814">
        <v>78.444444439999998</v>
      </c>
      <c r="EU814">
        <v>79</v>
      </c>
      <c r="EV814">
        <v>79.861111109999996</v>
      </c>
      <c r="EW814">
        <v>76.472222220000006</v>
      </c>
      <c r="EX814">
        <v>1152.4341227100001</v>
      </c>
      <c r="EY814">
        <v>1166.5930491900001</v>
      </c>
      <c r="EZ814">
        <v>87</v>
      </c>
      <c r="FA814">
        <v>87.5</v>
      </c>
      <c r="FB814">
        <v>20.937030650000001</v>
      </c>
      <c r="FC814">
        <v>6.0411812500000002</v>
      </c>
      <c r="FD814">
        <v>5.5177888499999996</v>
      </c>
      <c r="FE814">
        <v>46.877247920000002</v>
      </c>
      <c r="FF814">
        <v>16.700539920000001</v>
      </c>
      <c r="FG814">
        <v>9.8347070399999996</v>
      </c>
      <c r="FH814">
        <v>1.81026417</v>
      </c>
      <c r="FI814">
        <v>100.25</v>
      </c>
      <c r="FL814">
        <v>92</v>
      </c>
      <c r="FM814">
        <v>74.779469160000005</v>
      </c>
      <c r="FN814">
        <v>37.031772570000001</v>
      </c>
      <c r="FO814">
        <v>95.348461420000007</v>
      </c>
      <c r="FP814">
        <v>75.902384929999997</v>
      </c>
      <c r="FQ814">
        <v>77.247196540000004</v>
      </c>
      <c r="FR814">
        <v>21.914714979999999</v>
      </c>
      <c r="FT814">
        <v>45</v>
      </c>
      <c r="FU814">
        <v>31</v>
      </c>
      <c r="FV814">
        <v>76.666666660000004</v>
      </c>
      <c r="FW814">
        <v>63.1</v>
      </c>
      <c r="FX814">
        <v>32.648805090000003</v>
      </c>
      <c r="FY814">
        <v>10.96244031</v>
      </c>
      <c r="FZ814">
        <v>11.858289060000001</v>
      </c>
      <c r="GA814">
        <v>21.931270999999999</v>
      </c>
      <c r="GB814">
        <v>22.59919451</v>
      </c>
    </row>
    <row r="815" spans="1:184" x14ac:dyDescent="0.35">
      <c r="A815" t="s">
        <v>2020</v>
      </c>
      <c r="B815" t="s">
        <v>211</v>
      </c>
      <c r="C815">
        <v>815</v>
      </c>
      <c r="D815">
        <v>5.2116693213932352</v>
      </c>
      <c r="E815">
        <v>5.7819518169105262</v>
      </c>
      <c r="F815">
        <v>7.0024927967953019</v>
      </c>
      <c r="G815">
        <v>6.1252797144094489</v>
      </c>
      <c r="H815">
        <v>4.9964311198661253</v>
      </c>
      <c r="I815">
        <v>11.529176041003987</v>
      </c>
      <c r="J815">
        <v>12.854226213814149</v>
      </c>
      <c r="K815">
        <v>12.269740036270779</v>
      </c>
      <c r="L815">
        <v>11.605793143810214</v>
      </c>
      <c r="M815">
        <v>11.556630759928005</v>
      </c>
      <c r="N815">
        <v>39303589.052830763</v>
      </c>
      <c r="O815">
        <v>57058968.216440447</v>
      </c>
      <c r="P815">
        <v>2280.6974614199999</v>
      </c>
      <c r="Q815">
        <v>8698.4285714199996</v>
      </c>
      <c r="R815">
        <v>8746.4285714199996</v>
      </c>
      <c r="S815">
        <v>8825.4285714199996</v>
      </c>
      <c r="T815">
        <v>8788.7142857100007</v>
      </c>
      <c r="U815">
        <v>8739.5714285699996</v>
      </c>
      <c r="V815">
        <v>13.56474957</v>
      </c>
      <c r="W815">
        <v>11.138651279999999</v>
      </c>
      <c r="X815">
        <v>1.96465014</v>
      </c>
      <c r="Y815">
        <v>12.613057</v>
      </c>
      <c r="Z815">
        <v>10.01543714</v>
      </c>
      <c r="AA815">
        <v>9.7142837100000001</v>
      </c>
      <c r="AB815">
        <v>9.8688178499999992</v>
      </c>
      <c r="AC815">
        <v>7.4256409999999997</v>
      </c>
      <c r="AD815">
        <v>32.668459140000003</v>
      </c>
      <c r="AE815">
        <v>81.278796999999997</v>
      </c>
      <c r="AF815">
        <v>64.899354419999995</v>
      </c>
      <c r="AG815">
        <v>61.857142850000002</v>
      </c>
      <c r="AH815">
        <v>64.057142850000005</v>
      </c>
      <c r="AI815">
        <v>79.493977139999998</v>
      </c>
      <c r="AJ815">
        <v>45.768482570000003</v>
      </c>
      <c r="AK815">
        <v>10.61678571</v>
      </c>
      <c r="AL815">
        <v>11.1478</v>
      </c>
      <c r="AM815">
        <v>6.4085857099999997</v>
      </c>
      <c r="AN815">
        <v>12.24638571</v>
      </c>
      <c r="AO815">
        <v>12.589600000000001</v>
      </c>
      <c r="AP815">
        <v>5776.5821421399996</v>
      </c>
      <c r="AQ815">
        <v>4645.6048412800001</v>
      </c>
      <c r="AR815">
        <v>5132.90134614</v>
      </c>
      <c r="AS815">
        <v>5628.5641424200003</v>
      </c>
      <c r="AT815">
        <v>5827.5441049999999</v>
      </c>
      <c r="AU815">
        <v>5139.9906718499997</v>
      </c>
      <c r="AV815">
        <v>4180.4638935700004</v>
      </c>
      <c r="AW815">
        <v>4750.3642997099996</v>
      </c>
      <c r="AX815">
        <v>4944.9574714199998</v>
      </c>
      <c r="AY815">
        <v>5116.9440324200004</v>
      </c>
      <c r="AZ815">
        <v>43.031486000000001</v>
      </c>
      <c r="BA815">
        <v>94.188828279999996</v>
      </c>
      <c r="BB815">
        <v>27.361245799999999</v>
      </c>
      <c r="BC815">
        <v>48.369404330000002</v>
      </c>
      <c r="BD815">
        <v>23.366834000000001</v>
      </c>
      <c r="BE815">
        <v>412.07428571000003</v>
      </c>
      <c r="BF815">
        <v>1702.67550514</v>
      </c>
      <c r="BG815">
        <v>1194.08955771</v>
      </c>
      <c r="BH815">
        <v>1290.7175069800001</v>
      </c>
      <c r="BI815">
        <v>52542.555031889999</v>
      </c>
      <c r="BJ815">
        <v>1605.3625239999999</v>
      </c>
      <c r="BK815">
        <v>7804.42457896</v>
      </c>
      <c r="BL815">
        <v>7603.4662156599998</v>
      </c>
      <c r="BM815">
        <v>38.741000999999997</v>
      </c>
      <c r="BN815">
        <v>673.42857142000003</v>
      </c>
      <c r="BO815">
        <v>89</v>
      </c>
      <c r="BP815">
        <v>143.85714285</v>
      </c>
      <c r="BQ815">
        <v>113</v>
      </c>
      <c r="BR815">
        <v>136.28571428000001</v>
      </c>
      <c r="BS815">
        <v>128.71428571000001</v>
      </c>
      <c r="BT815">
        <v>106</v>
      </c>
      <c r="BU815">
        <v>109.14285714</v>
      </c>
      <c r="BV815">
        <v>95.571428569999995</v>
      </c>
      <c r="BW815">
        <v>86.714285709999999</v>
      </c>
      <c r="BX815">
        <v>67.571428569999995</v>
      </c>
      <c r="BY815">
        <v>32.571428570000002</v>
      </c>
      <c r="BZ815">
        <v>1781.8571428499999</v>
      </c>
      <c r="CA815">
        <v>54930.119991419997</v>
      </c>
      <c r="CB815">
        <v>94</v>
      </c>
      <c r="CC815">
        <v>16445</v>
      </c>
      <c r="CD815">
        <v>1960.6666666599999</v>
      </c>
      <c r="CE815">
        <v>12335.85714285</v>
      </c>
      <c r="CF815">
        <v>9630.6666666599995</v>
      </c>
      <c r="CG815">
        <v>2989</v>
      </c>
      <c r="CH815">
        <v>11693.33333333</v>
      </c>
      <c r="CI815">
        <v>51741.579428570003</v>
      </c>
      <c r="CJ815">
        <v>58.90897614</v>
      </c>
      <c r="CK815">
        <v>1.9740752800000001</v>
      </c>
      <c r="CL815">
        <v>11.125419000000001</v>
      </c>
      <c r="CM815">
        <v>2.0635824199999999</v>
      </c>
      <c r="CN815">
        <v>1.4670726599999999</v>
      </c>
      <c r="CO815">
        <v>9.9442365699999993</v>
      </c>
      <c r="CP815">
        <v>3.0311204200000001</v>
      </c>
      <c r="CQ815">
        <v>3.7288193299999999</v>
      </c>
      <c r="CR815">
        <v>2.6596061600000001</v>
      </c>
      <c r="CS815">
        <v>4.6251356599999998</v>
      </c>
      <c r="CT815">
        <v>1127.8571428499999</v>
      </c>
      <c r="CU815">
        <v>3240.6697271399998</v>
      </c>
      <c r="CV815">
        <v>2489.85868114</v>
      </c>
      <c r="CW815">
        <v>2762.91820942</v>
      </c>
      <c r="CX815">
        <v>2940.271671</v>
      </c>
      <c r="CY815">
        <v>3194.0328198500001</v>
      </c>
      <c r="CZ815">
        <v>4518.4700581400002</v>
      </c>
      <c r="DA815">
        <v>6559.6869305700002</v>
      </c>
      <c r="DB815">
        <v>1065.6732</v>
      </c>
      <c r="DC815">
        <v>1541.5508594200001</v>
      </c>
      <c r="DD815">
        <v>633.54224727999997</v>
      </c>
      <c r="DE815">
        <v>39.003972849999997</v>
      </c>
      <c r="DF815">
        <v>1.8377407100000001</v>
      </c>
      <c r="DG815">
        <v>100.28571427999999</v>
      </c>
      <c r="DH815">
        <v>112.42857142</v>
      </c>
      <c r="DI815">
        <v>108.28571427999999</v>
      </c>
      <c r="DJ815">
        <v>102</v>
      </c>
      <c r="DK815">
        <v>101</v>
      </c>
      <c r="DL815">
        <v>45.333333330000002</v>
      </c>
      <c r="DM815">
        <v>50.571428570000002</v>
      </c>
      <c r="DN815">
        <v>61.8</v>
      </c>
      <c r="DO815">
        <v>53.833333330000002</v>
      </c>
      <c r="DP815">
        <v>43.666666659999997</v>
      </c>
      <c r="DQ815">
        <v>956.87262813999996</v>
      </c>
      <c r="DR815">
        <v>877.30857642000001</v>
      </c>
      <c r="DS815">
        <v>969.05914342000005</v>
      </c>
      <c r="DT815">
        <v>986.02262027999996</v>
      </c>
      <c r="DU815">
        <v>1003.3274705699999</v>
      </c>
      <c r="DV815">
        <v>479.83445214</v>
      </c>
      <c r="DW815">
        <v>21.51134871</v>
      </c>
      <c r="DX815">
        <v>455.46535856999998</v>
      </c>
      <c r="DY815">
        <v>264.56899442000002</v>
      </c>
      <c r="DZ815">
        <v>159.17133684999999</v>
      </c>
      <c r="EA815">
        <v>31.725030570000001</v>
      </c>
      <c r="EB815">
        <v>862.33831299999997</v>
      </c>
      <c r="EC815">
        <v>1981.1803629999999</v>
      </c>
      <c r="ED815">
        <v>4827.9933834200001</v>
      </c>
      <c r="EE815">
        <v>3139.5646609999999</v>
      </c>
      <c r="EF815">
        <v>3754.2892131399999</v>
      </c>
      <c r="EG815">
        <v>7268.53621957</v>
      </c>
      <c r="EH815">
        <v>11981.484296000001</v>
      </c>
      <c r="EI815">
        <v>32.657920709999999</v>
      </c>
      <c r="EJ815">
        <v>0.21937852999999999</v>
      </c>
      <c r="EK815">
        <v>0.25211691000000003</v>
      </c>
      <c r="EL815">
        <v>167.67675453000001</v>
      </c>
      <c r="EM815">
        <v>64.833333330000002</v>
      </c>
      <c r="EN815">
        <v>103.42857142</v>
      </c>
      <c r="EO815">
        <v>171.42857142</v>
      </c>
      <c r="EP815">
        <v>272.36483842000001</v>
      </c>
      <c r="EQ815">
        <v>121.63042256999999</v>
      </c>
      <c r="ER815">
        <v>675.33493741999996</v>
      </c>
      <c r="ES815">
        <v>8.6605128499999999</v>
      </c>
      <c r="ET815">
        <v>80.175925919999997</v>
      </c>
      <c r="EU815">
        <v>80.861111109999996</v>
      </c>
      <c r="EV815">
        <v>81.361111109999996</v>
      </c>
      <c r="EW815">
        <v>78.305555549999994</v>
      </c>
      <c r="EX815">
        <v>1260.75939083</v>
      </c>
      <c r="EY815">
        <v>1596.83855614</v>
      </c>
      <c r="EZ815">
        <v>75</v>
      </c>
      <c r="FA815">
        <v>87.666666660000004</v>
      </c>
      <c r="FB815">
        <v>20.142435840000001</v>
      </c>
      <c r="FC815">
        <v>10.236397849999999</v>
      </c>
      <c r="FD815">
        <v>7.7024238499999997</v>
      </c>
      <c r="FE815">
        <v>53.216451360000001</v>
      </c>
      <c r="FF815">
        <v>14.972156330000001</v>
      </c>
      <c r="FG815">
        <v>16.592122209999999</v>
      </c>
      <c r="FH815">
        <v>3.8719735399999999</v>
      </c>
      <c r="FI815">
        <v>96.8</v>
      </c>
      <c r="FJ815">
        <v>87.5</v>
      </c>
      <c r="FK815">
        <v>74</v>
      </c>
      <c r="FL815">
        <v>80</v>
      </c>
      <c r="FM815">
        <v>78.736148639999996</v>
      </c>
      <c r="FN815">
        <v>33.42166915</v>
      </c>
      <c r="FO815">
        <v>94.353196150000002</v>
      </c>
      <c r="FP815">
        <v>72.865625129999998</v>
      </c>
      <c r="FQ815">
        <v>70.387580189999994</v>
      </c>
      <c r="FR815">
        <v>18.82437182</v>
      </c>
      <c r="FT815">
        <v>50.2</v>
      </c>
      <c r="FU815">
        <v>41</v>
      </c>
      <c r="FV815">
        <v>91.666666660000004</v>
      </c>
      <c r="FW815">
        <v>58.042857140000002</v>
      </c>
      <c r="FX815">
        <v>41.252271090000001</v>
      </c>
      <c r="FY815">
        <v>22.93677181</v>
      </c>
      <c r="FZ815">
        <v>11.469108930000001</v>
      </c>
      <c r="GA815">
        <v>8.8427124799999994</v>
      </c>
      <c r="GB815">
        <v>18.400824440000001</v>
      </c>
    </row>
    <row r="816" spans="1:184" x14ac:dyDescent="0.35">
      <c r="A816" t="s">
        <v>2021</v>
      </c>
      <c r="B816" t="s">
        <v>212</v>
      </c>
      <c r="C816">
        <v>816</v>
      </c>
      <c r="D816">
        <v>1.5212155236438776</v>
      </c>
      <c r="E816">
        <v>3.4120832244205461</v>
      </c>
      <c r="F816">
        <v>2.5929127049073282</v>
      </c>
      <c r="G816">
        <v>2.1413407231629251</v>
      </c>
      <c r="H816">
        <v>1.551739801944781</v>
      </c>
      <c r="I816">
        <v>5.2699252067280504</v>
      </c>
      <c r="J816">
        <v>5.0810369762295071</v>
      </c>
      <c r="K816">
        <v>4.6709207591217252</v>
      </c>
      <c r="L816">
        <v>5.5246590679702106</v>
      </c>
      <c r="M816">
        <v>4.9180824315453497</v>
      </c>
      <c r="N816">
        <v>23788998.202908028</v>
      </c>
      <c r="O816">
        <v>46570755.351498038</v>
      </c>
      <c r="P816">
        <v>950.28267699000003</v>
      </c>
      <c r="Q816">
        <v>7888.4285714199996</v>
      </c>
      <c r="R816">
        <v>7703.7142857099998</v>
      </c>
      <c r="S816">
        <v>7768.4285714199996</v>
      </c>
      <c r="T816">
        <v>7783.2857142800003</v>
      </c>
      <c r="U816">
        <v>7862.1428571400002</v>
      </c>
      <c r="V816">
        <v>7.8569364200000003</v>
      </c>
      <c r="W816">
        <v>3.9923477100000002</v>
      </c>
      <c r="X816">
        <v>1.6832652800000001</v>
      </c>
      <c r="Y816">
        <v>3.8006914200000002</v>
      </c>
      <c r="Z816">
        <v>6.6742150000000002</v>
      </c>
      <c r="AA816">
        <v>6.73531514</v>
      </c>
      <c r="AB816">
        <v>6.8347920000000002</v>
      </c>
      <c r="AC816">
        <v>2.7177859999999998</v>
      </c>
      <c r="AD816">
        <v>39.468137570000003</v>
      </c>
      <c r="AE816">
        <v>88.628072849999995</v>
      </c>
      <c r="AF816">
        <v>81.144225140000003</v>
      </c>
      <c r="AG816">
        <v>80.366666660000007</v>
      </c>
      <c r="AH816">
        <v>82.928571419999997</v>
      </c>
      <c r="AI816">
        <v>86.132914420000006</v>
      </c>
      <c r="AJ816">
        <v>56.02690071</v>
      </c>
      <c r="AK816">
        <v>24.34691428</v>
      </c>
      <c r="AL816">
        <v>1.93198571</v>
      </c>
      <c r="AM816">
        <v>6.0838000000000001</v>
      </c>
      <c r="AN816">
        <v>9.3994714199999994</v>
      </c>
      <c r="AO816">
        <v>21.081914279999999</v>
      </c>
      <c r="AP816">
        <v>3843.4186575700001</v>
      </c>
      <c r="AQ816">
        <v>2726.1553224200002</v>
      </c>
      <c r="AR816">
        <v>2929.7459534200002</v>
      </c>
      <c r="AS816">
        <v>3053.6547851400001</v>
      </c>
      <c r="AT816">
        <v>3525.5937678499999</v>
      </c>
      <c r="AU816">
        <v>3024.1805850000001</v>
      </c>
      <c r="AV816">
        <v>2665.3256554200002</v>
      </c>
      <c r="AW816">
        <v>2768.2516787099999</v>
      </c>
      <c r="AX816">
        <v>2800.35679957</v>
      </c>
      <c r="AY816">
        <v>2884.6590537100001</v>
      </c>
      <c r="AZ816">
        <v>2.8900471400000001</v>
      </c>
      <c r="BA816">
        <v>93.008395280000002</v>
      </c>
      <c r="BB816">
        <v>28.089642749999999</v>
      </c>
      <c r="BC816">
        <v>57.305550660000002</v>
      </c>
      <c r="BE816">
        <v>245.78142857</v>
      </c>
      <c r="BF816">
        <v>640.60008542000003</v>
      </c>
      <c r="BG816">
        <v>474.68985414000002</v>
      </c>
      <c r="BH816">
        <v>499.50727496000002</v>
      </c>
      <c r="BI816">
        <v>54759.330199589996</v>
      </c>
      <c r="BJ816">
        <v>606.58663185</v>
      </c>
      <c r="BK816">
        <v>8655.2131632700002</v>
      </c>
      <c r="BL816">
        <v>12526.881882969999</v>
      </c>
      <c r="BM816">
        <v>34.745338570000001</v>
      </c>
      <c r="BN816">
        <v>184.57142856999999</v>
      </c>
      <c r="BO816">
        <v>21.857142849999999</v>
      </c>
      <c r="BP816">
        <v>40.428571419999997</v>
      </c>
      <c r="BQ816">
        <v>27.285714280000001</v>
      </c>
      <c r="BR816">
        <v>33.857142850000002</v>
      </c>
      <c r="BS816">
        <v>30.571428569999998</v>
      </c>
      <c r="BT816">
        <v>37.833333330000002</v>
      </c>
      <c r="BU816">
        <v>27.857142849999999</v>
      </c>
      <c r="BV816">
        <v>23.857142849999999</v>
      </c>
      <c r="BW816">
        <v>21.857142849999999</v>
      </c>
      <c r="BX816">
        <v>16.333333329999999</v>
      </c>
      <c r="BY816">
        <v>16.833333329999999</v>
      </c>
      <c r="BZ816">
        <v>473.85714285</v>
      </c>
      <c r="CA816">
        <v>60515.034765709999</v>
      </c>
      <c r="CB816">
        <v>31</v>
      </c>
      <c r="CC816">
        <v>5019.4285714199996</v>
      </c>
      <c r="CD816">
        <v>667.57142856999997</v>
      </c>
      <c r="CE816">
        <v>3028.2857142799999</v>
      </c>
      <c r="CF816">
        <v>2660.1428571400002</v>
      </c>
      <c r="CG816">
        <v>607.5</v>
      </c>
      <c r="CH816">
        <v>3140.1428571400002</v>
      </c>
      <c r="CI816">
        <v>15050.234714280001</v>
      </c>
      <c r="CJ816">
        <v>40.81254414</v>
      </c>
      <c r="CK816">
        <v>14.581486569999999</v>
      </c>
      <c r="CL816">
        <v>11.912693709999999</v>
      </c>
      <c r="CM816">
        <v>4.88261916</v>
      </c>
      <c r="CN816">
        <v>4.1518952000000002</v>
      </c>
      <c r="CO816">
        <v>11.78482857</v>
      </c>
      <c r="CP816">
        <v>2.25963366</v>
      </c>
      <c r="CQ816">
        <v>3.2338879999999999</v>
      </c>
      <c r="CR816">
        <v>4.6668973300000003</v>
      </c>
      <c r="CS816">
        <v>3.4307275000000002</v>
      </c>
      <c r="CT816">
        <v>281.14285713999999</v>
      </c>
      <c r="CU816">
        <v>2608.2414361400001</v>
      </c>
      <c r="CV816">
        <v>1453.6955427099999</v>
      </c>
      <c r="CW816">
        <v>1490.9290874200001</v>
      </c>
      <c r="CX816">
        <v>1657.20830628</v>
      </c>
      <c r="CY816">
        <v>2183.2689357099998</v>
      </c>
      <c r="CZ816">
        <v>3015.6827798499999</v>
      </c>
      <c r="DA816">
        <v>5903.6796657100003</v>
      </c>
      <c r="DB816">
        <v>713.02944042000001</v>
      </c>
      <c r="DC816">
        <v>1374.4836330000001</v>
      </c>
      <c r="DD816">
        <v>520.73656342000004</v>
      </c>
      <c r="DE816">
        <v>45.097981140000002</v>
      </c>
      <c r="DF816">
        <v>1.0509392500000001</v>
      </c>
      <c r="DG816">
        <v>41.571428570000002</v>
      </c>
      <c r="DH816">
        <v>39.142857139999997</v>
      </c>
      <c r="DI816">
        <v>36.285714280000001</v>
      </c>
      <c r="DJ816">
        <v>43</v>
      </c>
      <c r="DK816">
        <v>38.666666659999997</v>
      </c>
      <c r="DL816">
        <v>12</v>
      </c>
      <c r="DM816">
        <v>26.285714280000001</v>
      </c>
      <c r="DN816">
        <v>20.14285714</v>
      </c>
      <c r="DO816">
        <v>16.666666660000001</v>
      </c>
      <c r="DP816">
        <v>12.2</v>
      </c>
      <c r="DQ816">
        <v>579.77709700000003</v>
      </c>
      <c r="DR816">
        <v>414.59183357000001</v>
      </c>
      <c r="DS816">
        <v>500.36206428000003</v>
      </c>
      <c r="DT816">
        <v>579.38359600000001</v>
      </c>
      <c r="DU816">
        <v>561.84528713999998</v>
      </c>
      <c r="DV816">
        <v>302.46005071000002</v>
      </c>
      <c r="DW816">
        <v>43.989560140000002</v>
      </c>
      <c r="DX816">
        <v>233.41425856999999</v>
      </c>
      <c r="DY816">
        <v>39.618918999999998</v>
      </c>
      <c r="DZ816">
        <v>126.16940114000001</v>
      </c>
      <c r="EA816">
        <v>67.625940279999995</v>
      </c>
      <c r="EB816">
        <v>538.10860642</v>
      </c>
      <c r="EC816">
        <v>1542.39741566</v>
      </c>
      <c r="ED816">
        <v>5724.7856734999996</v>
      </c>
      <c r="EE816">
        <v>4023.5001932</v>
      </c>
      <c r="EF816">
        <v>5697.7089210000004</v>
      </c>
      <c r="EG816">
        <v>5045.6085421400003</v>
      </c>
      <c r="EH816">
        <v>4251.7164857999996</v>
      </c>
      <c r="EI816">
        <v>37.909856570000002</v>
      </c>
      <c r="EJ816">
        <v>0.23520506999999999</v>
      </c>
      <c r="EK816">
        <v>0.13839174000000001</v>
      </c>
      <c r="EL816">
        <v>180.13563275000001</v>
      </c>
      <c r="EM816">
        <v>25.285714280000001</v>
      </c>
      <c r="EN816">
        <v>95.428571419999997</v>
      </c>
      <c r="EO816">
        <v>193.28571428000001</v>
      </c>
      <c r="EP816">
        <v>204.36583314000001</v>
      </c>
      <c r="EQ816">
        <v>94.979511279999997</v>
      </c>
      <c r="ER816">
        <v>343.69604514000002</v>
      </c>
      <c r="ES816">
        <v>2.5723242800000001</v>
      </c>
      <c r="ET816">
        <v>84.125</v>
      </c>
      <c r="EU816">
        <v>84.816666659999996</v>
      </c>
      <c r="EV816">
        <v>87.005555549999997</v>
      </c>
      <c r="EW816">
        <v>80.552777770000006</v>
      </c>
      <c r="EX816">
        <v>1378.6786113000001</v>
      </c>
      <c r="EY816">
        <v>550.52169887000002</v>
      </c>
      <c r="EZ816">
        <v>84.2</v>
      </c>
      <c r="FA816">
        <v>77.666666660000004</v>
      </c>
      <c r="FB816">
        <v>17.91254064</v>
      </c>
      <c r="FC816">
        <v>2.9063820300000001</v>
      </c>
      <c r="FD816">
        <v>4.5319117100000001</v>
      </c>
      <c r="FE816">
        <v>53.886601829999996</v>
      </c>
      <c r="FF816">
        <v>18.428160290000001</v>
      </c>
      <c r="FG816">
        <v>12.83894139</v>
      </c>
      <c r="FH816">
        <v>1.0865211299999999</v>
      </c>
      <c r="FI816">
        <v>105.85714285</v>
      </c>
      <c r="FJ816">
        <v>100</v>
      </c>
      <c r="FK816">
        <v>87.666666660000004</v>
      </c>
      <c r="FL816">
        <v>89</v>
      </c>
      <c r="FM816">
        <v>84.543010749999993</v>
      </c>
      <c r="FN816">
        <v>41.333333330000002</v>
      </c>
      <c r="FO816">
        <v>96.067810460000004</v>
      </c>
      <c r="FP816">
        <v>73.349782430000005</v>
      </c>
      <c r="FQ816">
        <v>81.776954279999998</v>
      </c>
      <c r="FR816">
        <v>25.045633729999999</v>
      </c>
      <c r="FS816">
        <v>3.6</v>
      </c>
      <c r="FT816">
        <v>37.571428570000002</v>
      </c>
      <c r="FU816">
        <v>26.857142849999999</v>
      </c>
      <c r="FV816">
        <v>81.666666660000004</v>
      </c>
      <c r="FW816">
        <v>79.65714285</v>
      </c>
      <c r="FX816">
        <v>28.6013986</v>
      </c>
      <c r="FY816">
        <v>14.94172494</v>
      </c>
      <c r="FZ816">
        <v>25.879953369999999</v>
      </c>
      <c r="GA816">
        <v>12.52913753</v>
      </c>
      <c r="GB816">
        <v>18.04778554</v>
      </c>
    </row>
    <row r="817" spans="1:184" x14ac:dyDescent="0.35">
      <c r="A817" t="s">
        <v>2022</v>
      </c>
      <c r="B817" t="s">
        <v>213</v>
      </c>
      <c r="C817">
        <v>817</v>
      </c>
      <c r="D817">
        <v>3.1771647586915788</v>
      </c>
      <c r="E817">
        <v>6.0547956873399649</v>
      </c>
      <c r="F817">
        <v>3.6469545394481298</v>
      </c>
      <c r="G817">
        <v>3.1820592469150557</v>
      </c>
      <c r="H817">
        <v>3.0314513068081346</v>
      </c>
      <c r="I817">
        <v>9.3802007156327303</v>
      </c>
      <c r="J817">
        <v>11.606800458918071</v>
      </c>
      <c r="K817">
        <v>11.776624032932844</v>
      </c>
      <c r="L817">
        <v>10.909917417236844</v>
      </c>
      <c r="M817">
        <v>10.029051407603891</v>
      </c>
      <c r="N817">
        <v>19760916.608836994</v>
      </c>
      <c r="O817">
        <v>29764643.99770841</v>
      </c>
      <c r="P817">
        <v>1618.0483368499999</v>
      </c>
      <c r="Q817">
        <v>5665.4285714199996</v>
      </c>
      <c r="R817">
        <v>5587.8571428499999</v>
      </c>
      <c r="S817">
        <v>5640.7142857099998</v>
      </c>
      <c r="T817">
        <v>5656.7142857099998</v>
      </c>
      <c r="U817">
        <v>5655</v>
      </c>
      <c r="V817">
        <v>12.347896710000001</v>
      </c>
      <c r="W817">
        <v>8.2712934199999992</v>
      </c>
      <c r="X817">
        <v>2.4797794199999998</v>
      </c>
      <c r="Y817">
        <v>7.9644092799999999</v>
      </c>
      <c r="Z817">
        <v>9.7393152799999996</v>
      </c>
      <c r="AA817">
        <v>10.08487785</v>
      </c>
      <c r="AB817">
        <v>9.68108857</v>
      </c>
      <c r="AC817">
        <v>6.0691234200000004</v>
      </c>
      <c r="AD817">
        <v>21.433568279999999</v>
      </c>
      <c r="AE817">
        <v>80.339312000000007</v>
      </c>
      <c r="AF817">
        <v>67.931341140000001</v>
      </c>
      <c r="AG817">
        <v>66.671428570000003</v>
      </c>
      <c r="AH817">
        <v>69.15714285</v>
      </c>
      <c r="AI817">
        <v>82.067191570000006</v>
      </c>
      <c r="AJ817">
        <v>44.963007709999999</v>
      </c>
      <c r="AK817">
        <v>-0.91788570999999997</v>
      </c>
      <c r="AL817">
        <v>9.2378714199999994</v>
      </c>
      <c r="AM817">
        <v>-5.6705285700000001</v>
      </c>
      <c r="AN817">
        <v>5.3261142799999996</v>
      </c>
      <c r="AO817">
        <v>2.5612571399999999</v>
      </c>
      <c r="AP817">
        <v>4367.3608367099996</v>
      </c>
      <c r="AQ817">
        <v>3976.24812342</v>
      </c>
      <c r="AR817">
        <v>3961.3303747099999</v>
      </c>
      <c r="AS817">
        <v>4531.3541404199996</v>
      </c>
      <c r="AT817">
        <v>4510.5180792800002</v>
      </c>
      <c r="AU817">
        <v>4452.3702865699997</v>
      </c>
      <c r="AV817">
        <v>3662.8129254199998</v>
      </c>
      <c r="AW817">
        <v>4241.4457367100003</v>
      </c>
      <c r="AX817">
        <v>4368.9021560000001</v>
      </c>
      <c r="AY817">
        <v>4481.7671275700004</v>
      </c>
      <c r="AZ817">
        <v>7.0171911400000004</v>
      </c>
      <c r="BA817">
        <v>91.943149000000005</v>
      </c>
      <c r="BB817">
        <v>28.443738</v>
      </c>
      <c r="BC817">
        <v>50.071739600000001</v>
      </c>
      <c r="BE817">
        <v>263.91142857</v>
      </c>
      <c r="BF817">
        <v>1060.0685501400001</v>
      </c>
      <c r="BG817">
        <v>680.50485342000002</v>
      </c>
      <c r="BH817">
        <v>700.71977810999999</v>
      </c>
      <c r="BI817">
        <v>44272.770757079998</v>
      </c>
      <c r="BJ817">
        <v>987.07190985</v>
      </c>
      <c r="BK817">
        <v>7242.5425913199997</v>
      </c>
      <c r="BL817">
        <v>8285.3749160900006</v>
      </c>
      <c r="BM817">
        <v>34.01423114</v>
      </c>
      <c r="BN817">
        <v>225.71428571000001</v>
      </c>
      <c r="BO817">
        <v>40.333333330000002</v>
      </c>
      <c r="BP817">
        <v>71.5</v>
      </c>
      <c r="BQ817">
        <v>68.5</v>
      </c>
      <c r="BR817">
        <v>59.857142850000002</v>
      </c>
      <c r="BS817">
        <v>55.285714280000001</v>
      </c>
      <c r="BT817">
        <v>48.333333330000002</v>
      </c>
      <c r="BU817">
        <v>45.333333330000002</v>
      </c>
      <c r="BV817">
        <v>40.142857139999997</v>
      </c>
      <c r="BW817">
        <v>41.571428570000002</v>
      </c>
      <c r="BX817">
        <v>29.857142849999999</v>
      </c>
      <c r="BY817">
        <v>26.285714280000001</v>
      </c>
      <c r="BZ817">
        <v>715</v>
      </c>
      <c r="CA817">
        <v>46797.958358570002</v>
      </c>
      <c r="CB817">
        <v>84</v>
      </c>
      <c r="CC817">
        <v>8916</v>
      </c>
      <c r="CD817">
        <v>722.57142856999997</v>
      </c>
      <c r="CE817">
        <v>6186</v>
      </c>
      <c r="CF817">
        <v>3353</v>
      </c>
      <c r="CG817">
        <v>1316.6666666599999</v>
      </c>
      <c r="CH817">
        <v>3062.42857142</v>
      </c>
      <c r="CI817">
        <v>23380.04857142</v>
      </c>
      <c r="CJ817">
        <v>50.238093710000001</v>
      </c>
      <c r="CK817">
        <v>4.7319874999999998</v>
      </c>
      <c r="CL817">
        <v>13.098508710000001</v>
      </c>
      <c r="CM817">
        <v>3.4850197999999999</v>
      </c>
      <c r="CN817">
        <v>1.4718793299999999</v>
      </c>
      <c r="CO817">
        <v>13.691999709999999</v>
      </c>
      <c r="CP817">
        <v>2.23637766</v>
      </c>
      <c r="CQ817">
        <v>2.5195162500000001</v>
      </c>
      <c r="CR817">
        <v>2.3204201599999998</v>
      </c>
      <c r="CS817">
        <v>9.5324799999999996</v>
      </c>
      <c r="CT817">
        <v>514.14285714000005</v>
      </c>
      <c r="CU817">
        <v>2435.5771721400001</v>
      </c>
      <c r="CV817">
        <v>2196.4923205700002</v>
      </c>
      <c r="CW817">
        <v>2261.9559681400001</v>
      </c>
      <c r="CX817">
        <v>2498.1066212800001</v>
      </c>
      <c r="CY817">
        <v>2466.1057879999998</v>
      </c>
      <c r="CZ817">
        <v>3487.9826582800001</v>
      </c>
      <c r="DA817">
        <v>5253.7321091399999</v>
      </c>
      <c r="DB817">
        <v>778.04234813999994</v>
      </c>
      <c r="DC817">
        <v>1182.4391937099999</v>
      </c>
      <c r="DD817">
        <v>475.09615757</v>
      </c>
      <c r="DE817">
        <v>32.367054279999998</v>
      </c>
      <c r="DF817">
        <v>1.6980066599999999</v>
      </c>
      <c r="DG817">
        <v>53.142857139999997</v>
      </c>
      <c r="DH817">
        <v>64.857142850000002</v>
      </c>
      <c r="DI817">
        <v>66.428571419999997</v>
      </c>
      <c r="DJ817">
        <v>61.714285709999999</v>
      </c>
      <c r="DK817">
        <v>56.714285709999999</v>
      </c>
      <c r="DL817">
        <v>18</v>
      </c>
      <c r="DM817">
        <v>33.833333330000002</v>
      </c>
      <c r="DN817">
        <v>20.571428569999998</v>
      </c>
      <c r="DO817">
        <v>18</v>
      </c>
      <c r="DP817">
        <v>17.14285714</v>
      </c>
      <c r="DQ817">
        <v>976.37149999999997</v>
      </c>
      <c r="DR817">
        <v>743.27097957000001</v>
      </c>
      <c r="DS817">
        <v>656.56047670999999</v>
      </c>
      <c r="DT817">
        <v>984.24601184999995</v>
      </c>
      <c r="DU817">
        <v>976.34474057</v>
      </c>
      <c r="DV817">
        <v>516.18897514000003</v>
      </c>
      <c r="DW817">
        <v>44.702409000000003</v>
      </c>
      <c r="DX817">
        <v>415.47076714000002</v>
      </c>
      <c r="DY817">
        <v>111.83567884999999</v>
      </c>
      <c r="DZ817">
        <v>206.600448</v>
      </c>
      <c r="EA817">
        <v>97.034644</v>
      </c>
      <c r="EB817">
        <v>897.31181757000002</v>
      </c>
      <c r="EC817">
        <v>1244.3099232</v>
      </c>
      <c r="ED817">
        <v>6724.0633331600002</v>
      </c>
      <c r="EE817">
        <v>5853.8280832800001</v>
      </c>
      <c r="EF817">
        <v>5679.0292048000001</v>
      </c>
      <c r="EG817">
        <v>34581.017675139999</v>
      </c>
      <c r="EH817">
        <v>5257.1550349999998</v>
      </c>
      <c r="EI817">
        <v>22.610315849999999</v>
      </c>
      <c r="EJ817">
        <v>0.17167937999999999</v>
      </c>
      <c r="EK817">
        <v>0.13501750000000001</v>
      </c>
      <c r="EL817">
        <v>203.87769825000001</v>
      </c>
      <c r="EM817">
        <v>56.5</v>
      </c>
      <c r="EN817">
        <v>81.142857140000004</v>
      </c>
      <c r="EO817">
        <v>138</v>
      </c>
      <c r="EP817">
        <v>179.944714</v>
      </c>
      <c r="EQ817">
        <v>103.48792714</v>
      </c>
      <c r="ER817">
        <v>630.97642699999994</v>
      </c>
      <c r="ES817">
        <v>3.3852385699999998</v>
      </c>
      <c r="ET817">
        <v>78.851744490000002</v>
      </c>
      <c r="EU817">
        <v>81.986384869999995</v>
      </c>
      <c r="EV817">
        <v>77.534197070000005</v>
      </c>
      <c r="EW817">
        <v>77.034651530000005</v>
      </c>
      <c r="EX817">
        <v>899.31622135999999</v>
      </c>
      <c r="EY817">
        <v>1376.9418976500001</v>
      </c>
      <c r="EZ817">
        <v>80.75</v>
      </c>
      <c r="FA817">
        <v>100</v>
      </c>
      <c r="FB817">
        <v>16.259190650000001</v>
      </c>
      <c r="FC817">
        <v>4.51161733</v>
      </c>
      <c r="FD817">
        <v>6.0285137999999998</v>
      </c>
      <c r="FE817">
        <v>44.680551800000003</v>
      </c>
      <c r="FF817">
        <v>18.68425375</v>
      </c>
      <c r="FG817">
        <v>9.2306732399999998</v>
      </c>
      <c r="FH817">
        <v>1.26371871</v>
      </c>
      <c r="FI817">
        <v>98.75</v>
      </c>
      <c r="FJ817">
        <v>62</v>
      </c>
      <c r="FK817">
        <v>43</v>
      </c>
      <c r="FL817">
        <v>92</v>
      </c>
      <c r="FM817">
        <v>69.073083780000005</v>
      </c>
      <c r="FN817">
        <v>39.909090910000003</v>
      </c>
      <c r="FO817">
        <v>93.463322579999996</v>
      </c>
      <c r="FP817">
        <v>68.182264050000001</v>
      </c>
      <c r="FQ817">
        <v>73.374447939999996</v>
      </c>
      <c r="FR817">
        <v>20.799892979999999</v>
      </c>
      <c r="FT817">
        <v>64.75</v>
      </c>
      <c r="FU817">
        <v>47.25</v>
      </c>
      <c r="FV817">
        <v>100</v>
      </c>
      <c r="FW817">
        <v>51.185714279999999</v>
      </c>
      <c r="FX817">
        <v>36.966042989999998</v>
      </c>
      <c r="FY817">
        <v>10.79666317</v>
      </c>
      <c r="FZ817">
        <v>10.92879098</v>
      </c>
      <c r="GA817">
        <v>25.684428579999999</v>
      </c>
      <c r="GB817">
        <v>15.62407425</v>
      </c>
    </row>
    <row r="818" spans="1:184" x14ac:dyDescent="0.35">
      <c r="A818" t="s">
        <v>2023</v>
      </c>
      <c r="B818" t="s">
        <v>214</v>
      </c>
      <c r="C818">
        <v>818</v>
      </c>
      <c r="D818">
        <v>1.7116540236187843</v>
      </c>
      <c r="E818">
        <v>3.592577970787048</v>
      </c>
      <c r="F818">
        <v>3.04895056850923</v>
      </c>
      <c r="G818">
        <v>2.0969422767722952</v>
      </c>
      <c r="H818">
        <v>1.6521064350797265</v>
      </c>
      <c r="I818">
        <v>7.8809969453767819</v>
      </c>
      <c r="J818">
        <v>9.7512830629068628</v>
      </c>
      <c r="K818">
        <v>8.9215597924774066</v>
      </c>
      <c r="L818">
        <v>8.1335942853926575</v>
      </c>
      <c r="M818">
        <v>7.7473779060802519</v>
      </c>
      <c r="N818">
        <v>28448368.373596422</v>
      </c>
      <c r="O818">
        <v>59755579.514855154</v>
      </c>
      <c r="P818">
        <v>1704.21959156</v>
      </c>
      <c r="Q818">
        <v>11601.142857139999</v>
      </c>
      <c r="R818">
        <v>10855.714285710001</v>
      </c>
      <c r="S818">
        <v>11096.714285710001</v>
      </c>
      <c r="T818">
        <v>11240.85714285</v>
      </c>
      <c r="U818">
        <v>11414</v>
      </c>
      <c r="V818">
        <v>13.211123710000001</v>
      </c>
      <c r="W818">
        <v>8.6403044199999997</v>
      </c>
      <c r="X818">
        <v>1.75927685</v>
      </c>
      <c r="Y818">
        <v>9.4159845700000009</v>
      </c>
      <c r="Z818">
        <v>8.8318104200000001</v>
      </c>
      <c r="AA818">
        <v>8.2526384200000003</v>
      </c>
      <c r="AB818">
        <v>8.5768042799999993</v>
      </c>
      <c r="AC818">
        <v>6.5961790000000002</v>
      </c>
      <c r="AD818">
        <v>28.833183139999999</v>
      </c>
      <c r="AE818">
        <v>82.76916971</v>
      </c>
      <c r="AF818">
        <v>67.563704139999999</v>
      </c>
      <c r="AG818">
        <v>65.585714280000005</v>
      </c>
      <c r="AH818">
        <v>68.771428569999998</v>
      </c>
      <c r="AI818">
        <v>83.64600514</v>
      </c>
      <c r="AJ818">
        <v>50.503141999999997</v>
      </c>
      <c r="AK818">
        <v>-3.11138571</v>
      </c>
      <c r="AL818">
        <v>-3.2840571399999998</v>
      </c>
      <c r="AM818">
        <v>-11.107942850000001</v>
      </c>
      <c r="AN818">
        <v>-9.1913857100000005</v>
      </c>
      <c r="AO818">
        <v>-8.9204571399999999</v>
      </c>
      <c r="AP818">
        <v>4771.8880377100004</v>
      </c>
      <c r="AQ818">
        <v>3865.9958539999998</v>
      </c>
      <c r="AR818">
        <v>4032.5739468500001</v>
      </c>
      <c r="AS818">
        <v>4296.6568538499996</v>
      </c>
      <c r="AT818">
        <v>4548.2811750000001</v>
      </c>
      <c r="AU818">
        <v>4920.64108571</v>
      </c>
      <c r="AV818">
        <v>4078.3777209999998</v>
      </c>
      <c r="AW818">
        <v>4529.8842869999999</v>
      </c>
      <c r="AX818">
        <v>4722.6540949999999</v>
      </c>
      <c r="AY818">
        <v>4984.6194281400003</v>
      </c>
      <c r="AZ818">
        <v>-14.90719</v>
      </c>
      <c r="BA818">
        <v>92.857063139999994</v>
      </c>
      <c r="BB818">
        <v>35.746838660000002</v>
      </c>
      <c r="BC818">
        <v>46.558745420000001</v>
      </c>
      <c r="BE818">
        <v>344.87</v>
      </c>
      <c r="BF818">
        <v>1218.8692871400001</v>
      </c>
      <c r="BG818">
        <v>847.58962541999995</v>
      </c>
      <c r="BH818">
        <v>961.51904123999998</v>
      </c>
      <c r="BI818">
        <v>56713.386097050003</v>
      </c>
      <c r="BJ818">
        <v>1172.60238228</v>
      </c>
      <c r="BK818">
        <v>8573.2785291700002</v>
      </c>
      <c r="BL818">
        <v>10212.89497983</v>
      </c>
      <c r="BM818">
        <v>39.62893571</v>
      </c>
      <c r="BN818">
        <v>354.85714285</v>
      </c>
      <c r="BO818">
        <v>55.857142850000002</v>
      </c>
      <c r="BP818">
        <v>90.714285709999999</v>
      </c>
      <c r="BQ818">
        <v>67.714285709999999</v>
      </c>
      <c r="BR818">
        <v>87.428571419999997</v>
      </c>
      <c r="BS818">
        <v>77.428571419999997</v>
      </c>
      <c r="BT818">
        <v>80.285714279999993</v>
      </c>
      <c r="BU818">
        <v>69.285714279999993</v>
      </c>
      <c r="BV818">
        <v>62.571428570000002</v>
      </c>
      <c r="BW818">
        <v>64.142857140000004</v>
      </c>
      <c r="BX818">
        <v>59.714285709999999</v>
      </c>
      <c r="BY818">
        <v>34.428571419999997</v>
      </c>
      <c r="BZ818">
        <v>1104.42857142</v>
      </c>
      <c r="CA818">
        <v>59277.817432850003</v>
      </c>
      <c r="CC818">
        <v>13875.714285710001</v>
      </c>
      <c r="CD818">
        <v>735.85714284999995</v>
      </c>
      <c r="CE818">
        <v>10409.142857139999</v>
      </c>
      <c r="CF818">
        <v>6903.5714285699996</v>
      </c>
      <c r="CG818">
        <v>1928.2857142800001</v>
      </c>
      <c r="CH818">
        <v>5297.5714285699996</v>
      </c>
      <c r="CI818">
        <v>39150.283714279998</v>
      </c>
      <c r="CJ818">
        <v>50.716339419999997</v>
      </c>
      <c r="CK818">
        <v>5.749422</v>
      </c>
      <c r="CL818">
        <v>13.53627228</v>
      </c>
      <c r="CM818">
        <v>3.27245433</v>
      </c>
      <c r="CN818">
        <v>3.1352601400000002</v>
      </c>
      <c r="CO818">
        <v>13.925917139999999</v>
      </c>
      <c r="CP818">
        <v>2.65843528</v>
      </c>
      <c r="CQ818">
        <v>2.6359423299999998</v>
      </c>
      <c r="CR818">
        <v>3.1195876</v>
      </c>
      <c r="CS818">
        <v>2.4908036600000001</v>
      </c>
      <c r="CT818">
        <v>775.28571427999998</v>
      </c>
      <c r="CU818">
        <v>2659.87815142</v>
      </c>
      <c r="CV818">
        <v>1866.28922642</v>
      </c>
      <c r="CW818">
        <v>2056.5779520000001</v>
      </c>
      <c r="CX818">
        <v>2279.81194942</v>
      </c>
      <c r="CY818">
        <v>2379.1760918499999</v>
      </c>
      <c r="CZ818">
        <v>2452.2039530000002</v>
      </c>
      <c r="DA818">
        <v>5150.83559014</v>
      </c>
      <c r="DB818">
        <v>624.08062041999995</v>
      </c>
      <c r="DC818">
        <v>1308.7097715699999</v>
      </c>
      <c r="DD818">
        <v>727.07891214000006</v>
      </c>
      <c r="DE818">
        <v>34.526266419999999</v>
      </c>
      <c r="DF818">
        <v>1.7632198299999999</v>
      </c>
      <c r="DG818">
        <v>91.428571419999997</v>
      </c>
      <c r="DH818">
        <v>105.85714285</v>
      </c>
      <c r="DI818">
        <v>99</v>
      </c>
      <c r="DJ818">
        <v>91.428571419999997</v>
      </c>
      <c r="DK818">
        <v>88.428571419999997</v>
      </c>
      <c r="DL818">
        <v>19.857142849999999</v>
      </c>
      <c r="DM818">
        <v>39</v>
      </c>
      <c r="DN818">
        <v>33.833333330000002</v>
      </c>
      <c r="DO818">
        <v>23.571428569999998</v>
      </c>
      <c r="DP818">
        <v>18.857142849999999</v>
      </c>
      <c r="DQ818">
        <v>838.58175728000003</v>
      </c>
      <c r="DR818">
        <v>619.81725971000003</v>
      </c>
      <c r="DS818">
        <v>672.66623842000001</v>
      </c>
      <c r="DT818">
        <v>681.74974870999995</v>
      </c>
      <c r="DU818">
        <v>820.00797913999997</v>
      </c>
      <c r="DV818">
        <v>355.09859656999998</v>
      </c>
      <c r="DW818">
        <v>23.563301280000001</v>
      </c>
      <c r="DX818">
        <v>459.92893571000002</v>
      </c>
      <c r="DY818">
        <v>286.77647984999999</v>
      </c>
      <c r="DZ818">
        <v>155.88859814</v>
      </c>
      <c r="EA818">
        <v>17.263862419999999</v>
      </c>
      <c r="EB818">
        <v>758.92550914000003</v>
      </c>
      <c r="EC818">
        <v>2230.7794714199999</v>
      </c>
      <c r="ED818">
        <v>5398.4934148299999</v>
      </c>
      <c r="EE818">
        <v>3576.2727398500001</v>
      </c>
      <c r="EF818">
        <v>3697.5393197100002</v>
      </c>
      <c r="EG818">
        <v>5557.4424941400002</v>
      </c>
      <c r="EH818">
        <v>5959.0349102</v>
      </c>
      <c r="EI818">
        <v>27.89301871</v>
      </c>
      <c r="EJ818">
        <v>0.39641569999999998</v>
      </c>
      <c r="EK818">
        <v>0.14500526</v>
      </c>
      <c r="EL818">
        <v>220.56494305000001</v>
      </c>
      <c r="EM818">
        <v>38</v>
      </c>
      <c r="EN818">
        <v>238.42857142</v>
      </c>
      <c r="EO818">
        <v>616.85714284999995</v>
      </c>
      <c r="EP818">
        <v>397.82903199999998</v>
      </c>
      <c r="EQ818">
        <v>103.56803841999999</v>
      </c>
      <c r="ER818">
        <v>531.61720928</v>
      </c>
      <c r="ES818">
        <v>6.8282657100000002</v>
      </c>
      <c r="ET818">
        <v>80.702777769999997</v>
      </c>
      <c r="EU818">
        <v>81.366666660000007</v>
      </c>
      <c r="EV818">
        <v>81.813888890000001</v>
      </c>
      <c r="EW818">
        <v>78.927777770000006</v>
      </c>
      <c r="EX818">
        <v>972.58881752000002</v>
      </c>
      <c r="EY818">
        <v>1511.9690681</v>
      </c>
      <c r="EZ818">
        <v>74.599999999999994</v>
      </c>
      <c r="FA818">
        <v>88.2</v>
      </c>
      <c r="FB818">
        <v>18.720967680000001</v>
      </c>
      <c r="FC818">
        <v>6.4157883900000003</v>
      </c>
      <c r="FD818">
        <v>5.6329891400000003</v>
      </c>
      <c r="FE818">
        <v>54.010688649999999</v>
      </c>
      <c r="FF818">
        <v>17.02913547</v>
      </c>
      <c r="FG818">
        <v>12.918990750000001</v>
      </c>
      <c r="FH818">
        <v>2.1929520199999999</v>
      </c>
      <c r="FI818">
        <v>100.33333333</v>
      </c>
      <c r="FJ818">
        <v>94.666666660000004</v>
      </c>
      <c r="FK818">
        <v>63.666666659999997</v>
      </c>
      <c r="FL818">
        <v>89</v>
      </c>
      <c r="FM818">
        <v>86.992623600000002</v>
      </c>
      <c r="FN818">
        <v>34.527854730000001</v>
      </c>
      <c r="FO818">
        <v>94.022356149999993</v>
      </c>
      <c r="FP818">
        <v>72.053358070000002</v>
      </c>
      <c r="FQ818">
        <v>72.175223630000005</v>
      </c>
      <c r="FR818">
        <v>24.927892679999999</v>
      </c>
      <c r="FS818">
        <v>9.6</v>
      </c>
      <c r="FT818">
        <v>72</v>
      </c>
      <c r="FU818">
        <v>67.5</v>
      </c>
      <c r="FV818">
        <v>93.8</v>
      </c>
      <c r="FW818">
        <v>84.171428570000003</v>
      </c>
      <c r="FX818">
        <v>34.257862699999997</v>
      </c>
      <c r="FY818">
        <v>7.54538405</v>
      </c>
      <c r="FZ818">
        <v>14.300706569999999</v>
      </c>
      <c r="GA818">
        <v>26.57602494</v>
      </c>
      <c r="GB818">
        <v>17.32002172</v>
      </c>
    </row>
    <row r="819" spans="1:184" x14ac:dyDescent="0.35">
      <c r="A819" t="s">
        <v>2024</v>
      </c>
      <c r="B819" t="s">
        <v>215</v>
      </c>
      <c r="C819">
        <v>819</v>
      </c>
      <c r="D819">
        <v>1.0860979462875198</v>
      </c>
      <c r="E819">
        <v>3.3016318236417148</v>
      </c>
      <c r="F819">
        <v>2.2919249282155119</v>
      </c>
      <c r="G819">
        <v>1.8334168869156819</v>
      </c>
      <c r="H819">
        <v>1.4297443438753559</v>
      </c>
      <c r="I819">
        <v>3.2300835021721959</v>
      </c>
      <c r="J819">
        <v>5.8143781675968853</v>
      </c>
      <c r="K819">
        <v>4.9153861672968135</v>
      </c>
      <c r="L819">
        <v>4.5548950789951377</v>
      </c>
      <c r="M819">
        <v>3.8220888421918215</v>
      </c>
      <c r="N819">
        <v>27201225.276038878</v>
      </c>
      <c r="O819">
        <v>25424493.631718878</v>
      </c>
      <c r="P819">
        <v>856.64143299000011</v>
      </c>
      <c r="Q819">
        <v>10128</v>
      </c>
      <c r="R819">
        <v>9778.7142857100007</v>
      </c>
      <c r="S819">
        <v>9910.5714285699996</v>
      </c>
      <c r="T819">
        <v>9973.5714285699996</v>
      </c>
      <c r="U819">
        <v>10091.714285710001</v>
      </c>
      <c r="V819">
        <v>7.74721642</v>
      </c>
      <c r="W819">
        <v>3.9469431400000001</v>
      </c>
      <c r="X819">
        <v>1.1550824200000001</v>
      </c>
      <c r="Y819">
        <v>3.2878099999999999</v>
      </c>
      <c r="Z819">
        <v>6.9777237100000002</v>
      </c>
      <c r="AA819">
        <v>6.81330657</v>
      </c>
      <c r="AB819">
        <v>7.0984211400000001</v>
      </c>
      <c r="AC819">
        <v>3.2646404200000001</v>
      </c>
      <c r="AD819">
        <v>31.502668849999999</v>
      </c>
      <c r="AE819">
        <v>91.15347242</v>
      </c>
      <c r="AF819">
        <v>82.568949570000001</v>
      </c>
      <c r="AG819">
        <v>72.742857139999998</v>
      </c>
      <c r="AH819">
        <v>77.3</v>
      </c>
      <c r="AI819">
        <v>83.835157140000007</v>
      </c>
      <c r="AJ819">
        <v>61.504815999999998</v>
      </c>
      <c r="AK819">
        <v>-11.157928569999999</v>
      </c>
      <c r="AL819">
        <v>-14.75452857</v>
      </c>
      <c r="AM819">
        <v>-15.41098571</v>
      </c>
      <c r="AN819">
        <v>-11.365371420000001</v>
      </c>
      <c r="AO819">
        <v>-12.18432857</v>
      </c>
      <c r="AP819">
        <v>2925.5374691400002</v>
      </c>
      <c r="AQ819">
        <v>2620.6289318499998</v>
      </c>
      <c r="AR819">
        <v>2548.2830112800002</v>
      </c>
      <c r="AS819">
        <v>2792.2761961400001</v>
      </c>
      <c r="AT819">
        <v>2834.1100329999999</v>
      </c>
      <c r="AU819">
        <v>3339.8891184200002</v>
      </c>
      <c r="AV819">
        <v>3106.10049428</v>
      </c>
      <c r="AW819">
        <v>3119.39179014</v>
      </c>
      <c r="AX819">
        <v>3217.27209257</v>
      </c>
      <c r="AY819">
        <v>3286.9967310000002</v>
      </c>
      <c r="AZ819">
        <v>-39.202477569999999</v>
      </c>
      <c r="BA819">
        <v>91.052917280000003</v>
      </c>
      <c r="BB819">
        <v>32.87513766</v>
      </c>
      <c r="BC819">
        <v>42.431581000000001</v>
      </c>
      <c r="BE819">
        <v>217.54142856999999</v>
      </c>
      <c r="BF819">
        <v>693.60698841999999</v>
      </c>
      <c r="BG819">
        <v>431.07857028000001</v>
      </c>
      <c r="BH819">
        <v>477.70329380999999</v>
      </c>
      <c r="BI819">
        <v>58743.150575860003</v>
      </c>
      <c r="BJ819">
        <v>629.42203228000005</v>
      </c>
      <c r="BK819">
        <v>8892.8700484199999</v>
      </c>
      <c r="BL819">
        <v>10386.734429390001</v>
      </c>
      <c r="BM819">
        <v>35.899285849999998</v>
      </c>
      <c r="BN819">
        <v>131.42857142</v>
      </c>
      <c r="BO819">
        <v>24</v>
      </c>
      <c r="BP819">
        <v>41.857142850000002</v>
      </c>
      <c r="BQ819">
        <v>37.142857139999997</v>
      </c>
      <c r="BR819">
        <v>38.142857139999997</v>
      </c>
      <c r="BS819">
        <v>35.285714280000001</v>
      </c>
      <c r="BT819">
        <v>26.857142849999999</v>
      </c>
      <c r="BU819">
        <v>26.428571420000001</v>
      </c>
      <c r="BV819">
        <v>23.571428569999998</v>
      </c>
      <c r="BW819">
        <v>27.428571420000001</v>
      </c>
      <c r="BX819">
        <v>21.857142849999999</v>
      </c>
      <c r="BY819">
        <v>13.57142857</v>
      </c>
      <c r="BZ819">
        <v>447.57142857000002</v>
      </c>
      <c r="CA819">
        <v>60283.918230000003</v>
      </c>
      <c r="CC819">
        <v>6338.7142857099998</v>
      </c>
      <c r="CD819">
        <v>289.33333333000002</v>
      </c>
      <c r="CE819">
        <v>4307.2857142800003</v>
      </c>
      <c r="CF819">
        <v>2739.1428571400002</v>
      </c>
      <c r="CG819">
        <v>430.57142857000002</v>
      </c>
      <c r="CH819">
        <v>2165.5714285700001</v>
      </c>
      <c r="CI819">
        <v>16228.934857140001</v>
      </c>
      <c r="CJ819">
        <v>34.188426280000002</v>
      </c>
      <c r="CK819">
        <v>16.194032849999999</v>
      </c>
      <c r="CL819">
        <v>15.67709071</v>
      </c>
      <c r="CM819">
        <v>4.6912968299999998</v>
      </c>
      <c r="CN819">
        <v>2.1276109999999999</v>
      </c>
      <c r="CO819">
        <v>15.238684709999999</v>
      </c>
      <c r="CP819">
        <v>1.67938166</v>
      </c>
      <c r="CQ819">
        <v>1.9998005000000001</v>
      </c>
      <c r="CR819">
        <v>3.5429455999999999</v>
      </c>
      <c r="CS819">
        <v>6.7352354999999999</v>
      </c>
      <c r="CT819">
        <v>342.57142857000002</v>
      </c>
      <c r="CU819">
        <v>1720.8886287099999</v>
      </c>
      <c r="CV819">
        <v>1492.3246648500001</v>
      </c>
      <c r="CW819">
        <v>1533.19079571</v>
      </c>
      <c r="CX819">
        <v>1631.54832285</v>
      </c>
      <c r="CY819">
        <v>1635.6746437100001</v>
      </c>
      <c r="CZ819">
        <v>2685.7449917099998</v>
      </c>
      <c r="DA819">
        <v>2510.3173017099998</v>
      </c>
      <c r="DB819">
        <v>632.66122628000005</v>
      </c>
      <c r="DC819">
        <v>570.67224227999998</v>
      </c>
      <c r="DD819">
        <v>517.54710827999997</v>
      </c>
      <c r="DE819">
        <v>35.89850328</v>
      </c>
      <c r="DF819">
        <v>1.243852</v>
      </c>
      <c r="DG819">
        <v>32.714285709999999</v>
      </c>
      <c r="DH819">
        <v>56.857142850000002</v>
      </c>
      <c r="DI819">
        <v>48.714285709999999</v>
      </c>
      <c r="DJ819">
        <v>45.428571419999997</v>
      </c>
      <c r="DK819">
        <v>38.571428570000002</v>
      </c>
      <c r="DL819">
        <v>11</v>
      </c>
      <c r="DM819">
        <v>32.285714280000001</v>
      </c>
      <c r="DN819">
        <v>22.714285709999999</v>
      </c>
      <c r="DO819">
        <v>18.285714280000001</v>
      </c>
      <c r="DP819">
        <v>14.428571420000001</v>
      </c>
      <c r="DQ819">
        <v>471.96441370999997</v>
      </c>
      <c r="DR819">
        <v>453.43320413999999</v>
      </c>
      <c r="DS819">
        <v>425.19468184999999</v>
      </c>
      <c r="DT819">
        <v>439.94249828</v>
      </c>
      <c r="DU819">
        <v>468.27750828000001</v>
      </c>
      <c r="DV819">
        <v>267.42235441999998</v>
      </c>
      <c r="DW819">
        <v>0</v>
      </c>
      <c r="DX819">
        <v>204.54086142</v>
      </c>
      <c r="DY819">
        <v>78.557564139999997</v>
      </c>
      <c r="DZ819">
        <v>45.399108849999998</v>
      </c>
      <c r="EA819">
        <v>80.584193569999996</v>
      </c>
      <c r="EB819">
        <v>433.18183542000003</v>
      </c>
      <c r="EC819">
        <v>1354.48775983</v>
      </c>
      <c r="ED819">
        <v>5646.13962016</v>
      </c>
      <c r="EE819">
        <v>3743.45863014</v>
      </c>
      <c r="EF819">
        <v>4838.8173788499998</v>
      </c>
      <c r="EG819">
        <v>4552.5691641399999</v>
      </c>
      <c r="EH819">
        <v>4899.0785826600004</v>
      </c>
      <c r="EI819">
        <v>33.010854000000002</v>
      </c>
      <c r="EJ819">
        <v>0.16375196</v>
      </c>
      <c r="EK819">
        <v>0.10689935</v>
      </c>
      <c r="EL819">
        <v>247.50091541</v>
      </c>
      <c r="EM819">
        <v>27.285714280000001</v>
      </c>
      <c r="EN819">
        <v>211.28571428000001</v>
      </c>
      <c r="EO819">
        <v>564</v>
      </c>
      <c r="EP819">
        <v>157.15534971</v>
      </c>
      <c r="EQ819">
        <v>112.77485842</v>
      </c>
      <c r="ER819">
        <v>227.21940071</v>
      </c>
      <c r="ES819">
        <v>0.75710999999999995</v>
      </c>
      <c r="ET819">
        <v>80.230555550000005</v>
      </c>
      <c r="EU819">
        <v>79.933333329999996</v>
      </c>
      <c r="EV819">
        <v>83.241666660000007</v>
      </c>
      <c r="EW819">
        <v>77.516666670000006</v>
      </c>
      <c r="EX819">
        <v>1103.92270289</v>
      </c>
      <c r="EY819">
        <v>715.70664596999995</v>
      </c>
      <c r="EZ819">
        <v>82.25</v>
      </c>
      <c r="FA819">
        <v>89</v>
      </c>
      <c r="FB819">
        <v>19.603501980000001</v>
      </c>
      <c r="FC819">
        <v>2.3233798999999999</v>
      </c>
      <c r="FD819">
        <v>2.9957304200000001</v>
      </c>
      <c r="FE819">
        <v>48.34152375</v>
      </c>
      <c r="FF819">
        <v>17.056731970000001</v>
      </c>
      <c r="FG819">
        <v>18.52109257</v>
      </c>
      <c r="FH819">
        <v>0.72723017000000001</v>
      </c>
      <c r="FI819">
        <v>125.71428571</v>
      </c>
      <c r="FJ819">
        <v>100</v>
      </c>
      <c r="FK819">
        <v>56</v>
      </c>
      <c r="FL819">
        <v>98</v>
      </c>
      <c r="FM819">
        <v>75.896399680000002</v>
      </c>
      <c r="FN819">
        <v>41.277832670000002</v>
      </c>
      <c r="FO819">
        <v>95.423747640000002</v>
      </c>
      <c r="FP819">
        <v>74.790901910000002</v>
      </c>
      <c r="FQ819">
        <v>81.692827190000003</v>
      </c>
      <c r="FR819">
        <v>27.60668197</v>
      </c>
      <c r="FS819">
        <v>8.35</v>
      </c>
      <c r="FT819">
        <v>57.142857139999997</v>
      </c>
      <c r="FU819">
        <v>49.571428570000002</v>
      </c>
      <c r="FV819">
        <v>87.666666660000004</v>
      </c>
      <c r="FW819">
        <v>75.957142849999997</v>
      </c>
      <c r="FX819">
        <v>49.87780815</v>
      </c>
      <c r="FY819">
        <v>19.983397879999998</v>
      </c>
      <c r="FZ819">
        <v>7.4502544200000003</v>
      </c>
      <c r="GA819">
        <v>14.71500721</v>
      </c>
      <c r="GB819">
        <v>13.645667189999999</v>
      </c>
    </row>
    <row r="820" spans="1:184" x14ac:dyDescent="0.35">
      <c r="A820" t="s">
        <v>2025</v>
      </c>
      <c r="B820" t="s">
        <v>216</v>
      </c>
      <c r="C820">
        <v>820</v>
      </c>
      <c r="D820">
        <v>5.2385203343647637</v>
      </c>
      <c r="E820">
        <v>5.684600893251198</v>
      </c>
      <c r="F820">
        <v>5.3014929128321295</v>
      </c>
      <c r="G820">
        <v>5.1802813939818995</v>
      </c>
      <c r="H820">
        <v>4.7510059185389322</v>
      </c>
      <c r="I820">
        <v>10.648030946866344</v>
      </c>
      <c r="J820">
        <v>10.986507757212477</v>
      </c>
      <c r="K820">
        <v>10.933345918165086</v>
      </c>
      <c r="L820">
        <v>9.1420675961008673</v>
      </c>
      <c r="M820">
        <v>9.0149002755850347</v>
      </c>
      <c r="N820">
        <v>107143448.55570808</v>
      </c>
      <c r="O820">
        <v>139982010.5242725</v>
      </c>
      <c r="P820">
        <v>3187.9989415599998</v>
      </c>
      <c r="Q820">
        <v>21443.714285710001</v>
      </c>
      <c r="R820">
        <v>20904.428571420001</v>
      </c>
      <c r="S820">
        <v>21189</v>
      </c>
      <c r="T820">
        <v>21298.714285710001</v>
      </c>
      <c r="U820">
        <v>21409</v>
      </c>
      <c r="V820">
        <v>16.294840140000002</v>
      </c>
      <c r="W820">
        <v>13.699850570000001</v>
      </c>
      <c r="X820">
        <v>2.2087114200000002</v>
      </c>
      <c r="Y820">
        <v>16.19381714</v>
      </c>
      <c r="Z820">
        <v>10.801645280000001</v>
      </c>
      <c r="AA820">
        <v>10.61801142</v>
      </c>
      <c r="AB820">
        <v>10.353172280000001</v>
      </c>
      <c r="AC820">
        <v>9.3871547100000008</v>
      </c>
      <c r="AD820">
        <v>26.511707139999999</v>
      </c>
      <c r="AE820">
        <v>78.751026139999993</v>
      </c>
      <c r="AF820">
        <v>67.012170850000004</v>
      </c>
      <c r="AG820">
        <v>58.271428569999998</v>
      </c>
      <c r="AH820">
        <v>61.185714279999999</v>
      </c>
      <c r="AI820">
        <v>82.760949999999994</v>
      </c>
      <c r="AJ820">
        <v>44.709799570000001</v>
      </c>
      <c r="AK820">
        <v>9.2560857100000007</v>
      </c>
      <c r="AL820">
        <v>21.579314279999998</v>
      </c>
      <c r="AM820">
        <v>13.44887142</v>
      </c>
      <c r="AN820">
        <v>16.406385709999999</v>
      </c>
      <c r="AO820">
        <v>14.091828570000001</v>
      </c>
      <c r="AP820">
        <v>6977.4505312800002</v>
      </c>
      <c r="AQ820">
        <v>6520.8239428500001</v>
      </c>
      <c r="AR820">
        <v>6828.2542147100003</v>
      </c>
      <c r="AS820">
        <v>7266.0921142799998</v>
      </c>
      <c r="AT820">
        <v>7323.3712782800003</v>
      </c>
      <c r="AU820">
        <v>6389.4264404200003</v>
      </c>
      <c r="AV820">
        <v>5339.4176777100001</v>
      </c>
      <c r="AW820">
        <v>5986.1659432799997</v>
      </c>
      <c r="AX820">
        <v>6196.4409439999999</v>
      </c>
      <c r="AY820">
        <v>6409.6677912799996</v>
      </c>
      <c r="AZ820">
        <v>108.36704114</v>
      </c>
      <c r="BA820">
        <v>92.500698139999997</v>
      </c>
      <c r="BB820">
        <v>35.826006200000002</v>
      </c>
      <c r="BC820">
        <v>46.518571139999999</v>
      </c>
      <c r="BD820">
        <v>16.989467000000001</v>
      </c>
      <c r="BE820">
        <v>1095.04285714</v>
      </c>
      <c r="BF820">
        <v>2410.3073107099999</v>
      </c>
      <c r="BG820">
        <v>1769.62937257</v>
      </c>
      <c r="BH820">
        <v>1945.21253325</v>
      </c>
      <c r="BI820">
        <v>61548.876614430003</v>
      </c>
      <c r="BJ820">
        <v>2368.42656971</v>
      </c>
      <c r="BK820">
        <v>8490.7399231500003</v>
      </c>
      <c r="BL820">
        <v>8253.4298712399996</v>
      </c>
      <c r="BM820">
        <v>46.832177160000001</v>
      </c>
      <c r="BN820">
        <v>2043</v>
      </c>
      <c r="BO820">
        <v>260</v>
      </c>
      <c r="BP820">
        <v>374</v>
      </c>
      <c r="BQ820">
        <v>301.83333333000002</v>
      </c>
      <c r="BR820">
        <v>364.33333333000002</v>
      </c>
      <c r="BS820">
        <v>389.66666665999998</v>
      </c>
      <c r="BT820">
        <v>397.83333333000002</v>
      </c>
      <c r="BU820">
        <v>372.33333333000002</v>
      </c>
      <c r="BV820">
        <v>361.66666665999998</v>
      </c>
      <c r="BW820">
        <v>346</v>
      </c>
      <c r="BX820">
        <v>320.5</v>
      </c>
      <c r="BY820">
        <v>169.16666666</v>
      </c>
      <c r="BZ820">
        <v>5700.3333333299997</v>
      </c>
      <c r="CA820">
        <v>65471.191321660001</v>
      </c>
      <c r="CB820">
        <v>56.5</v>
      </c>
      <c r="CC820">
        <v>64280.666666659999</v>
      </c>
      <c r="CD820">
        <v>5291.5</v>
      </c>
      <c r="CE820">
        <v>55162</v>
      </c>
      <c r="CF820">
        <v>38673</v>
      </c>
      <c r="CG820">
        <v>13675.666666659999</v>
      </c>
      <c r="CH820">
        <v>41903.833333330003</v>
      </c>
      <c r="CI820">
        <v>219005.53416666001</v>
      </c>
      <c r="CJ820">
        <v>59.33780514</v>
      </c>
      <c r="CK820">
        <v>1.67965271</v>
      </c>
      <c r="CL820">
        <v>9.8385192799999999</v>
      </c>
      <c r="CM820">
        <v>2.4218660000000001</v>
      </c>
      <c r="CN820">
        <v>2.2465899999999999</v>
      </c>
      <c r="CO820">
        <v>16.080845660000001</v>
      </c>
      <c r="CP820">
        <v>2.588724</v>
      </c>
      <c r="CQ820">
        <v>2.3592939999999998</v>
      </c>
      <c r="CR820">
        <v>2.2875283999999998</v>
      </c>
      <c r="CS820">
        <v>2.8047025699999999</v>
      </c>
      <c r="CT820">
        <v>3437.7142857099998</v>
      </c>
      <c r="CU820">
        <v>3601.3996512799999</v>
      </c>
      <c r="CV820">
        <v>3416.8268045700001</v>
      </c>
      <c r="CW820">
        <v>3353.85353085</v>
      </c>
      <c r="CX820">
        <v>3376.1735074200001</v>
      </c>
      <c r="CY820">
        <v>3653.1799018500001</v>
      </c>
      <c r="CZ820">
        <v>4996.4967415700003</v>
      </c>
      <c r="DA820">
        <v>6527.8807887100002</v>
      </c>
      <c r="DB820">
        <v>1239.39576842</v>
      </c>
      <c r="DC820">
        <v>1593.9203275699999</v>
      </c>
      <c r="DD820">
        <v>768.10135028000002</v>
      </c>
      <c r="DE820">
        <v>32.552610139999999</v>
      </c>
      <c r="DF820">
        <v>2.2370510000000001</v>
      </c>
      <c r="DG820">
        <v>228.33333332999999</v>
      </c>
      <c r="DH820">
        <v>229.66666666</v>
      </c>
      <c r="DI820">
        <v>231.66666666</v>
      </c>
      <c r="DJ820">
        <v>194.71428571000001</v>
      </c>
      <c r="DK820">
        <v>193</v>
      </c>
      <c r="DL820">
        <v>112.33333333</v>
      </c>
      <c r="DM820">
        <v>118.83333333</v>
      </c>
      <c r="DN820">
        <v>112.33333333</v>
      </c>
      <c r="DO820">
        <v>110.33333333</v>
      </c>
      <c r="DP820">
        <v>101.71428571</v>
      </c>
      <c r="DQ820">
        <v>911.13201757000002</v>
      </c>
      <c r="DR820">
        <v>946.77580684999998</v>
      </c>
      <c r="DS820">
        <v>1015.69974042</v>
      </c>
      <c r="DT820">
        <v>1037.6076172800001</v>
      </c>
      <c r="DU820">
        <v>1005.1238530000001</v>
      </c>
      <c r="DV820">
        <v>425.85814900000003</v>
      </c>
      <c r="DW820">
        <v>21.206306420000001</v>
      </c>
      <c r="DX820">
        <v>464.08307000000002</v>
      </c>
      <c r="DY820">
        <v>309.43014928000002</v>
      </c>
      <c r="DZ820">
        <v>124.15066885</v>
      </c>
      <c r="EA820">
        <v>30.502257</v>
      </c>
      <c r="EB820">
        <v>813.48622441999999</v>
      </c>
      <c r="EC820">
        <v>1187.7185689999999</v>
      </c>
      <c r="ED820">
        <v>4638.9137858000004</v>
      </c>
      <c r="EE820">
        <v>3525.9504626600001</v>
      </c>
      <c r="EF820">
        <v>5417.9947931400002</v>
      </c>
      <c r="EG820">
        <v>4030.5457712799998</v>
      </c>
      <c r="EH820">
        <v>4062.0317817999999</v>
      </c>
      <c r="EI820">
        <v>35.009381140000002</v>
      </c>
      <c r="EJ820">
        <v>0.49263783</v>
      </c>
      <c r="EK820">
        <v>0.16424284</v>
      </c>
      <c r="EL820">
        <v>204.61266384999999</v>
      </c>
      <c r="EM820">
        <v>105.2</v>
      </c>
      <c r="EN820">
        <v>293.71428571000001</v>
      </c>
      <c r="EO820">
        <v>712.85714284999995</v>
      </c>
      <c r="EP820">
        <v>392.82989042000003</v>
      </c>
      <c r="EQ820">
        <v>136.58356742000001</v>
      </c>
      <c r="ER820">
        <v>819.57237184999997</v>
      </c>
      <c r="ES820">
        <v>19.16823857</v>
      </c>
      <c r="ET820">
        <v>80.027777779999994</v>
      </c>
      <c r="EU820">
        <v>79.375</v>
      </c>
      <c r="EV820">
        <v>81.458333330000002</v>
      </c>
      <c r="EW820">
        <v>79.25</v>
      </c>
      <c r="EX820">
        <v>1476.05797934</v>
      </c>
      <c r="EY820">
        <v>2037.55130749</v>
      </c>
      <c r="EZ820">
        <v>80.2</v>
      </c>
      <c r="FA820">
        <v>85</v>
      </c>
      <c r="FB820">
        <v>26.67064143</v>
      </c>
      <c r="FC820">
        <v>12.985746730000001</v>
      </c>
      <c r="FD820">
        <v>9.8953903299999997</v>
      </c>
      <c r="FE820">
        <v>50.134566579999998</v>
      </c>
      <c r="FF820">
        <v>19.20119815</v>
      </c>
      <c r="FG820">
        <v>17.201958520000002</v>
      </c>
      <c r="FH820">
        <v>5.58131456</v>
      </c>
      <c r="FI820">
        <v>91.25</v>
      </c>
      <c r="FJ820">
        <v>87.5</v>
      </c>
      <c r="FK820">
        <v>76</v>
      </c>
      <c r="FL820">
        <v>87.5</v>
      </c>
      <c r="FM820">
        <v>77.511114190000001</v>
      </c>
      <c r="FN820">
        <v>33.145483460000001</v>
      </c>
      <c r="FO820">
        <v>91.430926819999996</v>
      </c>
      <c r="FP820">
        <v>73.598697569999999</v>
      </c>
      <c r="FQ820">
        <v>66.327010250000001</v>
      </c>
      <c r="FR820">
        <v>21.464104370000001</v>
      </c>
      <c r="FS820">
        <v>2.1666666600000002</v>
      </c>
      <c r="FT820">
        <v>26.75</v>
      </c>
      <c r="FU820">
        <v>12.5</v>
      </c>
      <c r="FV820">
        <v>96.666666660000004</v>
      </c>
      <c r="FW820">
        <v>84.014285709999996</v>
      </c>
      <c r="FX820">
        <v>39.156284130000003</v>
      </c>
      <c r="FY820">
        <v>9.1059361400000007</v>
      </c>
      <c r="FZ820">
        <v>19.414579140000001</v>
      </c>
      <c r="GA820">
        <v>6.3231786899999998</v>
      </c>
      <c r="GB820">
        <v>26.000021889999999</v>
      </c>
    </row>
    <row r="821" spans="1:184" x14ac:dyDescent="0.35">
      <c r="A821" t="s">
        <v>2026</v>
      </c>
      <c r="B821" t="s">
        <v>217</v>
      </c>
      <c r="C821">
        <v>821</v>
      </c>
      <c r="D821">
        <v>2.1913490286282249</v>
      </c>
      <c r="E821">
        <v>4.2045184033383194</v>
      </c>
      <c r="F821">
        <v>4.0062515125813931</v>
      </c>
      <c r="G821">
        <v>2.723990810142463</v>
      </c>
      <c r="H821">
        <v>0.93137174962211655</v>
      </c>
      <c r="I821">
        <v>4.6147867477905073</v>
      </c>
      <c r="J821">
        <v>4.902042193882469</v>
      </c>
      <c r="K821">
        <v>5.2004226375240057</v>
      </c>
      <c r="L821">
        <v>4.922874958157986</v>
      </c>
      <c r="M821">
        <v>3.4783883738772006</v>
      </c>
      <c r="N821">
        <v>37691974.186247051</v>
      </c>
      <c r="O821">
        <v>41995738.221787788</v>
      </c>
      <c r="P821">
        <v>1640.93280914</v>
      </c>
      <c r="Q821">
        <v>8822.5714285699996</v>
      </c>
      <c r="R821">
        <v>8601.8571428499999</v>
      </c>
      <c r="S821">
        <v>8653.1428571399993</v>
      </c>
      <c r="T821">
        <v>8705.7142857100007</v>
      </c>
      <c r="U821">
        <v>8768.4285714199996</v>
      </c>
      <c r="V821">
        <v>11.10682042</v>
      </c>
      <c r="W821">
        <v>7.4547502799999998</v>
      </c>
      <c r="X821">
        <v>2.0701477100000001</v>
      </c>
      <c r="Y821">
        <v>7.7022067099999996</v>
      </c>
      <c r="Z821">
        <v>7.9041035700000002</v>
      </c>
      <c r="AA821">
        <v>7.70832257</v>
      </c>
      <c r="AB821">
        <v>8.6308321400000008</v>
      </c>
      <c r="AC821">
        <v>5.0412855700000003</v>
      </c>
      <c r="AD821">
        <v>28.369334420000001</v>
      </c>
      <c r="AE821">
        <v>81.821474570000007</v>
      </c>
      <c r="AF821">
        <v>70.729339280000005</v>
      </c>
      <c r="AG821">
        <v>70.885714280000002</v>
      </c>
      <c r="AH821">
        <v>73.12857142</v>
      </c>
      <c r="AI821">
        <v>81.815458280000001</v>
      </c>
      <c r="AJ821">
        <v>51.030033420000002</v>
      </c>
      <c r="AK821">
        <v>15.2372</v>
      </c>
      <c r="AL821">
        <v>8.6474714200000005</v>
      </c>
      <c r="AM821">
        <v>16.576542849999999</v>
      </c>
      <c r="AN821">
        <v>19.96242857</v>
      </c>
      <c r="AO821">
        <v>17.827828570000001</v>
      </c>
      <c r="AP821">
        <v>4883.51721542</v>
      </c>
      <c r="AQ821">
        <v>3842.3273577099999</v>
      </c>
      <c r="AR821">
        <v>4376.9160258499996</v>
      </c>
      <c r="AS821">
        <v>4679.5449251399996</v>
      </c>
      <c r="AT821">
        <v>4913.2367392799997</v>
      </c>
      <c r="AU821">
        <v>4216.3433925700001</v>
      </c>
      <c r="AV821">
        <v>3520.1947638500001</v>
      </c>
      <c r="AW821">
        <v>3724.98902585</v>
      </c>
      <c r="AX821">
        <v>3870.1944517100001</v>
      </c>
      <c r="AY821">
        <v>4118.1197328500002</v>
      </c>
      <c r="AZ821">
        <v>20.403915420000001</v>
      </c>
      <c r="BA821">
        <v>93.668674710000005</v>
      </c>
      <c r="BB821">
        <v>28.899848330000001</v>
      </c>
      <c r="BC821">
        <v>50.296368280000003</v>
      </c>
      <c r="BD821">
        <v>22.442243999999999</v>
      </c>
      <c r="BE821">
        <v>431.65</v>
      </c>
      <c r="BF821">
        <v>1243.25516285</v>
      </c>
      <c r="BG821">
        <v>858.87080214000002</v>
      </c>
      <c r="BH821">
        <v>997.02089774000001</v>
      </c>
      <c r="BI821">
        <v>55510.68964094</v>
      </c>
      <c r="BJ821">
        <v>1181.7379891400001</v>
      </c>
      <c r="BK821">
        <v>8213.5689335000006</v>
      </c>
      <c r="BL821">
        <v>7236.4300083799999</v>
      </c>
      <c r="BM821">
        <v>37.418990999999998</v>
      </c>
      <c r="BN821">
        <v>302.42857142000003</v>
      </c>
      <c r="BO821">
        <v>57.833333330000002</v>
      </c>
      <c r="BP821">
        <v>75.428571419999997</v>
      </c>
      <c r="BQ821">
        <v>60.571428570000002</v>
      </c>
      <c r="BR821">
        <v>70.571428569999995</v>
      </c>
      <c r="BS821">
        <v>63.142857139999997</v>
      </c>
      <c r="BT821">
        <v>63.857142850000002</v>
      </c>
      <c r="BU821">
        <v>61.571428570000002</v>
      </c>
      <c r="BV821">
        <v>54.428571419999997</v>
      </c>
      <c r="BW821">
        <v>50.857142850000002</v>
      </c>
      <c r="BX821">
        <v>41.142857139999997</v>
      </c>
      <c r="BY821">
        <v>25.333333329999999</v>
      </c>
      <c r="BZ821">
        <v>917.14285714000005</v>
      </c>
      <c r="CA821">
        <v>56023.565387139999</v>
      </c>
      <c r="CB821">
        <v>52</v>
      </c>
      <c r="CC821">
        <v>10374.714285710001</v>
      </c>
      <c r="CD821">
        <v>737.16666666000003</v>
      </c>
      <c r="CE821">
        <v>7174.2857142800003</v>
      </c>
      <c r="CF821">
        <v>4041</v>
      </c>
      <c r="CG821">
        <v>1698.8571428499999</v>
      </c>
      <c r="CH821">
        <v>5251</v>
      </c>
      <c r="CI821">
        <v>27851.796714280001</v>
      </c>
      <c r="CJ821">
        <v>55.91633942</v>
      </c>
      <c r="CK821">
        <v>5.8096026600000004</v>
      </c>
      <c r="CL821">
        <v>12.63391414</v>
      </c>
      <c r="CM821">
        <v>3.3689491600000001</v>
      </c>
      <c r="CN821">
        <v>2.7650758299999998</v>
      </c>
      <c r="CO821">
        <v>8.0485507100000007</v>
      </c>
      <c r="CP821">
        <v>3.0382356599999998</v>
      </c>
      <c r="CQ821">
        <v>2.9114089999999999</v>
      </c>
      <c r="CR821">
        <v>3.64886233</v>
      </c>
      <c r="CS821">
        <v>2.7730471400000001</v>
      </c>
      <c r="CT821">
        <v>657.57142856999997</v>
      </c>
      <c r="CU821">
        <v>2732.1808919999999</v>
      </c>
      <c r="CV821">
        <v>2198.4117744199998</v>
      </c>
      <c r="CW821">
        <v>2397.2532814199999</v>
      </c>
      <c r="CX821">
        <v>2505.5075310000002</v>
      </c>
      <c r="CY821">
        <v>2708.54333</v>
      </c>
      <c r="CZ821">
        <v>4272.2209155700002</v>
      </c>
      <c r="DA821">
        <v>4760.0338021400003</v>
      </c>
      <c r="DB821">
        <v>1002.02245342</v>
      </c>
      <c r="DC821">
        <v>1095.47629514</v>
      </c>
      <c r="DD821">
        <v>634.68423514000006</v>
      </c>
      <c r="DE821">
        <v>32.592241850000001</v>
      </c>
      <c r="DF821">
        <v>1.3765259999999999</v>
      </c>
      <c r="DG821">
        <v>40.714285709999999</v>
      </c>
      <c r="DH821">
        <v>42.166666659999997</v>
      </c>
      <c r="DI821">
        <v>45</v>
      </c>
      <c r="DJ821">
        <v>42.857142850000002</v>
      </c>
      <c r="DK821">
        <v>30.5</v>
      </c>
      <c r="DL821">
        <v>19.333333329999999</v>
      </c>
      <c r="DM821">
        <v>36.166666659999997</v>
      </c>
      <c r="DN821">
        <v>34.666666659999997</v>
      </c>
      <c r="DO821">
        <v>23.714285709999999</v>
      </c>
      <c r="DP821">
        <v>8.1666666600000006</v>
      </c>
      <c r="DQ821">
        <v>800.01600914000005</v>
      </c>
      <c r="DR821">
        <v>584.317635</v>
      </c>
      <c r="DS821">
        <v>588.43400370999996</v>
      </c>
      <c r="DT821">
        <v>683.42290814</v>
      </c>
      <c r="DU821">
        <v>776.20278985000004</v>
      </c>
      <c r="DV821">
        <v>482.04350642000003</v>
      </c>
      <c r="DW821">
        <v>26.66370014</v>
      </c>
      <c r="DX821">
        <v>291.27966428000002</v>
      </c>
      <c r="DY821">
        <v>71.531820999999994</v>
      </c>
      <c r="DZ821">
        <v>176.38470271</v>
      </c>
      <c r="EA821">
        <v>43.363145709999998</v>
      </c>
      <c r="EB821">
        <v>746.64596014000006</v>
      </c>
      <c r="EC821">
        <v>5528.3502574000004</v>
      </c>
      <c r="ED821">
        <v>5981.4727204000001</v>
      </c>
      <c r="EE821">
        <v>3872.5456082800001</v>
      </c>
      <c r="EF821">
        <v>4178.4711021399999</v>
      </c>
      <c r="EG821">
        <v>4883.2654544200004</v>
      </c>
      <c r="EH821">
        <v>3913.0440963999999</v>
      </c>
      <c r="EI821">
        <v>24.903951849999999</v>
      </c>
      <c r="EJ821">
        <v>0.12126096</v>
      </c>
      <c r="EK821">
        <v>0.14264663999999999</v>
      </c>
      <c r="EL821">
        <v>192.24206348999999</v>
      </c>
      <c r="EM821">
        <v>29.25</v>
      </c>
      <c r="EN821">
        <v>117.71428571</v>
      </c>
      <c r="EO821">
        <v>240.28571428000001</v>
      </c>
      <c r="EP821">
        <v>292.58171270999998</v>
      </c>
      <c r="EQ821">
        <v>110.26029671000001</v>
      </c>
      <c r="ER821">
        <v>459.19481999999999</v>
      </c>
      <c r="ES821">
        <v>5.2260114199999999</v>
      </c>
      <c r="ET821">
        <v>80.944444439999998</v>
      </c>
      <c r="EU821">
        <v>82.5</v>
      </c>
      <c r="EV821">
        <v>81.166666669999998</v>
      </c>
      <c r="EW821">
        <v>79.166666669999998</v>
      </c>
      <c r="EX821">
        <v>1326.5418573300001</v>
      </c>
      <c r="EY821">
        <v>1119.48542714</v>
      </c>
      <c r="EZ821">
        <v>80.8</v>
      </c>
      <c r="FA821">
        <v>90.25</v>
      </c>
      <c r="FB821">
        <v>19.325181480000001</v>
      </c>
      <c r="FC821">
        <v>6.4378502400000004</v>
      </c>
      <c r="FD821">
        <v>7.5584703299999996</v>
      </c>
      <c r="FE821">
        <v>62.334268309999999</v>
      </c>
      <c r="FF821">
        <v>13.489083539999999</v>
      </c>
      <c r="FG821">
        <v>11.58401022</v>
      </c>
      <c r="FH821">
        <v>2.4974238199999998</v>
      </c>
      <c r="FI821">
        <v>93.8</v>
      </c>
      <c r="FJ821">
        <v>100</v>
      </c>
      <c r="FK821">
        <v>53.5</v>
      </c>
      <c r="FL821">
        <v>80.25</v>
      </c>
      <c r="FM821">
        <v>75.587301580000002</v>
      </c>
      <c r="FN821">
        <v>41.898479940000001</v>
      </c>
      <c r="FO821">
        <v>94.044039319999996</v>
      </c>
      <c r="FP821">
        <v>71.818763500000003</v>
      </c>
      <c r="FQ821">
        <v>75.882689900000003</v>
      </c>
      <c r="FR821">
        <v>22.748174720000002</v>
      </c>
      <c r="FS821">
        <v>0</v>
      </c>
      <c r="FT821">
        <v>44.6</v>
      </c>
      <c r="FU821">
        <v>37.4</v>
      </c>
      <c r="FV821">
        <v>78.5</v>
      </c>
      <c r="FW821">
        <v>74.085714280000005</v>
      </c>
      <c r="FX821">
        <v>32.995294909999998</v>
      </c>
      <c r="FY821">
        <v>9.4461714499999996</v>
      </c>
      <c r="FZ821">
        <v>16.141479950000001</v>
      </c>
      <c r="GA821">
        <v>16.420341539999999</v>
      </c>
      <c r="GB821">
        <v>24.996712120000002</v>
      </c>
    </row>
    <row r="822" spans="1:184" x14ac:dyDescent="0.35">
      <c r="A822" t="s">
        <v>2027</v>
      </c>
      <c r="B822" t="s">
        <v>218</v>
      </c>
      <c r="C822">
        <v>822</v>
      </c>
      <c r="D822">
        <v>3.6129522981685498</v>
      </c>
      <c r="E822">
        <v>5.8744221879815104</v>
      </c>
      <c r="F822">
        <v>5.0123947794846018</v>
      </c>
      <c r="G822">
        <v>4.6714929638078635</v>
      </c>
      <c r="H822">
        <v>4.1466568985583701</v>
      </c>
      <c r="I822">
        <v>8.3985294637732224</v>
      </c>
      <c r="J822">
        <v>8.5571208436055457</v>
      </c>
      <c r="K822">
        <v>8.6082432095718247</v>
      </c>
      <c r="L822">
        <v>8.0316896598913061</v>
      </c>
      <c r="M822">
        <v>7.7597199975665516</v>
      </c>
      <c r="N822">
        <v>25078403.217800539</v>
      </c>
      <c r="O822">
        <v>28355143.829815034</v>
      </c>
      <c r="P822">
        <v>1419.6393735700001</v>
      </c>
      <c r="Q822">
        <v>5258.8571428499999</v>
      </c>
      <c r="R822">
        <v>5192</v>
      </c>
      <c r="S822">
        <v>5244.1428571400002</v>
      </c>
      <c r="T822">
        <v>5229.2857142800003</v>
      </c>
      <c r="U822">
        <v>5265.2857142800003</v>
      </c>
      <c r="V822">
        <v>10.298367710000001</v>
      </c>
      <c r="W822">
        <v>5.7091782799999997</v>
      </c>
      <c r="X822">
        <v>2.3973054199999999</v>
      </c>
      <c r="Y822">
        <v>6.0947367100000003</v>
      </c>
      <c r="Z822">
        <v>9.0785054200000008</v>
      </c>
      <c r="AA822">
        <v>8.5626727099999993</v>
      </c>
      <c r="AB822">
        <v>8.9679687099999992</v>
      </c>
      <c r="AC822">
        <v>4.3336048500000004</v>
      </c>
      <c r="AD822">
        <v>41.473583419999997</v>
      </c>
      <c r="AE822">
        <v>80.347876569999997</v>
      </c>
      <c r="AF822">
        <v>67.397057000000004</v>
      </c>
      <c r="AG822">
        <v>69.842857140000007</v>
      </c>
      <c r="AH822">
        <v>71.442857140000001</v>
      </c>
      <c r="AI822">
        <v>79.96280385</v>
      </c>
      <c r="AJ822">
        <v>47.140813850000001</v>
      </c>
      <c r="AK822">
        <v>22.33157142</v>
      </c>
      <c r="AL822">
        <v>3.2551142799999999</v>
      </c>
      <c r="AM822">
        <v>5.7410857100000001</v>
      </c>
      <c r="AN822">
        <v>13.44892857</v>
      </c>
      <c r="AO822">
        <v>14.90728571</v>
      </c>
      <c r="AP822">
        <v>4604.0994458499999</v>
      </c>
      <c r="AQ822">
        <v>3409.0308561400002</v>
      </c>
      <c r="AR822">
        <v>3777.9434771400001</v>
      </c>
      <c r="AS822">
        <v>4056.0921898500001</v>
      </c>
      <c r="AT822">
        <v>4277.19223642</v>
      </c>
      <c r="AU822">
        <v>3776.10588585</v>
      </c>
      <c r="AV822">
        <v>3286.70258057</v>
      </c>
      <c r="AW822">
        <v>3548.79226457</v>
      </c>
      <c r="AX822">
        <v>3570.77926785</v>
      </c>
      <c r="AY822">
        <v>3718.7143169999999</v>
      </c>
      <c r="AZ822">
        <v>21.730373140000001</v>
      </c>
      <c r="BA822">
        <v>92.696382139999997</v>
      </c>
      <c r="BB822">
        <v>27.655677659999998</v>
      </c>
      <c r="BC822">
        <v>46.489628000000003</v>
      </c>
      <c r="BE822">
        <v>261.94428570999997</v>
      </c>
      <c r="BF822">
        <v>1110.21497185</v>
      </c>
      <c r="BG822">
        <v>785.53616399999999</v>
      </c>
      <c r="BH822">
        <v>786.88589721000005</v>
      </c>
      <c r="BI822">
        <v>52572.30326339</v>
      </c>
      <c r="BJ822">
        <v>1045.067268</v>
      </c>
      <c r="BK822">
        <v>7735.47589814</v>
      </c>
      <c r="BL822">
        <v>9215.5673688799998</v>
      </c>
      <c r="BM822">
        <v>41.131379279999997</v>
      </c>
      <c r="BN822">
        <v>197.14285713999999</v>
      </c>
      <c r="BO822">
        <v>29.857142849999999</v>
      </c>
      <c r="BP822">
        <v>50</v>
      </c>
      <c r="BQ822">
        <v>39.428571419999997</v>
      </c>
      <c r="BR822">
        <v>49.714285709999999</v>
      </c>
      <c r="BS822">
        <v>43.428571419999997</v>
      </c>
      <c r="BT822">
        <v>34.714285709999999</v>
      </c>
      <c r="BU822">
        <v>35.857142850000002</v>
      </c>
      <c r="BV822">
        <v>32.857142850000002</v>
      </c>
      <c r="BW822">
        <v>32.428571419999997</v>
      </c>
      <c r="BX822">
        <v>21.428571420000001</v>
      </c>
      <c r="BY822">
        <v>14.14285714</v>
      </c>
      <c r="BZ822">
        <v>581</v>
      </c>
      <c r="CA822">
        <v>57615.413527140001</v>
      </c>
      <c r="CC822">
        <v>6858.8571428499999</v>
      </c>
      <c r="CD822">
        <v>688.57142856999997</v>
      </c>
      <c r="CE822">
        <v>5002</v>
      </c>
      <c r="CF822">
        <v>2963.7142857099998</v>
      </c>
      <c r="CG822">
        <v>859.28571427999998</v>
      </c>
      <c r="CH822">
        <v>2907.2857142799999</v>
      </c>
      <c r="CI822">
        <v>19280.013571420001</v>
      </c>
      <c r="CJ822">
        <v>51.143299570000003</v>
      </c>
      <c r="CK822">
        <v>4.8949138300000001</v>
      </c>
      <c r="CL822">
        <v>14.515148999999999</v>
      </c>
      <c r="CM822">
        <v>4.1670309999999997</v>
      </c>
      <c r="CN822">
        <v>2.6787002499999999</v>
      </c>
      <c r="CO822">
        <v>12.68433214</v>
      </c>
      <c r="CP822">
        <v>1.05244575</v>
      </c>
      <c r="CQ822">
        <v>3.0492780000000002</v>
      </c>
      <c r="CR822">
        <v>3.9160321599999999</v>
      </c>
      <c r="CS822">
        <v>3.5954875999999998</v>
      </c>
      <c r="CT822">
        <v>398.57142857000002</v>
      </c>
      <c r="CU822">
        <v>2988.15850714</v>
      </c>
      <c r="CV822">
        <v>2003.28674028</v>
      </c>
      <c r="CW822">
        <v>2313.2917855699998</v>
      </c>
      <c r="CX822">
        <v>2610.83130514</v>
      </c>
      <c r="CY822">
        <v>2623.1111331400002</v>
      </c>
      <c r="CZ822">
        <v>4768.7933968500001</v>
      </c>
      <c r="DA822">
        <v>5391.8832665700002</v>
      </c>
      <c r="DB822">
        <v>1099.7862985700001</v>
      </c>
      <c r="DC822">
        <v>1249.3192472799999</v>
      </c>
      <c r="DD822">
        <v>639.06990484999994</v>
      </c>
      <c r="DE822">
        <v>46.028484280000001</v>
      </c>
      <c r="DF822">
        <v>1.79623271</v>
      </c>
      <c r="DG822">
        <v>44.166666659999997</v>
      </c>
      <c r="DH822">
        <v>44.428571419999997</v>
      </c>
      <c r="DI822">
        <v>45.142857139999997</v>
      </c>
      <c r="DJ822">
        <v>42</v>
      </c>
      <c r="DK822">
        <v>40.857142850000002</v>
      </c>
      <c r="DL822">
        <v>19</v>
      </c>
      <c r="DM822">
        <v>30.5</v>
      </c>
      <c r="DN822">
        <v>26.285714280000001</v>
      </c>
      <c r="DO822">
        <v>24.428571420000001</v>
      </c>
      <c r="DP822">
        <v>21.833333329999999</v>
      </c>
      <c r="DQ822">
        <v>539.33220471000004</v>
      </c>
      <c r="DR822">
        <v>479.571347</v>
      </c>
      <c r="DS822">
        <v>571.53027384999996</v>
      </c>
      <c r="DT822">
        <v>446.10716200000002</v>
      </c>
      <c r="DU822">
        <v>540.58909028000005</v>
      </c>
      <c r="DV822">
        <v>283.83924714</v>
      </c>
      <c r="DW822">
        <v>15.98116128</v>
      </c>
      <c r="DX822">
        <v>239.52257571000001</v>
      </c>
      <c r="DY822">
        <v>83.307946849999993</v>
      </c>
      <c r="DZ822">
        <v>95.862497140000002</v>
      </c>
      <c r="EA822">
        <v>60.352135570000002</v>
      </c>
      <c r="EB822">
        <v>474.12128627999999</v>
      </c>
      <c r="EC822">
        <v>1333.16518875</v>
      </c>
      <c r="ED822">
        <v>3955.1210175000001</v>
      </c>
      <c r="EE822">
        <v>3121.41039142</v>
      </c>
      <c r="EF822">
        <v>3425.60622771</v>
      </c>
      <c r="EG822">
        <v>4004.5876090000002</v>
      </c>
      <c r="EH822">
        <v>5158.5160761999996</v>
      </c>
      <c r="EI822">
        <v>22.26017414</v>
      </c>
      <c r="EJ822">
        <v>0.12645174000000001</v>
      </c>
      <c r="EK822">
        <v>0.16027236</v>
      </c>
      <c r="EL822">
        <v>279.92216116999998</v>
      </c>
      <c r="EM822">
        <v>24.5</v>
      </c>
      <c r="EN822">
        <v>70.571428569999995</v>
      </c>
      <c r="EO822">
        <v>117.71428571</v>
      </c>
      <c r="EP822">
        <v>211.46828300000001</v>
      </c>
      <c r="EQ822">
        <v>104.11500700000001</v>
      </c>
      <c r="ER822">
        <v>374.57210557000002</v>
      </c>
      <c r="ES822">
        <v>4.0300885700000002</v>
      </c>
      <c r="EX822">
        <v>1376.43996969</v>
      </c>
      <c r="EY822">
        <v>953.93745113</v>
      </c>
      <c r="EZ822">
        <v>76.8</v>
      </c>
      <c r="FA822">
        <v>77</v>
      </c>
      <c r="FB822">
        <v>21.387738639999998</v>
      </c>
      <c r="FC822">
        <v>4.6028244300000001</v>
      </c>
      <c r="FD822">
        <v>5.6397462799999998</v>
      </c>
      <c r="FE822">
        <v>51.980542010000001</v>
      </c>
      <c r="FF822">
        <v>18.74882328</v>
      </c>
      <c r="FG822">
        <v>13.33056156</v>
      </c>
      <c r="FH822">
        <v>1.6374931699999999</v>
      </c>
      <c r="FI822">
        <v>117.4</v>
      </c>
      <c r="FM822">
        <v>78.059506630000001</v>
      </c>
      <c r="FN822">
        <v>36.942634949999999</v>
      </c>
      <c r="FO822">
        <v>96.159025</v>
      </c>
      <c r="FP822">
        <v>75.740336249999999</v>
      </c>
      <c r="FQ822">
        <v>78.308537250000001</v>
      </c>
      <c r="FR822">
        <v>19.176026409999999</v>
      </c>
      <c r="FS822">
        <v>14.3</v>
      </c>
      <c r="FT822">
        <v>86.5</v>
      </c>
      <c r="FU822">
        <v>84.5</v>
      </c>
      <c r="FV822">
        <v>84</v>
      </c>
      <c r="FW822">
        <v>66.666666660000004</v>
      </c>
      <c r="FX822">
        <v>26.054441910000001</v>
      </c>
      <c r="FY822">
        <v>8.7455355200000007</v>
      </c>
      <c r="FZ822">
        <v>28.30739758</v>
      </c>
      <c r="GA822">
        <v>20.597539579999999</v>
      </c>
      <c r="GB822">
        <v>16.295085400000001</v>
      </c>
    </row>
    <row r="823" spans="1:184" x14ac:dyDescent="0.35">
      <c r="A823" t="s">
        <v>2028</v>
      </c>
      <c r="B823" t="s">
        <v>219</v>
      </c>
      <c r="C823">
        <v>823</v>
      </c>
      <c r="D823">
        <v>3.0005107248054985</v>
      </c>
      <c r="E823">
        <v>5.8667885226908805</v>
      </c>
      <c r="F823">
        <v>4.7022056958182699</v>
      </c>
      <c r="G823">
        <v>3.6728503762697691</v>
      </c>
      <c r="H823">
        <v>3.5648204370655594</v>
      </c>
      <c r="I823">
        <v>6.8025763250511293</v>
      </c>
      <c r="J823">
        <v>9.3234767353111376</v>
      </c>
      <c r="K823">
        <v>8.3265211631092662</v>
      </c>
      <c r="L823">
        <v>7.2953877336865274</v>
      </c>
      <c r="M823">
        <v>7.1510726608991346</v>
      </c>
      <c r="N823">
        <v>75264528.396087006</v>
      </c>
      <c r="O823">
        <v>100738430.57011776</v>
      </c>
      <c r="P823">
        <v>2409.37638913</v>
      </c>
      <c r="Q823">
        <v>20139.428571420001</v>
      </c>
      <c r="R823">
        <v>19382.714285710001</v>
      </c>
      <c r="S823">
        <v>19747.571428570001</v>
      </c>
      <c r="T823">
        <v>19875.571428570001</v>
      </c>
      <c r="U823">
        <v>19997</v>
      </c>
      <c r="V823">
        <v>10.549944849999999</v>
      </c>
      <c r="W823">
        <v>7.0800791399999996</v>
      </c>
      <c r="X823">
        <v>1.98122485</v>
      </c>
      <c r="Y823">
        <v>8.9755757099999993</v>
      </c>
      <c r="Z823">
        <v>8.2514898500000005</v>
      </c>
      <c r="AA823">
        <v>7.88074414</v>
      </c>
      <c r="AB823">
        <v>7.8212010000000003</v>
      </c>
      <c r="AC823">
        <v>5.91054485</v>
      </c>
      <c r="AD823">
        <v>29.955527570000001</v>
      </c>
      <c r="AE823">
        <v>86.563643709999994</v>
      </c>
      <c r="AF823">
        <v>74.318097280000003</v>
      </c>
      <c r="AG823">
        <v>69.757142849999994</v>
      </c>
      <c r="AH823">
        <v>72.599999999999994</v>
      </c>
      <c r="AI823">
        <v>80.746815280000007</v>
      </c>
      <c r="AJ823">
        <v>53.580098999999997</v>
      </c>
      <c r="AK823">
        <v>18.25227142</v>
      </c>
      <c r="AL823">
        <v>9.2470571400000008</v>
      </c>
      <c r="AM823">
        <v>16.409042849999999</v>
      </c>
      <c r="AN823">
        <v>15.80044285</v>
      </c>
      <c r="AO823">
        <v>17.303757139999998</v>
      </c>
      <c r="AP823">
        <v>5468.5858879999996</v>
      </c>
      <c r="AQ823">
        <v>4575.2512584200003</v>
      </c>
      <c r="AR823">
        <v>4857.4121965699997</v>
      </c>
      <c r="AS823">
        <v>5088.6751888500003</v>
      </c>
      <c r="AT823">
        <v>5372.8222651400001</v>
      </c>
      <c r="AU823">
        <v>4675.1842302799996</v>
      </c>
      <c r="AV823">
        <v>4205.7004699999998</v>
      </c>
      <c r="AW823">
        <v>4204.5387832799997</v>
      </c>
      <c r="AX823">
        <v>4416.3631274199997</v>
      </c>
      <c r="AY823">
        <v>4621.57027285</v>
      </c>
      <c r="AZ823">
        <v>23.28132257</v>
      </c>
      <c r="BA823">
        <v>92.280061140000001</v>
      </c>
      <c r="BB823">
        <v>28.971064139999999</v>
      </c>
      <c r="BC823">
        <v>50.210342570000002</v>
      </c>
      <c r="BD823">
        <v>25.807446500000001</v>
      </c>
      <c r="BE823">
        <v>877.39428570999996</v>
      </c>
      <c r="BF823">
        <v>1620.6703744199999</v>
      </c>
      <c r="BG823">
        <v>1152.6102350000001</v>
      </c>
      <c r="BH823">
        <v>1232.6037964300001</v>
      </c>
      <c r="BI823">
        <v>56653.784639810001</v>
      </c>
      <c r="BJ823">
        <v>1568.55690471</v>
      </c>
      <c r="BK823">
        <v>8008.2780333999999</v>
      </c>
      <c r="BL823">
        <v>7871.7780309</v>
      </c>
      <c r="BM823">
        <v>43.987723850000002</v>
      </c>
      <c r="BN823">
        <v>932.71428571000001</v>
      </c>
      <c r="BO823">
        <v>139</v>
      </c>
      <c r="BP823">
        <v>236</v>
      </c>
      <c r="BQ823">
        <v>193.28571428000001</v>
      </c>
      <c r="BR823">
        <v>210.85714285</v>
      </c>
      <c r="BS823">
        <v>208.71428571000001</v>
      </c>
      <c r="BT823">
        <v>188.42857142</v>
      </c>
      <c r="BU823">
        <v>166.57142856999999</v>
      </c>
      <c r="BV823">
        <v>164.28571428000001</v>
      </c>
      <c r="BW823">
        <v>158</v>
      </c>
      <c r="BX823">
        <v>126.57142856999999</v>
      </c>
      <c r="BY823">
        <v>91.714285709999999</v>
      </c>
      <c r="BZ823">
        <v>2816.1428571400002</v>
      </c>
      <c r="CA823">
        <v>59234.655867139998</v>
      </c>
      <c r="CB823">
        <v>33.25</v>
      </c>
      <c r="CC823">
        <v>31390.85714285</v>
      </c>
      <c r="CD823">
        <v>1946.8571428499999</v>
      </c>
      <c r="CE823">
        <v>24738.142857139999</v>
      </c>
      <c r="CF823">
        <v>15576.142857139999</v>
      </c>
      <c r="CG823">
        <v>5524.4285714199996</v>
      </c>
      <c r="CH823">
        <v>17218.142857139999</v>
      </c>
      <c r="CI823">
        <v>96413.325857139993</v>
      </c>
      <c r="CJ823">
        <v>58.364686710000001</v>
      </c>
      <c r="CK823">
        <v>1.938712</v>
      </c>
      <c r="CL823">
        <v>11.57143042</v>
      </c>
      <c r="CM823">
        <v>2.93929442</v>
      </c>
      <c r="CN823">
        <v>1.970585</v>
      </c>
      <c r="CO823">
        <v>12.479073140000001</v>
      </c>
      <c r="CP823">
        <v>2.45968271</v>
      </c>
      <c r="CQ823">
        <v>2.1828215700000002</v>
      </c>
      <c r="CR823">
        <v>2.7244869999999999</v>
      </c>
      <c r="CS823">
        <v>3.02640471</v>
      </c>
      <c r="CT823">
        <v>1973.1428571399999</v>
      </c>
      <c r="CU823">
        <v>2832.05149785</v>
      </c>
      <c r="CV823">
        <v>2312.76292057</v>
      </c>
      <c r="CW823">
        <v>2442.02368828</v>
      </c>
      <c r="CX823">
        <v>2547.1125478499998</v>
      </c>
      <c r="CY823">
        <v>2710.0082767099998</v>
      </c>
      <c r="CZ823">
        <v>3737.1729852799999</v>
      </c>
      <c r="DA823">
        <v>5002.0500935700002</v>
      </c>
      <c r="DB823">
        <v>895.86632670999995</v>
      </c>
      <c r="DC823">
        <v>1200.89135242</v>
      </c>
      <c r="DD823">
        <v>735.22744899999998</v>
      </c>
      <c r="DE823">
        <v>35.757654709999997</v>
      </c>
      <c r="DF823">
        <v>1.07285214</v>
      </c>
      <c r="DG823">
        <v>137</v>
      </c>
      <c r="DH823">
        <v>180.71428571000001</v>
      </c>
      <c r="DI823">
        <v>164.42857142</v>
      </c>
      <c r="DJ823">
        <v>145</v>
      </c>
      <c r="DK823">
        <v>143</v>
      </c>
      <c r="DL823">
        <v>60.428571419999997</v>
      </c>
      <c r="DM823">
        <v>113.71428571</v>
      </c>
      <c r="DN823">
        <v>92.857142850000002</v>
      </c>
      <c r="DO823">
        <v>73</v>
      </c>
      <c r="DP823">
        <v>71.285714279999993</v>
      </c>
      <c r="DQ823">
        <v>945.82548727999995</v>
      </c>
      <c r="DR823">
        <v>749.22177127999998</v>
      </c>
      <c r="DS823">
        <v>777.04542585000002</v>
      </c>
      <c r="DT823">
        <v>834.40420471000004</v>
      </c>
      <c r="DU823">
        <v>934.21480727999995</v>
      </c>
      <c r="DV823">
        <v>336.33280685</v>
      </c>
      <c r="DW823">
        <v>11.004110280000001</v>
      </c>
      <c r="DX823">
        <v>598.47857141999998</v>
      </c>
      <c r="DY823">
        <v>283.69913857</v>
      </c>
      <c r="DZ823">
        <v>219.44521356999999</v>
      </c>
      <c r="EA823">
        <v>95.334227420000005</v>
      </c>
      <c r="EB823">
        <v>878.27332042</v>
      </c>
      <c r="EC823">
        <v>1231.6829371599999</v>
      </c>
      <c r="ED823">
        <v>3773.57146083</v>
      </c>
      <c r="EE823">
        <v>4457.29504628</v>
      </c>
      <c r="EF823">
        <v>3912.6938256600001</v>
      </c>
      <c r="EG823">
        <v>4800.6838416600003</v>
      </c>
      <c r="EH823">
        <v>4164.3999030000004</v>
      </c>
      <c r="EI823">
        <v>28.76706557</v>
      </c>
      <c r="EJ823">
        <v>0.48720598999999998</v>
      </c>
      <c r="EK823">
        <v>0.16518302000000001</v>
      </c>
      <c r="EL823">
        <v>189.06467122999999</v>
      </c>
      <c r="EM823">
        <v>103.5</v>
      </c>
      <c r="EN823">
        <v>259.28571427999998</v>
      </c>
      <c r="EO823">
        <v>522.28571427999998</v>
      </c>
      <c r="EP823">
        <v>317.23986342000001</v>
      </c>
      <c r="EQ823">
        <v>94.163656709999998</v>
      </c>
      <c r="ER823">
        <v>840.81948441999998</v>
      </c>
      <c r="ES823">
        <v>8.1160271399999999</v>
      </c>
      <c r="ET823">
        <v>81.338463039999993</v>
      </c>
      <c r="EU823">
        <v>80.636752560000005</v>
      </c>
      <c r="EV823">
        <v>82.411995129999994</v>
      </c>
      <c r="EW823">
        <v>80.966641440000004</v>
      </c>
      <c r="EX823">
        <v>1410.1767055400001</v>
      </c>
      <c r="EY823">
        <v>1395.67291187</v>
      </c>
      <c r="EZ823">
        <v>74.52</v>
      </c>
      <c r="FA823">
        <v>86.25</v>
      </c>
      <c r="FB823">
        <v>24.813131340000002</v>
      </c>
      <c r="FC823">
        <v>6.6530075499999999</v>
      </c>
      <c r="FD823">
        <v>6.0876065700000002</v>
      </c>
      <c r="FE823">
        <v>51.893514699999997</v>
      </c>
      <c r="FF823">
        <v>16.772303699999998</v>
      </c>
      <c r="FG823">
        <v>16.016816120000001</v>
      </c>
      <c r="FH823">
        <v>2.66794939</v>
      </c>
      <c r="FI823">
        <v>93.5</v>
      </c>
      <c r="FJ823">
        <v>93.666666660000004</v>
      </c>
      <c r="FK823">
        <v>68.333333330000002</v>
      </c>
      <c r="FL823">
        <v>84</v>
      </c>
      <c r="FM823">
        <v>77.120428270000005</v>
      </c>
      <c r="FN823">
        <v>35.06031746</v>
      </c>
      <c r="FO823">
        <v>95.269444070000006</v>
      </c>
      <c r="FP823">
        <v>76.275973579999999</v>
      </c>
      <c r="FQ823">
        <v>78.229116529999999</v>
      </c>
      <c r="FR823">
        <v>25.78564939</v>
      </c>
      <c r="FS823">
        <v>12.2</v>
      </c>
      <c r="FT823">
        <v>55.833333330000002</v>
      </c>
      <c r="FU823">
        <v>44.166666659999997</v>
      </c>
      <c r="FV823">
        <v>74</v>
      </c>
      <c r="FW823">
        <v>77.614285710000004</v>
      </c>
      <c r="FX823">
        <v>23.019402769999999</v>
      </c>
      <c r="FY823">
        <v>11.751697269999999</v>
      </c>
      <c r="FZ823">
        <v>18.010121170000001</v>
      </c>
      <c r="GA823">
        <v>21.75383575</v>
      </c>
      <c r="GB823">
        <v>25.464943009999999</v>
      </c>
    </row>
    <row r="824" spans="1:184" x14ac:dyDescent="0.35">
      <c r="A824" t="s">
        <v>2029</v>
      </c>
      <c r="B824" t="s">
        <v>220</v>
      </c>
      <c r="C824">
        <v>824</v>
      </c>
      <c r="D824">
        <v>2.8209376259422938</v>
      </c>
      <c r="E824">
        <v>5.0237610296583579</v>
      </c>
      <c r="F824">
        <v>4.0480052861464451</v>
      </c>
      <c r="G824">
        <v>2.7549453513709286</v>
      </c>
      <c r="H824">
        <v>2.9513343799058087</v>
      </c>
      <c r="I824">
        <v>6.7165181543188552</v>
      </c>
      <c r="J824">
        <v>8.0561212917168312</v>
      </c>
      <c r="K824">
        <v>7.5702956020323917</v>
      </c>
      <c r="L824">
        <v>7.361575284985423</v>
      </c>
      <c r="M824">
        <v>7.2662031836734693</v>
      </c>
      <c r="N824">
        <v>14235413.160089299</v>
      </c>
      <c r="O824">
        <v>19800918.733349063</v>
      </c>
      <c r="P824">
        <v>1898.03782871</v>
      </c>
      <c r="Q824">
        <v>3190.42857142</v>
      </c>
      <c r="R824">
        <v>3156.42857142</v>
      </c>
      <c r="S824">
        <v>3170.2857142799999</v>
      </c>
      <c r="T824">
        <v>3163.1428571400002</v>
      </c>
      <c r="U824">
        <v>3185</v>
      </c>
      <c r="V824">
        <v>13.495524</v>
      </c>
      <c r="W824">
        <v>6.6642154199999997</v>
      </c>
      <c r="X824">
        <v>2.1015035700000002</v>
      </c>
      <c r="Y824">
        <v>5.9322788500000003</v>
      </c>
      <c r="Z824">
        <v>9.2246858500000002</v>
      </c>
      <c r="AA824">
        <v>8.8512317100000004</v>
      </c>
      <c r="AB824">
        <v>8.7127472800000003</v>
      </c>
      <c r="AC824">
        <v>4.0180705699999999</v>
      </c>
      <c r="AD824">
        <v>33.113308570000001</v>
      </c>
      <c r="AE824">
        <v>82.928931849999998</v>
      </c>
      <c r="AF824">
        <v>71.291899999999998</v>
      </c>
      <c r="AG824">
        <v>67.116666660000007</v>
      </c>
      <c r="AH824">
        <v>64.671428570000003</v>
      </c>
      <c r="AI824">
        <v>80.977821419999998</v>
      </c>
      <c r="AJ824">
        <v>45.216425569999998</v>
      </c>
      <c r="AK824">
        <v>36.047942849999998</v>
      </c>
      <c r="AL824">
        <v>33.134542850000003</v>
      </c>
      <c r="AM824">
        <v>25.521271420000001</v>
      </c>
      <c r="AN824">
        <v>29.875557140000002</v>
      </c>
      <c r="AO824">
        <v>37.897671420000002</v>
      </c>
      <c r="AP824">
        <v>5110.9142902800004</v>
      </c>
      <c r="AQ824">
        <v>3983.0202114200001</v>
      </c>
      <c r="AR824">
        <v>4460.5533352800003</v>
      </c>
      <c r="AS824">
        <v>4769.8181195699999</v>
      </c>
      <c r="AT824">
        <v>5174.4156268500001</v>
      </c>
      <c r="AU824">
        <v>3725.7466954199999</v>
      </c>
      <c r="AV824">
        <v>3032.9598080000001</v>
      </c>
      <c r="AW824">
        <v>3547.28082842</v>
      </c>
      <c r="AX824">
        <v>3657.0260052799999</v>
      </c>
      <c r="AY824">
        <v>3711.8736650000001</v>
      </c>
      <c r="AZ824">
        <v>12.52882114</v>
      </c>
      <c r="BA824">
        <v>96.734561279999994</v>
      </c>
      <c r="BB824">
        <v>41.64468866</v>
      </c>
      <c r="BC824">
        <v>46.723077000000004</v>
      </c>
      <c r="BE824">
        <v>156.44571428</v>
      </c>
      <c r="BF824">
        <v>1302.54024742</v>
      </c>
      <c r="BG824">
        <v>824.39491013999998</v>
      </c>
      <c r="BH824">
        <v>861.70257121999998</v>
      </c>
      <c r="BI824">
        <v>50528.65597213</v>
      </c>
      <c r="BJ824">
        <v>1211.15076157</v>
      </c>
      <c r="BK824">
        <v>7868.7054073199997</v>
      </c>
      <c r="BL824">
        <v>9209.2436145400006</v>
      </c>
      <c r="BM824">
        <v>35.845790999999998</v>
      </c>
      <c r="BN824">
        <v>100.71428571</v>
      </c>
      <c r="BO824">
        <v>14.166666660000001</v>
      </c>
      <c r="BP824">
        <v>31.428571420000001</v>
      </c>
      <c r="BQ824">
        <v>21.571428569999998</v>
      </c>
      <c r="BR824">
        <v>23.428571420000001</v>
      </c>
      <c r="BS824">
        <v>26.285714280000001</v>
      </c>
      <c r="BT824">
        <v>20.14285714</v>
      </c>
      <c r="BU824">
        <v>21.14285714</v>
      </c>
      <c r="BV824">
        <v>15.14285714</v>
      </c>
      <c r="BW824">
        <v>19.571428569999998</v>
      </c>
      <c r="BX824">
        <v>14.857142850000001</v>
      </c>
      <c r="BY824">
        <v>9.5</v>
      </c>
      <c r="BZ824">
        <v>315.85714285</v>
      </c>
      <c r="CA824">
        <v>54014.467965709999</v>
      </c>
      <c r="CB824">
        <v>6</v>
      </c>
      <c r="CC824">
        <v>3766.5714285700001</v>
      </c>
      <c r="CD824">
        <v>458.2</v>
      </c>
      <c r="CE824">
        <v>2582.5714285700001</v>
      </c>
      <c r="CF824">
        <v>1500.5</v>
      </c>
      <c r="CG824">
        <v>506.57142857000002</v>
      </c>
      <c r="CH824">
        <v>1670.5</v>
      </c>
      <c r="CI824">
        <v>9901.5272857100008</v>
      </c>
      <c r="CJ824">
        <v>49.589348999999999</v>
      </c>
      <c r="CK824">
        <v>5.3599651599999998</v>
      </c>
      <c r="CL824">
        <v>14.478524</v>
      </c>
      <c r="CM824">
        <v>3.8772354999999998</v>
      </c>
      <c r="CN824">
        <v>1.561534</v>
      </c>
      <c r="CO824">
        <v>11.10090928</v>
      </c>
      <c r="CP824">
        <v>1.9407449999999999</v>
      </c>
      <c r="CQ824">
        <v>3.3508315</v>
      </c>
      <c r="CR824">
        <v>4.6593311399999999</v>
      </c>
      <c r="CS824">
        <v>6.8660372499999998</v>
      </c>
      <c r="CT824">
        <v>234.14285713999999</v>
      </c>
      <c r="CU824">
        <v>3044.4673204199999</v>
      </c>
      <c r="CV824">
        <v>2403.5986688500002</v>
      </c>
      <c r="CW824">
        <v>2519.2307995699998</v>
      </c>
      <c r="CX824">
        <v>2548.9909234199999</v>
      </c>
      <c r="CY824">
        <v>3035.8548105700002</v>
      </c>
      <c r="CZ824">
        <v>4461.9125115699999</v>
      </c>
      <c r="DA824">
        <v>6206.35074257</v>
      </c>
      <c r="DB824">
        <v>1052.3978415700001</v>
      </c>
      <c r="DC824">
        <v>1438.1328992799999</v>
      </c>
      <c r="DD824">
        <v>553.98963157000003</v>
      </c>
      <c r="DE824">
        <v>42.425087849999997</v>
      </c>
      <c r="DF824">
        <v>1.3389409999999999</v>
      </c>
      <c r="DG824">
        <v>21.428571420000001</v>
      </c>
      <c r="DH824">
        <v>25.428571420000001</v>
      </c>
      <c r="DI824">
        <v>24</v>
      </c>
      <c r="DJ824">
        <v>23.285714280000001</v>
      </c>
      <c r="DK824">
        <v>23.14285714</v>
      </c>
      <c r="DL824">
        <v>9</v>
      </c>
      <c r="DM824">
        <v>15.857142850000001</v>
      </c>
      <c r="DN824">
        <v>12.83333333</v>
      </c>
      <c r="DO824">
        <v>8.7142857100000004</v>
      </c>
      <c r="DP824">
        <v>9.4</v>
      </c>
      <c r="DQ824">
        <v>604.13723342000003</v>
      </c>
      <c r="DR824">
        <v>552.00479013999995</v>
      </c>
      <c r="DS824">
        <v>674.25008557000001</v>
      </c>
      <c r="DT824">
        <v>722.93150814000001</v>
      </c>
      <c r="DU824">
        <v>607.15287171</v>
      </c>
      <c r="DV824">
        <v>346.48396014000002</v>
      </c>
      <c r="DW824">
        <v>16.33095028</v>
      </c>
      <c r="DX824">
        <v>241.31959570999999</v>
      </c>
      <c r="DY824">
        <v>20.96678</v>
      </c>
      <c r="DZ824">
        <v>148.59483241999999</v>
      </c>
      <c r="EA824">
        <v>71.757988999999995</v>
      </c>
      <c r="EB824">
        <v>579.43756857000005</v>
      </c>
      <c r="EC824">
        <v>2860.5655711600002</v>
      </c>
      <c r="ED824">
        <v>10634.9439465</v>
      </c>
      <c r="EE824">
        <v>3625.72961816</v>
      </c>
      <c r="EF824">
        <v>3837.4581969999999</v>
      </c>
      <c r="EG824">
        <v>6593.1977809999998</v>
      </c>
      <c r="EH824">
        <v>11217.90075033</v>
      </c>
      <c r="EI824">
        <v>27.960871999999998</v>
      </c>
      <c r="EJ824">
        <v>0.21092596</v>
      </c>
      <c r="EK824">
        <v>0.13715463999999999</v>
      </c>
      <c r="EL824">
        <v>238.47083333</v>
      </c>
      <c r="EM824">
        <v>24.333333329999999</v>
      </c>
      <c r="EN824">
        <v>31.428571420000001</v>
      </c>
      <c r="EO824">
        <v>57.142857139999997</v>
      </c>
      <c r="EP824">
        <v>388.265244</v>
      </c>
      <c r="EQ824">
        <v>155.48435799999999</v>
      </c>
      <c r="ER824">
        <v>686.88706714</v>
      </c>
      <c r="ES824">
        <v>0.96174141999999996</v>
      </c>
      <c r="ET824">
        <v>79.166666669999998</v>
      </c>
      <c r="EU824">
        <v>83.833333330000002</v>
      </c>
      <c r="EV824">
        <v>82.833333330000002</v>
      </c>
      <c r="EW824">
        <v>70.833333330000002</v>
      </c>
      <c r="EX824">
        <v>1485.55743405</v>
      </c>
      <c r="EY824">
        <v>1019.91387227</v>
      </c>
      <c r="EZ824">
        <v>82.142857140000004</v>
      </c>
      <c r="FA824">
        <v>92</v>
      </c>
      <c r="FB824">
        <v>18.22150779</v>
      </c>
      <c r="FC824">
        <v>4.44076966</v>
      </c>
      <c r="FD824">
        <v>6.1161029999999998</v>
      </c>
      <c r="FE824">
        <v>52.049409840000003</v>
      </c>
      <c r="FF824">
        <v>21.094310620000002</v>
      </c>
      <c r="FG824">
        <v>11.55671313</v>
      </c>
      <c r="FH824">
        <v>1.4160559399999999</v>
      </c>
      <c r="FI824">
        <v>100.71428571</v>
      </c>
      <c r="FL824">
        <v>100</v>
      </c>
      <c r="FM824">
        <v>76.190476189999998</v>
      </c>
      <c r="FO824">
        <v>95.749039330000002</v>
      </c>
      <c r="FP824">
        <v>77.094516960000007</v>
      </c>
      <c r="FQ824">
        <v>75.187675999999996</v>
      </c>
      <c r="FR824">
        <v>21.22431332</v>
      </c>
      <c r="FT824">
        <v>57.571428570000002</v>
      </c>
      <c r="FU824">
        <v>43.714285709999999</v>
      </c>
      <c r="FV824">
        <v>77</v>
      </c>
      <c r="FW824">
        <v>75.78</v>
      </c>
      <c r="FX824">
        <v>28.82081707</v>
      </c>
      <c r="FY824">
        <v>8.73292395</v>
      </c>
      <c r="FZ824">
        <v>24.149700630000002</v>
      </c>
      <c r="GA824">
        <v>24.616416189999999</v>
      </c>
      <c r="GB824">
        <v>13.680142139999999</v>
      </c>
    </row>
    <row r="825" spans="1:184" x14ac:dyDescent="0.35">
      <c r="A825" t="s">
        <v>2030</v>
      </c>
      <c r="B825" t="s">
        <v>221</v>
      </c>
      <c r="C825">
        <v>825</v>
      </c>
      <c r="D825">
        <v>2.7457517896421759</v>
      </c>
      <c r="E825">
        <v>7.0387928541076477</v>
      </c>
      <c r="F825">
        <v>6.0365700524570611</v>
      </c>
      <c r="G825">
        <v>4.5959746249795774</v>
      </c>
      <c r="H825">
        <v>3.0789243414249943</v>
      </c>
      <c r="I825">
        <v>5.3654231395437808</v>
      </c>
      <c r="J825">
        <v>7.9638087525293404</v>
      </c>
      <c r="K825">
        <v>6.8373395495364804</v>
      </c>
      <c r="L825">
        <v>6.0224744572013327</v>
      </c>
      <c r="M825">
        <v>5.6290972382353113</v>
      </c>
      <c r="N825">
        <v>28588505.84089746</v>
      </c>
      <c r="O825">
        <v>50625990.133636653</v>
      </c>
      <c r="P825">
        <v>2076.8335092799998</v>
      </c>
      <c r="Q825">
        <v>10197.57142857</v>
      </c>
      <c r="R825">
        <v>9884</v>
      </c>
      <c r="S825">
        <v>10049.85714285</v>
      </c>
      <c r="T825">
        <v>10081.28571428</v>
      </c>
      <c r="U825">
        <v>10176.714285710001</v>
      </c>
      <c r="V825">
        <v>12.05747714</v>
      </c>
      <c r="W825">
        <v>9.1578347099999995</v>
      </c>
      <c r="X825">
        <v>2.018599</v>
      </c>
      <c r="Y825">
        <v>11.64500657</v>
      </c>
      <c r="Z825">
        <v>9.0774961399999992</v>
      </c>
      <c r="AA825">
        <v>8.6699624199999992</v>
      </c>
      <c r="AB825">
        <v>7.8497667099999999</v>
      </c>
      <c r="AC825">
        <v>6.2846549999999999</v>
      </c>
      <c r="AD825">
        <v>30.511455000000002</v>
      </c>
      <c r="AE825">
        <v>80.512362280000005</v>
      </c>
      <c r="AF825">
        <v>67.128904000000006</v>
      </c>
      <c r="AG825">
        <v>65.314285709999993</v>
      </c>
      <c r="AH825">
        <v>67.400000000000006</v>
      </c>
      <c r="AI825">
        <v>81.78155314</v>
      </c>
      <c r="AJ825">
        <v>49.835972419999997</v>
      </c>
      <c r="AK825">
        <v>0.12445713999999999</v>
      </c>
      <c r="AL825">
        <v>14.90525714</v>
      </c>
      <c r="AM825">
        <v>2.0495428499999999</v>
      </c>
      <c r="AN825">
        <v>-2.1703000000000001</v>
      </c>
      <c r="AO825">
        <v>-1.87137142</v>
      </c>
      <c r="AP825">
        <v>4859.5995485699996</v>
      </c>
      <c r="AQ825">
        <v>4535.52297628</v>
      </c>
      <c r="AR825">
        <v>4522.8335038499999</v>
      </c>
      <c r="AS825">
        <v>4557.4624168500004</v>
      </c>
      <c r="AT825">
        <v>4735.1573391399997</v>
      </c>
      <c r="AU825">
        <v>4891.0930674199999</v>
      </c>
      <c r="AV825">
        <v>3937.4140631400001</v>
      </c>
      <c r="AW825">
        <v>4503.18636728</v>
      </c>
      <c r="AX825">
        <v>4722.2158238499997</v>
      </c>
      <c r="AY825">
        <v>4874.2196372799999</v>
      </c>
      <c r="AZ825">
        <v>-20.922779420000001</v>
      </c>
      <c r="BA825">
        <v>93.649737000000002</v>
      </c>
      <c r="BB825">
        <v>33.998545399999998</v>
      </c>
      <c r="BC825">
        <v>47.956152709999998</v>
      </c>
      <c r="BD825">
        <v>20.775623</v>
      </c>
      <c r="BE825">
        <v>458.53857141999998</v>
      </c>
      <c r="BF825">
        <v>1522.8940821399999</v>
      </c>
      <c r="BG825">
        <v>1112.7883915699999</v>
      </c>
      <c r="BH825">
        <v>1168.6889871799999</v>
      </c>
      <c r="BI825">
        <v>56335.218569899997</v>
      </c>
      <c r="BJ825">
        <v>1442.19327514</v>
      </c>
      <c r="BK825">
        <v>7987.1475291300003</v>
      </c>
      <c r="BL825">
        <v>7724.2382999499996</v>
      </c>
      <c r="BM825">
        <v>44.493238849999997</v>
      </c>
      <c r="BN825">
        <v>520.42857142000003</v>
      </c>
      <c r="BO825">
        <v>72.857142850000002</v>
      </c>
      <c r="BP825">
        <v>104.85714285</v>
      </c>
      <c r="BQ825">
        <v>87.428571419999997</v>
      </c>
      <c r="BR825">
        <v>104</v>
      </c>
      <c r="BS825">
        <v>102.71428571</v>
      </c>
      <c r="BT825">
        <v>96.714285709999999</v>
      </c>
      <c r="BU825">
        <v>82</v>
      </c>
      <c r="BV825">
        <v>77.142857140000004</v>
      </c>
      <c r="BW825">
        <v>67.428571419999997</v>
      </c>
      <c r="BX825">
        <v>52.857142850000002</v>
      </c>
      <c r="BY825">
        <v>34.428571419999997</v>
      </c>
      <c r="BZ825">
        <v>1402.8571428499999</v>
      </c>
      <c r="CA825">
        <v>59686.791322849997</v>
      </c>
      <c r="CC825">
        <v>14290.57142857</v>
      </c>
      <c r="CD825">
        <v>1344.42857142</v>
      </c>
      <c r="CE825">
        <v>10219</v>
      </c>
      <c r="CF825">
        <v>8053</v>
      </c>
      <c r="CG825">
        <v>2331.5714285700001</v>
      </c>
      <c r="CH825">
        <v>9743.2857142800003</v>
      </c>
      <c r="CI825">
        <v>45981.609285710001</v>
      </c>
      <c r="CJ825">
        <v>58.794289280000001</v>
      </c>
      <c r="CK825">
        <v>2.9342845</v>
      </c>
      <c r="CL825">
        <v>12.20637814</v>
      </c>
      <c r="CM825">
        <v>3.23184257</v>
      </c>
      <c r="CN825">
        <v>1.9846956600000001</v>
      </c>
      <c r="CO825">
        <v>10.235913569999999</v>
      </c>
      <c r="CP825">
        <v>2.5899591599999998</v>
      </c>
      <c r="CQ825">
        <v>2.5520148499999999</v>
      </c>
      <c r="CR825">
        <v>3.0295776600000002</v>
      </c>
      <c r="CS825">
        <v>3.5613876000000002</v>
      </c>
      <c r="CT825">
        <v>900</v>
      </c>
      <c r="CU825">
        <v>2502.4418202799998</v>
      </c>
      <c r="CV825">
        <v>2311.4884065699998</v>
      </c>
      <c r="CW825">
        <v>2238.67290585</v>
      </c>
      <c r="CX825">
        <v>2378.8899824199998</v>
      </c>
      <c r="CY825">
        <v>2349.0567408500001</v>
      </c>
      <c r="CZ825">
        <v>2803.4621812800001</v>
      </c>
      <c r="DA825">
        <v>4964.5143932800001</v>
      </c>
      <c r="DB825">
        <v>647.62693641999999</v>
      </c>
      <c r="DC825">
        <v>1159.1727051400001</v>
      </c>
      <c r="DD825">
        <v>695.57085128000006</v>
      </c>
      <c r="DE825">
        <v>34.56763814</v>
      </c>
      <c r="DF825">
        <v>1.6690764199999999</v>
      </c>
      <c r="DG825">
        <v>54.714285709999999</v>
      </c>
      <c r="DH825">
        <v>78.714285709999999</v>
      </c>
      <c r="DI825">
        <v>68.714285709999999</v>
      </c>
      <c r="DJ825">
        <v>60.714285709999999</v>
      </c>
      <c r="DK825">
        <v>57.285714280000001</v>
      </c>
      <c r="DL825">
        <v>28</v>
      </c>
      <c r="DM825">
        <v>69.571428569999995</v>
      </c>
      <c r="DN825">
        <v>60.666666659999997</v>
      </c>
      <c r="DO825">
        <v>46.333333330000002</v>
      </c>
      <c r="DP825">
        <v>31.333333329999999</v>
      </c>
      <c r="DQ825">
        <v>757.22544357000004</v>
      </c>
      <c r="DR825">
        <v>854.35718813999995</v>
      </c>
      <c r="DS825">
        <v>802.15152870999998</v>
      </c>
      <c r="DT825">
        <v>602.09710141999994</v>
      </c>
      <c r="DU825">
        <v>659.54235000000006</v>
      </c>
      <c r="DV825">
        <v>354.15255528</v>
      </c>
      <c r="DW825">
        <v>22.336974420000001</v>
      </c>
      <c r="DX825">
        <v>380.72345000000001</v>
      </c>
      <c r="DY825">
        <v>177.73340357000001</v>
      </c>
      <c r="DZ825">
        <v>174.31779299999999</v>
      </c>
      <c r="EA825">
        <v>28.672257999999999</v>
      </c>
      <c r="EB825">
        <v>722.36382571000001</v>
      </c>
      <c r="EC825">
        <v>2056.5371294199999</v>
      </c>
      <c r="ED825">
        <v>3651.96621383</v>
      </c>
      <c r="EE825">
        <v>3694.64819528</v>
      </c>
      <c r="EF825">
        <v>3929.7371161400001</v>
      </c>
      <c r="EG825">
        <v>3529.25097671</v>
      </c>
      <c r="EH825">
        <v>3549.1137935000002</v>
      </c>
      <c r="EI825">
        <v>33.833232279999997</v>
      </c>
      <c r="EJ825">
        <v>0.37521304</v>
      </c>
      <c r="EK825">
        <v>0.22724169</v>
      </c>
      <c r="EL825">
        <v>209.96947460999999</v>
      </c>
      <c r="EM825">
        <v>52.571428570000002</v>
      </c>
      <c r="EN825">
        <v>122.14285714</v>
      </c>
      <c r="EO825">
        <v>259</v>
      </c>
      <c r="EP825">
        <v>319.12908771000002</v>
      </c>
      <c r="EQ825">
        <v>145.45051985000001</v>
      </c>
      <c r="ER825">
        <v>634.64023413999996</v>
      </c>
      <c r="ES825">
        <v>5.1138899999999996</v>
      </c>
      <c r="ET825">
        <v>82.40277777</v>
      </c>
      <c r="EU825">
        <v>82.625</v>
      </c>
      <c r="EV825">
        <v>83.75</v>
      </c>
      <c r="EW825">
        <v>80.833333330000002</v>
      </c>
      <c r="EX825">
        <v>1264.98789388</v>
      </c>
      <c r="EY825">
        <v>1430.7821003399999</v>
      </c>
      <c r="EZ825">
        <v>76</v>
      </c>
      <c r="FA825">
        <v>91</v>
      </c>
      <c r="FB825">
        <v>22.017947270000001</v>
      </c>
      <c r="FC825">
        <v>8.9940872800000005</v>
      </c>
      <c r="FD825">
        <v>7.3557730000000001</v>
      </c>
      <c r="FE825">
        <v>51.758063810000003</v>
      </c>
      <c r="FF825">
        <v>15.538476989999999</v>
      </c>
      <c r="FG825">
        <v>13.57429789</v>
      </c>
      <c r="FH825">
        <v>3.3919588599999999</v>
      </c>
      <c r="FI825">
        <v>98.833333330000002</v>
      </c>
      <c r="FJ825">
        <v>83</v>
      </c>
      <c r="FK825">
        <v>75</v>
      </c>
      <c r="FL825">
        <v>96</v>
      </c>
      <c r="FM825">
        <v>71.871484989999999</v>
      </c>
      <c r="FN825">
        <v>34.53386605</v>
      </c>
      <c r="FO825">
        <v>93.494128040000007</v>
      </c>
      <c r="FP825">
        <v>72.002623240000005</v>
      </c>
      <c r="FQ825">
        <v>73.278672479999997</v>
      </c>
      <c r="FR825">
        <v>21.484322479999999</v>
      </c>
      <c r="FS825">
        <v>8.3000000000000007</v>
      </c>
      <c r="FT825">
        <v>51.666666659999997</v>
      </c>
      <c r="FU825">
        <v>43.333333330000002</v>
      </c>
      <c r="FV825">
        <v>96</v>
      </c>
      <c r="FW825">
        <v>62.914285710000001</v>
      </c>
      <c r="FX825">
        <v>25.166593150000001</v>
      </c>
      <c r="FY825">
        <v>16.699821409999998</v>
      </c>
      <c r="FZ825">
        <v>9.6491351000000005</v>
      </c>
      <c r="GA825">
        <v>17.93495098</v>
      </c>
      <c r="GB825">
        <v>30.549499340000001</v>
      </c>
    </row>
    <row r="826" spans="1:184" x14ac:dyDescent="0.35">
      <c r="A826" t="s">
        <v>2031</v>
      </c>
      <c r="B826" t="s">
        <v>222</v>
      </c>
      <c r="C826">
        <v>826</v>
      </c>
      <c r="D826">
        <v>4.0701099388727791</v>
      </c>
      <c r="E826">
        <v>6.5710584995408974</v>
      </c>
      <c r="F826">
        <v>5.314339176702938</v>
      </c>
      <c r="G826">
        <v>3.6473076803442734</v>
      </c>
      <c r="H826">
        <v>4.0604606053278829</v>
      </c>
      <c r="I826">
        <v>6.3882364639021922</v>
      </c>
      <c r="J826">
        <v>9.3017666141912354</v>
      </c>
      <c r="K826">
        <v>9.4029959960970615</v>
      </c>
      <c r="L826">
        <v>7.1857405045588667</v>
      </c>
      <c r="M826">
        <v>6.767863068151982</v>
      </c>
      <c r="N826">
        <v>61633021.566025324</v>
      </c>
      <c r="O826">
        <v>77688053.359927565</v>
      </c>
      <c r="P826">
        <v>2055.56695356</v>
      </c>
      <c r="Q826">
        <v>18672.714285710001</v>
      </c>
      <c r="R826">
        <v>17830.714285710001</v>
      </c>
      <c r="S826">
        <v>18221.142857139999</v>
      </c>
      <c r="T826">
        <v>18369.714285710001</v>
      </c>
      <c r="U826">
        <v>18511.85714285</v>
      </c>
      <c r="V826">
        <v>11.500971850000001</v>
      </c>
      <c r="W826">
        <v>7.7726991400000003</v>
      </c>
      <c r="X826">
        <v>2.0989871400000002</v>
      </c>
      <c r="Y826">
        <v>8.6498091400000003</v>
      </c>
      <c r="Z826">
        <v>8.3333074200000006</v>
      </c>
      <c r="AA826">
        <v>8.7012544199999997</v>
      </c>
      <c r="AB826">
        <v>8.4574094199999994</v>
      </c>
      <c r="AC826">
        <v>5.9068031400000001</v>
      </c>
      <c r="AD826">
        <v>25.411801570000002</v>
      </c>
      <c r="AE826">
        <v>81.532919000000007</v>
      </c>
      <c r="AF826">
        <v>69.046324709999993</v>
      </c>
      <c r="AG826">
        <v>67.328571420000003</v>
      </c>
      <c r="AH826">
        <v>70.457142849999997</v>
      </c>
      <c r="AI826">
        <v>82.181757000000005</v>
      </c>
      <c r="AJ826">
        <v>51.600373570000002</v>
      </c>
      <c r="AK826">
        <v>3.13771428</v>
      </c>
      <c r="AL826">
        <v>5.6862285699999999</v>
      </c>
      <c r="AM826">
        <v>1.09517142</v>
      </c>
      <c r="AN826">
        <v>7.2540714199999998</v>
      </c>
      <c r="AO826">
        <v>2.48008571</v>
      </c>
      <c r="AP826">
        <v>4775.9997149999999</v>
      </c>
      <c r="AQ826">
        <v>4329.83324085</v>
      </c>
      <c r="AR826">
        <v>4267.4173811399996</v>
      </c>
      <c r="AS826">
        <v>4761.5800592799997</v>
      </c>
      <c r="AT826">
        <v>4705.6693590000004</v>
      </c>
      <c r="AU826">
        <v>4632.7152074200003</v>
      </c>
      <c r="AV826">
        <v>4136.2751334200002</v>
      </c>
      <c r="AW826">
        <v>4226.8784249999999</v>
      </c>
      <c r="AX826">
        <v>4418.65629928</v>
      </c>
      <c r="AY826">
        <v>4589.8431834200001</v>
      </c>
      <c r="AZ826">
        <v>9.7764048500000005</v>
      </c>
      <c r="BA826">
        <v>90.239221850000007</v>
      </c>
      <c r="BB826">
        <v>29.953137829999999</v>
      </c>
      <c r="BC826">
        <v>49.604465500000003</v>
      </c>
      <c r="BD826">
        <v>25.807446500000001</v>
      </c>
      <c r="BE826">
        <v>786.23142857000005</v>
      </c>
      <c r="BF826">
        <v>1358.49981957</v>
      </c>
      <c r="BG826">
        <v>1030.0428549999999</v>
      </c>
      <c r="BH826">
        <v>1063.46625909</v>
      </c>
      <c r="BI826">
        <v>53875.690745779997</v>
      </c>
      <c r="BJ826">
        <v>1305.42902385</v>
      </c>
      <c r="BK826">
        <v>7813.8798962399997</v>
      </c>
      <c r="BL826">
        <v>7415.01481582</v>
      </c>
      <c r="BM826">
        <v>41.243586710000002</v>
      </c>
      <c r="BN826">
        <v>834.57142856999997</v>
      </c>
      <c r="BO826">
        <v>124</v>
      </c>
      <c r="BP826">
        <v>204.85714285</v>
      </c>
      <c r="BQ826">
        <v>173.14285713999999</v>
      </c>
      <c r="BR826">
        <v>190.85714285</v>
      </c>
      <c r="BS826">
        <v>189.14285713999999</v>
      </c>
      <c r="BT826">
        <v>171</v>
      </c>
      <c r="BU826">
        <v>150.14285713999999</v>
      </c>
      <c r="BV826">
        <v>151.85714285</v>
      </c>
      <c r="BW826">
        <v>145.14285713999999</v>
      </c>
      <c r="BX826">
        <v>113.57142856999999</v>
      </c>
      <c r="BY826">
        <v>86.571428569999995</v>
      </c>
      <c r="BZ826">
        <v>2534.8571428499999</v>
      </c>
      <c r="CA826">
        <v>58007.98650857</v>
      </c>
      <c r="CB826">
        <v>29</v>
      </c>
      <c r="CC826">
        <v>28525</v>
      </c>
      <c r="CD826">
        <v>1778.5714285700001</v>
      </c>
      <c r="CE826">
        <v>22428</v>
      </c>
      <c r="CF826">
        <v>14067.85714285</v>
      </c>
      <c r="CG826">
        <v>4812.2857142800003</v>
      </c>
      <c r="CH826">
        <v>15772.142857139999</v>
      </c>
      <c r="CI826">
        <v>87396.05414285</v>
      </c>
      <c r="CJ826">
        <v>54.816972419999999</v>
      </c>
      <c r="CK826">
        <v>3.1991464199999999</v>
      </c>
      <c r="CL826">
        <v>13.733950139999999</v>
      </c>
      <c r="CM826">
        <v>2.8357160000000001</v>
      </c>
      <c r="CN826">
        <v>2.3472375699999999</v>
      </c>
      <c r="CO826">
        <v>12.83252085</v>
      </c>
      <c r="CP826">
        <v>2.4319766600000001</v>
      </c>
      <c r="CQ826">
        <v>2.60822983</v>
      </c>
      <c r="CR826">
        <v>2.8560086600000001</v>
      </c>
      <c r="CS826">
        <v>3.4564189999999999</v>
      </c>
      <c r="CT826">
        <v>1779</v>
      </c>
      <c r="CU826">
        <v>2318.81863871</v>
      </c>
      <c r="CV826">
        <v>2077.4884558499998</v>
      </c>
      <c r="CW826">
        <v>2038.92379742</v>
      </c>
      <c r="CX826">
        <v>2158.39462942</v>
      </c>
      <c r="CY826">
        <v>2065.5310738500002</v>
      </c>
      <c r="CZ826">
        <v>3300.69965314</v>
      </c>
      <c r="DA826">
        <v>4160.5120804199996</v>
      </c>
      <c r="DB826">
        <v>775.79793814000004</v>
      </c>
      <c r="DC826">
        <v>980.75280513999996</v>
      </c>
      <c r="DD826">
        <v>562.25830484999994</v>
      </c>
      <c r="DE826">
        <v>33.395714140000003</v>
      </c>
      <c r="DF826">
        <v>1.23471314</v>
      </c>
      <c r="DG826">
        <v>119.28571427999999</v>
      </c>
      <c r="DH826">
        <v>165.85714285</v>
      </c>
      <c r="DI826">
        <v>171.33333332999999</v>
      </c>
      <c r="DJ826">
        <v>132</v>
      </c>
      <c r="DK826">
        <v>125.28571427999999</v>
      </c>
      <c r="DL826">
        <v>76</v>
      </c>
      <c r="DM826">
        <v>117.16666666</v>
      </c>
      <c r="DN826">
        <v>96.833333330000002</v>
      </c>
      <c r="DO826">
        <v>67</v>
      </c>
      <c r="DP826">
        <v>75.166666660000004</v>
      </c>
      <c r="DQ826">
        <v>1104.9208715699999</v>
      </c>
      <c r="DR826">
        <v>855.34166057000004</v>
      </c>
      <c r="DS826">
        <v>817.57533441999999</v>
      </c>
      <c r="DT826">
        <v>1128.71315871</v>
      </c>
      <c r="DU826">
        <v>1103.0983561400001</v>
      </c>
      <c r="DV826">
        <v>448.79819471000002</v>
      </c>
      <c r="DW826">
        <v>30.696148139999998</v>
      </c>
      <c r="DX826">
        <v>625.38352427999996</v>
      </c>
      <c r="DY826">
        <v>300.56660041999999</v>
      </c>
      <c r="DZ826">
        <v>223.25341</v>
      </c>
      <c r="EA826">
        <v>101.56352114000001</v>
      </c>
      <c r="EB826">
        <v>1012.8745268500001</v>
      </c>
      <c r="EC826">
        <v>1592.53073266</v>
      </c>
      <c r="ED826">
        <v>11261.830905659999</v>
      </c>
      <c r="EE826">
        <v>6359.8943047100001</v>
      </c>
      <c r="EF826">
        <v>4398.6988570000003</v>
      </c>
      <c r="EG826">
        <v>5330.2525158500002</v>
      </c>
      <c r="EH826">
        <v>3845.9788185000002</v>
      </c>
      <c r="EI826">
        <v>21.313332419999998</v>
      </c>
      <c r="EJ826">
        <v>0.39466477</v>
      </c>
      <c r="EK826">
        <v>0.11508328</v>
      </c>
      <c r="EL826">
        <v>204.64477339999999</v>
      </c>
      <c r="EM826">
        <v>99.333333330000002</v>
      </c>
      <c r="EN826">
        <v>240</v>
      </c>
      <c r="EO826">
        <v>486.28571427999998</v>
      </c>
      <c r="EP826">
        <v>241.13867528</v>
      </c>
      <c r="EQ826">
        <v>86.88648585</v>
      </c>
      <c r="ER826">
        <v>750.13792970999998</v>
      </c>
      <c r="ES826">
        <v>3.7357457100000002</v>
      </c>
      <c r="ET826">
        <v>81.78641116</v>
      </c>
      <c r="EU826">
        <v>83.36538487</v>
      </c>
      <c r="EV826">
        <v>82.013863740000005</v>
      </c>
      <c r="EW826">
        <v>79.979984860000002</v>
      </c>
      <c r="EX826">
        <v>1179.0326257199999</v>
      </c>
      <c r="EY826">
        <v>1389.46780984</v>
      </c>
      <c r="EZ826">
        <v>73.433333329999996</v>
      </c>
      <c r="FA826">
        <v>82.5</v>
      </c>
      <c r="FB826">
        <v>22.656523799999999</v>
      </c>
      <c r="FC826">
        <v>6.1266645999999998</v>
      </c>
      <c r="FD826">
        <v>5.6706374200000003</v>
      </c>
      <c r="FE826">
        <v>53.022638579999999</v>
      </c>
      <c r="FF826">
        <v>17.885336880000001</v>
      </c>
      <c r="FG826">
        <v>15.334734839999999</v>
      </c>
      <c r="FH826">
        <v>2.1231391799999999</v>
      </c>
      <c r="FI826">
        <v>98.166666660000004</v>
      </c>
      <c r="FJ826">
        <v>81</v>
      </c>
      <c r="FK826">
        <v>56</v>
      </c>
      <c r="FL826">
        <v>89.666666660000004</v>
      </c>
      <c r="FM826">
        <v>75.628929510000006</v>
      </c>
      <c r="FN826">
        <v>39.361111110000003</v>
      </c>
      <c r="FO826">
        <v>94.704202629999997</v>
      </c>
      <c r="FP826">
        <v>70.061018849999996</v>
      </c>
      <c r="FQ826">
        <v>76.43582567</v>
      </c>
      <c r="FR826">
        <v>20.349485399999999</v>
      </c>
      <c r="FS826">
        <v>12.2</v>
      </c>
      <c r="FT826">
        <v>53.833333330000002</v>
      </c>
      <c r="FU826">
        <v>37.5</v>
      </c>
      <c r="FV826">
        <v>100</v>
      </c>
      <c r="FW826">
        <v>78.285714279999993</v>
      </c>
      <c r="FX826">
        <v>27.847228229999999</v>
      </c>
      <c r="FY826">
        <v>13.05729958</v>
      </c>
      <c r="FZ826">
        <v>15.908536720000001</v>
      </c>
      <c r="GA826">
        <v>22.78194882</v>
      </c>
      <c r="GB826">
        <v>20.404986619999999</v>
      </c>
    </row>
    <row r="827" spans="1:184" x14ac:dyDescent="0.35">
      <c r="A827" t="s">
        <v>2032</v>
      </c>
      <c r="B827" t="s">
        <v>223</v>
      </c>
      <c r="C827">
        <v>827</v>
      </c>
      <c r="D827">
        <v>3.1080185553350708</v>
      </c>
      <c r="E827">
        <v>3.9453465671337331</v>
      </c>
      <c r="F827">
        <v>3.6550899497270177</v>
      </c>
      <c r="G827">
        <v>3.1970769582109253</v>
      </c>
      <c r="H827">
        <v>3.1462765957467727</v>
      </c>
      <c r="I827">
        <v>7.0775347907232709</v>
      </c>
      <c r="J827">
        <v>7.6691999941868669</v>
      </c>
      <c r="K827">
        <v>7.5139953258359879</v>
      </c>
      <c r="L827">
        <v>7.2807382821785573</v>
      </c>
      <c r="M827">
        <v>6.7952127659619652</v>
      </c>
      <c r="N827">
        <v>44064521.855222732</v>
      </c>
      <c r="O827">
        <v>42975416.36142844</v>
      </c>
      <c r="P827">
        <v>1626.8872037000001</v>
      </c>
      <c r="Q827">
        <v>10778.57142857</v>
      </c>
      <c r="R827">
        <v>10319.57142857</v>
      </c>
      <c r="S827">
        <v>10513.714285710001</v>
      </c>
      <c r="T827">
        <v>10634.714285710001</v>
      </c>
      <c r="U827">
        <v>10742.85714285</v>
      </c>
      <c r="V827">
        <v>12.225950709999999</v>
      </c>
      <c r="W827">
        <v>7.1793881400000004</v>
      </c>
      <c r="X827">
        <v>1.8792219999999999</v>
      </c>
      <c r="Y827">
        <v>7.0302790000000002</v>
      </c>
      <c r="Z827">
        <v>7.7281692800000004</v>
      </c>
      <c r="AA827">
        <v>7.4995238500000001</v>
      </c>
      <c r="AB827">
        <v>8.1077374199999994</v>
      </c>
      <c r="AC827">
        <v>4.4588619999999999</v>
      </c>
      <c r="AD827">
        <v>33.321649139999998</v>
      </c>
      <c r="AE827">
        <v>84.258117999999996</v>
      </c>
      <c r="AF827">
        <v>73.076701139999997</v>
      </c>
      <c r="AG827">
        <v>71.442857140000001</v>
      </c>
      <c r="AH827">
        <v>74.8</v>
      </c>
      <c r="AI827">
        <v>84.291457710000003</v>
      </c>
      <c r="AJ827">
        <v>53.226347279999999</v>
      </c>
      <c r="AK827">
        <v>5.8911857100000002</v>
      </c>
      <c r="AL827">
        <v>10.580785710000001</v>
      </c>
      <c r="AM827">
        <v>3.0839142800000001</v>
      </c>
      <c r="AN827">
        <v>4.3344571399999996</v>
      </c>
      <c r="AO827">
        <v>3.6330142799999998</v>
      </c>
      <c r="AP827">
        <v>4269.6150578500001</v>
      </c>
      <c r="AQ827">
        <v>3774.9885688499999</v>
      </c>
      <c r="AR827">
        <v>3784.5132172799999</v>
      </c>
      <c r="AS827">
        <v>3941.76993085</v>
      </c>
      <c r="AT827">
        <v>4158.35285914</v>
      </c>
      <c r="AU827">
        <v>4044.79449957</v>
      </c>
      <c r="AV827">
        <v>3433.2015252800002</v>
      </c>
      <c r="AW827">
        <v>3677.947216</v>
      </c>
      <c r="AX827">
        <v>3784.1045805700001</v>
      </c>
      <c r="AY827">
        <v>4001.1407031399999</v>
      </c>
      <c r="AZ827">
        <v>1.5092874199999999</v>
      </c>
      <c r="BA827">
        <v>95.444932420000001</v>
      </c>
      <c r="BB827">
        <v>28.59493114</v>
      </c>
      <c r="BC827">
        <v>48.684284419999997</v>
      </c>
      <c r="BD827">
        <v>23.5045775</v>
      </c>
      <c r="BE827">
        <v>521.03571427999998</v>
      </c>
      <c r="BF827">
        <v>1108.20920714</v>
      </c>
      <c r="BG827">
        <v>774.08855142000004</v>
      </c>
      <c r="BH827">
        <v>851.65502532000005</v>
      </c>
      <c r="BI827">
        <v>53827.438819659998</v>
      </c>
      <c r="BJ827">
        <v>1054.3982324200001</v>
      </c>
      <c r="BK827">
        <v>8023.8070409499996</v>
      </c>
      <c r="BL827">
        <v>9509.3869806900002</v>
      </c>
      <c r="BM827">
        <v>41.663406999999999</v>
      </c>
      <c r="BN827">
        <v>338.42857142000003</v>
      </c>
      <c r="BO827">
        <v>49.142857139999997</v>
      </c>
      <c r="BP827">
        <v>80.571428569999995</v>
      </c>
      <c r="BQ827">
        <v>67.428571419999997</v>
      </c>
      <c r="BR827">
        <v>89.285714279999993</v>
      </c>
      <c r="BS827">
        <v>70.571428569999995</v>
      </c>
      <c r="BT827">
        <v>67.571428569999995</v>
      </c>
      <c r="BU827">
        <v>59.857142850000002</v>
      </c>
      <c r="BV827">
        <v>55.142857139999997</v>
      </c>
      <c r="BW827">
        <v>49.571428570000002</v>
      </c>
      <c r="BX827">
        <v>45</v>
      </c>
      <c r="BY827">
        <v>25.285714280000001</v>
      </c>
      <c r="BZ827">
        <v>997.85714284999995</v>
      </c>
      <c r="CA827">
        <v>56516.838974279999</v>
      </c>
      <c r="CB827">
        <v>0</v>
      </c>
      <c r="CC827">
        <v>11380.85714285</v>
      </c>
      <c r="CD827">
        <v>1152</v>
      </c>
      <c r="CE827">
        <v>7791.8571428499999</v>
      </c>
      <c r="CF827">
        <v>4591.4285714199996</v>
      </c>
      <c r="CG827">
        <v>1366.1428571399999</v>
      </c>
      <c r="CH827">
        <v>5354.7142857099998</v>
      </c>
      <c r="CI827">
        <v>31636.470857140001</v>
      </c>
      <c r="CJ827">
        <v>53.571466139999998</v>
      </c>
      <c r="CK827">
        <v>3.9390455700000002</v>
      </c>
      <c r="CL827">
        <v>16.391801569999998</v>
      </c>
      <c r="CM827">
        <v>3.29637</v>
      </c>
      <c r="CN827">
        <v>1.6349583999999999</v>
      </c>
      <c r="CO827">
        <v>9.0722035699999992</v>
      </c>
      <c r="CP827">
        <v>2.1755078299999999</v>
      </c>
      <c r="CQ827">
        <v>2.93731316</v>
      </c>
      <c r="CR827">
        <v>2.4109128499999999</v>
      </c>
      <c r="CS827">
        <v>3.6558730000000002</v>
      </c>
      <c r="CT827">
        <v>707.14285714000005</v>
      </c>
      <c r="CU827">
        <v>2438.8255399999998</v>
      </c>
      <c r="CV827">
        <v>1919.2340697100001</v>
      </c>
      <c r="CW827">
        <v>1892.3384831400001</v>
      </c>
      <c r="CX827">
        <v>2004.0417081400001</v>
      </c>
      <c r="CY827">
        <v>2215.6092288499999</v>
      </c>
      <c r="CZ827">
        <v>4088.159748</v>
      </c>
      <c r="DA827">
        <v>3987.1161634199998</v>
      </c>
      <c r="DB827">
        <v>991.61340842000004</v>
      </c>
      <c r="DC827">
        <v>959.01059313999997</v>
      </c>
      <c r="DD827">
        <v>488.16697413999998</v>
      </c>
      <c r="DE827">
        <v>38.798716849999998</v>
      </c>
      <c r="DF827">
        <v>1.30454157</v>
      </c>
      <c r="DG827">
        <v>76.285714279999993</v>
      </c>
      <c r="DH827">
        <v>79.142857140000004</v>
      </c>
      <c r="DI827">
        <v>79</v>
      </c>
      <c r="DJ827">
        <v>77.428571419999997</v>
      </c>
      <c r="DK827">
        <v>73</v>
      </c>
      <c r="DL827">
        <v>33.5</v>
      </c>
      <c r="DM827">
        <v>40.714285709999999</v>
      </c>
      <c r="DN827">
        <v>38.428571419999997</v>
      </c>
      <c r="DO827">
        <v>34</v>
      </c>
      <c r="DP827">
        <v>33.799999999999997</v>
      </c>
      <c r="DQ827">
        <v>698.78130070999998</v>
      </c>
      <c r="DR827">
        <v>777.72873785000002</v>
      </c>
      <c r="DS827">
        <v>740.31698428000004</v>
      </c>
      <c r="DT827">
        <v>635.71728585000005</v>
      </c>
      <c r="DU827">
        <v>708.94842900000003</v>
      </c>
      <c r="DV827">
        <v>264.75704628</v>
      </c>
      <c r="DW827">
        <v>33.361597140000001</v>
      </c>
      <c r="DX827">
        <v>400.64181857</v>
      </c>
      <c r="DY827">
        <v>128.85250128000001</v>
      </c>
      <c r="DZ827">
        <v>200.01600642</v>
      </c>
      <c r="EA827">
        <v>71.773315569999994</v>
      </c>
      <c r="EB827">
        <v>661.24563370999999</v>
      </c>
      <c r="EC827">
        <v>885.49397915999998</v>
      </c>
      <c r="ED827">
        <v>10627.1316584</v>
      </c>
      <c r="EE827">
        <v>5819.3528687099997</v>
      </c>
      <c r="EF827">
        <v>5731.5171862799998</v>
      </c>
      <c r="EG827">
        <v>4625.1645790000002</v>
      </c>
      <c r="EH827">
        <v>3523.9867680000002</v>
      </c>
      <c r="EI827">
        <v>23.02489885</v>
      </c>
      <c r="EJ827">
        <v>0.24145904000000001</v>
      </c>
      <c r="EK827">
        <v>8.3262219999999998E-2</v>
      </c>
      <c r="EL827">
        <v>199.41422405</v>
      </c>
      <c r="EM827">
        <v>51.428571419999997</v>
      </c>
      <c r="EN827">
        <v>127</v>
      </c>
      <c r="EO827">
        <v>210.85714285</v>
      </c>
      <c r="EP827">
        <v>282.26639028</v>
      </c>
      <c r="EQ827">
        <v>87.285140850000005</v>
      </c>
      <c r="ER827">
        <v>572.48897127999999</v>
      </c>
      <c r="ES827">
        <v>3.0018799999999999</v>
      </c>
      <c r="ET827">
        <v>83.5</v>
      </c>
      <c r="EU827">
        <v>81.875</v>
      </c>
      <c r="EV827">
        <v>85.083333330000002</v>
      </c>
      <c r="EW827">
        <v>83.541666660000004</v>
      </c>
      <c r="EX827">
        <v>1136.83909019</v>
      </c>
      <c r="EY827">
        <v>1156.13624265</v>
      </c>
      <c r="EZ827">
        <v>86.571428569999995</v>
      </c>
      <c r="FA827">
        <v>78.5</v>
      </c>
      <c r="FB827">
        <v>21.33613909</v>
      </c>
      <c r="FC827">
        <v>5.6376880099999997</v>
      </c>
      <c r="FD827">
        <v>4.9345982800000003</v>
      </c>
      <c r="FE827">
        <v>48.769116230000002</v>
      </c>
      <c r="FF827">
        <v>12.60743173</v>
      </c>
      <c r="FG827">
        <v>11.29235654</v>
      </c>
      <c r="FH827">
        <v>1.6875086699999999</v>
      </c>
      <c r="FI827">
        <v>100.83333333</v>
      </c>
      <c r="FJ827">
        <v>100</v>
      </c>
      <c r="FK827">
        <v>100</v>
      </c>
      <c r="FL827">
        <v>89.666666660000004</v>
      </c>
      <c r="FM827">
        <v>72.921336569999994</v>
      </c>
      <c r="FN827">
        <v>35.773829429999999</v>
      </c>
      <c r="FO827">
        <v>95.795316099999994</v>
      </c>
      <c r="FP827">
        <v>74.379159830000006</v>
      </c>
      <c r="FQ827">
        <v>78.325577949999996</v>
      </c>
      <c r="FR827">
        <v>23.860716149999998</v>
      </c>
      <c r="FT827">
        <v>44.166666659999997</v>
      </c>
      <c r="FU827">
        <v>35.5</v>
      </c>
      <c r="FV827">
        <v>76.666666660000004</v>
      </c>
      <c r="FW827">
        <v>54.214285709999999</v>
      </c>
      <c r="FX827">
        <v>36.013352759999997</v>
      </c>
      <c r="FY827">
        <v>6.0073419699999997</v>
      </c>
      <c r="FZ827">
        <v>15.446395409999999</v>
      </c>
      <c r="GA827">
        <v>21.34110832</v>
      </c>
      <c r="GB827">
        <v>21.191801529999999</v>
      </c>
    </row>
    <row r="828" spans="1:184" x14ac:dyDescent="0.35">
      <c r="A828" t="s">
        <v>2033</v>
      </c>
      <c r="B828" t="s">
        <v>224</v>
      </c>
      <c r="C828">
        <v>828</v>
      </c>
      <c r="D828">
        <v>2.0083463745455226</v>
      </c>
      <c r="E828">
        <v>4.717301294722156</v>
      </c>
      <c r="F828">
        <v>2.8534980522415476</v>
      </c>
      <c r="G828">
        <v>2.6222489798666277</v>
      </c>
      <c r="H828">
        <v>2.4591333735146264</v>
      </c>
      <c r="I828">
        <v>6.3901930099175699</v>
      </c>
      <c r="J828">
        <v>5.5996742004458016</v>
      </c>
      <c r="K828">
        <v>5.069155364250844</v>
      </c>
      <c r="L828">
        <v>5.9312774536797983</v>
      </c>
      <c r="M828">
        <v>4.8798427895810308</v>
      </c>
      <c r="N828">
        <v>14846924.535887193</v>
      </c>
      <c r="O828">
        <v>24960097.04312475</v>
      </c>
      <c r="P828">
        <v>919.12978826999995</v>
      </c>
      <c r="Q828">
        <v>4381.7142857099998</v>
      </c>
      <c r="R828">
        <v>4209.4285714199996</v>
      </c>
      <c r="S828">
        <v>4255.4285714199996</v>
      </c>
      <c r="T828">
        <v>4271.1428571400002</v>
      </c>
      <c r="U828">
        <v>4337.5714285699996</v>
      </c>
      <c r="V828">
        <v>8.1547324200000002</v>
      </c>
      <c r="W828">
        <v>3.978602</v>
      </c>
      <c r="X828">
        <v>1.9235990000000001</v>
      </c>
      <c r="Y828">
        <v>3.6471964200000002</v>
      </c>
      <c r="Z828">
        <v>7.1664604199999999</v>
      </c>
      <c r="AA828">
        <v>6.89917085</v>
      </c>
      <c r="AB828">
        <v>7.3999557100000004</v>
      </c>
      <c r="AC828">
        <v>3.0184324199999999</v>
      </c>
      <c r="AD828">
        <v>35.049926710000001</v>
      </c>
      <c r="AE828">
        <v>89.322473419999994</v>
      </c>
      <c r="AF828">
        <v>79.750906569999998</v>
      </c>
      <c r="AG828">
        <v>80.3</v>
      </c>
      <c r="AH828">
        <v>82.5</v>
      </c>
      <c r="AI828">
        <v>83.000837140000002</v>
      </c>
      <c r="AJ828">
        <v>53.494025280000002</v>
      </c>
      <c r="AK828">
        <v>25.798585710000001</v>
      </c>
      <c r="AL828">
        <v>-5.958571E-2</v>
      </c>
      <c r="AM828">
        <v>6.0900285700000003</v>
      </c>
      <c r="AN828">
        <v>11.70112857</v>
      </c>
      <c r="AO828">
        <v>26.049199999999999</v>
      </c>
      <c r="AP828">
        <v>3864.7649115700001</v>
      </c>
      <c r="AQ828">
        <v>2597.7645367099999</v>
      </c>
      <c r="AR828">
        <v>2906.3018189999998</v>
      </c>
      <c r="AS828">
        <v>3115.0994454199999</v>
      </c>
      <c r="AT828">
        <v>3652.9811157099998</v>
      </c>
      <c r="AU828">
        <v>2963.3582971400001</v>
      </c>
      <c r="AV828">
        <v>2570.9192905700002</v>
      </c>
      <c r="AW828">
        <v>2717.54000142</v>
      </c>
      <c r="AX828">
        <v>2753.7378591400002</v>
      </c>
      <c r="AY828">
        <v>2823.6820680000001</v>
      </c>
      <c r="AZ828">
        <v>6.5540902799999996</v>
      </c>
      <c r="BA828">
        <v>93.472688140000002</v>
      </c>
      <c r="BB828">
        <v>36.858595399999999</v>
      </c>
      <c r="BC828">
        <v>50.910944659999998</v>
      </c>
      <c r="BE828">
        <v>140.22999999999999</v>
      </c>
      <c r="BF828">
        <v>635.07975970999996</v>
      </c>
      <c r="BG828">
        <v>440.84797800000001</v>
      </c>
      <c r="BH828">
        <v>476.37475116000002</v>
      </c>
      <c r="BI828">
        <v>48766.925402979999</v>
      </c>
      <c r="BJ828">
        <v>594.03792841999996</v>
      </c>
      <c r="BK828">
        <v>8031.0509971199999</v>
      </c>
      <c r="BL828">
        <v>11820.75755882</v>
      </c>
      <c r="BM828">
        <v>32.526678850000003</v>
      </c>
      <c r="BN828">
        <v>79.285714279999993</v>
      </c>
      <c r="BO828">
        <v>11.857142850000001</v>
      </c>
      <c r="BP828">
        <v>23.428571420000001</v>
      </c>
      <c r="BQ828">
        <v>18.714285709999999</v>
      </c>
      <c r="BR828">
        <v>19.428571420000001</v>
      </c>
      <c r="BS828">
        <v>16.571428569999998</v>
      </c>
      <c r="BT828">
        <v>15</v>
      </c>
      <c r="BU828">
        <v>13.71428571</v>
      </c>
      <c r="BV828">
        <v>12.14285714</v>
      </c>
      <c r="BW828">
        <v>12.14285714</v>
      </c>
      <c r="BX828">
        <v>8.1999999999999993</v>
      </c>
      <c r="BY828">
        <v>8.8000000000000007</v>
      </c>
      <c r="BZ828">
        <v>234.28571428000001</v>
      </c>
      <c r="CA828">
        <v>54421.254925710004</v>
      </c>
      <c r="CB828">
        <v>46.5</v>
      </c>
      <c r="CC828">
        <v>2380.1428571400002</v>
      </c>
      <c r="CD828">
        <v>262.85714285</v>
      </c>
      <c r="CE828">
        <v>1454.1428571399999</v>
      </c>
      <c r="CF828">
        <v>1344</v>
      </c>
      <c r="CG828">
        <v>259.66666665999998</v>
      </c>
      <c r="CH828">
        <v>1164.71428571</v>
      </c>
      <c r="CI828">
        <v>6842.3012857100002</v>
      </c>
      <c r="CJ828">
        <v>44.332358419999998</v>
      </c>
      <c r="CK828">
        <v>12.051617569999999</v>
      </c>
      <c r="CL828">
        <v>14.305012850000001</v>
      </c>
      <c r="CM828">
        <v>4.3187787999999996</v>
      </c>
      <c r="CN828">
        <v>3.3694816599999999</v>
      </c>
      <c r="CO828">
        <v>9.1105322799999993</v>
      </c>
      <c r="CP828">
        <v>2.4509799999999999</v>
      </c>
      <c r="CQ828">
        <v>1.2738855</v>
      </c>
      <c r="CR828">
        <v>5.5385006600000004</v>
      </c>
      <c r="CS828">
        <v>3.1211913299999998</v>
      </c>
      <c r="CT828">
        <v>154.42857142</v>
      </c>
      <c r="CU828">
        <v>2634.1686094199999</v>
      </c>
      <c r="CV828">
        <v>1568.1774844199999</v>
      </c>
      <c r="CW828">
        <v>1575.9187355700001</v>
      </c>
      <c r="CX828">
        <v>1747.4631327100001</v>
      </c>
      <c r="CY828">
        <v>2289.4688682800002</v>
      </c>
      <c r="CZ828">
        <v>3388.3826210000002</v>
      </c>
      <c r="DA828">
        <v>5696.42277328</v>
      </c>
      <c r="DB828">
        <v>792.67906228000004</v>
      </c>
      <c r="DC828">
        <v>1318.15337357</v>
      </c>
      <c r="DD828">
        <v>523.34676285</v>
      </c>
      <c r="DE828">
        <v>42.508488</v>
      </c>
      <c r="DF828">
        <v>1.44567683</v>
      </c>
      <c r="DG828">
        <v>28</v>
      </c>
      <c r="DH828">
        <v>23.571428569999998</v>
      </c>
      <c r="DI828">
        <v>21.571428569999998</v>
      </c>
      <c r="DJ828">
        <v>25.333333329999999</v>
      </c>
      <c r="DK828">
        <v>21.166666660000001</v>
      </c>
      <c r="DL828">
        <v>8.8000000000000007</v>
      </c>
      <c r="DM828">
        <v>19.857142849999999</v>
      </c>
      <c r="DN828">
        <v>12.14285714</v>
      </c>
      <c r="DO828">
        <v>11.2</v>
      </c>
      <c r="DP828">
        <v>10.666666660000001</v>
      </c>
      <c r="DQ828">
        <v>608.18438271000002</v>
      </c>
      <c r="DR828">
        <v>321.66750984999999</v>
      </c>
      <c r="DS828">
        <v>431.74679671000001</v>
      </c>
      <c r="DT828">
        <v>521.48074113999996</v>
      </c>
      <c r="DU828">
        <v>550.46833514000002</v>
      </c>
      <c r="DV828">
        <v>334.11995999999999</v>
      </c>
      <c r="DW828">
        <v>38.161757000000001</v>
      </c>
      <c r="DX828">
        <v>235.96767428000001</v>
      </c>
      <c r="DY828">
        <v>58.456661420000003</v>
      </c>
      <c r="DZ828">
        <v>98.017843850000006</v>
      </c>
      <c r="EA828">
        <v>79.493171000000004</v>
      </c>
      <c r="EB828">
        <v>557.48739684999998</v>
      </c>
      <c r="EC828">
        <v>919.55888032999997</v>
      </c>
      <c r="ED828">
        <v>5624.3661193999997</v>
      </c>
      <c r="EE828">
        <v>3838.6999068</v>
      </c>
      <c r="EF828">
        <v>4769.7712286599999</v>
      </c>
      <c r="EG828">
        <v>3767.0023930000002</v>
      </c>
      <c r="EH828">
        <v>4392.4115916000001</v>
      </c>
      <c r="EI828">
        <v>35.865455570000002</v>
      </c>
      <c r="EJ828">
        <v>0.2560461</v>
      </c>
      <c r="EK828">
        <v>0.1258281</v>
      </c>
      <c r="EL828">
        <v>264.98365383999999</v>
      </c>
      <c r="EM828">
        <v>11.428571420000001</v>
      </c>
      <c r="EN828">
        <v>43.428571419999997</v>
      </c>
      <c r="EO828">
        <v>75.285714279999993</v>
      </c>
      <c r="EP828">
        <v>220.19833842</v>
      </c>
      <c r="EQ828">
        <v>71.579493420000006</v>
      </c>
      <c r="ER828">
        <v>325.09185984999999</v>
      </c>
      <c r="ES828">
        <v>3.4384914200000001</v>
      </c>
      <c r="ET828">
        <v>80.76390069</v>
      </c>
      <c r="EU828">
        <v>82.570387120000007</v>
      </c>
      <c r="EV828">
        <v>84.380434780000002</v>
      </c>
      <c r="EW828">
        <v>75.340880150000004</v>
      </c>
      <c r="EX828">
        <v>1452.8406390299999</v>
      </c>
      <c r="EY828">
        <v>518.54377295999996</v>
      </c>
      <c r="EZ828">
        <v>84.2</v>
      </c>
      <c r="FA828">
        <v>83.333333330000002</v>
      </c>
      <c r="FB828">
        <v>14.73691921</v>
      </c>
      <c r="FC828">
        <v>2.8162242499999999</v>
      </c>
      <c r="FD828">
        <v>5.0480591400000003</v>
      </c>
      <c r="FE828">
        <v>56.327916889999997</v>
      </c>
      <c r="FF828">
        <v>15.709691960000001</v>
      </c>
      <c r="FG828">
        <v>12.908568300000001</v>
      </c>
      <c r="FH828">
        <v>0.94188357</v>
      </c>
      <c r="FI828">
        <v>114.53333333</v>
      </c>
      <c r="FJ828">
        <v>100</v>
      </c>
      <c r="FK828">
        <v>83</v>
      </c>
      <c r="FL828">
        <v>90</v>
      </c>
      <c r="FO828">
        <v>96.485001870000005</v>
      </c>
      <c r="FP828">
        <v>72.094374669999993</v>
      </c>
      <c r="FQ828">
        <v>80.230974529999997</v>
      </c>
      <c r="FR828">
        <v>23.69622399</v>
      </c>
      <c r="FT828">
        <v>43.216666660000001</v>
      </c>
      <c r="FU828">
        <v>34.666666659999997</v>
      </c>
      <c r="FV828">
        <v>85</v>
      </c>
      <c r="FW828">
        <v>85.714285709999999</v>
      </c>
      <c r="FX828">
        <v>33.827283819999998</v>
      </c>
      <c r="FY828">
        <v>13.046675540000001</v>
      </c>
      <c r="FZ828">
        <v>14.928821170000001</v>
      </c>
      <c r="GA828">
        <v>12.52913753</v>
      </c>
      <c r="GB828">
        <v>27.7562715</v>
      </c>
    </row>
    <row r="829" spans="1:184" x14ac:dyDescent="0.35">
      <c r="A829" t="s">
        <v>2034</v>
      </c>
      <c r="B829" t="s">
        <v>225</v>
      </c>
      <c r="C829">
        <v>829</v>
      </c>
      <c r="D829">
        <v>3.5642939747668096</v>
      </c>
      <c r="E829">
        <v>4.9260026399746399</v>
      </c>
      <c r="F829">
        <v>4.7164311982929856</v>
      </c>
      <c r="G829">
        <v>4.5405223179869205</v>
      </c>
      <c r="H829">
        <v>3.8873812043567417</v>
      </c>
      <c r="I829">
        <v>7.4965829034817579</v>
      </c>
      <c r="J829">
        <v>6.8363043174993656</v>
      </c>
      <c r="K829">
        <v>7.3343154810253202</v>
      </c>
      <c r="L829">
        <v>7.3638633413444783</v>
      </c>
      <c r="M829">
        <v>7.0203380237261337</v>
      </c>
      <c r="N829">
        <v>53739223.172713868</v>
      </c>
      <c r="O829">
        <v>70462007.65435946</v>
      </c>
      <c r="P829">
        <v>1835.8685441299999</v>
      </c>
      <c r="Q829">
        <v>13587.142857139999</v>
      </c>
      <c r="R829">
        <v>13311.28571428</v>
      </c>
      <c r="S829">
        <v>13478.714285710001</v>
      </c>
      <c r="T829">
        <v>13560.42857142</v>
      </c>
      <c r="U829">
        <v>13633.85714285</v>
      </c>
      <c r="V829">
        <v>12.619775710000001</v>
      </c>
      <c r="W829">
        <v>8.4931941399999999</v>
      </c>
      <c r="X829">
        <v>2.29456471</v>
      </c>
      <c r="Z829">
        <v>8.1906831400000009</v>
      </c>
      <c r="AA829">
        <v>8.4779878499999999</v>
      </c>
      <c r="AB829">
        <v>8.4530334200000006</v>
      </c>
      <c r="AC829">
        <v>5.4321717100000004</v>
      </c>
      <c r="AD829">
        <v>30.470123999999998</v>
      </c>
      <c r="AE829">
        <v>80.868923710000004</v>
      </c>
      <c r="AF829">
        <v>68.503193850000002</v>
      </c>
      <c r="AG829">
        <v>67.15714285</v>
      </c>
      <c r="AH829">
        <v>69.928571419999997</v>
      </c>
      <c r="AI829">
        <v>83.797421850000006</v>
      </c>
      <c r="AJ829">
        <v>49.452202</v>
      </c>
      <c r="AK829">
        <v>0.11375714000000001</v>
      </c>
      <c r="AL829">
        <v>-2.2493714200000001</v>
      </c>
      <c r="AM829">
        <v>3.0529999999999999</v>
      </c>
      <c r="AN829">
        <v>0.14050000000000001</v>
      </c>
      <c r="AO829">
        <v>2.4477000000000002</v>
      </c>
      <c r="AP829">
        <v>4641.2271372799996</v>
      </c>
      <c r="AQ829">
        <v>4024.3557287100002</v>
      </c>
      <c r="AR829">
        <v>4330.1885487099998</v>
      </c>
      <c r="AS829">
        <v>4363.7486888499998</v>
      </c>
      <c r="AT829">
        <v>4679.2809555699996</v>
      </c>
      <c r="AU829">
        <v>4632.6582090000002</v>
      </c>
      <c r="AV829">
        <v>4113.4458605700001</v>
      </c>
      <c r="AW829">
        <v>4226.8963267099998</v>
      </c>
      <c r="AX829">
        <v>4380.77258557</v>
      </c>
      <c r="AY829">
        <v>4570.5562499999996</v>
      </c>
      <c r="AZ829">
        <v>11.84068328</v>
      </c>
      <c r="BA829">
        <v>94.551930850000005</v>
      </c>
      <c r="BB829">
        <v>29.617358849999999</v>
      </c>
      <c r="BC829">
        <v>51.671666279999997</v>
      </c>
      <c r="BD829">
        <v>20.064205000000001</v>
      </c>
      <c r="BE829">
        <v>546.98857141999997</v>
      </c>
      <c r="BF829">
        <v>1295.5537581399999</v>
      </c>
      <c r="BG829">
        <v>977.35886628000003</v>
      </c>
      <c r="BH829">
        <v>1040.4711860499999</v>
      </c>
      <c r="BI829">
        <v>55563.920217799998</v>
      </c>
      <c r="BJ829">
        <v>1237.93669471</v>
      </c>
      <c r="BK829">
        <v>8242.7857835199993</v>
      </c>
      <c r="BL829">
        <v>8422.7855696700008</v>
      </c>
      <c r="BM829">
        <v>42.379661710000001</v>
      </c>
      <c r="BN829">
        <v>721.42857142000003</v>
      </c>
      <c r="BO829">
        <v>103.57142856999999</v>
      </c>
      <c r="BP829">
        <v>153.14285713999999</v>
      </c>
      <c r="BQ829">
        <v>131</v>
      </c>
      <c r="BR829">
        <v>147.14285713999999</v>
      </c>
      <c r="BS829">
        <v>144.85714285</v>
      </c>
      <c r="BT829">
        <v>129.85714285</v>
      </c>
      <c r="BU829">
        <v>118.57142856999999</v>
      </c>
      <c r="BV829">
        <v>111.57142856999999</v>
      </c>
      <c r="BW829">
        <v>104.57142856999999</v>
      </c>
      <c r="BX829">
        <v>94.142857140000004</v>
      </c>
      <c r="BY829">
        <v>60.428571419999997</v>
      </c>
      <c r="BZ829">
        <v>2020.2857142800001</v>
      </c>
      <c r="CA829">
        <v>60837.718861419999</v>
      </c>
      <c r="CC829">
        <v>24261.428571420001</v>
      </c>
      <c r="CD829">
        <v>1616.71428571</v>
      </c>
      <c r="CE829">
        <v>17647.428571420001</v>
      </c>
      <c r="CF829">
        <v>13191.42857142</v>
      </c>
      <c r="CG829">
        <v>4322</v>
      </c>
      <c r="CH829">
        <v>13395.57142857</v>
      </c>
      <c r="CI829">
        <v>74434.602428569997</v>
      </c>
      <c r="CJ829">
        <v>55.818015279999997</v>
      </c>
      <c r="CK829">
        <v>4.3725442000000001</v>
      </c>
      <c r="CL829">
        <v>9.5683215700000002</v>
      </c>
      <c r="CM829">
        <v>3.0167787100000001</v>
      </c>
      <c r="CN829">
        <v>1.8233608299999999</v>
      </c>
      <c r="CO829">
        <v>15.54323857</v>
      </c>
      <c r="CP829">
        <v>2.84614783</v>
      </c>
      <c r="CQ829">
        <v>2.1498262800000001</v>
      </c>
      <c r="CR829">
        <v>2.7516801399999999</v>
      </c>
      <c r="CS829">
        <v>3.7671668</v>
      </c>
      <c r="CT829">
        <v>1281.1428571399999</v>
      </c>
      <c r="CU829">
        <v>2746.4861215699998</v>
      </c>
      <c r="CV829">
        <v>2134.1418592800001</v>
      </c>
      <c r="CW829">
        <v>2420.3074248500002</v>
      </c>
      <c r="CX829">
        <v>2354.3780017099998</v>
      </c>
      <c r="CY829">
        <v>2626.9579462800002</v>
      </c>
      <c r="CZ829">
        <v>3955.1525834200002</v>
      </c>
      <c r="DA829">
        <v>5185.9326419999998</v>
      </c>
      <c r="DB829">
        <v>942.15727914000001</v>
      </c>
      <c r="DC829">
        <v>1224.36742514</v>
      </c>
      <c r="DD829">
        <v>579.93587600000001</v>
      </c>
      <c r="DE829">
        <v>36.645676850000001</v>
      </c>
      <c r="DF829">
        <v>1.8442908499999999</v>
      </c>
      <c r="DG829">
        <v>101.85714285</v>
      </c>
      <c r="DH829">
        <v>91</v>
      </c>
      <c r="DI829">
        <v>98.857142850000002</v>
      </c>
      <c r="DJ829">
        <v>99.857142850000002</v>
      </c>
      <c r="DK829">
        <v>95.714285709999999</v>
      </c>
      <c r="DL829">
        <v>48.428571419999997</v>
      </c>
      <c r="DM829">
        <v>65.571428569999995</v>
      </c>
      <c r="DN829">
        <v>63.571428570000002</v>
      </c>
      <c r="DO829">
        <v>61.571428570000002</v>
      </c>
      <c r="DP829">
        <v>53</v>
      </c>
      <c r="DQ829">
        <v>691.87650056999996</v>
      </c>
      <c r="DR829">
        <v>723.63937870999996</v>
      </c>
      <c r="DS829">
        <v>727.63089357000001</v>
      </c>
      <c r="DT829">
        <v>749.57913356999995</v>
      </c>
      <c r="DU829">
        <v>754.02073557000006</v>
      </c>
      <c r="DV829">
        <v>317.68750184999999</v>
      </c>
      <c r="DW829">
        <v>5.4271501400000002</v>
      </c>
      <c r="DX829">
        <v>368.75652428000001</v>
      </c>
      <c r="DY829">
        <v>205.52505128000001</v>
      </c>
      <c r="DZ829">
        <v>109.617238</v>
      </c>
      <c r="EA829">
        <v>53.614238710000002</v>
      </c>
      <c r="EB829">
        <v>618.89798056999996</v>
      </c>
      <c r="EC829">
        <v>3641.8533849999999</v>
      </c>
      <c r="ED829">
        <v>5539.5851278</v>
      </c>
      <c r="EE829">
        <v>5284.0656401400001</v>
      </c>
      <c r="EF829">
        <v>5030.19632766</v>
      </c>
      <c r="EG829">
        <v>5196.7487401600001</v>
      </c>
      <c r="EH829">
        <v>5132.7362780000003</v>
      </c>
      <c r="EI829">
        <v>22.437136850000002</v>
      </c>
      <c r="EJ829">
        <v>0.17953701999999999</v>
      </c>
      <c r="EK829">
        <v>0.13204798000000001</v>
      </c>
      <c r="EL829">
        <v>188.93981854</v>
      </c>
      <c r="EM829">
        <v>41.833333330000002</v>
      </c>
      <c r="EN829">
        <v>218</v>
      </c>
      <c r="EO829">
        <v>432</v>
      </c>
      <c r="EP829">
        <v>230.29703699999999</v>
      </c>
      <c r="EQ829">
        <v>90.299168850000001</v>
      </c>
      <c r="ER829">
        <v>597.93184942000005</v>
      </c>
      <c r="ES829">
        <v>12.681141419999999</v>
      </c>
      <c r="ET829">
        <v>77.083333330000002</v>
      </c>
      <c r="EU829">
        <v>79.791666660000004</v>
      </c>
      <c r="EV829">
        <v>80.166666669999998</v>
      </c>
      <c r="EW829">
        <v>71.291666660000004</v>
      </c>
      <c r="EX829">
        <v>1223.09982943</v>
      </c>
      <c r="EY829">
        <v>1271.54712645</v>
      </c>
      <c r="EZ829">
        <v>79.966666660000001</v>
      </c>
      <c r="FA829">
        <v>90.333333330000002</v>
      </c>
      <c r="FB829">
        <v>23.001359180000001</v>
      </c>
      <c r="FC829">
        <v>6.2526938100000002</v>
      </c>
      <c r="FD829">
        <v>5.7998529999999997</v>
      </c>
      <c r="FE829">
        <v>55.633016679999997</v>
      </c>
      <c r="FF829">
        <v>18.524075409999998</v>
      </c>
      <c r="FG829">
        <v>13.0219358</v>
      </c>
      <c r="FH829">
        <v>2.5348687600000002</v>
      </c>
      <c r="FI829">
        <v>108.8</v>
      </c>
      <c r="FJ829">
        <v>100</v>
      </c>
      <c r="FK829">
        <v>90</v>
      </c>
      <c r="FL829">
        <v>93</v>
      </c>
      <c r="FM829">
        <v>76.752746380000005</v>
      </c>
      <c r="FN829">
        <v>32.861073670000003</v>
      </c>
      <c r="FO829">
        <v>95.533273829999999</v>
      </c>
      <c r="FP829">
        <v>71.374948309999994</v>
      </c>
      <c r="FQ829">
        <v>75.94392526</v>
      </c>
      <c r="FR829">
        <v>20.528992469999999</v>
      </c>
      <c r="FT829">
        <v>61.86</v>
      </c>
      <c r="FU829">
        <v>40.299999999999997</v>
      </c>
      <c r="FV829">
        <v>98</v>
      </c>
      <c r="FW829">
        <v>91.875</v>
      </c>
      <c r="FX829">
        <v>32.808456960000001</v>
      </c>
      <c r="FY829">
        <v>7.6221139200000003</v>
      </c>
      <c r="FZ829">
        <v>14.5285034</v>
      </c>
      <c r="GA829">
        <v>24.399736539999999</v>
      </c>
      <c r="GB829">
        <v>20.64118916</v>
      </c>
    </row>
    <row r="830" spans="1:184" x14ac:dyDescent="0.35">
      <c r="A830" t="s">
        <v>2035</v>
      </c>
      <c r="B830" t="s">
        <v>226</v>
      </c>
      <c r="C830">
        <v>830</v>
      </c>
      <c r="D830">
        <v>1.8848927585035506</v>
      </c>
      <c r="E830">
        <v>5.0344556710822301</v>
      </c>
      <c r="F830">
        <v>5.0258710702097069</v>
      </c>
      <c r="G830">
        <v>2.4374409812357469</v>
      </c>
      <c r="H830">
        <v>2.3733529732383993</v>
      </c>
      <c r="I830">
        <v>6.8839561674772769</v>
      </c>
      <c r="J830">
        <v>8.49787553111722</v>
      </c>
      <c r="K830">
        <v>8.6869837635320017</v>
      </c>
      <c r="L830">
        <v>5.9903210559574935</v>
      </c>
      <c r="M830">
        <v>6.9096138325558565</v>
      </c>
      <c r="N830">
        <v>13151310.488511885</v>
      </c>
      <c r="O830">
        <v>16813722.29631386</v>
      </c>
      <c r="P830">
        <v>1452.99788814</v>
      </c>
      <c r="Q830">
        <v>4067.42857142</v>
      </c>
      <c r="R830">
        <v>4001</v>
      </c>
      <c r="S830">
        <v>4012.5714285700001</v>
      </c>
      <c r="T830">
        <v>4034.2857142799999</v>
      </c>
      <c r="U830">
        <v>4073</v>
      </c>
      <c r="V830">
        <v>11.90569657</v>
      </c>
      <c r="W830">
        <v>6.5607065699999998</v>
      </c>
      <c r="X830">
        <v>2.4865218499999999</v>
      </c>
      <c r="Y830">
        <v>6.8180427100000003</v>
      </c>
      <c r="Z830">
        <v>8.5717665699999994</v>
      </c>
      <c r="AA830">
        <v>7.6707472799999996</v>
      </c>
      <c r="AB830">
        <v>9.30505928</v>
      </c>
      <c r="AC830">
        <v>4.5532630000000003</v>
      </c>
      <c r="AD830">
        <v>20.23019828</v>
      </c>
      <c r="AE830">
        <v>83.646102569999996</v>
      </c>
      <c r="AF830">
        <v>72.301148830000002</v>
      </c>
      <c r="AG830">
        <v>65.757142849999994</v>
      </c>
      <c r="AH830">
        <v>68.242857139999998</v>
      </c>
      <c r="AI830">
        <v>75.864152279999999</v>
      </c>
      <c r="AJ830">
        <v>43.793184709999998</v>
      </c>
      <c r="AK830">
        <v>8.0404142800000002</v>
      </c>
      <c r="AL830">
        <v>18.57881428</v>
      </c>
      <c r="AM830">
        <v>5.3643714200000003</v>
      </c>
      <c r="AN830">
        <v>7.2924428499999996</v>
      </c>
      <c r="AO830">
        <v>6.1233142799999998</v>
      </c>
      <c r="AP830">
        <v>4145.6125217099998</v>
      </c>
      <c r="AQ830">
        <v>3862.413509</v>
      </c>
      <c r="AR830">
        <v>3777.2432950000002</v>
      </c>
      <c r="AS830">
        <v>3918.0730555700002</v>
      </c>
      <c r="AT830">
        <v>3989.886379</v>
      </c>
      <c r="AU830">
        <v>3818.05868414</v>
      </c>
      <c r="AV830">
        <v>3251.1954282800002</v>
      </c>
      <c r="AW830">
        <v>3559.2428245699998</v>
      </c>
      <c r="AX830">
        <v>3639.4434357099999</v>
      </c>
      <c r="AY830">
        <v>3735.82071971</v>
      </c>
      <c r="AZ830">
        <v>6.4319492800000004</v>
      </c>
      <c r="BA830">
        <v>92.799478570000005</v>
      </c>
      <c r="BB830">
        <v>29.93716766</v>
      </c>
      <c r="BC830">
        <v>55.932226999999997</v>
      </c>
      <c r="BE830">
        <v>141.01142856999999</v>
      </c>
      <c r="BF830">
        <v>1047.4217128499999</v>
      </c>
      <c r="BG830">
        <v>741.52004341999998</v>
      </c>
      <c r="BH830">
        <v>790.50545923000004</v>
      </c>
      <c r="BI830">
        <v>49860.837804839997</v>
      </c>
      <c r="BJ830">
        <v>1009.98712357</v>
      </c>
      <c r="BK830">
        <v>7795.8506606199999</v>
      </c>
      <c r="BL830">
        <v>8987.8686840499995</v>
      </c>
      <c r="BM830">
        <v>34.256042999999998</v>
      </c>
      <c r="BN830">
        <v>116.14285714</v>
      </c>
      <c r="BO830">
        <v>18.14285714</v>
      </c>
      <c r="BP830">
        <v>29.857142849999999</v>
      </c>
      <c r="BQ830">
        <v>22.857142849999999</v>
      </c>
      <c r="BR830">
        <v>29.857142849999999</v>
      </c>
      <c r="BS830">
        <v>23.428571420000001</v>
      </c>
      <c r="BT830">
        <v>21.714285709999999</v>
      </c>
      <c r="BU830">
        <v>22</v>
      </c>
      <c r="BV830">
        <v>19</v>
      </c>
      <c r="BW830">
        <v>22.5</v>
      </c>
      <c r="BX830">
        <v>14.666666660000001</v>
      </c>
      <c r="BY830">
        <v>11.83333333</v>
      </c>
      <c r="BZ830">
        <v>346.14285713999999</v>
      </c>
      <c r="CA830">
        <v>52799.73633285</v>
      </c>
      <c r="CC830">
        <v>3894.42857142</v>
      </c>
      <c r="CD830">
        <v>348</v>
      </c>
      <c r="CE830">
        <v>3128.1428571400002</v>
      </c>
      <c r="CF830">
        <v>1648.71428571</v>
      </c>
      <c r="CG830">
        <v>350.16666665999998</v>
      </c>
      <c r="CH830">
        <v>1740.5714285700001</v>
      </c>
      <c r="CI830">
        <v>11059.98171428</v>
      </c>
      <c r="CJ830">
        <v>44.906148279999996</v>
      </c>
      <c r="CK830">
        <v>10.260370999999999</v>
      </c>
      <c r="CL830">
        <v>16.12885</v>
      </c>
      <c r="CM830">
        <v>3.36221025</v>
      </c>
      <c r="CN830">
        <v>2.9399538000000001</v>
      </c>
      <c r="CO830">
        <v>11.058699499999999</v>
      </c>
      <c r="CP830">
        <v>3.4604805000000001</v>
      </c>
      <c r="CQ830">
        <v>2.8635649999999999</v>
      </c>
      <c r="CR830">
        <v>4.22543633</v>
      </c>
      <c r="CS830">
        <v>3.8754856599999998</v>
      </c>
      <c r="CT830">
        <v>253.28571428000001</v>
      </c>
      <c r="CU830">
        <v>2320.2088612799998</v>
      </c>
      <c r="CV830">
        <v>2104.6477515699999</v>
      </c>
      <c r="CW830">
        <v>2144.88609271</v>
      </c>
      <c r="CX830">
        <v>2121.52570685</v>
      </c>
      <c r="CY830">
        <v>2299.4686980000001</v>
      </c>
      <c r="CZ830">
        <v>3233.3230338499998</v>
      </c>
      <c r="DA830">
        <v>4133.7474035699997</v>
      </c>
      <c r="DB830">
        <v>771.71142870999995</v>
      </c>
      <c r="DC830">
        <v>992.24052657000004</v>
      </c>
      <c r="DD830">
        <v>556.94447941999999</v>
      </c>
      <c r="DE830">
        <v>25.127304280000001</v>
      </c>
      <c r="DF830">
        <v>1.68852033</v>
      </c>
      <c r="DG830">
        <v>28</v>
      </c>
      <c r="DH830">
        <v>34</v>
      </c>
      <c r="DI830">
        <v>34.857142850000002</v>
      </c>
      <c r="DJ830">
        <v>24.166666660000001</v>
      </c>
      <c r="DK830">
        <v>28.14285714</v>
      </c>
      <c r="DL830">
        <v>7.6666666599999997</v>
      </c>
      <c r="DM830">
        <v>20.14285714</v>
      </c>
      <c r="DN830">
        <v>20.166666660000001</v>
      </c>
      <c r="DO830">
        <v>9.8333333300000003</v>
      </c>
      <c r="DP830">
        <v>9.6666666600000006</v>
      </c>
      <c r="DQ830">
        <v>740.62991299999999</v>
      </c>
      <c r="DR830">
        <v>713.33376499999997</v>
      </c>
      <c r="DS830">
        <v>660.56548156999997</v>
      </c>
      <c r="DT830">
        <v>657.63341757000001</v>
      </c>
      <c r="DU830">
        <v>725.34278457000005</v>
      </c>
      <c r="DV830">
        <v>321.98755456999999</v>
      </c>
      <c r="DW830">
        <v>86.69237957</v>
      </c>
      <c r="DX830">
        <v>332.63521428000001</v>
      </c>
      <c r="DY830">
        <v>118.355191</v>
      </c>
      <c r="DZ830">
        <v>162.38078042000001</v>
      </c>
      <c r="EA830">
        <v>51.899248569999997</v>
      </c>
      <c r="EB830">
        <v>669.62114928000005</v>
      </c>
      <c r="EC830">
        <v>1345.2641615</v>
      </c>
      <c r="ED830">
        <v>3915.6227349999999</v>
      </c>
      <c r="EE830">
        <v>5421.8579701999997</v>
      </c>
      <c r="EF830">
        <v>6259.4740972</v>
      </c>
      <c r="EG830">
        <v>5257.9185856599997</v>
      </c>
      <c r="EH830">
        <v>4269.8511414200002</v>
      </c>
      <c r="EI830">
        <v>20.905700710000001</v>
      </c>
      <c r="EJ830">
        <v>0.23477175</v>
      </c>
      <c r="EK830">
        <v>0.26741517999999997</v>
      </c>
      <c r="EL830">
        <v>256.94327957000002</v>
      </c>
      <c r="EM830">
        <v>25.857142849999999</v>
      </c>
      <c r="EN830">
        <v>76.142857140000004</v>
      </c>
      <c r="EO830">
        <v>190</v>
      </c>
      <c r="EP830">
        <v>224.96795871</v>
      </c>
      <c r="EQ830">
        <v>106.90172742</v>
      </c>
      <c r="ER830">
        <v>443.01076456999999</v>
      </c>
      <c r="ES830">
        <v>14.536128570000001</v>
      </c>
      <c r="EX830">
        <v>1286.6993429199999</v>
      </c>
      <c r="EY830">
        <v>984.46975000999998</v>
      </c>
      <c r="EZ830">
        <v>84.4</v>
      </c>
      <c r="FA830">
        <v>83</v>
      </c>
      <c r="FB830">
        <v>17.49611122</v>
      </c>
      <c r="FC830">
        <v>4.8821391700000003</v>
      </c>
      <c r="FD830">
        <v>5.69307257</v>
      </c>
      <c r="FE830">
        <v>52.700676950000002</v>
      </c>
      <c r="FF830">
        <v>18.929885039999998</v>
      </c>
      <c r="FG830">
        <v>11.71770029</v>
      </c>
      <c r="FH830">
        <v>1.14603883</v>
      </c>
      <c r="FI830">
        <v>95</v>
      </c>
      <c r="FJ830">
        <v>100</v>
      </c>
      <c r="FK830">
        <v>50</v>
      </c>
      <c r="FL830">
        <v>91</v>
      </c>
      <c r="FM830">
        <v>77.473684210000002</v>
      </c>
      <c r="FN830">
        <v>39.052631580000003</v>
      </c>
      <c r="FO830">
        <v>94.080742119999996</v>
      </c>
      <c r="FP830">
        <v>79.862074250000006</v>
      </c>
      <c r="FQ830">
        <v>75.433673350000007</v>
      </c>
      <c r="FR830">
        <v>20.935953059999999</v>
      </c>
      <c r="FS830">
        <v>2.1</v>
      </c>
      <c r="FT830">
        <v>64.25</v>
      </c>
      <c r="FU830">
        <v>53.5</v>
      </c>
      <c r="FV830">
        <v>91.333333330000002</v>
      </c>
      <c r="FW830">
        <v>94.724999999999994</v>
      </c>
      <c r="FX830">
        <v>30.741702579999998</v>
      </c>
      <c r="FY830">
        <v>19.113893480000002</v>
      </c>
      <c r="FZ830">
        <v>14.880268839999999</v>
      </c>
      <c r="GA830">
        <v>25.26916451</v>
      </c>
      <c r="GB830">
        <v>11.99396469</v>
      </c>
    </row>
    <row r="831" spans="1:184" x14ac:dyDescent="0.35">
      <c r="A831" t="s">
        <v>2036</v>
      </c>
      <c r="B831" t="s">
        <v>227</v>
      </c>
      <c r="C831">
        <v>831</v>
      </c>
      <c r="D831">
        <v>2.5395443331896908</v>
      </c>
      <c r="E831">
        <v>4.2078565855874057</v>
      </c>
      <c r="F831">
        <v>4.1123860449210916</v>
      </c>
      <c r="G831">
        <v>2.8065505454015507</v>
      </c>
      <c r="H831">
        <v>2.66354554865493</v>
      </c>
      <c r="I831">
        <v>9.0262661425099555</v>
      </c>
      <c r="J831">
        <v>8.9633109473518999</v>
      </c>
      <c r="K831">
        <v>9.5188795893392921</v>
      </c>
      <c r="L831">
        <v>9.1719229199858336</v>
      </c>
      <c r="M831">
        <v>9.1899546264880954</v>
      </c>
      <c r="N831">
        <v>21303885.486632634</v>
      </c>
      <c r="O831">
        <v>25784700.814911462</v>
      </c>
      <c r="P831">
        <v>1477.3801288500001</v>
      </c>
      <c r="Q831">
        <v>4922.1428571400002</v>
      </c>
      <c r="R831">
        <v>4956.7142857099998</v>
      </c>
      <c r="S831">
        <v>4967.5714285699996</v>
      </c>
      <c r="T831">
        <v>4937.4285714199996</v>
      </c>
      <c r="U831">
        <v>4943.2857142800003</v>
      </c>
      <c r="V831">
        <v>10.468373</v>
      </c>
      <c r="W831">
        <v>6.2549267100000003</v>
      </c>
      <c r="X831">
        <v>2.42894671</v>
      </c>
      <c r="Y831">
        <v>7.0125904200000004</v>
      </c>
      <c r="Z831">
        <v>8.0227462799999998</v>
      </c>
      <c r="AA831">
        <v>8.3074498499999994</v>
      </c>
      <c r="AB831">
        <v>8.7835457100000003</v>
      </c>
      <c r="AC831">
        <v>4.9953182800000002</v>
      </c>
      <c r="AD831">
        <v>31.083411999999999</v>
      </c>
      <c r="AE831">
        <v>83.220248569999995</v>
      </c>
      <c r="AF831">
        <v>72.618028710000004</v>
      </c>
      <c r="AG831">
        <v>68.328571420000003</v>
      </c>
      <c r="AH831">
        <v>70.5</v>
      </c>
      <c r="AI831">
        <v>80.209183420000002</v>
      </c>
      <c r="AJ831">
        <v>50.351482140000002</v>
      </c>
      <c r="AK831">
        <v>15.1784</v>
      </c>
      <c r="AL831">
        <v>-0.7319</v>
      </c>
      <c r="AM831">
        <v>1.8965428499999999</v>
      </c>
      <c r="AN831">
        <v>9.7126999999999999</v>
      </c>
      <c r="AO831">
        <v>10.99515714</v>
      </c>
      <c r="AP831">
        <v>4577.9768544199997</v>
      </c>
      <c r="AQ831">
        <v>3428.75694385</v>
      </c>
      <c r="AR831">
        <v>3819.0360685700002</v>
      </c>
      <c r="AS831">
        <v>4268.3180844199996</v>
      </c>
      <c r="AT831">
        <v>4496.7845530000004</v>
      </c>
      <c r="AU831">
        <v>3985.2302951400002</v>
      </c>
      <c r="AV831">
        <v>3454.2896162799998</v>
      </c>
      <c r="AW831">
        <v>3756.3651525700002</v>
      </c>
      <c r="AX831">
        <v>3922.1680105700002</v>
      </c>
      <c r="AY831">
        <v>4065.7228605700002</v>
      </c>
      <c r="AZ831">
        <v>10.51539528</v>
      </c>
      <c r="BA831">
        <v>90.876240280000005</v>
      </c>
      <c r="BB831">
        <v>33.307458199999999</v>
      </c>
      <c r="BC831">
        <v>47.304812499999997</v>
      </c>
      <c r="BE831">
        <v>232.87857141999999</v>
      </c>
      <c r="BF831">
        <v>1125.72505628</v>
      </c>
      <c r="BG831">
        <v>761.48581813999999</v>
      </c>
      <c r="BH831">
        <v>940.41118204999998</v>
      </c>
      <c r="BI831">
        <v>53749.456936030001</v>
      </c>
      <c r="BJ831">
        <v>1080.89758757</v>
      </c>
      <c r="BK831">
        <v>7740.7572922899999</v>
      </c>
      <c r="BL831">
        <v>8770.9402177299999</v>
      </c>
      <c r="BM831">
        <v>38.871294280000001</v>
      </c>
      <c r="BN831">
        <v>199.14285713999999</v>
      </c>
      <c r="BO831">
        <v>27.14285714</v>
      </c>
      <c r="BP831">
        <v>50.714285709999999</v>
      </c>
      <c r="BQ831">
        <v>36.142857139999997</v>
      </c>
      <c r="BR831">
        <v>44.285714280000001</v>
      </c>
      <c r="BS831">
        <v>45.428571419999997</v>
      </c>
      <c r="BT831">
        <v>36.857142850000002</v>
      </c>
      <c r="BU831">
        <v>36.285714280000001</v>
      </c>
      <c r="BV831">
        <v>34</v>
      </c>
      <c r="BW831">
        <v>34</v>
      </c>
      <c r="BX831">
        <v>25</v>
      </c>
      <c r="BY831">
        <v>15.71428571</v>
      </c>
      <c r="BZ831">
        <v>584.71428571000001</v>
      </c>
      <c r="CA831">
        <v>54184.187662850003</v>
      </c>
      <c r="CB831">
        <v>3</v>
      </c>
      <c r="CC831">
        <v>6154.1428571400002</v>
      </c>
      <c r="CD831">
        <v>404.28571427999998</v>
      </c>
      <c r="CE831">
        <v>4381.5714285699996</v>
      </c>
      <c r="CF831">
        <v>2632.8571428499999</v>
      </c>
      <c r="CG831">
        <v>871.14285714000005</v>
      </c>
      <c r="CH831">
        <v>3448.42857142</v>
      </c>
      <c r="CI831">
        <v>17893.932142850001</v>
      </c>
      <c r="CJ831">
        <v>51.539394569999999</v>
      </c>
      <c r="CK831">
        <v>1.3259461400000001</v>
      </c>
      <c r="CL831">
        <v>14.16630357</v>
      </c>
      <c r="CM831">
        <v>4.2414088300000001</v>
      </c>
      <c r="CN831">
        <v>1.2927439999999999</v>
      </c>
      <c r="CO831">
        <v>15.25101033</v>
      </c>
      <c r="CP831">
        <v>2.6223348</v>
      </c>
      <c r="CQ831">
        <v>2.84023914</v>
      </c>
      <c r="CR831">
        <v>3.0487449999999998</v>
      </c>
      <c r="CS831">
        <v>5.1040887100000001</v>
      </c>
      <c r="CT831">
        <v>425.42857142000003</v>
      </c>
      <c r="CU831">
        <v>2692.5852508500002</v>
      </c>
      <c r="CV831">
        <v>2007.6754734199999</v>
      </c>
      <c r="CW831">
        <v>2239.13711328</v>
      </c>
      <c r="CX831">
        <v>2452.49054514</v>
      </c>
      <c r="CY831">
        <v>2528.3553931400002</v>
      </c>
      <c r="CZ831">
        <v>4328.1729329999998</v>
      </c>
      <c r="DA831">
        <v>5238.5112669999999</v>
      </c>
      <c r="DB831">
        <v>974.84314857000004</v>
      </c>
      <c r="DC831">
        <v>1158.6835054200001</v>
      </c>
      <c r="DD831">
        <v>559.05714171</v>
      </c>
      <c r="DE831">
        <v>38.55966342</v>
      </c>
      <c r="DF831">
        <v>1.74428071</v>
      </c>
      <c r="DG831">
        <v>44.428571419999997</v>
      </c>
      <c r="DH831">
        <v>44.428571419999997</v>
      </c>
      <c r="DI831">
        <v>47.285714280000001</v>
      </c>
      <c r="DJ831">
        <v>45.285714280000001</v>
      </c>
      <c r="DK831">
        <v>45.428571419999997</v>
      </c>
      <c r="DL831">
        <v>12.5</v>
      </c>
      <c r="DM831">
        <v>20.857142849999999</v>
      </c>
      <c r="DN831">
        <v>20.428571420000001</v>
      </c>
      <c r="DO831">
        <v>13.857142850000001</v>
      </c>
      <c r="DP831">
        <v>13.166666660000001</v>
      </c>
      <c r="DQ831">
        <v>719.93770557000005</v>
      </c>
      <c r="DR831">
        <v>616.99493700000005</v>
      </c>
      <c r="DS831">
        <v>575.66280857000004</v>
      </c>
      <c r="DT831">
        <v>598.45031771000004</v>
      </c>
      <c r="DU831">
        <v>690.89804600000002</v>
      </c>
      <c r="DV831">
        <v>449.26111771000001</v>
      </c>
      <c r="DW831">
        <v>13.77996271</v>
      </c>
      <c r="DX831">
        <v>256.90376142000002</v>
      </c>
      <c r="DY831">
        <v>97.718437710000003</v>
      </c>
      <c r="DZ831">
        <v>133.93604156999999</v>
      </c>
      <c r="EA831">
        <v>25.249287420000002</v>
      </c>
      <c r="EB831">
        <v>672.43385327999999</v>
      </c>
      <c r="EC831">
        <v>1879.4514039999999</v>
      </c>
      <c r="ED831">
        <v>5129.4868856599996</v>
      </c>
      <c r="EE831">
        <v>4123.3789003299999</v>
      </c>
      <c r="EF831">
        <v>9032.6091607500002</v>
      </c>
      <c r="EG831">
        <v>5006.91024285</v>
      </c>
      <c r="EH831">
        <v>4530.98471333</v>
      </c>
      <c r="EI831">
        <v>31.271650999999999</v>
      </c>
      <c r="EJ831">
        <v>0.19153306</v>
      </c>
      <c r="EK831">
        <v>0.18941896999999999</v>
      </c>
      <c r="EL831">
        <v>255.94464285000001</v>
      </c>
      <c r="EM831">
        <v>36</v>
      </c>
      <c r="EN831">
        <v>75.428571419999997</v>
      </c>
      <c r="EO831">
        <v>135.28571428000001</v>
      </c>
      <c r="EP831">
        <v>199.62108756999999</v>
      </c>
      <c r="EQ831">
        <v>163.44962114</v>
      </c>
      <c r="ER831">
        <v>396.48254128000002</v>
      </c>
      <c r="ES831">
        <v>4.46129</v>
      </c>
      <c r="ET831">
        <v>82.25</v>
      </c>
      <c r="EU831">
        <v>85.25</v>
      </c>
      <c r="EV831">
        <v>82</v>
      </c>
      <c r="EW831">
        <v>79.5</v>
      </c>
      <c r="EX831">
        <v>1261.4670013699999</v>
      </c>
      <c r="EY831">
        <v>1077.2198855300001</v>
      </c>
      <c r="EZ831">
        <v>79.311999999999998</v>
      </c>
      <c r="FA831">
        <v>88</v>
      </c>
      <c r="FB831">
        <v>23.663102030000001</v>
      </c>
      <c r="FC831">
        <v>5.8976939599999998</v>
      </c>
      <c r="FD831">
        <v>6.1244860000000001</v>
      </c>
      <c r="FE831">
        <v>52.046886899999997</v>
      </c>
      <c r="FF831">
        <v>19.939548370000001</v>
      </c>
      <c r="FG831">
        <v>11.18056606</v>
      </c>
      <c r="FH831">
        <v>2.1753401499999998</v>
      </c>
      <c r="FI831">
        <v>98.9</v>
      </c>
      <c r="FJ831">
        <v>91</v>
      </c>
      <c r="FK831">
        <v>41.5</v>
      </c>
      <c r="FL831">
        <v>93</v>
      </c>
      <c r="FM831">
        <v>70.258136919999998</v>
      </c>
      <c r="FN831">
        <v>33.563748080000003</v>
      </c>
      <c r="FO831">
        <v>94.830392450000005</v>
      </c>
      <c r="FP831">
        <v>69.654400719999998</v>
      </c>
      <c r="FQ831">
        <v>74.469483179999997</v>
      </c>
      <c r="FR831">
        <v>23.847564890000001</v>
      </c>
      <c r="FT831">
        <v>41.75</v>
      </c>
      <c r="FU831">
        <v>35.75</v>
      </c>
      <c r="FV831">
        <v>86.5</v>
      </c>
      <c r="FW831">
        <v>89.385714280000002</v>
      </c>
      <c r="FX831">
        <v>24.185432819999999</v>
      </c>
      <c r="FY831">
        <v>11.17396411</v>
      </c>
      <c r="FZ831">
        <v>19.37646823</v>
      </c>
      <c r="GA831">
        <v>31.468253149999999</v>
      </c>
      <c r="GB831">
        <v>13.795881659999999</v>
      </c>
    </row>
    <row r="832" spans="1:184" x14ac:dyDescent="0.35">
      <c r="A832" t="s">
        <v>2037</v>
      </c>
      <c r="B832" t="s">
        <v>228</v>
      </c>
      <c r="C832">
        <v>832</v>
      </c>
      <c r="D832">
        <v>2.9588431590695783</v>
      </c>
      <c r="E832">
        <v>4.908141209926562</v>
      </c>
      <c r="F832">
        <v>4.1816009547509774</v>
      </c>
      <c r="G832">
        <v>2.8695691153682192</v>
      </c>
      <c r="H832">
        <v>3.2408850109068248</v>
      </c>
      <c r="I832">
        <v>7.0300333699760129</v>
      </c>
      <c r="J832">
        <v>7.8350144069739889</v>
      </c>
      <c r="K832">
        <v>7.5268817204334795</v>
      </c>
      <c r="L832">
        <v>7.5326189301955182</v>
      </c>
      <c r="M832">
        <v>7.5234830601433469</v>
      </c>
      <c r="N832">
        <v>12894720.687222073</v>
      </c>
      <c r="O832">
        <v>21175215.576126341</v>
      </c>
      <c r="P832">
        <v>1905.38104585</v>
      </c>
      <c r="Q832">
        <v>3210.7142857099998</v>
      </c>
      <c r="R832">
        <v>3172.5714285700001</v>
      </c>
      <c r="S832">
        <v>3188.5714285700001</v>
      </c>
      <c r="T832">
        <v>3186.1428571400002</v>
      </c>
      <c r="U832">
        <v>3209</v>
      </c>
      <c r="V832">
        <v>12.94073757</v>
      </c>
      <c r="W832">
        <v>6.3541467100000002</v>
      </c>
      <c r="X832">
        <v>2.4626895700000002</v>
      </c>
      <c r="Y832">
        <v>6.3623132800000004</v>
      </c>
      <c r="Z832">
        <v>9.8876985699999995</v>
      </c>
      <c r="AA832">
        <v>9.2244162799999998</v>
      </c>
      <c r="AB832">
        <v>9.2652748500000008</v>
      </c>
      <c r="AC832">
        <v>4.0718395699999999</v>
      </c>
      <c r="AD832">
        <v>30.98432485</v>
      </c>
      <c r="AE832">
        <v>81.969448850000006</v>
      </c>
      <c r="AF832">
        <v>71.601547999999994</v>
      </c>
      <c r="AG832">
        <v>67.400000000000006</v>
      </c>
      <c r="AH832">
        <v>64.900000000000006</v>
      </c>
      <c r="AI832">
        <v>79.893771419999993</v>
      </c>
      <c r="AJ832">
        <v>45.633732279999997</v>
      </c>
      <c r="AK832">
        <v>34.51268571</v>
      </c>
      <c r="AL832">
        <v>31.16028571</v>
      </c>
      <c r="AM832">
        <v>29.05847142</v>
      </c>
      <c r="AN832">
        <v>31.293285709999999</v>
      </c>
      <c r="AO832">
        <v>36.226342850000002</v>
      </c>
      <c r="AP832">
        <v>5157.3604628499997</v>
      </c>
      <c r="AQ832">
        <v>3965.8561701399999</v>
      </c>
      <c r="AR832">
        <v>4583.7879910000001</v>
      </c>
      <c r="AS832">
        <v>4857.73488542</v>
      </c>
      <c r="AT832">
        <v>5186.2316458499999</v>
      </c>
      <c r="AU832">
        <v>3821.2492367099999</v>
      </c>
      <c r="AV832">
        <v>3069.6165747099999</v>
      </c>
      <c r="AW832">
        <v>3545.5378491400002</v>
      </c>
      <c r="AX832">
        <v>3692.6181227100001</v>
      </c>
      <c r="AY832">
        <v>3787.9842024200002</v>
      </c>
      <c r="AZ832">
        <v>11.947808139999999</v>
      </c>
      <c r="BA832">
        <v>96.734561279999994</v>
      </c>
      <c r="BB832">
        <v>41.64468866</v>
      </c>
      <c r="BC832">
        <v>46.123077000000002</v>
      </c>
      <c r="BE832">
        <v>161.47</v>
      </c>
      <c r="BF832">
        <v>1327.9715694199999</v>
      </c>
      <c r="BG832">
        <v>872.77918984999997</v>
      </c>
      <c r="BH832">
        <v>930.52525164999997</v>
      </c>
      <c r="BI832">
        <v>52502.941118399998</v>
      </c>
      <c r="BJ832">
        <v>1235.6811732799999</v>
      </c>
      <c r="BK832">
        <v>8021.0658960800001</v>
      </c>
      <c r="BL832">
        <v>9245.6283860000003</v>
      </c>
      <c r="BM832">
        <v>36.823604570000001</v>
      </c>
      <c r="BN832">
        <v>118.28571427999999</v>
      </c>
      <c r="BO832">
        <v>16.833333329999999</v>
      </c>
      <c r="BP832">
        <v>35.571428570000002</v>
      </c>
      <c r="BQ832">
        <v>23.14285714</v>
      </c>
      <c r="BR832">
        <v>24.285714280000001</v>
      </c>
      <c r="BS832">
        <v>25.714285709999999</v>
      </c>
      <c r="BT832">
        <v>20.14285714</v>
      </c>
      <c r="BU832">
        <v>23.428571420000001</v>
      </c>
      <c r="BV832">
        <v>17.571428569999998</v>
      </c>
      <c r="BW832">
        <v>19.571428569999998</v>
      </c>
      <c r="BX832">
        <v>14.428571420000001</v>
      </c>
      <c r="BY832">
        <v>9.6666666600000006</v>
      </c>
      <c r="BZ832">
        <v>346.14285713999999</v>
      </c>
      <c r="CA832">
        <v>55465.55407428</v>
      </c>
      <c r="CB832">
        <v>6</v>
      </c>
      <c r="CC832">
        <v>3950.2857142799999</v>
      </c>
      <c r="CD832">
        <v>414</v>
      </c>
      <c r="CE832">
        <v>2701.42857142</v>
      </c>
      <c r="CF832">
        <v>1575.2857142800001</v>
      </c>
      <c r="CG832">
        <v>323.14285713999999</v>
      </c>
      <c r="CH832">
        <v>1771.5714285700001</v>
      </c>
      <c r="CI832">
        <v>10677.03</v>
      </c>
      <c r="CJ832">
        <v>53.067112420000001</v>
      </c>
      <c r="CK832">
        <v>5.3599651599999998</v>
      </c>
      <c r="CL832">
        <v>13.95657342</v>
      </c>
      <c r="CM832">
        <v>3.9489740000000002</v>
      </c>
      <c r="CN832">
        <v>1.561534</v>
      </c>
      <c r="CO832">
        <v>9.9426081400000008</v>
      </c>
      <c r="CP832">
        <v>2.03457066</v>
      </c>
      <c r="CQ832">
        <v>3.2807615000000001</v>
      </c>
      <c r="CR832">
        <v>4.3347208500000001</v>
      </c>
      <c r="CS832">
        <v>7.3529146599999997</v>
      </c>
      <c r="CT832">
        <v>246.28571428000001</v>
      </c>
      <c r="CU832">
        <v>3058.80050342</v>
      </c>
      <c r="CV832">
        <v>2458.3786507099999</v>
      </c>
      <c r="CW832">
        <v>2595.9212685699999</v>
      </c>
      <c r="CX832">
        <v>2581.3893349999998</v>
      </c>
      <c r="CY832">
        <v>3009.43854242</v>
      </c>
      <c r="CZ832">
        <v>4016.1532729999999</v>
      </c>
      <c r="DA832">
        <v>6595.1728157099997</v>
      </c>
      <c r="DB832">
        <v>945.08533870999997</v>
      </c>
      <c r="DC832">
        <v>1527.44248642</v>
      </c>
      <c r="DD832">
        <v>586.33769500000005</v>
      </c>
      <c r="DE832">
        <v>38.930161570000003</v>
      </c>
      <c r="DF832">
        <v>1.3957744999999999</v>
      </c>
      <c r="DG832">
        <v>22.571428569999998</v>
      </c>
      <c r="DH832">
        <v>24.857142849999999</v>
      </c>
      <c r="DI832">
        <v>24</v>
      </c>
      <c r="DJ832">
        <v>24</v>
      </c>
      <c r="DK832">
        <v>24.14285714</v>
      </c>
      <c r="DL832">
        <v>9.5</v>
      </c>
      <c r="DM832">
        <v>15.57142857</v>
      </c>
      <c r="DN832">
        <v>13.33333333</v>
      </c>
      <c r="DO832">
        <v>9.1428571400000003</v>
      </c>
      <c r="DP832">
        <v>10.4</v>
      </c>
      <c r="DQ832">
        <v>608.63534885000001</v>
      </c>
      <c r="DR832">
        <v>539.43630370999995</v>
      </c>
      <c r="DS832">
        <v>709.61548571000003</v>
      </c>
      <c r="DT832">
        <v>745.57996614000001</v>
      </c>
      <c r="DU832">
        <v>623.50650041999995</v>
      </c>
      <c r="DV832">
        <v>361.81689384999999</v>
      </c>
      <c r="DW832">
        <v>16.55348657</v>
      </c>
      <c r="DX832">
        <v>230.26224142000001</v>
      </c>
      <c r="DY832">
        <v>14.86484171</v>
      </c>
      <c r="DZ832">
        <v>139.91625342</v>
      </c>
      <c r="EA832">
        <v>75.481151850000003</v>
      </c>
      <c r="EB832">
        <v>583.76097628000002</v>
      </c>
      <c r="EC832">
        <v>2484.4593765</v>
      </c>
      <c r="ED832">
        <v>6447.0844850000003</v>
      </c>
      <c r="EE832">
        <v>3407.1007104999999</v>
      </c>
      <c r="EF832">
        <v>3760.8786316599999</v>
      </c>
      <c r="EG832">
        <v>6826.90460042</v>
      </c>
      <c r="EH832">
        <v>9212.9443064999996</v>
      </c>
      <c r="EI832">
        <v>27.06271885</v>
      </c>
      <c r="EJ832">
        <v>0.20606430000000001</v>
      </c>
      <c r="EK832">
        <v>0.19532661000000001</v>
      </c>
      <c r="EL832">
        <v>238.47083333</v>
      </c>
      <c r="EM832">
        <v>24.5</v>
      </c>
      <c r="EN832">
        <v>33.428571419999997</v>
      </c>
      <c r="EO832">
        <v>60.714285709999999</v>
      </c>
      <c r="EP832">
        <v>387.05089314000003</v>
      </c>
      <c r="EQ832">
        <v>163.42068928</v>
      </c>
      <c r="ER832">
        <v>669.69987257000003</v>
      </c>
      <c r="ES832">
        <v>0.96174141999999996</v>
      </c>
      <c r="ET832">
        <v>79.166666669999998</v>
      </c>
      <c r="EU832">
        <v>83.833333330000002</v>
      </c>
      <c r="EV832">
        <v>82.833333330000002</v>
      </c>
      <c r="EW832">
        <v>70.833333330000002</v>
      </c>
      <c r="EX832">
        <v>1515.9061601999999</v>
      </c>
      <c r="EY832">
        <v>1020.20614301</v>
      </c>
      <c r="EZ832">
        <v>81.666666660000004</v>
      </c>
      <c r="FA832">
        <v>92</v>
      </c>
      <c r="FB832">
        <v>18.019818239999999</v>
      </c>
      <c r="FC832">
        <v>5.2492897899999997</v>
      </c>
      <c r="FD832">
        <v>6.8897826599999998</v>
      </c>
      <c r="FE832">
        <v>52.45234868</v>
      </c>
      <c r="FF832">
        <v>20.102753060000001</v>
      </c>
      <c r="FG832">
        <v>14.23705534</v>
      </c>
      <c r="FH832">
        <v>1.73946399</v>
      </c>
      <c r="FI832">
        <v>106.33333333</v>
      </c>
      <c r="FL832">
        <v>100</v>
      </c>
      <c r="FM832">
        <v>76.190476189999998</v>
      </c>
      <c r="FO832">
        <v>95.457907460000001</v>
      </c>
      <c r="FP832">
        <v>79.418995140000007</v>
      </c>
      <c r="FQ832">
        <v>74.858031539999999</v>
      </c>
      <c r="FR832">
        <v>19.97431332</v>
      </c>
      <c r="FT832">
        <v>63.333333330000002</v>
      </c>
      <c r="FU832">
        <v>46.833333330000002</v>
      </c>
      <c r="FV832">
        <v>77</v>
      </c>
      <c r="FW832">
        <v>85.78</v>
      </c>
      <c r="FX832">
        <v>30.387449620000002</v>
      </c>
      <c r="FY832">
        <v>9.2449408399999999</v>
      </c>
      <c r="FZ832">
        <v>19.59692471</v>
      </c>
      <c r="GA832">
        <v>25.589082139999999</v>
      </c>
      <c r="GB832">
        <v>15.18160267</v>
      </c>
    </row>
    <row r="833" spans="1:184" x14ac:dyDescent="0.35">
      <c r="A833" t="s">
        <v>2038</v>
      </c>
      <c r="B833" t="s">
        <v>229</v>
      </c>
      <c r="C833">
        <v>833</v>
      </c>
      <c r="D833">
        <v>3.2147975706901688</v>
      </c>
      <c r="E833">
        <v>5.8995360559024004</v>
      </c>
      <c r="F833">
        <v>5.5185506966584672</v>
      </c>
      <c r="G833">
        <v>3.863789399029061</v>
      </c>
      <c r="H833">
        <v>4.1121743749614401</v>
      </c>
      <c r="I833">
        <v>6.6513053186693147</v>
      </c>
      <c r="J833">
        <v>9.8271051360329906</v>
      </c>
      <c r="K833">
        <v>9.6574637191523198</v>
      </c>
      <c r="L833">
        <v>7.294706127554317</v>
      </c>
      <c r="M833">
        <v>7.2169059007997518</v>
      </c>
      <c r="N833">
        <v>85415287.469266385</v>
      </c>
      <c r="O833">
        <v>92551817.785678998</v>
      </c>
      <c r="P833">
        <v>2106.1785704200001</v>
      </c>
      <c r="Q833">
        <v>18041.571428570001</v>
      </c>
      <c r="R833">
        <v>17459</v>
      </c>
      <c r="S833">
        <v>17758.285714279999</v>
      </c>
      <c r="T833">
        <v>17821.142857139999</v>
      </c>
      <c r="U833">
        <v>17914.285714279999</v>
      </c>
      <c r="V833">
        <v>11.06474914</v>
      </c>
      <c r="W833">
        <v>7.6925885699999998</v>
      </c>
      <c r="X833">
        <v>2.104711</v>
      </c>
      <c r="Y833">
        <v>9.0129555700000008</v>
      </c>
      <c r="Z833">
        <v>8.7011992800000009</v>
      </c>
      <c r="AA833">
        <v>8.9908040000000007</v>
      </c>
      <c r="AB833">
        <v>8.9050254199999994</v>
      </c>
      <c r="AC833">
        <v>6.4761115699999996</v>
      </c>
      <c r="AD833">
        <v>28.076911280000001</v>
      </c>
      <c r="AE833">
        <v>84.15936628</v>
      </c>
      <c r="AF833">
        <v>72.293961420000002</v>
      </c>
      <c r="AG833">
        <v>68.671428570000003</v>
      </c>
      <c r="AH833">
        <v>71.328571420000003</v>
      </c>
      <c r="AI833">
        <v>81.251915850000003</v>
      </c>
      <c r="AJ833">
        <v>52.940554849999998</v>
      </c>
      <c r="AK833">
        <v>9.3504857099999992</v>
      </c>
      <c r="AL833">
        <v>5.98842857</v>
      </c>
      <c r="AM833">
        <v>2.1937000000000002</v>
      </c>
      <c r="AN833">
        <v>2.4251428499999999</v>
      </c>
      <c r="AO833">
        <v>2.8378714199999999</v>
      </c>
      <c r="AP833">
        <v>5202.2233858500003</v>
      </c>
      <c r="AQ833">
        <v>4417.8385771399999</v>
      </c>
      <c r="AR833">
        <v>4448.9929048499998</v>
      </c>
      <c r="AS833">
        <v>4690.2281534200001</v>
      </c>
      <c r="AT833">
        <v>4906.3192769999996</v>
      </c>
      <c r="AU833">
        <v>4759.6285502800001</v>
      </c>
      <c r="AV833">
        <v>4195.9544837100002</v>
      </c>
      <c r="AW833">
        <v>4357.5622965700004</v>
      </c>
      <c r="AX833">
        <v>4576.2361592799998</v>
      </c>
      <c r="AY833">
        <v>4758.6907221399997</v>
      </c>
      <c r="AZ833">
        <v>7.4349744199999996</v>
      </c>
      <c r="BA833">
        <v>91.853298710000004</v>
      </c>
      <c r="BB833">
        <v>31.055350140000002</v>
      </c>
      <c r="BC833">
        <v>48.155752419999999</v>
      </c>
      <c r="BD833">
        <v>23.392874500000001</v>
      </c>
      <c r="BE833">
        <v>738.29</v>
      </c>
      <c r="BF833">
        <v>1531.71793357</v>
      </c>
      <c r="BG833">
        <v>1117.5558599999999</v>
      </c>
      <c r="BH833">
        <v>1146.2760977299999</v>
      </c>
      <c r="BI833">
        <v>57334.16628351</v>
      </c>
      <c r="BJ833">
        <v>1483.4793872800001</v>
      </c>
      <c r="BK833">
        <v>7995.9738028199999</v>
      </c>
      <c r="BL833">
        <v>8674.2007489799998</v>
      </c>
      <c r="BM833">
        <v>45.300223709999997</v>
      </c>
      <c r="BN833">
        <v>801.85714284999995</v>
      </c>
      <c r="BO833">
        <v>115.85714285</v>
      </c>
      <c r="BP833">
        <v>195.42857142</v>
      </c>
      <c r="BQ833">
        <v>146.85714285</v>
      </c>
      <c r="BR833">
        <v>174</v>
      </c>
      <c r="BS833">
        <v>174.85714285</v>
      </c>
      <c r="BT833">
        <v>164.14285713999999</v>
      </c>
      <c r="BU833">
        <v>143.85714285</v>
      </c>
      <c r="BV833">
        <v>139.57142856999999</v>
      </c>
      <c r="BW833">
        <v>137.14285713999999</v>
      </c>
      <c r="BX833">
        <v>107</v>
      </c>
      <c r="BY833">
        <v>72.571428569999995</v>
      </c>
      <c r="BZ833">
        <v>2373.1428571400002</v>
      </c>
      <c r="CA833">
        <v>61909.199310000004</v>
      </c>
      <c r="CB833">
        <v>1</v>
      </c>
      <c r="CC833">
        <v>26272.714285710001</v>
      </c>
      <c r="CD833">
        <v>1579.71428571</v>
      </c>
      <c r="CE833">
        <v>20299</v>
      </c>
      <c r="CF833">
        <v>14020.42857142</v>
      </c>
      <c r="CG833">
        <v>4416</v>
      </c>
      <c r="CH833">
        <v>15168.714285710001</v>
      </c>
      <c r="CI833">
        <v>81756.956857140001</v>
      </c>
      <c r="CJ833">
        <v>57.729699420000003</v>
      </c>
      <c r="CK833">
        <v>2.3710718499999999</v>
      </c>
      <c r="CL833">
        <v>13.24571585</v>
      </c>
      <c r="CM833">
        <v>2.1103735000000001</v>
      </c>
      <c r="CN833">
        <v>2.0119875700000001</v>
      </c>
      <c r="CO833">
        <v>11.73046414</v>
      </c>
      <c r="CP833">
        <v>2.47887485</v>
      </c>
      <c r="CQ833">
        <v>2.6385401599999998</v>
      </c>
      <c r="CR833">
        <v>2.789752</v>
      </c>
      <c r="CS833">
        <v>3.41785842</v>
      </c>
      <c r="CT833">
        <v>1651.2857142800001</v>
      </c>
      <c r="CU833">
        <v>2922.1541958500002</v>
      </c>
      <c r="CV833">
        <v>2407.2510648500001</v>
      </c>
      <c r="CW833">
        <v>2449.5450380000002</v>
      </c>
      <c r="CX833">
        <v>2582.9646457099998</v>
      </c>
      <c r="CY833">
        <v>2667.4587164200002</v>
      </c>
      <c r="CZ833">
        <v>4734.3596319999997</v>
      </c>
      <c r="DA833">
        <v>5129.9199824200005</v>
      </c>
      <c r="DB833">
        <v>1095.13392028</v>
      </c>
      <c r="DC833">
        <v>1209.53425457</v>
      </c>
      <c r="DD833">
        <v>617.49655542000005</v>
      </c>
      <c r="DE833">
        <v>32.674144849999998</v>
      </c>
      <c r="DF833">
        <v>1.49168733</v>
      </c>
      <c r="DG833">
        <v>120</v>
      </c>
      <c r="DH833">
        <v>171.57142856999999</v>
      </c>
      <c r="DI833">
        <v>171.5</v>
      </c>
      <c r="DJ833">
        <v>130</v>
      </c>
      <c r="DK833">
        <v>129.28571428000001</v>
      </c>
      <c r="DL833">
        <v>58</v>
      </c>
      <c r="DM833">
        <v>103</v>
      </c>
      <c r="DN833">
        <v>98</v>
      </c>
      <c r="DO833">
        <v>68.857142850000002</v>
      </c>
      <c r="DP833">
        <v>73.666666660000004</v>
      </c>
      <c r="DQ833">
        <v>816.20169670999996</v>
      </c>
      <c r="DR833">
        <v>678.44760914000005</v>
      </c>
      <c r="DS833">
        <v>685.47847171000001</v>
      </c>
      <c r="DT833">
        <v>620.52604384999995</v>
      </c>
      <c r="DU833">
        <v>749.18814113999997</v>
      </c>
      <c r="DV833">
        <v>376.54169157000001</v>
      </c>
      <c r="DW833">
        <v>5.7835191400000001</v>
      </c>
      <c r="DX833">
        <v>433.85776141999997</v>
      </c>
      <c r="DY833">
        <v>218.48891942</v>
      </c>
      <c r="DZ833">
        <v>162.67821971000001</v>
      </c>
      <c r="EA833">
        <v>52.690629710000003</v>
      </c>
      <c r="EB833">
        <v>754.87633700000004</v>
      </c>
      <c r="EC833">
        <v>1173.3353296600001</v>
      </c>
      <c r="ED833">
        <v>10980.53766683</v>
      </c>
      <c r="EE833">
        <v>6435.0928222800003</v>
      </c>
      <c r="EF833">
        <v>4457.0980224200002</v>
      </c>
      <c r="EG833">
        <v>5092.0164462800003</v>
      </c>
      <c r="EH833">
        <v>3987.5399935999999</v>
      </c>
      <c r="EI833">
        <v>19.81972</v>
      </c>
      <c r="EJ833">
        <v>0.16092791000000001</v>
      </c>
      <c r="EK833">
        <v>0.13534847999999999</v>
      </c>
      <c r="EL833">
        <v>208.06802544999999</v>
      </c>
      <c r="EM833">
        <v>61.166666659999997</v>
      </c>
      <c r="EN833">
        <v>271.85714285</v>
      </c>
      <c r="EO833">
        <v>666.57142856999997</v>
      </c>
      <c r="EP833">
        <v>145.43330642000001</v>
      </c>
      <c r="EQ833">
        <v>107.63724571</v>
      </c>
      <c r="ER833">
        <v>622.69918313999995</v>
      </c>
      <c r="ES833">
        <v>7.7030428500000001</v>
      </c>
      <c r="ET833">
        <v>78.684111110000003</v>
      </c>
      <c r="EU833">
        <v>80.429490189999996</v>
      </c>
      <c r="EV833">
        <v>79.458392160000002</v>
      </c>
      <c r="EW833">
        <v>76.164450979999998</v>
      </c>
      <c r="EX833">
        <v>1327.2203318300001</v>
      </c>
      <c r="EY833">
        <v>1404.2125092700001</v>
      </c>
      <c r="EZ833">
        <v>74.428571419999997</v>
      </c>
      <c r="FA833">
        <v>85.666666660000004</v>
      </c>
      <c r="FB833">
        <v>24.420151310000001</v>
      </c>
      <c r="FC833">
        <v>6.8719884499999999</v>
      </c>
      <c r="FD833">
        <v>6.4362051400000002</v>
      </c>
      <c r="FE833">
        <v>55.931066319999999</v>
      </c>
      <c r="FF833">
        <v>14.916832810000001</v>
      </c>
      <c r="FG833">
        <v>13.5446984</v>
      </c>
      <c r="FH833">
        <v>2.8703156600000002</v>
      </c>
      <c r="FI833">
        <v>102.5</v>
      </c>
      <c r="FJ833">
        <v>93.5</v>
      </c>
      <c r="FK833">
        <v>73.25</v>
      </c>
      <c r="FL833">
        <v>82.5</v>
      </c>
      <c r="FM833">
        <v>75.052584830000001</v>
      </c>
      <c r="FN833">
        <v>34.758416330000003</v>
      </c>
      <c r="FO833">
        <v>94.881559800000005</v>
      </c>
      <c r="FP833">
        <v>71.98483607</v>
      </c>
      <c r="FQ833">
        <v>74.231281429999996</v>
      </c>
      <c r="FR833">
        <v>20.674009860000002</v>
      </c>
      <c r="FS833">
        <v>6.1</v>
      </c>
      <c r="FT833">
        <v>45.166666659999997</v>
      </c>
      <c r="FU833">
        <v>36</v>
      </c>
      <c r="FV833">
        <v>88.333333330000002</v>
      </c>
      <c r="FW833">
        <v>64.283333330000005</v>
      </c>
      <c r="FX833">
        <v>32.414054559999997</v>
      </c>
      <c r="FY833">
        <v>9.6296210200000001</v>
      </c>
      <c r="FZ833">
        <v>11.6932797</v>
      </c>
      <c r="GA833">
        <v>28.797355119999999</v>
      </c>
      <c r="GB833">
        <v>17.465689579999999</v>
      </c>
    </row>
    <row r="834" spans="1:184" x14ac:dyDescent="0.35">
      <c r="A834" t="s">
        <v>2039</v>
      </c>
      <c r="B834" t="s">
        <v>230</v>
      </c>
      <c r="C834">
        <v>834</v>
      </c>
      <c r="D834">
        <v>4.2822803681158241</v>
      </c>
      <c r="E834">
        <v>6.0147622261663285</v>
      </c>
      <c r="F834">
        <v>5.164352845166678</v>
      </c>
      <c r="G834">
        <v>6.8567227189724234</v>
      </c>
      <c r="H834">
        <v>5.9512735065918259</v>
      </c>
      <c r="I834">
        <v>8.5448901785713378</v>
      </c>
      <c r="J834">
        <v>7.9586432268424607</v>
      </c>
      <c r="K834">
        <v>7.9313964028462136</v>
      </c>
      <c r="L834">
        <v>7.7318976351312454</v>
      </c>
      <c r="M834">
        <v>9.0670371984085989</v>
      </c>
      <c r="N834">
        <v>42163221.482742779</v>
      </c>
      <c r="O834">
        <v>64376551.183927938</v>
      </c>
      <c r="P834">
        <v>1917.8231459900001</v>
      </c>
      <c r="Q834">
        <v>12104.142857139999</v>
      </c>
      <c r="R834">
        <v>11832</v>
      </c>
      <c r="S834">
        <v>11977.714285710001</v>
      </c>
      <c r="T834">
        <v>12046.57142857</v>
      </c>
      <c r="U834">
        <v>12131.85714285</v>
      </c>
      <c r="V834">
        <v>11.537941569999999</v>
      </c>
      <c r="W834">
        <v>7.8521939999999999</v>
      </c>
      <c r="X834">
        <v>1.9515709999999999</v>
      </c>
      <c r="Y834">
        <v>8.0650962800000006</v>
      </c>
      <c r="Z834">
        <v>8.7720801399999999</v>
      </c>
      <c r="AA834">
        <v>9.1056168500000005</v>
      </c>
      <c r="AB834">
        <v>8.5313668499999995</v>
      </c>
      <c r="AC834">
        <v>5.5967375700000002</v>
      </c>
      <c r="AD834">
        <v>30.205463139999999</v>
      </c>
      <c r="AE834">
        <v>80.553105849999994</v>
      </c>
      <c r="AF834">
        <v>69.354839850000005</v>
      </c>
      <c r="AG834">
        <v>70.328571420000003</v>
      </c>
      <c r="AH834">
        <v>72.985714279999996</v>
      </c>
      <c r="AI834">
        <v>82.177611569999996</v>
      </c>
      <c r="AJ834">
        <v>49.61845185</v>
      </c>
      <c r="AK834">
        <v>8.8234999999999992</v>
      </c>
      <c r="AL834">
        <v>6.7435142800000003</v>
      </c>
      <c r="AM834">
        <v>12.864114280000001</v>
      </c>
      <c r="AN834">
        <v>10.78242857</v>
      </c>
      <c r="AO834">
        <v>9.6740428499999993</v>
      </c>
      <c r="AP834">
        <v>4920.2178530000001</v>
      </c>
      <c r="AQ834">
        <v>4297.4948687100004</v>
      </c>
      <c r="AR834">
        <v>4486.2933815699998</v>
      </c>
      <c r="AS834">
        <v>4589.9070110000002</v>
      </c>
      <c r="AT834">
        <v>4812.18676314</v>
      </c>
      <c r="AU834">
        <v>4485.9993945699998</v>
      </c>
      <c r="AV834">
        <v>4084.20126742</v>
      </c>
      <c r="AW834">
        <v>4001.4218028499999</v>
      </c>
      <c r="AX834">
        <v>4122.71436885</v>
      </c>
      <c r="AY834">
        <v>4320.9399564200003</v>
      </c>
      <c r="AZ834">
        <v>24.342356850000002</v>
      </c>
      <c r="BA834">
        <v>92.802664849999999</v>
      </c>
      <c r="BB834">
        <v>29.003181399999999</v>
      </c>
      <c r="BC834">
        <v>49.883276330000001</v>
      </c>
      <c r="BD834">
        <v>20.064205000000001</v>
      </c>
      <c r="BE834">
        <v>482.29857141999997</v>
      </c>
      <c r="BF834">
        <v>1446.0865432799999</v>
      </c>
      <c r="BG834">
        <v>1091.4008397099999</v>
      </c>
      <c r="BH834">
        <v>1133.1915729</v>
      </c>
      <c r="BI834">
        <v>56986.451270910002</v>
      </c>
      <c r="BJ834">
        <v>1393.3512248500001</v>
      </c>
      <c r="BK834">
        <v>7792.7079744299999</v>
      </c>
      <c r="BL834">
        <v>10140.038846969999</v>
      </c>
      <c r="BM834">
        <v>42.592017849999998</v>
      </c>
      <c r="BN834">
        <v>767</v>
      </c>
      <c r="BO834">
        <v>133.80000000000001</v>
      </c>
      <c r="BP834">
        <v>167</v>
      </c>
      <c r="BQ834">
        <v>144.5</v>
      </c>
      <c r="BR834">
        <v>185.8</v>
      </c>
      <c r="BS834">
        <v>151.66666666</v>
      </c>
      <c r="BT834">
        <v>137.66666666</v>
      </c>
      <c r="BU834">
        <v>148.6</v>
      </c>
      <c r="BV834">
        <v>116.33333333</v>
      </c>
      <c r="BW834">
        <v>107.5</v>
      </c>
      <c r="BX834">
        <v>112.8</v>
      </c>
      <c r="BY834">
        <v>59</v>
      </c>
      <c r="BZ834">
        <v>2136.8333333300002</v>
      </c>
      <c r="CA834">
        <v>58596.54790166</v>
      </c>
      <c r="CC834">
        <v>26521.83333333</v>
      </c>
      <c r="CD834">
        <v>2029.6</v>
      </c>
      <c r="CE834">
        <v>19108.166666659999</v>
      </c>
      <c r="CF834">
        <v>14621.166666659999</v>
      </c>
      <c r="CG834">
        <v>4545.8333333299997</v>
      </c>
      <c r="CH834">
        <v>14507.33333333</v>
      </c>
      <c r="CI834">
        <v>80995.556333329994</v>
      </c>
      <c r="CJ834">
        <v>49.219327499999999</v>
      </c>
      <c r="CK834">
        <v>4.1873345999999998</v>
      </c>
      <c r="CL834">
        <v>12.824133659999999</v>
      </c>
      <c r="CM834">
        <v>1.9818108000000001</v>
      </c>
      <c r="CN834">
        <v>2.4760409999999999</v>
      </c>
      <c r="CO834">
        <v>18.166405659999999</v>
      </c>
      <c r="CP834">
        <v>2.8845415999999999</v>
      </c>
      <c r="CQ834">
        <v>2.1562104</v>
      </c>
      <c r="CR834">
        <v>2.1258659999999998</v>
      </c>
      <c r="CS834">
        <v>3.0682822500000002</v>
      </c>
      <c r="CT834">
        <v>1349.83333333</v>
      </c>
      <c r="CU834">
        <v>2687.4953065700001</v>
      </c>
      <c r="CV834">
        <v>2385.7102498499999</v>
      </c>
      <c r="CW834">
        <v>2536.9188045699998</v>
      </c>
      <c r="CX834">
        <v>2494.3833135700002</v>
      </c>
      <c r="CY834">
        <v>2626.3955780000001</v>
      </c>
      <c r="CZ834">
        <v>3483.3711052799999</v>
      </c>
      <c r="DA834">
        <v>5318.5551379999997</v>
      </c>
      <c r="DB834">
        <v>813.84018414000002</v>
      </c>
      <c r="DC834">
        <v>1224.67055228</v>
      </c>
      <c r="DD834">
        <v>648.91055942000003</v>
      </c>
      <c r="DE834">
        <v>34.919139710000003</v>
      </c>
      <c r="DF834">
        <v>2.0000882799999999</v>
      </c>
      <c r="DG834">
        <v>103.42857142</v>
      </c>
      <c r="DH834">
        <v>94.166666660000004</v>
      </c>
      <c r="DI834">
        <v>95</v>
      </c>
      <c r="DJ834">
        <v>93.142857140000004</v>
      </c>
      <c r="DK834">
        <v>110</v>
      </c>
      <c r="DL834">
        <v>51.833333330000002</v>
      </c>
      <c r="DM834">
        <v>71.166666660000004</v>
      </c>
      <c r="DN834">
        <v>61.857142850000002</v>
      </c>
      <c r="DO834">
        <v>82.6</v>
      </c>
      <c r="DP834">
        <v>72.2</v>
      </c>
      <c r="DQ834">
        <v>715.58720014000005</v>
      </c>
      <c r="DR834">
        <v>795.41190900000004</v>
      </c>
      <c r="DS834">
        <v>779.96899213999995</v>
      </c>
      <c r="DT834">
        <v>795.83441471000003</v>
      </c>
      <c r="DU834">
        <v>765.69187784999997</v>
      </c>
      <c r="DV834">
        <v>377.14664399999998</v>
      </c>
      <c r="DW834">
        <v>9.3073028499999992</v>
      </c>
      <c r="DX834">
        <v>329.11823714000002</v>
      </c>
      <c r="DY834">
        <v>147.41893784999999</v>
      </c>
      <c r="DZ834">
        <v>134.72240628</v>
      </c>
      <c r="EA834">
        <v>46.976897139999998</v>
      </c>
      <c r="EB834">
        <v>654.14572070999998</v>
      </c>
      <c r="EC834">
        <v>3717.6323492000001</v>
      </c>
      <c r="ED834">
        <v>4705.7078268300002</v>
      </c>
      <c r="EE834">
        <v>5478.5544593300001</v>
      </c>
      <c r="EF834">
        <v>4842.8413315999996</v>
      </c>
      <c r="EG834">
        <v>5242.22577275</v>
      </c>
      <c r="EH834">
        <v>4271.9629073300002</v>
      </c>
      <c r="EI834">
        <v>24.548654160000002</v>
      </c>
      <c r="EJ834">
        <v>0.15361295999999999</v>
      </c>
      <c r="EK834">
        <v>0.19579316999999999</v>
      </c>
      <c r="EL834">
        <v>181.07946100999999</v>
      </c>
      <c r="EM834">
        <v>37.285714280000001</v>
      </c>
      <c r="EN834">
        <v>220.57142856999999</v>
      </c>
      <c r="EO834">
        <v>451</v>
      </c>
      <c r="EP834">
        <v>425.48544242000003</v>
      </c>
      <c r="EQ834">
        <v>87.970613</v>
      </c>
      <c r="ER834">
        <v>524.47192113999995</v>
      </c>
      <c r="ES834">
        <v>6.0694757099999999</v>
      </c>
      <c r="ET834">
        <v>74.708333330000002</v>
      </c>
      <c r="EU834">
        <v>77.416666660000004</v>
      </c>
      <c r="EV834">
        <v>76.416666669999998</v>
      </c>
      <c r="EW834">
        <v>70.291666660000004</v>
      </c>
      <c r="EX834">
        <v>1382.88059914</v>
      </c>
      <c r="EY834">
        <v>1263.74779747</v>
      </c>
      <c r="EZ834">
        <v>78.833333330000002</v>
      </c>
      <c r="FA834">
        <v>81.75</v>
      </c>
      <c r="FB834">
        <v>22.488034519999999</v>
      </c>
      <c r="FC834">
        <v>6.4255930799999996</v>
      </c>
      <c r="FD834">
        <v>7.5659042000000003</v>
      </c>
      <c r="FE834">
        <v>59.449073660000003</v>
      </c>
      <c r="FF834">
        <v>19.881038579999998</v>
      </c>
      <c r="FG834">
        <v>9.1654455600000002</v>
      </c>
      <c r="FH834">
        <v>2.4814226000000001</v>
      </c>
      <c r="FI834">
        <v>101.83333333</v>
      </c>
      <c r="FM834">
        <v>77.981850030000004</v>
      </c>
      <c r="FN834">
        <v>32.386193470000002</v>
      </c>
      <c r="FO834">
        <v>94.561694160000002</v>
      </c>
      <c r="FP834">
        <v>75.071935429999996</v>
      </c>
      <c r="FQ834">
        <v>75.611234679999995</v>
      </c>
      <c r="FR834">
        <v>22.083814740000001</v>
      </c>
      <c r="FS834">
        <v>2.15</v>
      </c>
      <c r="FT834">
        <v>46.666666659999997</v>
      </c>
      <c r="FU834">
        <v>27.166666660000001</v>
      </c>
      <c r="FV834">
        <v>94</v>
      </c>
      <c r="FW834">
        <v>85.85</v>
      </c>
      <c r="FX834">
        <v>33.139902560000003</v>
      </c>
      <c r="FY834">
        <v>11.92984124</v>
      </c>
      <c r="FZ834">
        <v>17.098830360000001</v>
      </c>
      <c r="GA834">
        <v>22.85746645</v>
      </c>
      <c r="GB834">
        <v>14.97395936</v>
      </c>
    </row>
    <row r="835" spans="1:184" x14ac:dyDescent="0.35">
      <c r="A835" t="s">
        <v>2040</v>
      </c>
      <c r="B835" t="s">
        <v>231</v>
      </c>
      <c r="C835">
        <v>835</v>
      </c>
      <c r="D835">
        <v>5.2337060004242337</v>
      </c>
      <c r="E835">
        <v>5.9454294511157721</v>
      </c>
      <c r="F835">
        <v>5.4380594584065642</v>
      </c>
      <c r="G835">
        <v>5.0361471030036036</v>
      </c>
      <c r="H835">
        <v>3.6966264809152913</v>
      </c>
      <c r="I835">
        <v>10.794518627561626</v>
      </c>
      <c r="J835">
        <v>12.457090277112707</v>
      </c>
      <c r="K835">
        <v>10.818143868809688</v>
      </c>
      <c r="L835">
        <v>11.897693801582573</v>
      </c>
      <c r="M835">
        <v>10.422819023399963</v>
      </c>
      <c r="N835">
        <v>17444648.340641808</v>
      </c>
      <c r="O835">
        <v>23750174.709657416</v>
      </c>
      <c r="P835">
        <v>2328.4278788499996</v>
      </c>
      <c r="Q835">
        <v>4076.1428571400002</v>
      </c>
      <c r="R835">
        <v>4036.7142857099998</v>
      </c>
      <c r="S835">
        <v>4106.8571428499999</v>
      </c>
      <c r="T835">
        <v>4090.42857142</v>
      </c>
      <c r="U835">
        <v>4111.8571428499999</v>
      </c>
      <c r="V835">
        <v>15.55714742</v>
      </c>
      <c r="W835">
        <v>12.424863419999999</v>
      </c>
      <c r="X835">
        <v>2.5213984200000001</v>
      </c>
      <c r="Y835">
        <v>14.582306279999999</v>
      </c>
      <c r="Z835">
        <v>10.395430279999999</v>
      </c>
      <c r="AA835">
        <v>11.093783139999999</v>
      </c>
      <c r="AB835">
        <v>11.457326999999999</v>
      </c>
      <c r="AC835">
        <v>7.6325187100000003</v>
      </c>
      <c r="AD835">
        <v>27.235975419999999</v>
      </c>
      <c r="AE835">
        <v>78.295584419999997</v>
      </c>
      <c r="AF835">
        <v>60.737923000000002</v>
      </c>
      <c r="AG835">
        <v>57.333333330000002</v>
      </c>
      <c r="AH835">
        <v>57.085714279999998</v>
      </c>
      <c r="AI835">
        <v>78.78851014</v>
      </c>
      <c r="AJ835">
        <v>42.35226128</v>
      </c>
      <c r="AK835">
        <v>-6.8949999999999996</v>
      </c>
      <c r="AL835">
        <v>13.915100000000001</v>
      </c>
      <c r="AM835">
        <v>-10.51432857</v>
      </c>
      <c r="AN835">
        <v>-8.8489142800000007</v>
      </c>
      <c r="AO835">
        <v>-8.8620714199999995</v>
      </c>
      <c r="AP835">
        <v>5096.0967117099999</v>
      </c>
      <c r="AQ835">
        <v>4708.7223215699996</v>
      </c>
      <c r="AR835">
        <v>4622.1069801399999</v>
      </c>
      <c r="AS835">
        <v>4910.0238788500001</v>
      </c>
      <c r="AT835">
        <v>4997.7432488499999</v>
      </c>
      <c r="AU835">
        <v>5507.81843871</v>
      </c>
      <c r="AV835">
        <v>4149.8965799999996</v>
      </c>
      <c r="AW835">
        <v>5168.81587657</v>
      </c>
      <c r="AX835">
        <v>5455.4868097099998</v>
      </c>
      <c r="AY835">
        <v>5511.4548684199999</v>
      </c>
      <c r="AZ835">
        <v>-1.22718485</v>
      </c>
      <c r="BA835">
        <v>95.723434850000004</v>
      </c>
      <c r="BB835">
        <v>36.465193749999997</v>
      </c>
      <c r="BC835">
        <v>47.9593414</v>
      </c>
      <c r="BE835">
        <v>158.63428571</v>
      </c>
      <c r="BF835">
        <v>1616.9374748499999</v>
      </c>
      <c r="BG835">
        <v>1204.9266455699999</v>
      </c>
      <c r="BH835">
        <v>1380.92656674</v>
      </c>
      <c r="BI835">
        <v>55364.637778800003</v>
      </c>
      <c r="BJ835">
        <v>1538.2022219999999</v>
      </c>
      <c r="BK835">
        <v>8044.4589135099995</v>
      </c>
      <c r="BL835">
        <v>7274.4428647000004</v>
      </c>
      <c r="BM835">
        <v>39.692873140000003</v>
      </c>
      <c r="BN835">
        <v>264.42857142000003</v>
      </c>
      <c r="BO835">
        <v>41</v>
      </c>
      <c r="BP835">
        <v>49.714285709999999</v>
      </c>
      <c r="BQ835">
        <v>36.142857139999997</v>
      </c>
      <c r="BR835">
        <v>44.571428570000002</v>
      </c>
      <c r="BS835">
        <v>43.857142850000002</v>
      </c>
      <c r="BT835">
        <v>45.714285709999999</v>
      </c>
      <c r="BU835">
        <v>41.571428570000002</v>
      </c>
      <c r="BV835">
        <v>37.857142850000002</v>
      </c>
      <c r="BW835">
        <v>33.285714280000001</v>
      </c>
      <c r="BX835">
        <v>32.666666659999997</v>
      </c>
      <c r="BY835">
        <v>21.833333329999999</v>
      </c>
      <c r="BZ835">
        <v>686</v>
      </c>
      <c r="CA835">
        <v>56954.309020000001</v>
      </c>
      <c r="CC835">
        <v>5891.7142857099998</v>
      </c>
      <c r="CD835">
        <v>401.85714285</v>
      </c>
      <c r="CE835">
        <v>4580.7142857099998</v>
      </c>
      <c r="CF835">
        <v>3506.5714285700001</v>
      </c>
      <c r="CG835">
        <v>886</v>
      </c>
      <c r="CH835">
        <v>3843.8571428499999</v>
      </c>
      <c r="CI835">
        <v>19110.922857140002</v>
      </c>
      <c r="CJ835">
        <v>58.421848570000002</v>
      </c>
      <c r="CK835">
        <v>2.0705260000000001</v>
      </c>
      <c r="CL835">
        <v>10.86478514</v>
      </c>
      <c r="CM835">
        <v>2.4647828299999999</v>
      </c>
      <c r="CN835">
        <v>2.4168975700000002</v>
      </c>
      <c r="CO835">
        <v>12.396103849999999</v>
      </c>
      <c r="CP835">
        <v>3.57203128</v>
      </c>
      <c r="CQ835">
        <v>1.91616433</v>
      </c>
      <c r="CR835">
        <v>2.4046272000000002</v>
      </c>
      <c r="CS835">
        <v>3.6720604200000002</v>
      </c>
      <c r="CT835">
        <v>439</v>
      </c>
      <c r="CU835">
        <v>2839.8701721399998</v>
      </c>
      <c r="CV835">
        <v>2455.4866057099998</v>
      </c>
      <c r="CW835">
        <v>2426.6002855699999</v>
      </c>
      <c r="CX835">
        <v>2633.2587734200001</v>
      </c>
      <c r="CY835">
        <v>2795.5313541400001</v>
      </c>
      <c r="CZ835">
        <v>4279.6950332799997</v>
      </c>
      <c r="DA835">
        <v>5826.6296207100004</v>
      </c>
      <c r="DB835">
        <v>1022.20343885</v>
      </c>
      <c r="DC835">
        <v>1365.1448682800001</v>
      </c>
      <c r="DD835">
        <v>451.79557184999999</v>
      </c>
      <c r="DE835">
        <v>33.300741420000001</v>
      </c>
      <c r="DF835">
        <v>1.4513068499999999</v>
      </c>
      <c r="DG835">
        <v>44</v>
      </c>
      <c r="DH835">
        <v>50.285714280000001</v>
      </c>
      <c r="DI835">
        <v>44.428571419999997</v>
      </c>
      <c r="DJ835">
        <v>48.666666659999997</v>
      </c>
      <c r="DK835">
        <v>42.857142850000002</v>
      </c>
      <c r="DL835">
        <v>21.333333329999999</v>
      </c>
      <c r="DM835">
        <v>24</v>
      </c>
      <c r="DN835">
        <v>22.333333329999999</v>
      </c>
      <c r="DO835">
        <v>20.6</v>
      </c>
      <c r="DP835">
        <v>15.2</v>
      </c>
      <c r="DQ835">
        <v>807.12642285000004</v>
      </c>
      <c r="DR835">
        <v>858.26660214000003</v>
      </c>
      <c r="DS835">
        <v>708.20608171000003</v>
      </c>
      <c r="DT835">
        <v>749.687724</v>
      </c>
      <c r="DU835">
        <v>735.99272900000005</v>
      </c>
      <c r="DV835">
        <v>471.91097927999999</v>
      </c>
      <c r="DW835">
        <v>29.808791849999999</v>
      </c>
      <c r="DX835">
        <v>305.24623714000001</v>
      </c>
      <c r="DY835">
        <v>113.91743700000001</v>
      </c>
      <c r="DZ835">
        <v>98.291926140000001</v>
      </c>
      <c r="EA835">
        <v>93.036880139999994</v>
      </c>
      <c r="EB835">
        <v>743.53061471000001</v>
      </c>
      <c r="EC835">
        <v>534.18404774999999</v>
      </c>
      <c r="ED835">
        <v>4606.9278356000004</v>
      </c>
      <c r="EE835">
        <v>4339.3195875000001</v>
      </c>
      <c r="EF835">
        <v>4882.6710763999999</v>
      </c>
      <c r="EG835">
        <v>4759.8153945699996</v>
      </c>
      <c r="EH835">
        <v>4019.2275410000002</v>
      </c>
      <c r="EI835">
        <v>32.277201140000003</v>
      </c>
      <c r="EJ835">
        <v>0.52149855000000001</v>
      </c>
      <c r="EK835">
        <v>0.17006547</v>
      </c>
      <c r="EL835">
        <v>229.98721591</v>
      </c>
      <c r="EM835">
        <v>24.5</v>
      </c>
      <c r="EN835">
        <v>51.714285709999999</v>
      </c>
      <c r="EO835">
        <v>103.71428571</v>
      </c>
      <c r="EP835">
        <v>260.34555356999999</v>
      </c>
      <c r="EQ835">
        <v>118.74808185000001</v>
      </c>
      <c r="ER835">
        <v>790.22565684999995</v>
      </c>
      <c r="ES835">
        <v>8.5423128500000001</v>
      </c>
      <c r="ET835">
        <v>77.483974349999997</v>
      </c>
      <c r="EU835">
        <v>77.29807692</v>
      </c>
      <c r="EV835">
        <v>84.076923070000007</v>
      </c>
      <c r="EW835">
        <v>71.076923070000007</v>
      </c>
      <c r="EX835">
        <v>1118.22919843</v>
      </c>
      <c r="EY835">
        <v>1729.49382386</v>
      </c>
      <c r="EZ835">
        <v>82.2</v>
      </c>
      <c r="FA835">
        <v>87.6</v>
      </c>
      <c r="FB835">
        <v>21.952130480000001</v>
      </c>
      <c r="FC835">
        <v>10.766516380000001</v>
      </c>
      <c r="FD835">
        <v>8.3220715700000003</v>
      </c>
      <c r="FE835">
        <v>57.632234410000002</v>
      </c>
      <c r="FF835">
        <v>17.45439958</v>
      </c>
      <c r="FG835">
        <v>12.664585170000001</v>
      </c>
      <c r="FH835">
        <v>3.6820086500000002</v>
      </c>
      <c r="FI835">
        <v>101.6</v>
      </c>
      <c r="FJ835">
        <v>93.333333330000002</v>
      </c>
      <c r="FK835">
        <v>73.333333330000002</v>
      </c>
      <c r="FL835">
        <v>94</v>
      </c>
      <c r="FM835">
        <v>73.188405790000004</v>
      </c>
      <c r="FN835">
        <v>32.0625</v>
      </c>
      <c r="FO835">
        <v>92.461947260000002</v>
      </c>
      <c r="FP835">
        <v>67.299678159999999</v>
      </c>
      <c r="FQ835">
        <v>69.782276659999994</v>
      </c>
      <c r="FR835">
        <v>22.672236760000001</v>
      </c>
      <c r="FS835">
        <v>5.9</v>
      </c>
      <c r="FT835">
        <v>48.8</v>
      </c>
      <c r="FU835">
        <v>39.200000000000003</v>
      </c>
      <c r="FV835">
        <v>91</v>
      </c>
      <c r="FW835">
        <v>64.8</v>
      </c>
      <c r="FX835">
        <v>26.107847769999999</v>
      </c>
      <c r="FY835">
        <v>13.565687090000001</v>
      </c>
      <c r="FZ835">
        <v>12.35316207</v>
      </c>
      <c r="GA835">
        <v>30.952603669999998</v>
      </c>
      <c r="GB835">
        <v>17.02069938</v>
      </c>
    </row>
    <row r="836" spans="1:184" x14ac:dyDescent="0.35">
      <c r="A836" t="s">
        <v>2041</v>
      </c>
      <c r="B836" t="s">
        <v>232</v>
      </c>
      <c r="C836">
        <v>836</v>
      </c>
      <c r="D836">
        <v>1.7593244194229416</v>
      </c>
      <c r="E836">
        <v>4.7324476895546308</v>
      </c>
      <c r="F836">
        <v>4.6195286195363963</v>
      </c>
      <c r="G836">
        <v>3.1703962156561682</v>
      </c>
      <c r="H836">
        <v>2.9461869926875899</v>
      </c>
      <c r="I836">
        <v>5.6298381421534129</v>
      </c>
      <c r="J836">
        <v>7.1662779285448845</v>
      </c>
      <c r="K836">
        <v>6.7340067336813698</v>
      </c>
      <c r="L836">
        <v>6.4078907625768489</v>
      </c>
      <c r="M836">
        <v>6.3466613214480549</v>
      </c>
      <c r="N836">
        <v>12458061.901376911</v>
      </c>
      <c r="O836">
        <v>16333383.81232173</v>
      </c>
      <c r="P836">
        <v>1181.67014728</v>
      </c>
      <c r="Q836">
        <v>4263</v>
      </c>
      <c r="R836">
        <v>4226.1428571400002</v>
      </c>
      <c r="S836">
        <v>4242.8571428499999</v>
      </c>
      <c r="T836">
        <v>4258.1428571400002</v>
      </c>
      <c r="U836">
        <v>4276.7142857099998</v>
      </c>
      <c r="V836">
        <v>9.3408681399999995</v>
      </c>
      <c r="W836">
        <v>5.0503481399999997</v>
      </c>
      <c r="X836">
        <v>2.1948428500000001</v>
      </c>
      <c r="Y836">
        <v>4.5787454199999997</v>
      </c>
      <c r="Z836">
        <v>7.5383078499999998</v>
      </c>
      <c r="AA836">
        <v>7.2168749999999999</v>
      </c>
      <c r="AB836">
        <v>7.24889414</v>
      </c>
      <c r="AC836">
        <v>3.3192788499999999</v>
      </c>
      <c r="AD836">
        <v>30.214242420000001</v>
      </c>
      <c r="AE836">
        <v>88.470107999999996</v>
      </c>
      <c r="AF836">
        <v>81.814191280000003</v>
      </c>
      <c r="AG836">
        <v>77.785714279999993</v>
      </c>
      <c r="AH836">
        <v>78.7</v>
      </c>
      <c r="AI836">
        <v>82.410225139999994</v>
      </c>
      <c r="AJ836">
        <v>51.815769850000002</v>
      </c>
      <c r="AK836">
        <v>9.2145142799999995</v>
      </c>
      <c r="AL836">
        <v>17.244657140000001</v>
      </c>
      <c r="AM836">
        <v>14.393457140000001</v>
      </c>
      <c r="AN836">
        <v>19.90317142</v>
      </c>
      <c r="AO836">
        <v>16.964099999999998</v>
      </c>
      <c r="AP836">
        <v>3631.8895128499998</v>
      </c>
      <c r="AQ836">
        <v>3466.31439271</v>
      </c>
      <c r="AR836">
        <v>3502.0087659999999</v>
      </c>
      <c r="AS836">
        <v>3830.7933229999999</v>
      </c>
      <c r="AT836">
        <v>3920.8040587099999</v>
      </c>
      <c r="AU836">
        <v>3318.2840569999998</v>
      </c>
      <c r="AV836">
        <v>2980.7717164199998</v>
      </c>
      <c r="AW836">
        <v>3041.5572297099998</v>
      </c>
      <c r="AX836">
        <v>3149.50495985</v>
      </c>
      <c r="AY836">
        <v>3272.33946057</v>
      </c>
      <c r="AZ836">
        <v>3.5452402799999998</v>
      </c>
      <c r="BA836">
        <v>94.090476570000007</v>
      </c>
      <c r="BB836">
        <v>33.189655000000002</v>
      </c>
      <c r="BC836">
        <v>49.124831999999998</v>
      </c>
      <c r="BE836">
        <v>194.36714284999999</v>
      </c>
      <c r="BF836">
        <v>830.33509757000002</v>
      </c>
      <c r="BG836">
        <v>479.91775428</v>
      </c>
      <c r="BH836">
        <v>532.90951579</v>
      </c>
      <c r="BI836">
        <v>45601.345402239996</v>
      </c>
      <c r="BJ836">
        <v>770.99422814000002</v>
      </c>
      <c r="BK836">
        <v>7508.0239263699996</v>
      </c>
      <c r="BL836">
        <v>7859.7972131400002</v>
      </c>
      <c r="BM836">
        <v>32.479911420000001</v>
      </c>
      <c r="BN836">
        <v>108.28571427999999</v>
      </c>
      <c r="BO836">
        <v>19.833333329999999</v>
      </c>
      <c r="BP836">
        <v>32</v>
      </c>
      <c r="BQ836">
        <v>23.714285709999999</v>
      </c>
      <c r="BR836">
        <v>26.714285709999999</v>
      </c>
      <c r="BS836">
        <v>28</v>
      </c>
      <c r="BT836">
        <v>30.4</v>
      </c>
      <c r="BU836">
        <v>30.6</v>
      </c>
      <c r="BV836">
        <v>31.25</v>
      </c>
      <c r="BW836">
        <v>24</v>
      </c>
      <c r="BX836">
        <v>20</v>
      </c>
      <c r="BY836">
        <v>14</v>
      </c>
      <c r="BZ836">
        <v>346.14285713999999</v>
      </c>
      <c r="CA836">
        <v>50670.84027714</v>
      </c>
      <c r="CB836">
        <v>22</v>
      </c>
      <c r="CC836">
        <v>4036.7142857099998</v>
      </c>
      <c r="CD836">
        <v>440.2</v>
      </c>
      <c r="CE836">
        <v>3136.42857142</v>
      </c>
      <c r="CF836">
        <v>1734.1428571399999</v>
      </c>
      <c r="CG836">
        <v>485.14285713999999</v>
      </c>
      <c r="CH836">
        <v>1839.2857142800001</v>
      </c>
      <c r="CI836">
        <v>11552.396142850001</v>
      </c>
      <c r="CJ836">
        <v>45.38868214</v>
      </c>
      <c r="CK836">
        <v>7.6378377100000003</v>
      </c>
      <c r="CL836">
        <v>16.130694999999999</v>
      </c>
      <c r="CM836">
        <v>3.3483823300000002</v>
      </c>
      <c r="CN836">
        <v>5.3968253300000004</v>
      </c>
      <c r="CO836">
        <v>10.37377714</v>
      </c>
      <c r="CP836">
        <v>2.7586210000000002</v>
      </c>
      <c r="CQ836">
        <v>4.6339236599999998</v>
      </c>
      <c r="CR836">
        <v>4.4768425000000001</v>
      </c>
      <c r="CS836">
        <v>6.31419233</v>
      </c>
      <c r="CT836">
        <v>248.28571428000001</v>
      </c>
      <c r="CU836">
        <v>2149.9365252799998</v>
      </c>
      <c r="CV836">
        <v>2064.1048759999999</v>
      </c>
      <c r="CW836">
        <v>2172.96423985</v>
      </c>
      <c r="CX836">
        <v>2172.0452672800002</v>
      </c>
      <c r="CY836">
        <v>2348.9908781399999</v>
      </c>
      <c r="CZ836">
        <v>2922.36966957</v>
      </c>
      <c r="DA836">
        <v>3831.4294657099999</v>
      </c>
      <c r="DB836">
        <v>631.94269213999996</v>
      </c>
      <c r="DC836">
        <v>819.76519227999995</v>
      </c>
      <c r="DD836">
        <v>698.17803614000002</v>
      </c>
      <c r="DE836">
        <v>33.785071139999999</v>
      </c>
      <c r="DF836">
        <v>1.45938371</v>
      </c>
      <c r="DG836">
        <v>24</v>
      </c>
      <c r="DH836">
        <v>30.285714280000001</v>
      </c>
      <c r="DI836">
        <v>28.571428569999998</v>
      </c>
      <c r="DJ836">
        <v>27.285714280000001</v>
      </c>
      <c r="DK836">
        <v>27.14285714</v>
      </c>
      <c r="DL836">
        <v>7.5</v>
      </c>
      <c r="DM836">
        <v>20</v>
      </c>
      <c r="DN836">
        <v>19.600000000000001</v>
      </c>
      <c r="DO836">
        <v>13.5</v>
      </c>
      <c r="DP836">
        <v>12.6</v>
      </c>
      <c r="DQ836">
        <v>647.13503457000002</v>
      </c>
      <c r="DR836">
        <v>674.84812056999999</v>
      </c>
      <c r="DS836">
        <v>617.40010414000005</v>
      </c>
      <c r="DT836">
        <v>687.26390285000002</v>
      </c>
      <c r="DU836">
        <v>682.40004813999997</v>
      </c>
      <c r="DV836">
        <v>222.33245571</v>
      </c>
      <c r="DW836">
        <v>13.846139279999999</v>
      </c>
      <c r="DX836">
        <v>410.93211571000001</v>
      </c>
      <c r="DY836">
        <v>176.99499256999999</v>
      </c>
      <c r="DZ836">
        <v>205.28039713999999</v>
      </c>
      <c r="EA836">
        <v>28.656731570000002</v>
      </c>
      <c r="EB836">
        <v>614.97690856999998</v>
      </c>
      <c r="EC836">
        <v>2769.0710651600002</v>
      </c>
      <c r="ED836">
        <v>2423.2608162500001</v>
      </c>
      <c r="EE836">
        <v>3246.30498966</v>
      </c>
      <c r="EF836">
        <v>4968.5686581399996</v>
      </c>
      <c r="EG836">
        <v>3148.0977413300002</v>
      </c>
      <c r="EH836">
        <v>1508.591428</v>
      </c>
      <c r="EI836">
        <v>33.320504280000002</v>
      </c>
      <c r="EJ836">
        <v>0.13767371</v>
      </c>
      <c r="EK836">
        <v>0.23263718999999999</v>
      </c>
      <c r="EL836">
        <v>154.77432432000001</v>
      </c>
      <c r="EM836">
        <v>21.4</v>
      </c>
      <c r="EN836">
        <v>54.142857139999997</v>
      </c>
      <c r="EO836">
        <v>109.71428571</v>
      </c>
      <c r="EP836">
        <v>243.45158185</v>
      </c>
      <c r="EQ836">
        <v>118.37935442</v>
      </c>
      <c r="ER836">
        <v>410.67591914000002</v>
      </c>
      <c r="ES836">
        <v>6.0023999999999997</v>
      </c>
      <c r="ET836">
        <v>75.269063180000003</v>
      </c>
      <c r="EU836">
        <v>76.830065360000006</v>
      </c>
      <c r="EV836">
        <v>77.225490190000002</v>
      </c>
      <c r="EW836">
        <v>71.751633979999994</v>
      </c>
      <c r="EX836">
        <v>1304.40562428</v>
      </c>
      <c r="EY836">
        <v>743.53867617000003</v>
      </c>
      <c r="EZ836">
        <v>73</v>
      </c>
      <c r="FB836">
        <v>16.345656720000001</v>
      </c>
      <c r="FC836">
        <v>3.2567641900000002</v>
      </c>
      <c r="FD836">
        <v>4.7401838300000003</v>
      </c>
      <c r="FE836">
        <v>52.184492669999997</v>
      </c>
      <c r="FF836">
        <v>22.338683809999999</v>
      </c>
      <c r="FG836">
        <v>13.220052859999999</v>
      </c>
      <c r="FH836">
        <v>1.02670431</v>
      </c>
      <c r="FI836">
        <v>106</v>
      </c>
      <c r="FM836">
        <v>91.489361700000003</v>
      </c>
      <c r="FN836">
        <v>45.333333330000002</v>
      </c>
      <c r="FO836">
        <v>95.249025040000006</v>
      </c>
      <c r="FP836">
        <v>66.877155610000003</v>
      </c>
      <c r="FQ836">
        <v>78.427117440000004</v>
      </c>
      <c r="FR836">
        <v>19.002188279999999</v>
      </c>
      <c r="FS836">
        <v>0</v>
      </c>
      <c r="FT836">
        <v>42</v>
      </c>
      <c r="FU836">
        <v>32.5</v>
      </c>
      <c r="FW836">
        <v>83.333333330000002</v>
      </c>
      <c r="FX836">
        <v>29.86848243</v>
      </c>
      <c r="FY836">
        <v>13.20784272</v>
      </c>
      <c r="FZ836">
        <v>7.5623088200000002</v>
      </c>
      <c r="GA836">
        <v>27.139716459999999</v>
      </c>
      <c r="GB836">
        <v>22.221649559999999</v>
      </c>
    </row>
    <row r="837" spans="1:184" x14ac:dyDescent="0.35">
      <c r="A837" t="s">
        <v>2042</v>
      </c>
      <c r="B837" t="s">
        <v>233</v>
      </c>
      <c r="C837">
        <v>837</v>
      </c>
      <c r="D837">
        <v>2.5796743153142145</v>
      </c>
      <c r="E837">
        <v>4.0003310610555358</v>
      </c>
      <c r="F837">
        <v>5.4574201286679367</v>
      </c>
      <c r="G837">
        <v>3.8568091683447152</v>
      </c>
      <c r="H837">
        <v>3.1263475633363318</v>
      </c>
      <c r="I837">
        <v>8.3705057236613865</v>
      </c>
      <c r="J837">
        <v>8.2213700441461217</v>
      </c>
      <c r="K837">
        <v>8.8867081013545111</v>
      </c>
      <c r="L837">
        <v>8.5827584328387605</v>
      </c>
      <c r="M837">
        <v>8.2740405333679057</v>
      </c>
      <c r="N837">
        <v>18490689.528719831</v>
      </c>
      <c r="O837">
        <v>22150316.591411896</v>
      </c>
      <c r="P837">
        <v>1464.7219641400002</v>
      </c>
      <c r="Q837">
        <v>5316.2857142800003</v>
      </c>
      <c r="R837">
        <v>5178.1428571400002</v>
      </c>
      <c r="S837">
        <v>5240.5714285699996</v>
      </c>
      <c r="T837">
        <v>5259.7142857099998</v>
      </c>
      <c r="U837">
        <v>5300.5714285699996</v>
      </c>
      <c r="V837">
        <v>11.983453709999999</v>
      </c>
      <c r="W837">
        <v>6.0343067100000001</v>
      </c>
      <c r="X837">
        <v>1.88485942</v>
      </c>
      <c r="Y837">
        <v>6.4543410000000003</v>
      </c>
      <c r="Z837">
        <v>8.9666284199999993</v>
      </c>
      <c r="AA837">
        <v>8.0908920000000002</v>
      </c>
      <c r="AB837">
        <v>8.7928440000000005</v>
      </c>
      <c r="AC837">
        <v>4.3982695700000001</v>
      </c>
      <c r="AD837">
        <v>25.523630279999999</v>
      </c>
      <c r="AE837">
        <v>83.596245280000005</v>
      </c>
      <c r="AF837">
        <v>72.850655000000003</v>
      </c>
      <c r="AG837">
        <v>66.166666660000004</v>
      </c>
      <c r="AH837">
        <v>64.942857140000001</v>
      </c>
      <c r="AI837">
        <v>78.507441569999997</v>
      </c>
      <c r="AJ837">
        <v>44.129213710000002</v>
      </c>
      <c r="AK837">
        <v>8.5737714199999999</v>
      </c>
      <c r="AL837">
        <v>6.7546999999999997</v>
      </c>
      <c r="AM837">
        <v>6.7793857099999997</v>
      </c>
      <c r="AN837">
        <v>5.2096857099999996</v>
      </c>
      <c r="AO837">
        <v>3.1771285699999998</v>
      </c>
      <c r="AP837">
        <v>4077.7806531400001</v>
      </c>
      <c r="AQ837">
        <v>3444.1767955700002</v>
      </c>
      <c r="AR837">
        <v>3794.28364371</v>
      </c>
      <c r="AS837">
        <v>3877.9060668500001</v>
      </c>
      <c r="AT837">
        <v>3937.8878784200001</v>
      </c>
      <c r="AU837">
        <v>3740.56776257</v>
      </c>
      <c r="AV837">
        <v>3256.5368178499998</v>
      </c>
      <c r="AW837">
        <v>3523.3727417099999</v>
      </c>
      <c r="AX837">
        <v>3645.9386362800001</v>
      </c>
      <c r="AY837">
        <v>3765.5945482799998</v>
      </c>
      <c r="AZ837">
        <v>9.5857737099999998</v>
      </c>
      <c r="BA837">
        <v>92.139000999999993</v>
      </c>
      <c r="BB837">
        <v>40.251691200000003</v>
      </c>
      <c r="BC837">
        <v>46.435655500000003</v>
      </c>
      <c r="BE837">
        <v>159.06571428000001</v>
      </c>
      <c r="BF837">
        <v>1164.0588725699999</v>
      </c>
      <c r="BG837">
        <v>786.77696442000001</v>
      </c>
      <c r="BH837">
        <v>768.21531601000004</v>
      </c>
      <c r="BI837">
        <v>51599.999024129997</v>
      </c>
      <c r="BJ837">
        <v>1107.0141995700001</v>
      </c>
      <c r="BK837">
        <v>8002.2856847800003</v>
      </c>
      <c r="BL837">
        <v>9868.2904627900007</v>
      </c>
      <c r="BM837">
        <v>37.725539419999997</v>
      </c>
      <c r="BN837">
        <v>155.14285713999999</v>
      </c>
      <c r="BO837">
        <v>27.333333329999999</v>
      </c>
      <c r="BP837">
        <v>44.142857139999997</v>
      </c>
      <c r="BQ837">
        <v>30.857142849999999</v>
      </c>
      <c r="BR837">
        <v>42.428571419999997</v>
      </c>
      <c r="BS837">
        <v>37.428571419999997</v>
      </c>
      <c r="BT837">
        <v>34.857142850000002</v>
      </c>
      <c r="BU837">
        <v>36</v>
      </c>
      <c r="BV837">
        <v>31.571428569999998</v>
      </c>
      <c r="BW837">
        <v>33.4</v>
      </c>
      <c r="BX837">
        <v>30.5</v>
      </c>
      <c r="BY837">
        <v>20.666666660000001</v>
      </c>
      <c r="BZ837">
        <v>507.28571427999998</v>
      </c>
      <c r="CA837">
        <v>56713.917090000003</v>
      </c>
      <c r="CB837">
        <v>10</v>
      </c>
      <c r="CC837">
        <v>6333.1428571400002</v>
      </c>
      <c r="CD837">
        <v>499.66666665999998</v>
      </c>
      <c r="CE837">
        <v>5132.4285714199996</v>
      </c>
      <c r="CF837">
        <v>2820.8333333300002</v>
      </c>
      <c r="CG837">
        <v>1113.1666666599999</v>
      </c>
      <c r="CH837">
        <v>3278.6666666599999</v>
      </c>
      <c r="CI837">
        <v>18079.27942857</v>
      </c>
      <c r="CJ837">
        <v>44.776202849999997</v>
      </c>
      <c r="CK837">
        <v>10.105065</v>
      </c>
      <c r="CL837">
        <v>13.54744157</v>
      </c>
      <c r="CM837">
        <v>3.7862992000000002</v>
      </c>
      <c r="CN837">
        <v>2.6511809999999998</v>
      </c>
      <c r="CO837">
        <v>16.636140399999999</v>
      </c>
      <c r="CP837">
        <v>1.9286373299999999</v>
      </c>
      <c r="CQ837">
        <v>1.34808975</v>
      </c>
      <c r="CR837">
        <v>4.7130035000000001</v>
      </c>
      <c r="CS837">
        <v>4.5938793999999996</v>
      </c>
      <c r="CT837">
        <v>373.57142857000002</v>
      </c>
      <c r="CU837">
        <v>2281.4916280000002</v>
      </c>
      <c r="CV837">
        <v>1973.01226385</v>
      </c>
      <c r="CW837">
        <v>2143.5425660000001</v>
      </c>
      <c r="CX837">
        <v>2049.0821077099999</v>
      </c>
      <c r="CY837">
        <v>2273.8510398499998</v>
      </c>
      <c r="CZ837">
        <v>3478.1218547100002</v>
      </c>
      <c r="DA837">
        <v>4166.5022878500004</v>
      </c>
      <c r="DB837">
        <v>798.66353157000003</v>
      </c>
      <c r="DC837">
        <v>925.64935385000001</v>
      </c>
      <c r="DD837">
        <v>557.15724627999998</v>
      </c>
      <c r="DE837">
        <v>30.819254140000002</v>
      </c>
      <c r="DF837">
        <v>2.22634716</v>
      </c>
      <c r="DG837">
        <v>44.5</v>
      </c>
      <c r="DH837">
        <v>42.571428570000002</v>
      </c>
      <c r="DI837">
        <v>46.571428570000002</v>
      </c>
      <c r="DJ837">
        <v>45.142857139999997</v>
      </c>
      <c r="DK837">
        <v>43.857142850000002</v>
      </c>
      <c r="DL837">
        <v>13.71428571</v>
      </c>
      <c r="DM837">
        <v>20.714285709999999</v>
      </c>
      <c r="DN837">
        <v>28.6</v>
      </c>
      <c r="DO837">
        <v>20.285714280000001</v>
      </c>
      <c r="DP837">
        <v>16.571428569999998</v>
      </c>
      <c r="DQ837">
        <v>621.38454471</v>
      </c>
      <c r="DR837">
        <v>424.65647627999999</v>
      </c>
      <c r="DS837">
        <v>438.31822499999998</v>
      </c>
      <c r="DT837">
        <v>472.91193900000002</v>
      </c>
      <c r="DU837">
        <v>484.17616842000001</v>
      </c>
      <c r="DV837">
        <v>340.29750185</v>
      </c>
      <c r="DW837">
        <v>26.753708710000002</v>
      </c>
      <c r="DX837">
        <v>254.15778</v>
      </c>
      <c r="DY837">
        <v>61.069084850000003</v>
      </c>
      <c r="DZ837">
        <v>124.42775899999999</v>
      </c>
      <c r="EA837">
        <v>68.66094142</v>
      </c>
      <c r="EB837">
        <v>583.23982741999998</v>
      </c>
      <c r="EC837">
        <v>7804.2297509999999</v>
      </c>
      <c r="ED837">
        <v>4702.1220608000003</v>
      </c>
      <c r="EE837">
        <v>5063.5736365700004</v>
      </c>
      <c r="EF837">
        <v>4850.1792113299998</v>
      </c>
      <c r="EG837">
        <v>4568.9412884200001</v>
      </c>
      <c r="EH837">
        <v>6449.8693558300001</v>
      </c>
      <c r="EI837">
        <v>23.526667849999999</v>
      </c>
      <c r="EJ837">
        <v>6.5540580000000001E-2</v>
      </c>
      <c r="EK837">
        <v>0.19653300000000001</v>
      </c>
      <c r="EL837">
        <v>133.37980769000001</v>
      </c>
      <c r="EM837">
        <v>26</v>
      </c>
      <c r="EN837">
        <v>103</v>
      </c>
      <c r="EO837">
        <v>235.85714285</v>
      </c>
      <c r="EP837">
        <v>281.24622814000003</v>
      </c>
      <c r="EQ837">
        <v>98.840084570000002</v>
      </c>
      <c r="ER837">
        <v>357.70776456999999</v>
      </c>
      <c r="ES837">
        <v>4.7334671400000001</v>
      </c>
      <c r="ET837">
        <v>80</v>
      </c>
      <c r="EU837">
        <v>85</v>
      </c>
      <c r="EV837">
        <v>80</v>
      </c>
      <c r="EW837">
        <v>75</v>
      </c>
      <c r="EX837">
        <v>1397.4192258</v>
      </c>
      <c r="EY837">
        <v>993.66584416000001</v>
      </c>
      <c r="EZ837">
        <v>84.2</v>
      </c>
      <c r="FA837">
        <v>80.25</v>
      </c>
      <c r="FB837">
        <v>18.83015121</v>
      </c>
      <c r="FC837">
        <v>4.1065455000000002</v>
      </c>
      <c r="FD837">
        <v>6.3632626600000002</v>
      </c>
      <c r="FE837">
        <v>56.333057070000002</v>
      </c>
      <c r="FF837">
        <v>17.88010628</v>
      </c>
      <c r="FG837">
        <v>11.53762429</v>
      </c>
      <c r="FH837">
        <v>1.2683325299999999</v>
      </c>
      <c r="FI837">
        <v>101.6</v>
      </c>
      <c r="FJ837">
        <v>75</v>
      </c>
      <c r="FK837">
        <v>20</v>
      </c>
      <c r="FL837">
        <v>91.5</v>
      </c>
      <c r="FM837">
        <v>81.166666660000004</v>
      </c>
      <c r="FN837">
        <v>40.373188399999997</v>
      </c>
      <c r="FO837">
        <v>94.383261149999996</v>
      </c>
      <c r="FP837">
        <v>77.659140519999994</v>
      </c>
      <c r="FQ837">
        <v>76.354810490000006</v>
      </c>
      <c r="FR837">
        <v>25.347452780000001</v>
      </c>
      <c r="FS837">
        <v>9.1</v>
      </c>
      <c r="FT837">
        <v>55.5</v>
      </c>
      <c r="FU837">
        <v>47</v>
      </c>
      <c r="FV837">
        <v>86.333333330000002</v>
      </c>
      <c r="FW837">
        <v>83.35</v>
      </c>
      <c r="FX837">
        <v>20.793026860000001</v>
      </c>
      <c r="FY837">
        <v>8.9335624599999992</v>
      </c>
      <c r="FZ837">
        <v>10.7898833</v>
      </c>
      <c r="GA837">
        <v>29.901969480000002</v>
      </c>
      <c r="GB837">
        <v>29.581557889999999</v>
      </c>
    </row>
    <row r="838" spans="1:184" x14ac:dyDescent="0.35">
      <c r="A838" t="s">
        <v>2043</v>
      </c>
      <c r="B838" t="s">
        <v>234</v>
      </c>
      <c r="C838">
        <v>838</v>
      </c>
      <c r="D838">
        <v>1.4204106839586228</v>
      </c>
      <c r="E838">
        <v>3.914901232638996</v>
      </c>
      <c r="F838">
        <v>3.3617762687679082</v>
      </c>
      <c r="G838">
        <v>2.3363446219592685</v>
      </c>
      <c r="H838">
        <v>1.5646527706456543</v>
      </c>
      <c r="I838">
        <v>3.6539550192990582</v>
      </c>
      <c r="J838">
        <v>5.9506498736112734</v>
      </c>
      <c r="K838">
        <v>4.9812365964594996</v>
      </c>
      <c r="L838">
        <v>4.739441946068033</v>
      </c>
      <c r="M838">
        <v>4.1553073608329232</v>
      </c>
      <c r="N838">
        <v>11020342.024349339</v>
      </c>
      <c r="O838">
        <v>16878594.001579888</v>
      </c>
      <c r="P838">
        <v>1054.53569599</v>
      </c>
      <c r="Q838">
        <v>6477</v>
      </c>
      <c r="R838">
        <v>6385.8571428499999</v>
      </c>
      <c r="S838">
        <v>6395.4285714199996</v>
      </c>
      <c r="T838">
        <v>6420.2857142800003</v>
      </c>
      <c r="U838">
        <v>6497.7142857099998</v>
      </c>
      <c r="V838">
        <v>7.1950260000000004</v>
      </c>
      <c r="W838">
        <v>3.3771131400000001</v>
      </c>
      <c r="X838">
        <v>1.1283271399999999</v>
      </c>
      <c r="Y838">
        <v>3.031593</v>
      </c>
      <c r="Z838">
        <v>6.8719521400000003</v>
      </c>
      <c r="AA838">
        <v>7.24070985</v>
      </c>
      <c r="AB838">
        <v>6.5868352799999998</v>
      </c>
      <c r="AC838">
        <v>2.8833825700000002</v>
      </c>
      <c r="AD838">
        <v>27.670059569999999</v>
      </c>
      <c r="AE838">
        <v>90.45437914</v>
      </c>
      <c r="AF838">
        <v>81.313192139999998</v>
      </c>
      <c r="AG838">
        <v>80.371428570000006</v>
      </c>
      <c r="AH838">
        <v>81.871428570000006</v>
      </c>
      <c r="AI838">
        <v>85.08818642</v>
      </c>
      <c r="AJ838">
        <v>63.278531569999998</v>
      </c>
      <c r="AK838">
        <v>14.454285710000001</v>
      </c>
      <c r="AL838">
        <v>3.8529428499999998</v>
      </c>
      <c r="AM838">
        <v>10.64068571</v>
      </c>
      <c r="AN838">
        <v>13.793214280000001</v>
      </c>
      <c r="AO838">
        <v>18.571185710000002</v>
      </c>
      <c r="AP838">
        <v>3144.3038178500001</v>
      </c>
      <c r="AQ838">
        <v>2830.0396114199998</v>
      </c>
      <c r="AR838">
        <v>2808.1422728500002</v>
      </c>
      <c r="AS838">
        <v>2939.1404222800002</v>
      </c>
      <c r="AT838">
        <v>3130.2458785700001</v>
      </c>
      <c r="AU838">
        <v>2710.8185472800001</v>
      </c>
      <c r="AV838">
        <v>2709.8915417100002</v>
      </c>
      <c r="AW838">
        <v>2507.0966659999999</v>
      </c>
      <c r="AX838">
        <v>2555.3311990000002</v>
      </c>
      <c r="AY838">
        <v>2609.8395867099998</v>
      </c>
      <c r="AZ838">
        <v>6.7938112799999999</v>
      </c>
      <c r="BA838">
        <v>93.417754000000002</v>
      </c>
      <c r="BB838">
        <v>38.794198199999997</v>
      </c>
      <c r="BC838">
        <v>45.065649200000003</v>
      </c>
      <c r="BE838">
        <v>147.06285714000001</v>
      </c>
      <c r="BF838">
        <v>810.71702257000004</v>
      </c>
      <c r="BG838">
        <v>524.58406471000001</v>
      </c>
      <c r="BH838">
        <v>514.60315129000003</v>
      </c>
      <c r="BI838">
        <v>57510.867777519998</v>
      </c>
      <c r="BJ838">
        <v>767.27427356999999</v>
      </c>
      <c r="BK838">
        <v>8658.1780237300009</v>
      </c>
      <c r="BL838">
        <v>9502.9704503100002</v>
      </c>
      <c r="BM838">
        <v>38.703395710000002</v>
      </c>
      <c r="BN838">
        <v>122.57142856999999</v>
      </c>
      <c r="BO838">
        <v>17.285714280000001</v>
      </c>
      <c r="BP838">
        <v>28.857142849999999</v>
      </c>
      <c r="BQ838">
        <v>27.428571420000001</v>
      </c>
      <c r="BR838">
        <v>33.571428570000002</v>
      </c>
      <c r="BS838">
        <v>29.571428569999998</v>
      </c>
      <c r="BT838">
        <v>27</v>
      </c>
      <c r="BU838">
        <v>21.14285714</v>
      </c>
      <c r="BV838">
        <v>16.714285709999999</v>
      </c>
      <c r="BW838">
        <v>22.571428569999998</v>
      </c>
      <c r="BX838">
        <v>15.285714280000001</v>
      </c>
      <c r="BY838">
        <v>11.14285714</v>
      </c>
      <c r="BZ838">
        <v>373.14285713999999</v>
      </c>
      <c r="CA838">
        <v>60950.951435709998</v>
      </c>
      <c r="CC838">
        <v>4934.8571428499999</v>
      </c>
      <c r="CD838">
        <v>375</v>
      </c>
      <c r="CE838">
        <v>3142.8571428499999</v>
      </c>
      <c r="CF838">
        <v>1861.5714285700001</v>
      </c>
      <c r="CG838">
        <v>503.85714285</v>
      </c>
      <c r="CH838">
        <v>2153.1428571400002</v>
      </c>
      <c r="CI838">
        <v>12970.44185714</v>
      </c>
      <c r="CJ838">
        <v>35.325347000000001</v>
      </c>
      <c r="CK838">
        <v>19.531711420000001</v>
      </c>
      <c r="CL838">
        <v>18.181322659999999</v>
      </c>
      <c r="CM838">
        <v>4.2195992799999997</v>
      </c>
      <c r="CN838">
        <v>2.0116195000000001</v>
      </c>
      <c r="CO838">
        <v>11.524609140000001</v>
      </c>
      <c r="CP838">
        <v>1.1829601999999999</v>
      </c>
      <c r="CQ838">
        <v>2.3251122</v>
      </c>
      <c r="CR838">
        <v>4.4761369999999996</v>
      </c>
      <c r="CS838">
        <v>2.7131916600000001</v>
      </c>
      <c r="CT838">
        <v>250.42857142</v>
      </c>
      <c r="CU838">
        <v>1767.2129575700001</v>
      </c>
      <c r="CV838">
        <v>1719.74814614</v>
      </c>
      <c r="CW838">
        <v>1546.7490277100001</v>
      </c>
      <c r="CX838">
        <v>1613.0522554199999</v>
      </c>
      <c r="CY838">
        <v>1698.5170168499999</v>
      </c>
      <c r="CZ838">
        <v>1701.45777742</v>
      </c>
      <c r="DA838">
        <v>2605.92774457</v>
      </c>
      <c r="DB838">
        <v>461.35423714000001</v>
      </c>
      <c r="DC838">
        <v>693.17418727999996</v>
      </c>
      <c r="DD838">
        <v>612.68633827999997</v>
      </c>
      <c r="DE838">
        <v>31.803708709999999</v>
      </c>
      <c r="DF838">
        <v>0.99516028000000001</v>
      </c>
      <c r="DG838">
        <v>23.666666660000001</v>
      </c>
      <c r="DH838">
        <v>38</v>
      </c>
      <c r="DI838">
        <v>31.857142849999999</v>
      </c>
      <c r="DJ838">
        <v>30.428571420000001</v>
      </c>
      <c r="DK838">
        <v>27</v>
      </c>
      <c r="DL838">
        <v>9.1999999999999993</v>
      </c>
      <c r="DM838">
        <v>25</v>
      </c>
      <c r="DN838">
        <v>21.5</v>
      </c>
      <c r="DO838">
        <v>15</v>
      </c>
      <c r="DP838">
        <v>10.166666660000001</v>
      </c>
      <c r="DQ838">
        <v>503.34998300000001</v>
      </c>
      <c r="DR838">
        <v>531.45262742</v>
      </c>
      <c r="DS838">
        <v>534.31608642000003</v>
      </c>
      <c r="DT838">
        <v>525.88248313999998</v>
      </c>
      <c r="DU838">
        <v>555.65612599999997</v>
      </c>
      <c r="DV838">
        <v>231.72197714000001</v>
      </c>
      <c r="DW838">
        <v>14.680501850000001</v>
      </c>
      <c r="DX838">
        <v>256.92893142000003</v>
      </c>
      <c r="DY838">
        <v>169.43040414000001</v>
      </c>
      <c r="DZ838">
        <v>50.888043279999998</v>
      </c>
      <c r="EA838">
        <v>36.610487999999997</v>
      </c>
      <c r="EB838">
        <v>445.05324684999999</v>
      </c>
      <c r="EC838">
        <v>1723.0617171599999</v>
      </c>
      <c r="ED838">
        <v>5734.9659600000005</v>
      </c>
      <c r="EE838">
        <v>3724.3164606</v>
      </c>
      <c r="EF838">
        <v>4078.22304016</v>
      </c>
      <c r="EG838">
        <v>5526.3429526600003</v>
      </c>
      <c r="EH838">
        <v>4226.0857864</v>
      </c>
      <c r="EI838">
        <v>31.647529420000001</v>
      </c>
      <c r="EJ838">
        <v>0.17688185000000001</v>
      </c>
      <c r="EK838">
        <v>0.13322015000000001</v>
      </c>
      <c r="EL838">
        <v>205.13216625000001</v>
      </c>
      <c r="EM838">
        <v>15</v>
      </c>
      <c r="EN838">
        <v>71.285714279999993</v>
      </c>
      <c r="EO838">
        <v>162.71428571000001</v>
      </c>
      <c r="EP838">
        <v>256.18251314000003</v>
      </c>
      <c r="EQ838">
        <v>80.534659419999997</v>
      </c>
      <c r="ER838">
        <v>287.26142241999997</v>
      </c>
      <c r="ES838">
        <v>3.5567000000000002</v>
      </c>
      <c r="ET838">
        <v>78.333333330000002</v>
      </c>
      <c r="EU838">
        <v>79.166666669999998</v>
      </c>
      <c r="EV838">
        <v>78.75</v>
      </c>
      <c r="EW838">
        <v>77.083333330000002</v>
      </c>
      <c r="EX838">
        <v>1555.2523839</v>
      </c>
      <c r="EY838">
        <v>620.01522421000004</v>
      </c>
      <c r="EZ838">
        <v>79.166666660000004</v>
      </c>
      <c r="FA838">
        <v>78.75</v>
      </c>
      <c r="FB838">
        <v>20.76910114</v>
      </c>
      <c r="FC838">
        <v>2.4233674700000001</v>
      </c>
      <c r="FD838">
        <v>3.5807381399999998</v>
      </c>
      <c r="FE838">
        <v>61.466975509999997</v>
      </c>
      <c r="FF838">
        <v>15.816645279999999</v>
      </c>
      <c r="FG838">
        <v>11.879929069999999</v>
      </c>
      <c r="FH838">
        <v>0.74459920000000002</v>
      </c>
      <c r="FI838">
        <v>108.5</v>
      </c>
      <c r="FL838">
        <v>81</v>
      </c>
      <c r="FM838">
        <v>76.819923369999998</v>
      </c>
      <c r="FN838">
        <v>42.726293099999999</v>
      </c>
      <c r="FO838">
        <v>96.964462409999996</v>
      </c>
      <c r="FP838">
        <v>79.643882349999998</v>
      </c>
      <c r="FQ838">
        <v>82.736603099999996</v>
      </c>
      <c r="FR838">
        <v>20.735695459999999</v>
      </c>
      <c r="FS838">
        <v>0</v>
      </c>
      <c r="FT838">
        <v>48</v>
      </c>
      <c r="FU838">
        <v>36.333333330000002</v>
      </c>
      <c r="FV838">
        <v>67</v>
      </c>
      <c r="FW838">
        <v>66.857142850000002</v>
      </c>
      <c r="FX838">
        <v>38.843434340000002</v>
      </c>
      <c r="FY838">
        <v>9.4176547999999993</v>
      </c>
      <c r="FZ838">
        <v>16.456741319999999</v>
      </c>
      <c r="GA838">
        <v>13.0855292</v>
      </c>
      <c r="GB838">
        <v>22.196640309999999</v>
      </c>
    </row>
    <row r="839" spans="1:184" x14ac:dyDescent="0.35">
      <c r="A839" t="s">
        <v>2044</v>
      </c>
      <c r="B839" t="s">
        <v>235</v>
      </c>
      <c r="C839">
        <v>839</v>
      </c>
      <c r="D839">
        <v>2.7170762444898768</v>
      </c>
      <c r="E839">
        <v>3.1283125199728872</v>
      </c>
      <c r="F839">
        <v>2.072697569941309</v>
      </c>
      <c r="G839">
        <v>2.5768615603341036</v>
      </c>
      <c r="H839">
        <v>2.2964720133274827</v>
      </c>
      <c r="I839">
        <v>8.8216761184736256</v>
      </c>
      <c r="J839">
        <v>7.859562034697861</v>
      </c>
      <c r="K839">
        <v>5.0328432361662836</v>
      </c>
      <c r="L839">
        <v>8.9618929127421367</v>
      </c>
      <c r="M839">
        <v>8.6054610601733792</v>
      </c>
      <c r="N839">
        <v>18815290.622879859</v>
      </c>
      <c r="O839">
        <v>31407564.025932491</v>
      </c>
      <c r="P839">
        <v>2032.2827558399999</v>
      </c>
      <c r="Q839">
        <v>5667.8571428499999</v>
      </c>
      <c r="R839">
        <v>5525.5714285699996</v>
      </c>
      <c r="S839">
        <v>5596.5714285699996</v>
      </c>
      <c r="T839">
        <v>5627</v>
      </c>
      <c r="U839">
        <v>5660.8571428499999</v>
      </c>
      <c r="V839">
        <v>12.892096280000001</v>
      </c>
      <c r="W839">
        <v>8.1589385700000001</v>
      </c>
      <c r="X839">
        <v>2.2555465699999999</v>
      </c>
      <c r="Y839">
        <v>9.5301324199999993</v>
      </c>
      <c r="Z839">
        <v>9.8686712799999992</v>
      </c>
      <c r="AA839">
        <v>9.0850741399999997</v>
      </c>
      <c r="AB839">
        <v>9.2334067100000006</v>
      </c>
      <c r="AC839">
        <v>6.3235154199999997</v>
      </c>
      <c r="AD839">
        <v>21.670472709999999</v>
      </c>
      <c r="AE839">
        <v>76.196800139999993</v>
      </c>
      <c r="AF839">
        <v>64.564214570000004</v>
      </c>
      <c r="AG839">
        <v>59.571428570000002</v>
      </c>
      <c r="AH839">
        <v>63.642857139999997</v>
      </c>
      <c r="AI839">
        <v>79.762712140000005</v>
      </c>
      <c r="AJ839">
        <v>41.200454280000002</v>
      </c>
      <c r="AK839">
        <v>4.1086285699999996</v>
      </c>
      <c r="AL839">
        <v>6.1417714200000004</v>
      </c>
      <c r="AM839">
        <v>15.556357139999999</v>
      </c>
      <c r="AN839">
        <v>5.4304285700000001</v>
      </c>
      <c r="AO839">
        <v>-1.3360571400000001</v>
      </c>
      <c r="AP839">
        <v>4887.2249198500003</v>
      </c>
      <c r="AQ839">
        <v>3982.780053</v>
      </c>
      <c r="AR839">
        <v>4976.2752578500003</v>
      </c>
      <c r="AS839">
        <v>4730.1481441400001</v>
      </c>
      <c r="AT839">
        <v>4507.1023527099996</v>
      </c>
      <c r="AU839">
        <v>4698.1657674199996</v>
      </c>
      <c r="AV839">
        <v>3778.3705375700001</v>
      </c>
      <c r="AW839">
        <v>4327.1640071399997</v>
      </c>
      <c r="AX839">
        <v>4499.3794178500002</v>
      </c>
      <c r="AY839">
        <v>4589.5756670000001</v>
      </c>
      <c r="AZ839">
        <v>-5.5811799999999998</v>
      </c>
      <c r="BA839">
        <v>93.302532569999997</v>
      </c>
      <c r="BB839">
        <v>34.18170525</v>
      </c>
      <c r="BC839">
        <v>47.434389500000002</v>
      </c>
      <c r="BE839">
        <v>247.52428570999999</v>
      </c>
      <c r="BF839">
        <v>1364.4380361399999</v>
      </c>
      <c r="BG839">
        <v>1035.58484742</v>
      </c>
      <c r="BH839">
        <v>1006.80991992</v>
      </c>
      <c r="BI839">
        <v>49648.451608019997</v>
      </c>
      <c r="BJ839">
        <v>1300.6994944200001</v>
      </c>
      <c r="BK839">
        <v>7828.9599749500003</v>
      </c>
      <c r="BL839">
        <v>9121.5546831299998</v>
      </c>
      <c r="BM839">
        <v>35.951481000000001</v>
      </c>
      <c r="BN839">
        <v>208.85714285</v>
      </c>
      <c r="BO839">
        <v>42.2</v>
      </c>
      <c r="BP839">
        <v>51</v>
      </c>
      <c r="BQ839">
        <v>42.142857139999997</v>
      </c>
      <c r="BR839">
        <v>47.428571419999997</v>
      </c>
      <c r="BS839">
        <v>43.857142850000002</v>
      </c>
      <c r="BT839">
        <v>47</v>
      </c>
      <c r="BU839">
        <v>44.285714280000001</v>
      </c>
      <c r="BV839">
        <v>41</v>
      </c>
      <c r="BW839">
        <v>36.857142850000002</v>
      </c>
      <c r="BX839">
        <v>32.833333330000002</v>
      </c>
      <c r="BY839">
        <v>23.833333329999999</v>
      </c>
      <c r="BZ839">
        <v>643.42857142000003</v>
      </c>
      <c r="CA839">
        <v>52296.549872850002</v>
      </c>
      <c r="CB839">
        <v>84</v>
      </c>
      <c r="CC839">
        <v>6758.5714285699996</v>
      </c>
      <c r="CD839">
        <v>408.83333333000002</v>
      </c>
      <c r="CE839">
        <v>4990.4285714199996</v>
      </c>
      <c r="CF839">
        <v>2808.5</v>
      </c>
      <c r="CG839">
        <v>1599.71428571</v>
      </c>
      <c r="CH839">
        <v>4641.8333333299997</v>
      </c>
      <c r="CI839">
        <v>20096.764857139999</v>
      </c>
      <c r="CJ839">
        <v>45.976781420000002</v>
      </c>
      <c r="CK839">
        <v>2.3939107499999999</v>
      </c>
      <c r="CL839">
        <v>16.076966330000001</v>
      </c>
      <c r="CM839">
        <v>6.3636571999999996</v>
      </c>
      <c r="CN839">
        <v>1.44444375</v>
      </c>
      <c r="CO839">
        <v>17.14452957</v>
      </c>
      <c r="CP839">
        <v>2.25301083</v>
      </c>
      <c r="CQ839">
        <v>3.0189208299999999</v>
      </c>
      <c r="CR839">
        <v>3.00176533</v>
      </c>
      <c r="CS839">
        <v>4.9568383300000001</v>
      </c>
      <c r="CT839">
        <v>431.71428571000001</v>
      </c>
      <c r="CU839">
        <v>2820.6665338500002</v>
      </c>
      <c r="CV839">
        <v>2378.7139860000002</v>
      </c>
      <c r="CW839">
        <v>2682.7661045700002</v>
      </c>
      <c r="CX839">
        <v>2498.58900257</v>
      </c>
      <c r="CY839">
        <v>2529.5098264200001</v>
      </c>
      <c r="CZ839">
        <v>3319.6479989999998</v>
      </c>
      <c r="DA839">
        <v>5541.3471501399999</v>
      </c>
      <c r="DB839">
        <v>761.00199613999996</v>
      </c>
      <c r="DC839">
        <v>1254.20582857</v>
      </c>
      <c r="DD839">
        <v>805.46950057000004</v>
      </c>
      <c r="DE839">
        <v>28.24232714</v>
      </c>
      <c r="DF839">
        <v>2.1394791400000002</v>
      </c>
      <c r="DG839">
        <v>50</v>
      </c>
      <c r="DH839">
        <v>43.428571419999997</v>
      </c>
      <c r="DI839">
        <v>28.166666660000001</v>
      </c>
      <c r="DJ839">
        <v>50.428571419999997</v>
      </c>
      <c r="DK839">
        <v>48.714285709999999</v>
      </c>
      <c r="DL839">
        <v>15.4</v>
      </c>
      <c r="DM839">
        <v>17.285714280000001</v>
      </c>
      <c r="DN839">
        <v>11.6</v>
      </c>
      <c r="DO839">
        <v>14.5</v>
      </c>
      <c r="DP839">
        <v>13</v>
      </c>
      <c r="DQ839">
        <v>749.31001671000001</v>
      </c>
      <c r="DR839">
        <v>655.11945400000002</v>
      </c>
      <c r="DS839">
        <v>919.95558642000003</v>
      </c>
      <c r="DT839">
        <v>863.12537156999997</v>
      </c>
      <c r="DU839">
        <v>680.53064642000004</v>
      </c>
      <c r="DV839">
        <v>333.99051800000001</v>
      </c>
      <c r="DW839">
        <v>37.532345139999997</v>
      </c>
      <c r="DX839">
        <v>377.81855285</v>
      </c>
      <c r="DY839">
        <v>117.05415957</v>
      </c>
      <c r="DZ839">
        <v>139.68663484999999</v>
      </c>
      <c r="EA839">
        <v>121.07776570999999</v>
      </c>
      <c r="EB839">
        <v>701.69735471000001</v>
      </c>
      <c r="EC839">
        <v>2332.3724903299999</v>
      </c>
      <c r="ED839">
        <v>5930.5325789999997</v>
      </c>
      <c r="EE839">
        <v>5880.8459860000003</v>
      </c>
      <c r="EF839">
        <v>5147.4236308299996</v>
      </c>
      <c r="EG839">
        <v>7808.6102781600002</v>
      </c>
      <c r="EH839">
        <v>9072.1578232499996</v>
      </c>
      <c r="EI839">
        <v>22.740010999999999</v>
      </c>
      <c r="EJ839">
        <v>0.24485645</v>
      </c>
      <c r="EK839">
        <v>0.15171419999999999</v>
      </c>
      <c r="EL839">
        <v>185.90260297</v>
      </c>
      <c r="EM839">
        <v>36.571428570000002</v>
      </c>
      <c r="EN839">
        <v>67.714285709999999</v>
      </c>
      <c r="EO839">
        <v>130.42857142</v>
      </c>
      <c r="EP839">
        <v>201.07662056999999</v>
      </c>
      <c r="EQ839">
        <v>126.93176114000001</v>
      </c>
      <c r="ER839">
        <v>731.58326141999999</v>
      </c>
      <c r="ES839">
        <v>4.1884728500000001</v>
      </c>
      <c r="EX839">
        <v>1221.2276395199999</v>
      </c>
      <c r="EY839">
        <v>1336.09792335</v>
      </c>
      <c r="EZ839">
        <v>81.2</v>
      </c>
      <c r="FA839">
        <v>88</v>
      </c>
      <c r="FB839">
        <v>18.458776520000001</v>
      </c>
      <c r="FC839">
        <v>7.0797377800000003</v>
      </c>
      <c r="FD839">
        <v>9.6512391999999991</v>
      </c>
      <c r="FE839">
        <v>59.283919920000002</v>
      </c>
      <c r="FF839">
        <v>13.53898001</v>
      </c>
      <c r="FG839">
        <v>13.64613761</v>
      </c>
      <c r="FH839">
        <v>2.4353238699999999</v>
      </c>
      <c r="FI839">
        <v>100</v>
      </c>
      <c r="FL839">
        <v>100</v>
      </c>
      <c r="FM839">
        <v>84.482758619999998</v>
      </c>
      <c r="FN839">
        <v>44.719251329999999</v>
      </c>
      <c r="FO839">
        <v>94.509911049999999</v>
      </c>
      <c r="FP839">
        <v>72.090672609999999</v>
      </c>
      <c r="FQ839">
        <v>71.938889880000005</v>
      </c>
      <c r="FR839">
        <v>17.803727330000001</v>
      </c>
      <c r="FT839">
        <v>52.25</v>
      </c>
      <c r="FU839">
        <v>45.25</v>
      </c>
      <c r="FV839">
        <v>84</v>
      </c>
      <c r="FW839">
        <v>79.285714279999993</v>
      </c>
      <c r="FX839">
        <v>32.687539309999998</v>
      </c>
      <c r="FY839">
        <v>10.769575209999999</v>
      </c>
      <c r="FZ839">
        <v>8.2189718200000002</v>
      </c>
      <c r="GA839">
        <v>3.6609795200000002</v>
      </c>
      <c r="GB839">
        <v>44.662934120000003</v>
      </c>
    </row>
    <row r="840" spans="1:184" x14ac:dyDescent="0.35">
      <c r="A840" t="s">
        <v>2045</v>
      </c>
      <c r="B840" t="s">
        <v>236</v>
      </c>
      <c r="C840">
        <v>840</v>
      </c>
      <c r="D840">
        <v>2.9055166176231948</v>
      </c>
      <c r="E840">
        <v>5.8337618922781678</v>
      </c>
      <c r="F840">
        <v>5.4951123874744576</v>
      </c>
      <c r="G840">
        <v>3.6652987057895792</v>
      </c>
      <c r="H840">
        <v>4.1983097713917195</v>
      </c>
      <c r="I840">
        <v>6.4524105739168061</v>
      </c>
      <c r="J840">
        <v>9.1363461039178251</v>
      </c>
      <c r="K840">
        <v>9.2321569923234108</v>
      </c>
      <c r="L840">
        <v>6.9625011747757712</v>
      </c>
      <c r="M840">
        <v>6.8933286594244398</v>
      </c>
      <c r="N840">
        <v>68751306.869692996</v>
      </c>
      <c r="O840">
        <v>85550175.69229418</v>
      </c>
      <c r="P840">
        <v>2343.5473007000001</v>
      </c>
      <c r="Q840">
        <v>18487</v>
      </c>
      <c r="R840">
        <v>17778.285714279999</v>
      </c>
      <c r="S840">
        <v>18107</v>
      </c>
      <c r="T840">
        <v>18240.571428570001</v>
      </c>
      <c r="U840">
        <v>18340.714285710001</v>
      </c>
      <c r="V840">
        <v>10.838431</v>
      </c>
      <c r="W840">
        <v>7.11682828</v>
      </c>
      <c r="X840">
        <v>2.1315520000000001</v>
      </c>
      <c r="Y840">
        <v>8.8895758499999999</v>
      </c>
      <c r="Z840">
        <v>8.308351</v>
      </c>
      <c r="AA840">
        <v>8.06893028</v>
      </c>
      <c r="AB840">
        <v>8.2263425699999999</v>
      </c>
      <c r="AC840">
        <v>5.92807028</v>
      </c>
      <c r="AD840">
        <v>31.789155279999999</v>
      </c>
      <c r="AE840">
        <v>84.926148850000004</v>
      </c>
      <c r="AF840">
        <v>71.578792570000005</v>
      </c>
      <c r="AG840">
        <v>70.142857140000004</v>
      </c>
      <c r="AH840">
        <v>72.785714279999993</v>
      </c>
      <c r="AI840">
        <v>81.762899709999999</v>
      </c>
      <c r="AJ840">
        <v>53.90053185</v>
      </c>
      <c r="AK840">
        <v>16.455128569999999</v>
      </c>
      <c r="AL840">
        <v>9.4286285700000008</v>
      </c>
      <c r="AM840">
        <v>14.07927142</v>
      </c>
      <c r="AN840">
        <v>11.425628570000001</v>
      </c>
      <c r="AO840">
        <v>11.88365714</v>
      </c>
      <c r="AP840">
        <v>5321.2337749999997</v>
      </c>
      <c r="AQ840">
        <v>4564.2328391399997</v>
      </c>
      <c r="AR840">
        <v>4708.9709587099996</v>
      </c>
      <c r="AS840">
        <v>4874.6208177099998</v>
      </c>
      <c r="AT840">
        <v>5098.6633181400002</v>
      </c>
      <c r="AU840">
        <v>4614.209108</v>
      </c>
      <c r="AV840">
        <v>4189.5372151399997</v>
      </c>
      <c r="AW840">
        <v>4150.1566688499997</v>
      </c>
      <c r="AX840">
        <v>4388.5323714200003</v>
      </c>
      <c r="AY840">
        <v>4585.6246352799999</v>
      </c>
      <c r="AZ840">
        <v>17.718259</v>
      </c>
      <c r="BA840">
        <v>91.356938279999994</v>
      </c>
      <c r="BB840">
        <v>31.571745279999998</v>
      </c>
      <c r="BC840">
        <v>49.270651139999998</v>
      </c>
      <c r="BD840">
        <v>25.807446500000001</v>
      </c>
      <c r="BE840">
        <v>763.57857142</v>
      </c>
      <c r="BF840">
        <v>1548.7235900000001</v>
      </c>
      <c r="BG840">
        <v>1131.6797902799999</v>
      </c>
      <c r="BH840">
        <v>1193.7951546700001</v>
      </c>
      <c r="BI840">
        <v>57070.131154150004</v>
      </c>
      <c r="BJ840">
        <v>1495.59885442</v>
      </c>
      <c r="BK840">
        <v>7989.5922313999999</v>
      </c>
      <c r="BL840">
        <v>7386.77496376</v>
      </c>
      <c r="BM840">
        <v>45.226851850000003</v>
      </c>
      <c r="BN840">
        <v>839</v>
      </c>
      <c r="BO840">
        <v>125.71428571</v>
      </c>
      <c r="BP840">
        <v>214.57142856999999</v>
      </c>
      <c r="BQ840">
        <v>173.28571428000001</v>
      </c>
      <c r="BR840">
        <v>191</v>
      </c>
      <c r="BS840">
        <v>191.28571428000001</v>
      </c>
      <c r="BT840">
        <v>167.14285713999999</v>
      </c>
      <c r="BU840">
        <v>148.71428571000001</v>
      </c>
      <c r="BV840">
        <v>149.28571428000001</v>
      </c>
      <c r="BW840">
        <v>144.85714285</v>
      </c>
      <c r="BX840">
        <v>112.42857142</v>
      </c>
      <c r="BY840">
        <v>86</v>
      </c>
      <c r="BZ840">
        <v>2543.2857142799999</v>
      </c>
      <c r="CA840">
        <v>60021.134928569998</v>
      </c>
      <c r="CB840">
        <v>44</v>
      </c>
      <c r="CC840">
        <v>28400</v>
      </c>
      <c r="CD840">
        <v>1835.5714285700001</v>
      </c>
      <c r="CE840">
        <v>22749</v>
      </c>
      <c r="CF840">
        <v>14303.85714285</v>
      </c>
      <c r="CG840">
        <v>4904.7142857099998</v>
      </c>
      <c r="CH840">
        <v>15350.714285710001</v>
      </c>
      <c r="CI840">
        <v>87562.493285710007</v>
      </c>
      <c r="CJ840">
        <v>60.036601849999997</v>
      </c>
      <c r="CK840">
        <v>1.7525391400000001</v>
      </c>
      <c r="CL840">
        <v>11.907503419999999</v>
      </c>
      <c r="CM840">
        <v>3.1086640000000001</v>
      </c>
      <c r="CN840">
        <v>1.9173437099999999</v>
      </c>
      <c r="CO840">
        <v>11.40208685</v>
      </c>
      <c r="CP840">
        <v>2.63898571</v>
      </c>
      <c r="CQ840">
        <v>2.2674688299999999</v>
      </c>
      <c r="CR840">
        <v>2.6616119999999999</v>
      </c>
      <c r="CS840">
        <v>2.82470585</v>
      </c>
      <c r="CT840">
        <v>1779.71428571</v>
      </c>
      <c r="CU840">
        <v>2697.70898485</v>
      </c>
      <c r="CV840">
        <v>2242.26650685</v>
      </c>
      <c r="CW840">
        <v>2329.8240388499999</v>
      </c>
      <c r="CX840">
        <v>2359.6999321399999</v>
      </c>
      <c r="CY840">
        <v>2449.67681528</v>
      </c>
      <c r="CZ840">
        <v>3718.9001389999999</v>
      </c>
      <c r="DA840">
        <v>4627.5856381399999</v>
      </c>
      <c r="DB840">
        <v>885.91798914000003</v>
      </c>
      <c r="DC840">
        <v>1102.9943997099999</v>
      </c>
      <c r="DD840">
        <v>708.74774657</v>
      </c>
      <c r="DE840">
        <v>37.542305570000003</v>
      </c>
      <c r="DF840">
        <v>0.98212984999999997</v>
      </c>
      <c r="DG840">
        <v>119.28571427999999</v>
      </c>
      <c r="DH840">
        <v>162.42857142</v>
      </c>
      <c r="DI840">
        <v>167.16666666</v>
      </c>
      <c r="DJ840">
        <v>127</v>
      </c>
      <c r="DK840">
        <v>126.42857142</v>
      </c>
      <c r="DL840">
        <v>53.714285709999999</v>
      </c>
      <c r="DM840">
        <v>103.71428571</v>
      </c>
      <c r="DN840">
        <v>99.5</v>
      </c>
      <c r="DO840">
        <v>66.857142850000002</v>
      </c>
      <c r="DP840">
        <v>77</v>
      </c>
      <c r="DQ840">
        <v>1046.1314841400001</v>
      </c>
      <c r="DR840">
        <v>809.91152913999997</v>
      </c>
      <c r="DS840">
        <v>822.98586213999999</v>
      </c>
      <c r="DT840">
        <v>863.20661828000004</v>
      </c>
      <c r="DU840">
        <v>1003.53436057</v>
      </c>
      <c r="DV840">
        <v>419.32420357000001</v>
      </c>
      <c r="DW840">
        <v>11.004110280000001</v>
      </c>
      <c r="DX840">
        <v>615.78313285000002</v>
      </c>
      <c r="DY840">
        <v>248.32955684999999</v>
      </c>
      <c r="DZ840">
        <v>281.61530270999998</v>
      </c>
      <c r="EA840">
        <v>85.838281570000007</v>
      </c>
      <c r="EB840">
        <v>970.43275771000003</v>
      </c>
      <c r="EC840">
        <v>1176.7373712000001</v>
      </c>
      <c r="ED840">
        <v>10728.781602659999</v>
      </c>
      <c r="EE840">
        <v>6564.1464885699997</v>
      </c>
      <c r="EF840">
        <v>4902.3260554999997</v>
      </c>
      <c r="EG840">
        <v>5792.4158061600001</v>
      </c>
      <c r="EH840">
        <v>4120.6226203300002</v>
      </c>
      <c r="EI840">
        <v>26.346632419999999</v>
      </c>
      <c r="EJ840">
        <v>0.41857274999999999</v>
      </c>
      <c r="EK840">
        <v>0.14960045999999999</v>
      </c>
      <c r="EL840">
        <v>185.02093880999999</v>
      </c>
      <c r="EM840">
        <v>99.333333330000002</v>
      </c>
      <c r="EN840">
        <v>243.85714285</v>
      </c>
      <c r="EO840">
        <v>494.85714285</v>
      </c>
      <c r="EP840">
        <v>295.19832642</v>
      </c>
      <c r="EQ840">
        <v>86.763174849999999</v>
      </c>
      <c r="ER840">
        <v>847.94844627999998</v>
      </c>
      <c r="ES840">
        <v>9.1198771399999998</v>
      </c>
      <c r="ET840">
        <v>79.226069499999994</v>
      </c>
      <c r="EU840">
        <v>79.852564419999993</v>
      </c>
      <c r="EV840">
        <v>80.621496350000001</v>
      </c>
      <c r="EW840">
        <v>77.204147750000004</v>
      </c>
      <c r="EX840">
        <v>1344.4469651700001</v>
      </c>
      <c r="EY840">
        <v>1395.91595573</v>
      </c>
      <c r="EZ840">
        <v>70.12</v>
      </c>
      <c r="FA840">
        <v>83</v>
      </c>
      <c r="FB840">
        <v>25.170208179999999</v>
      </c>
      <c r="FC840">
        <v>6.5037786799999999</v>
      </c>
      <c r="FD840">
        <v>5.9641778499999996</v>
      </c>
      <c r="FE840">
        <v>51.611700159999998</v>
      </c>
      <c r="FF840">
        <v>16.850137100000001</v>
      </c>
      <c r="FG840">
        <v>15.89620319</v>
      </c>
      <c r="FH840">
        <v>2.6845563000000001</v>
      </c>
      <c r="FI840">
        <v>92</v>
      </c>
      <c r="FJ840">
        <v>90.5</v>
      </c>
      <c r="FK840">
        <v>72.5</v>
      </c>
      <c r="FL840">
        <v>82</v>
      </c>
      <c r="FM840">
        <v>75.681768829999996</v>
      </c>
      <c r="FN840">
        <v>32.575396820000002</v>
      </c>
      <c r="FO840">
        <v>95.114549280000006</v>
      </c>
      <c r="FP840">
        <v>74.613350490000002</v>
      </c>
      <c r="FQ840">
        <v>76.988350010000005</v>
      </c>
      <c r="FR840">
        <v>23.926347979999999</v>
      </c>
      <c r="FS840">
        <v>12.2</v>
      </c>
      <c r="FT840">
        <v>53</v>
      </c>
      <c r="FU840">
        <v>41.333333330000002</v>
      </c>
      <c r="FV840">
        <v>74</v>
      </c>
      <c r="FW840">
        <v>75.228571419999994</v>
      </c>
      <c r="FX840">
        <v>25.0357293</v>
      </c>
      <c r="FY840">
        <v>11.90679931</v>
      </c>
      <c r="FZ840">
        <v>18.28359056</v>
      </c>
      <c r="GA840">
        <v>16.31301942</v>
      </c>
      <c r="GB840">
        <v>28.460861380000001</v>
      </c>
    </row>
    <row r="841" spans="1:184" x14ac:dyDescent="0.35">
      <c r="A841" t="s">
        <v>2046</v>
      </c>
      <c r="B841" t="s">
        <v>237</v>
      </c>
      <c r="C841">
        <v>841</v>
      </c>
      <c r="D841">
        <v>3.2621675938629853</v>
      </c>
      <c r="E841">
        <v>5.8226731351357488</v>
      </c>
      <c r="F841">
        <v>4.5326938817432056</v>
      </c>
      <c r="G841">
        <v>3.9255271408519889</v>
      </c>
      <c r="H841">
        <v>3.237900476482618</v>
      </c>
      <c r="I841">
        <v>7.5728890565993989</v>
      </c>
      <c r="J841">
        <v>8.9104543437860766</v>
      </c>
      <c r="K841">
        <v>8.2173353602808596</v>
      </c>
      <c r="L841">
        <v>8.9775098984753292</v>
      </c>
      <c r="M841">
        <v>8.0631025398772991</v>
      </c>
      <c r="N841">
        <v>21724419.964750763</v>
      </c>
      <c r="O841">
        <v>19500908.62411771</v>
      </c>
      <c r="P841">
        <v>1473.82705399</v>
      </c>
      <c r="Q841">
        <v>4904.7142857099998</v>
      </c>
      <c r="R841">
        <v>4857.8571428499999</v>
      </c>
      <c r="S841">
        <v>4885.1428571400002</v>
      </c>
      <c r="T841">
        <v>4882.5714285699996</v>
      </c>
      <c r="U841">
        <v>4890</v>
      </c>
      <c r="V841">
        <v>10.66662928</v>
      </c>
      <c r="W841">
        <v>5.6568085699999999</v>
      </c>
      <c r="X841">
        <v>2.1213721400000001</v>
      </c>
      <c r="Y841">
        <v>5.1319904200000002</v>
      </c>
      <c r="Z841">
        <v>7.9382541399999997</v>
      </c>
      <c r="AA841">
        <v>7.0532805700000001</v>
      </c>
      <c r="AB841">
        <v>7.95534214</v>
      </c>
      <c r="AC841">
        <v>3.7423767099999998</v>
      </c>
      <c r="AD841">
        <v>26.610519419999999</v>
      </c>
      <c r="AE841">
        <v>84.973580850000005</v>
      </c>
      <c r="AF841">
        <v>75.554435569999995</v>
      </c>
      <c r="AG841">
        <v>76.985714279999996</v>
      </c>
      <c r="AH841">
        <v>77.714285709999999</v>
      </c>
      <c r="AI841">
        <v>79.579646850000003</v>
      </c>
      <c r="AJ841">
        <v>47.127712279999997</v>
      </c>
      <c r="AK841">
        <v>18.407685709999999</v>
      </c>
      <c r="AL841">
        <v>17.410028570000001</v>
      </c>
      <c r="AM841">
        <v>19.611614280000001</v>
      </c>
      <c r="AN841">
        <v>13.645099999999999</v>
      </c>
      <c r="AO841">
        <v>16.329528570000001</v>
      </c>
      <c r="AP841">
        <v>4213.9794612799997</v>
      </c>
      <c r="AQ841">
        <v>3498.6640664199999</v>
      </c>
      <c r="AR841">
        <v>3873.4155344199999</v>
      </c>
      <c r="AS841">
        <v>3838.7588428499998</v>
      </c>
      <c r="AT841">
        <v>4044.7876915699999</v>
      </c>
      <c r="AU841">
        <v>3555.3696434200001</v>
      </c>
      <c r="AV841">
        <v>2982.4314300000001</v>
      </c>
      <c r="AW841">
        <v>3242.97774028</v>
      </c>
      <c r="AX841">
        <v>3379.12162485</v>
      </c>
      <c r="AY841">
        <v>3472.6168927099998</v>
      </c>
      <c r="AZ841">
        <v>12.637828000000001</v>
      </c>
      <c r="BA841">
        <v>94.193065419999996</v>
      </c>
      <c r="BB841">
        <v>24.428993500000001</v>
      </c>
      <c r="BC841">
        <v>54.895402140000002</v>
      </c>
      <c r="BE841">
        <v>280.25</v>
      </c>
      <c r="BF841">
        <v>992.59850228000005</v>
      </c>
      <c r="BG841">
        <v>603.21990514000004</v>
      </c>
      <c r="BH841">
        <v>683.89603022999995</v>
      </c>
      <c r="BI841">
        <v>48994.991793829999</v>
      </c>
      <c r="BJ841">
        <v>945.37462657000003</v>
      </c>
      <c r="BK841">
        <v>7713.92837375</v>
      </c>
      <c r="BL841">
        <v>10231.621737150001</v>
      </c>
      <c r="BM841">
        <v>33.095178330000003</v>
      </c>
      <c r="BN841">
        <v>146.16666666</v>
      </c>
      <c r="BO841">
        <v>34</v>
      </c>
      <c r="BP841">
        <v>46.333333330000002</v>
      </c>
      <c r="BQ841">
        <v>38.333333330000002</v>
      </c>
      <c r="BR841">
        <v>38.166666659999997</v>
      </c>
      <c r="BS841">
        <v>36.5</v>
      </c>
      <c r="BT841">
        <v>36.6</v>
      </c>
      <c r="BU841">
        <v>29.166666660000001</v>
      </c>
      <c r="BV841">
        <v>26.166666660000001</v>
      </c>
      <c r="BW841">
        <v>22.333333329999999</v>
      </c>
      <c r="BX841">
        <v>17.666666660000001</v>
      </c>
      <c r="BY841">
        <v>14.6</v>
      </c>
      <c r="BZ841">
        <v>469.5</v>
      </c>
      <c r="CA841">
        <v>51154.78636333</v>
      </c>
      <c r="CC841">
        <v>5711.3333333299997</v>
      </c>
      <c r="CD841">
        <v>343</v>
      </c>
      <c r="CE841">
        <v>4031.1666666599999</v>
      </c>
      <c r="CF841">
        <v>2164</v>
      </c>
      <c r="CG841">
        <v>532</v>
      </c>
      <c r="CH841">
        <v>1696.1666666599999</v>
      </c>
      <c r="CI841">
        <v>14477.71266666</v>
      </c>
      <c r="CJ841">
        <v>42.865851569999997</v>
      </c>
      <c r="CK841">
        <v>5.1361545700000004</v>
      </c>
      <c r="CL841">
        <v>14.723603000000001</v>
      </c>
      <c r="CM841">
        <v>3.6572952500000002</v>
      </c>
      <c r="CN841">
        <v>1.9693105</v>
      </c>
      <c r="CO841">
        <v>23.136552999999999</v>
      </c>
      <c r="CP841">
        <v>1.7572922</v>
      </c>
      <c r="CQ841">
        <v>1.9285166600000001</v>
      </c>
      <c r="CR841">
        <v>3.64573583</v>
      </c>
      <c r="CS841">
        <v>3.1370961999999998</v>
      </c>
      <c r="CT841">
        <v>331.42857142000003</v>
      </c>
      <c r="CU841">
        <v>2313.1479914199999</v>
      </c>
      <c r="CV841">
        <v>1910.45529171</v>
      </c>
      <c r="CW841">
        <v>2111.3608372799999</v>
      </c>
      <c r="CX841">
        <v>2062.0921665699998</v>
      </c>
      <c r="CY841">
        <v>2208.4833235699998</v>
      </c>
      <c r="CZ841">
        <v>4429.2936752799997</v>
      </c>
      <c r="DA841">
        <v>3975.9520102800002</v>
      </c>
      <c r="DB841">
        <v>937.05739585000003</v>
      </c>
      <c r="DC841">
        <v>848.74755428000003</v>
      </c>
      <c r="DD841">
        <v>527.376307</v>
      </c>
      <c r="DE841">
        <v>31.072120139999999</v>
      </c>
      <c r="DF841">
        <v>1.47833671</v>
      </c>
      <c r="DG841">
        <v>37.142857139999997</v>
      </c>
      <c r="DH841">
        <v>43.285714280000001</v>
      </c>
      <c r="DI841">
        <v>40.142857139999997</v>
      </c>
      <c r="DJ841">
        <v>43.833333330000002</v>
      </c>
      <c r="DK841">
        <v>39.428571419999997</v>
      </c>
      <c r="DL841">
        <v>16</v>
      </c>
      <c r="DM841">
        <v>28.285714280000001</v>
      </c>
      <c r="DN841">
        <v>22.14285714</v>
      </c>
      <c r="DO841">
        <v>19.166666660000001</v>
      </c>
      <c r="DP841">
        <v>15.83333333</v>
      </c>
      <c r="DQ841">
        <v>814.20721585000001</v>
      </c>
      <c r="DR841">
        <v>716.68887900000004</v>
      </c>
      <c r="DS841">
        <v>730.44887842000003</v>
      </c>
      <c r="DT841">
        <v>711.81384500000001</v>
      </c>
      <c r="DU841">
        <v>729.37725370999999</v>
      </c>
      <c r="DV841">
        <v>461.13365657000003</v>
      </c>
      <c r="DW841">
        <v>27.17676457</v>
      </c>
      <c r="DX841">
        <v>325.87382571000001</v>
      </c>
      <c r="DY841">
        <v>148.96800671</v>
      </c>
      <c r="DZ841">
        <v>141.659492</v>
      </c>
      <c r="EA841">
        <v>35.24633214</v>
      </c>
      <c r="EB841">
        <v>775.85817470999996</v>
      </c>
      <c r="EC841">
        <v>2785.6126621399999</v>
      </c>
      <c r="ED841">
        <v>5491.6578282800001</v>
      </c>
      <c r="EE841">
        <v>4782.54796885</v>
      </c>
      <c r="EF841">
        <v>6062.0681249999998</v>
      </c>
      <c r="EG841">
        <v>5346.2261580000004</v>
      </c>
      <c r="EH841">
        <v>4642.7603182800003</v>
      </c>
      <c r="EI841">
        <v>19.908422569999999</v>
      </c>
      <c r="EJ841">
        <v>0.28536403999999999</v>
      </c>
      <c r="EK841">
        <v>0.20443084</v>
      </c>
      <c r="EL841">
        <v>235.87876863</v>
      </c>
      <c r="EM841">
        <v>32.166666659999997</v>
      </c>
      <c r="EN841">
        <v>55.571428570000002</v>
      </c>
      <c r="EO841">
        <v>102.14285714</v>
      </c>
      <c r="EP841">
        <v>173.06900342</v>
      </c>
      <c r="EQ841">
        <v>122.961569</v>
      </c>
      <c r="ER841">
        <v>528.45242742000005</v>
      </c>
      <c r="ES841">
        <v>0</v>
      </c>
      <c r="ET841">
        <v>83.888888890000004</v>
      </c>
      <c r="EU841">
        <v>83.666666669999998</v>
      </c>
      <c r="EV841">
        <v>82.5</v>
      </c>
      <c r="EW841">
        <v>85.5</v>
      </c>
      <c r="EX841">
        <v>1307.34651521</v>
      </c>
      <c r="EY841">
        <v>906.67942927000001</v>
      </c>
      <c r="EZ841">
        <v>82.8</v>
      </c>
      <c r="FA841">
        <v>94</v>
      </c>
      <c r="FB841">
        <v>18.850294309999999</v>
      </c>
      <c r="FC841">
        <v>4.2784223900000002</v>
      </c>
      <c r="FD841">
        <v>4.90096475</v>
      </c>
      <c r="FE841">
        <v>52.232048329999998</v>
      </c>
      <c r="FF841">
        <v>16.037974259999999</v>
      </c>
      <c r="FG841">
        <v>16.73590201</v>
      </c>
      <c r="FH841">
        <v>1.0884205600000001</v>
      </c>
      <c r="FI841">
        <v>91.4</v>
      </c>
      <c r="FJ841">
        <v>87.5</v>
      </c>
      <c r="FK841">
        <v>79</v>
      </c>
      <c r="FL841">
        <v>92.5</v>
      </c>
      <c r="FM841">
        <v>78.067361660000003</v>
      </c>
      <c r="FN841">
        <v>29.03225806</v>
      </c>
      <c r="FO841">
        <v>95.277486479999993</v>
      </c>
      <c r="FP841">
        <v>75.366467159999999</v>
      </c>
      <c r="FQ841">
        <v>76.424779779999994</v>
      </c>
      <c r="FR841">
        <v>15.54458108</v>
      </c>
      <c r="FT841">
        <v>44</v>
      </c>
      <c r="FU841">
        <v>38.6</v>
      </c>
      <c r="FV841">
        <v>93</v>
      </c>
      <c r="FW841">
        <v>71</v>
      </c>
      <c r="FX841">
        <v>30.65318851</v>
      </c>
      <c r="FY841">
        <v>8.5260299499999999</v>
      </c>
      <c r="FZ841">
        <v>12.472244610000001</v>
      </c>
      <c r="GA841">
        <v>24.683482529999999</v>
      </c>
      <c r="GB841">
        <v>23.66505437</v>
      </c>
    </row>
    <row r="842" spans="1:184" x14ac:dyDescent="0.35">
      <c r="A842" t="s">
        <v>2047</v>
      </c>
      <c r="B842" t="s">
        <v>238</v>
      </c>
      <c r="C842">
        <v>842</v>
      </c>
      <c r="D842">
        <v>2.6897966786805552</v>
      </c>
      <c r="E842">
        <v>4.2742029657890095</v>
      </c>
      <c r="F842">
        <v>2.6941764333279918</v>
      </c>
      <c r="G842">
        <v>2.5492204392887894</v>
      </c>
      <c r="H842">
        <v>2.3608238150928775</v>
      </c>
      <c r="I842">
        <v>6.8270844989398221</v>
      </c>
      <c r="J842">
        <v>8.6885437342174789</v>
      </c>
      <c r="K842">
        <v>8.0364750028876468</v>
      </c>
      <c r="L842">
        <v>7.4655741424934101</v>
      </c>
      <c r="M842">
        <v>6.8801151175961506</v>
      </c>
      <c r="N842">
        <v>33326576.052117042</v>
      </c>
      <c r="O842">
        <v>25604394.082868394</v>
      </c>
      <c r="P842">
        <v>1507.49543827</v>
      </c>
      <c r="Q842">
        <v>6382.1428571400002</v>
      </c>
      <c r="R842">
        <v>6116.4285714199996</v>
      </c>
      <c r="S842">
        <v>6203.8571428499999</v>
      </c>
      <c r="T842">
        <v>6276.4285714199996</v>
      </c>
      <c r="U842">
        <v>6353.7142857099998</v>
      </c>
      <c r="V842">
        <v>13.456768569999999</v>
      </c>
      <c r="W842">
        <v>7.6204594200000004</v>
      </c>
      <c r="X842">
        <v>2.0345019999999998</v>
      </c>
      <c r="Y842">
        <v>7.1887177099999997</v>
      </c>
      <c r="Z842">
        <v>8.11484585</v>
      </c>
      <c r="AA842">
        <v>7.8784597099999996</v>
      </c>
      <c r="AB842">
        <v>8.6750238500000005</v>
      </c>
      <c r="AC842">
        <v>4.81918471</v>
      </c>
      <c r="AD842">
        <v>31.260300000000001</v>
      </c>
      <c r="AE842">
        <v>82.402225569999999</v>
      </c>
      <c r="AF842">
        <v>71.246637849999999</v>
      </c>
      <c r="AG842">
        <v>68.542857139999995</v>
      </c>
      <c r="AH842">
        <v>72.542857139999995</v>
      </c>
      <c r="AI842">
        <v>81.580028139999996</v>
      </c>
      <c r="AJ842">
        <v>50.04728257</v>
      </c>
      <c r="AK842">
        <v>10.742599999999999</v>
      </c>
      <c r="AL842">
        <v>10.26217142</v>
      </c>
      <c r="AM842">
        <v>2.3558428500000002</v>
      </c>
      <c r="AN842">
        <v>4.1587428500000003</v>
      </c>
      <c r="AO842">
        <v>2.8722571399999999</v>
      </c>
      <c r="AP842">
        <v>4433.5457652799996</v>
      </c>
      <c r="AQ842">
        <v>3686.3810521400001</v>
      </c>
      <c r="AR842">
        <v>3819.38074228</v>
      </c>
      <c r="AS842">
        <v>3953.4802340000001</v>
      </c>
      <c r="AT842">
        <v>4180.3319629999996</v>
      </c>
      <c r="AU842">
        <v>4019.1197794200002</v>
      </c>
      <c r="AV842">
        <v>3353.9066705700002</v>
      </c>
      <c r="AW842">
        <v>3755.8829041399999</v>
      </c>
      <c r="AX842">
        <v>3811.8511758499999</v>
      </c>
      <c r="AY842">
        <v>4071.8435979999999</v>
      </c>
      <c r="AZ842">
        <v>0.92862100000000003</v>
      </c>
      <c r="BA842">
        <v>92.736816849999997</v>
      </c>
      <c r="BB842">
        <v>33.66035333</v>
      </c>
      <c r="BC842">
        <v>46.071411140000002</v>
      </c>
      <c r="BD842">
        <v>24.901185999999999</v>
      </c>
      <c r="BE842">
        <v>273.25285714</v>
      </c>
      <c r="BF842">
        <v>1043.4821227100001</v>
      </c>
      <c r="BG842">
        <v>709.03237514</v>
      </c>
      <c r="BH842">
        <v>806.89857424000002</v>
      </c>
      <c r="BI842">
        <v>50659.009253190001</v>
      </c>
      <c r="BJ842">
        <v>954.02139084999999</v>
      </c>
      <c r="BK842">
        <v>7926.7395252799997</v>
      </c>
      <c r="BL842">
        <v>9568.2485924899993</v>
      </c>
      <c r="BM842">
        <v>38.176583000000001</v>
      </c>
      <c r="BN842">
        <v>224.28571428000001</v>
      </c>
      <c r="BO842">
        <v>32</v>
      </c>
      <c r="BP842">
        <v>43.428571419999997</v>
      </c>
      <c r="BQ842">
        <v>35.857142850000002</v>
      </c>
      <c r="BR842">
        <v>46.285714280000001</v>
      </c>
      <c r="BS842">
        <v>39</v>
      </c>
      <c r="BT842">
        <v>44.142857139999997</v>
      </c>
      <c r="BU842">
        <v>37.571428570000002</v>
      </c>
      <c r="BV842">
        <v>37.714285709999999</v>
      </c>
      <c r="BW842">
        <v>36.428571419999997</v>
      </c>
      <c r="BX842">
        <v>29</v>
      </c>
      <c r="BY842">
        <v>18.285714280000001</v>
      </c>
      <c r="BZ842">
        <v>624</v>
      </c>
      <c r="CA842">
        <v>53727.641895710003</v>
      </c>
      <c r="CC842">
        <v>5665.4285714199996</v>
      </c>
      <c r="CD842">
        <v>517.42857142000003</v>
      </c>
      <c r="CE842">
        <v>4317.7142857099998</v>
      </c>
      <c r="CF842">
        <v>2443.2857142799999</v>
      </c>
      <c r="CG842">
        <v>963.28571427999998</v>
      </c>
      <c r="CH842">
        <v>3589.2857142799999</v>
      </c>
      <c r="CI842">
        <v>17495.891571420001</v>
      </c>
      <c r="CJ842">
        <v>53.062759419999999</v>
      </c>
      <c r="CK842">
        <v>4.6499934200000004</v>
      </c>
      <c r="CL842">
        <v>15.28327357</v>
      </c>
      <c r="CM842">
        <v>3.0477154999999998</v>
      </c>
      <c r="CN842">
        <v>2.2648313999999998</v>
      </c>
      <c r="CO842">
        <v>9.6643600000000003</v>
      </c>
      <c r="CP842">
        <v>2.1836864</v>
      </c>
      <c r="CQ842">
        <v>3.485881</v>
      </c>
      <c r="CR842">
        <v>2.7017690000000001</v>
      </c>
      <c r="CS842">
        <v>3.7100248499999999</v>
      </c>
      <c r="CT842">
        <v>441.71428571000001</v>
      </c>
      <c r="CU842">
        <v>2641.6749504200002</v>
      </c>
      <c r="CV842">
        <v>1897.3149510000001</v>
      </c>
      <c r="CW842">
        <v>1973.5464982799999</v>
      </c>
      <c r="CX842">
        <v>2022.0114002800001</v>
      </c>
      <c r="CY842">
        <v>2309.0913135699998</v>
      </c>
      <c r="CZ842">
        <v>5221.8473948499995</v>
      </c>
      <c r="DA842">
        <v>4011.8804382799999</v>
      </c>
      <c r="DB842">
        <v>1228.3589434200001</v>
      </c>
      <c r="DC842">
        <v>948.96709813999996</v>
      </c>
      <c r="DD842">
        <v>464.32234427999998</v>
      </c>
      <c r="DE842">
        <v>40.574794570000002</v>
      </c>
      <c r="DF842">
        <v>1.46859742</v>
      </c>
      <c r="DG842">
        <v>43.571428570000002</v>
      </c>
      <c r="DH842">
        <v>53.142857139999997</v>
      </c>
      <c r="DI842">
        <v>49.857142850000002</v>
      </c>
      <c r="DJ842">
        <v>46.857142850000002</v>
      </c>
      <c r="DK842">
        <v>43.714285709999999</v>
      </c>
      <c r="DL842">
        <v>17.166666660000001</v>
      </c>
      <c r="DM842">
        <v>26.14285714</v>
      </c>
      <c r="DN842">
        <v>16.714285709999999</v>
      </c>
      <c r="DO842">
        <v>16</v>
      </c>
      <c r="DP842">
        <v>15</v>
      </c>
      <c r="DQ842">
        <v>772.65773271</v>
      </c>
      <c r="DR842">
        <v>735.46558271000004</v>
      </c>
      <c r="DS842">
        <v>768.00562685</v>
      </c>
      <c r="DT842">
        <v>669.32690057000002</v>
      </c>
      <c r="DU842">
        <v>749.20665713999995</v>
      </c>
      <c r="DV842">
        <v>425.31658614000003</v>
      </c>
      <c r="DW842">
        <v>39.701623849999997</v>
      </c>
      <c r="DX842">
        <v>307.64883714000001</v>
      </c>
      <c r="DY842">
        <v>59.96921742</v>
      </c>
      <c r="DZ842">
        <v>186.58164371000001</v>
      </c>
      <c r="EA842">
        <v>61.097980999999997</v>
      </c>
      <c r="EB842">
        <v>744.07950971000002</v>
      </c>
      <c r="EC842">
        <v>794.34087766000005</v>
      </c>
      <c r="ED842">
        <v>11429.743342</v>
      </c>
      <c r="EE842">
        <v>5709.5746884199998</v>
      </c>
      <c r="EF842">
        <v>5892.80643642</v>
      </c>
      <c r="EG842">
        <v>4905.3371553300003</v>
      </c>
      <c r="EH842">
        <v>3825.7167300000001</v>
      </c>
      <c r="EI842">
        <v>20.999817140000001</v>
      </c>
      <c r="EJ842">
        <v>0.13314909999999999</v>
      </c>
      <c r="EK842">
        <v>0.11141408</v>
      </c>
      <c r="EL842">
        <v>170.41767385</v>
      </c>
      <c r="EM842">
        <v>24.857142849999999</v>
      </c>
      <c r="EN842">
        <v>63.857142850000002</v>
      </c>
      <c r="EO842">
        <v>107</v>
      </c>
      <c r="EP842">
        <v>288.63298442000001</v>
      </c>
      <c r="EQ842">
        <v>89.637814570000003</v>
      </c>
      <c r="ER842">
        <v>553.47404742000003</v>
      </c>
      <c r="ES842">
        <v>3.9675357099999999</v>
      </c>
      <c r="ET842">
        <v>77.222222220000006</v>
      </c>
      <c r="EU842">
        <v>77.805555549999994</v>
      </c>
      <c r="EV842">
        <v>78.5</v>
      </c>
      <c r="EW842">
        <v>75.361111109999996</v>
      </c>
      <c r="EX842">
        <v>1020.38369048</v>
      </c>
      <c r="EY842">
        <v>1161.64674986</v>
      </c>
      <c r="EZ842">
        <v>85.833333330000002</v>
      </c>
      <c r="FA842">
        <v>75.8</v>
      </c>
      <c r="FB842">
        <v>19.02789941</v>
      </c>
      <c r="FC842">
        <v>6.1717457800000002</v>
      </c>
      <c r="FD842">
        <v>5.1741102799999998</v>
      </c>
      <c r="FE842">
        <v>46.913512390000001</v>
      </c>
      <c r="FF842">
        <v>13.17338677</v>
      </c>
      <c r="FG842">
        <v>12.48259345</v>
      </c>
      <c r="FH842">
        <v>1.69942663</v>
      </c>
      <c r="FI842">
        <v>101</v>
      </c>
      <c r="FJ842">
        <v>100</v>
      </c>
      <c r="FK842">
        <v>100</v>
      </c>
      <c r="FL842">
        <v>89.666666660000004</v>
      </c>
      <c r="FM842">
        <v>72.091836729999997</v>
      </c>
      <c r="FN842">
        <v>37.442028980000003</v>
      </c>
      <c r="FO842">
        <v>95.299643119999999</v>
      </c>
      <c r="FP842">
        <v>77.447070710000006</v>
      </c>
      <c r="FQ842">
        <v>76.031964470000005</v>
      </c>
      <c r="FR842">
        <v>22.656325299999999</v>
      </c>
      <c r="FT842">
        <v>47</v>
      </c>
      <c r="FU842">
        <v>30</v>
      </c>
      <c r="FV842">
        <v>75</v>
      </c>
      <c r="FW842">
        <v>49.457142849999997</v>
      </c>
      <c r="FX842">
        <v>35.305368979999997</v>
      </c>
      <c r="FY842">
        <v>8.8107066700000001</v>
      </c>
      <c r="FZ842">
        <v>16.073247689999999</v>
      </c>
      <c r="GA842">
        <v>17.485921860000001</v>
      </c>
      <c r="GB842">
        <v>22.324754779999999</v>
      </c>
    </row>
    <row r="843" spans="1:184" x14ac:dyDescent="0.35">
      <c r="A843" t="s">
        <v>2048</v>
      </c>
      <c r="B843" t="s">
        <v>239</v>
      </c>
      <c r="C843">
        <v>843</v>
      </c>
      <c r="D843">
        <v>1.7738701214722248</v>
      </c>
      <c r="E843">
        <v>4.0932889100428369</v>
      </c>
      <c r="F843">
        <v>3.3286225984596776</v>
      </c>
      <c r="G843">
        <v>2.2311703740189706</v>
      </c>
      <c r="H843">
        <v>1.7734658208804148</v>
      </c>
      <c r="I843">
        <v>8.3551853559341183</v>
      </c>
      <c r="J843">
        <v>10.389610389338412</v>
      </c>
      <c r="K843">
        <v>9.4392448601470402</v>
      </c>
      <c r="L843">
        <v>8.6210310906364587</v>
      </c>
      <c r="M843">
        <v>8.3326813233206405</v>
      </c>
      <c r="N843">
        <v>31980892.584236771</v>
      </c>
      <c r="O843">
        <v>61282576.597763188</v>
      </c>
      <c r="P843">
        <v>1917.14781599</v>
      </c>
      <c r="Q843">
        <v>11113.714285710001</v>
      </c>
      <c r="R843">
        <v>10505</v>
      </c>
      <c r="S843">
        <v>10715.142857139999</v>
      </c>
      <c r="T843">
        <v>10820.714285710001</v>
      </c>
      <c r="U843">
        <v>10955.142857139999</v>
      </c>
      <c r="V843">
        <v>13.40420271</v>
      </c>
      <c r="W843">
        <v>9.1507819999999995</v>
      </c>
      <c r="X843">
        <v>2.0137237099999998</v>
      </c>
      <c r="Y843">
        <v>10.47938742</v>
      </c>
      <c r="Z843">
        <v>8.9310937100000007</v>
      </c>
      <c r="AA843">
        <v>8.5823087099999995</v>
      </c>
      <c r="AB843">
        <v>8.7487474200000008</v>
      </c>
      <c r="AC843">
        <v>6.9381231400000001</v>
      </c>
      <c r="AD843">
        <v>30.081814139999999</v>
      </c>
      <c r="AE843">
        <v>81.578693419999993</v>
      </c>
      <c r="AF843">
        <v>66.733851709999996</v>
      </c>
      <c r="AG843">
        <v>63.828571420000003</v>
      </c>
      <c r="AH843">
        <v>67.071428569999995</v>
      </c>
      <c r="AI843">
        <v>82.478747279999993</v>
      </c>
      <c r="AJ843">
        <v>49.096295419999997</v>
      </c>
      <c r="AK843">
        <v>2.8271000000000002</v>
      </c>
      <c r="AL843">
        <v>1.1864571399999999</v>
      </c>
      <c r="AM843">
        <v>-7.12085714</v>
      </c>
      <c r="AN843">
        <v>-3.7815285699999999</v>
      </c>
      <c r="AO843">
        <v>-3.9552714199999999</v>
      </c>
      <c r="AP843">
        <v>5124.1788897099996</v>
      </c>
      <c r="AQ843">
        <v>4051.8546545700001</v>
      </c>
      <c r="AR843">
        <v>4265.4086202799999</v>
      </c>
      <c r="AS843">
        <v>4590.1444127100003</v>
      </c>
      <c r="AT843">
        <v>4842.5999942799999</v>
      </c>
      <c r="AU843">
        <v>4975.7426555700004</v>
      </c>
      <c r="AV843">
        <v>4070.36232728</v>
      </c>
      <c r="AW843">
        <v>4586.485439</v>
      </c>
      <c r="AX843">
        <v>4760.0748128499999</v>
      </c>
      <c r="AY843">
        <v>5036.9263738500003</v>
      </c>
      <c r="AZ843">
        <v>-6.63423242</v>
      </c>
      <c r="BA843">
        <v>94.206709419999996</v>
      </c>
      <c r="BB843">
        <v>31.992259829999998</v>
      </c>
      <c r="BC843">
        <v>48.285589999999999</v>
      </c>
      <c r="BE843">
        <v>350.79</v>
      </c>
      <c r="BF843">
        <v>1415.6778381399999</v>
      </c>
      <c r="BG843">
        <v>1013.969534</v>
      </c>
      <c r="BH843">
        <v>1060.03634145</v>
      </c>
      <c r="BI843">
        <v>54512.801896509998</v>
      </c>
      <c r="BJ843">
        <v>1361.3734471400001</v>
      </c>
      <c r="BK843">
        <v>8337.0891877800004</v>
      </c>
      <c r="BL843">
        <v>9437.2092278399996</v>
      </c>
      <c r="BM843">
        <v>39.067558570000003</v>
      </c>
      <c r="BN843">
        <v>432.85714285</v>
      </c>
      <c r="BO843">
        <v>64.142857140000004</v>
      </c>
      <c r="BP843">
        <v>108.71428571</v>
      </c>
      <c r="BQ843">
        <v>76.857142850000002</v>
      </c>
      <c r="BR843">
        <v>100.57142856999999</v>
      </c>
      <c r="BS843">
        <v>88.285714279999993</v>
      </c>
      <c r="BT843">
        <v>89</v>
      </c>
      <c r="BU843">
        <v>77.571428569999995</v>
      </c>
      <c r="BV843">
        <v>70</v>
      </c>
      <c r="BW843">
        <v>70.428571419999997</v>
      </c>
      <c r="BX843">
        <v>59.285714280000001</v>
      </c>
      <c r="BY843">
        <v>37.428571419999997</v>
      </c>
      <c r="BZ843">
        <v>1275.1428571399999</v>
      </c>
      <c r="CA843">
        <v>56829.521999999997</v>
      </c>
      <c r="CC843">
        <v>14976.142857139999</v>
      </c>
      <c r="CD843">
        <v>841</v>
      </c>
      <c r="CE843">
        <v>10654.28571428</v>
      </c>
      <c r="CF843">
        <v>7448.1428571400002</v>
      </c>
      <c r="CG843">
        <v>2063.5714285700001</v>
      </c>
      <c r="CH843">
        <v>5801.2857142800003</v>
      </c>
      <c r="CI843">
        <v>41784.601571419997</v>
      </c>
      <c r="CJ843">
        <v>51.659983570000001</v>
      </c>
      <c r="CK843">
        <v>4.9035570000000002</v>
      </c>
      <c r="CL843">
        <v>12.134331</v>
      </c>
      <c r="CM843">
        <v>2.8967401599999998</v>
      </c>
      <c r="CN843">
        <v>3.06807885</v>
      </c>
      <c r="CO843">
        <v>14.361181</v>
      </c>
      <c r="CP843">
        <v>2.87109171</v>
      </c>
      <c r="CQ843">
        <v>2.62285966</v>
      </c>
      <c r="CR843">
        <v>2.9587813299999999</v>
      </c>
      <c r="CS843">
        <v>2.8485607100000001</v>
      </c>
      <c r="CT843">
        <v>842</v>
      </c>
      <c r="CU843">
        <v>2799.1315908500001</v>
      </c>
      <c r="CV843">
        <v>1948.9488248499999</v>
      </c>
      <c r="CW843">
        <v>2149.08385228</v>
      </c>
      <c r="CX843">
        <v>2378.6673437099998</v>
      </c>
      <c r="CY843">
        <v>2497.7740250000002</v>
      </c>
      <c r="CZ843">
        <v>2877.60615057</v>
      </c>
      <c r="DA843">
        <v>5514.1400095700001</v>
      </c>
      <c r="DB843">
        <v>706.04886884999996</v>
      </c>
      <c r="DC843">
        <v>1354.36609271</v>
      </c>
      <c r="DD843">
        <v>738.70661084999995</v>
      </c>
      <c r="DE843">
        <v>35.310842999999998</v>
      </c>
      <c r="DF843">
        <v>2.0598424999999998</v>
      </c>
      <c r="DG843">
        <v>92.857142850000002</v>
      </c>
      <c r="DH843">
        <v>109.14285714</v>
      </c>
      <c r="DI843">
        <v>101.14285714</v>
      </c>
      <c r="DJ843">
        <v>93.285714279999993</v>
      </c>
      <c r="DK843">
        <v>91.285714279999993</v>
      </c>
      <c r="DL843">
        <v>19.714285709999999</v>
      </c>
      <c r="DM843">
        <v>43</v>
      </c>
      <c r="DN843">
        <v>35.666666659999997</v>
      </c>
      <c r="DO843">
        <v>24.14285714</v>
      </c>
      <c r="DP843">
        <v>19.428571420000001</v>
      </c>
      <c r="DQ843">
        <v>903.939616</v>
      </c>
      <c r="DR843">
        <v>701.35805485000003</v>
      </c>
      <c r="DS843">
        <v>772.46336599999995</v>
      </c>
      <c r="DT843">
        <v>787.46482200000003</v>
      </c>
      <c r="DU843">
        <v>883.04066356999999</v>
      </c>
      <c r="DV843">
        <v>401.82109542000001</v>
      </c>
      <c r="DW843">
        <v>23.60854857</v>
      </c>
      <c r="DX843">
        <v>478.50890714000002</v>
      </c>
      <c r="DY843">
        <v>289.14256684999998</v>
      </c>
      <c r="DZ843">
        <v>172.10248300000001</v>
      </c>
      <c r="EA843">
        <v>17.263862419999999</v>
      </c>
      <c r="EB843">
        <v>806.81365771000003</v>
      </c>
      <c r="EC843">
        <v>2228.4300594199999</v>
      </c>
      <c r="ED843">
        <v>5258.7257441600004</v>
      </c>
      <c r="EE843">
        <v>3897.4999710000002</v>
      </c>
      <c r="EF843">
        <v>3778.5566412799999</v>
      </c>
      <c r="EG843">
        <v>5581.98067885</v>
      </c>
      <c r="EH843">
        <v>5461.7484684999999</v>
      </c>
      <c r="EI843">
        <v>24.734705000000002</v>
      </c>
      <c r="EJ843">
        <v>0.40817239</v>
      </c>
      <c r="EK843">
        <v>0.19626737999999999</v>
      </c>
      <c r="EL843">
        <v>223.80473896999999</v>
      </c>
      <c r="EM843">
        <v>43.857142850000002</v>
      </c>
      <c r="EN843">
        <v>226.57142856999999</v>
      </c>
      <c r="EO843">
        <v>579.71428571000001</v>
      </c>
      <c r="EP843">
        <v>376.78201713999999</v>
      </c>
      <c r="EQ843">
        <v>108.96578814</v>
      </c>
      <c r="ER843">
        <v>555.77436884999997</v>
      </c>
      <c r="ES843">
        <v>8.7592457100000001</v>
      </c>
      <c r="ET843">
        <v>80.702777769999997</v>
      </c>
      <c r="EU843">
        <v>81.366666660000007</v>
      </c>
      <c r="EV843">
        <v>81.813888890000001</v>
      </c>
      <c r="EW843">
        <v>78.927777770000006</v>
      </c>
      <c r="EX843">
        <v>1130.78808233</v>
      </c>
      <c r="EY843">
        <v>1511.5291160199999</v>
      </c>
      <c r="EZ843">
        <v>74.75</v>
      </c>
      <c r="FA843">
        <v>88.75</v>
      </c>
      <c r="FB843">
        <v>17.50933221</v>
      </c>
      <c r="FC843">
        <v>7.9243980499999997</v>
      </c>
      <c r="FD843">
        <v>7.6414359999999997</v>
      </c>
      <c r="FE843">
        <v>57.151182970000001</v>
      </c>
      <c r="FF843">
        <v>16.56905609</v>
      </c>
      <c r="FG843">
        <v>10.973641560000001</v>
      </c>
      <c r="FH843">
        <v>2.7003118100000001</v>
      </c>
      <c r="FI843">
        <v>105.4</v>
      </c>
      <c r="FJ843">
        <v>94.666666660000004</v>
      </c>
      <c r="FK843">
        <v>63.666666659999997</v>
      </c>
      <c r="FL843">
        <v>89</v>
      </c>
      <c r="FM843">
        <v>84.076857500000003</v>
      </c>
      <c r="FN843">
        <v>31.233507750000001</v>
      </c>
      <c r="FO843">
        <v>93.95122945</v>
      </c>
      <c r="FP843">
        <v>73.352059370000006</v>
      </c>
      <c r="FQ843">
        <v>71.764446840000005</v>
      </c>
      <c r="FR843">
        <v>23.89331219</v>
      </c>
      <c r="FS843">
        <v>11.633333329999999</v>
      </c>
      <c r="FT843">
        <v>73</v>
      </c>
      <c r="FU843">
        <v>65.8</v>
      </c>
      <c r="FV843">
        <v>92.25</v>
      </c>
      <c r="FW843">
        <v>79.885714280000002</v>
      </c>
      <c r="FX843">
        <v>33.961500479999998</v>
      </c>
      <c r="FY843">
        <v>7.9020471600000004</v>
      </c>
      <c r="FZ843">
        <v>12.329803310000001</v>
      </c>
      <c r="GA843">
        <v>31.005362430000002</v>
      </c>
      <c r="GB843">
        <v>14.801286599999999</v>
      </c>
    </row>
    <row r="844" spans="1:184" x14ac:dyDescent="0.35">
      <c r="A844" t="s">
        <v>2049</v>
      </c>
      <c r="B844" t="s">
        <v>240</v>
      </c>
      <c r="C844">
        <v>844</v>
      </c>
      <c r="D844">
        <v>1.8823720589629347</v>
      </c>
      <c r="E844">
        <v>4.4141884629196806</v>
      </c>
      <c r="F844">
        <v>3.5438552082044841</v>
      </c>
      <c r="G844">
        <v>2.2939287351419169</v>
      </c>
      <c r="H844">
        <v>1.7818715132215812</v>
      </c>
      <c r="I844">
        <v>8.3826496748506969</v>
      </c>
      <c r="J844">
        <v>9.974919382880671</v>
      </c>
      <c r="K844">
        <v>9.0987076170463066</v>
      </c>
      <c r="L844">
        <v>8.3971694304117115</v>
      </c>
      <c r="M844">
        <v>8.141782144968797</v>
      </c>
      <c r="N844">
        <v>29267656.692931581</v>
      </c>
      <c r="O844">
        <v>56188311.70048558</v>
      </c>
      <c r="P844">
        <v>2026.9497694199999</v>
      </c>
      <c r="Q844">
        <v>10549</v>
      </c>
      <c r="R844">
        <v>9967.8571428499999</v>
      </c>
      <c r="S844">
        <v>10158.42857142</v>
      </c>
      <c r="T844">
        <v>10275.57142857</v>
      </c>
      <c r="U844">
        <v>10422.42857142</v>
      </c>
      <c r="V844">
        <v>13.512478570000001</v>
      </c>
      <c r="W844">
        <v>9.3323971399999994</v>
      </c>
      <c r="X844">
        <v>1.9844991400000001</v>
      </c>
      <c r="Y844">
        <v>10.245562570000001</v>
      </c>
      <c r="Z844">
        <v>8.8827239999999996</v>
      </c>
      <c r="AA844">
        <v>8.4088121400000002</v>
      </c>
      <c r="AB844">
        <v>8.6560838499999999</v>
      </c>
      <c r="AC844">
        <v>6.9449678500000003</v>
      </c>
      <c r="AD844">
        <v>28.22675971</v>
      </c>
      <c r="AE844">
        <v>81.804824139999994</v>
      </c>
      <c r="AF844">
        <v>66.338264850000002</v>
      </c>
      <c r="AG844">
        <v>64.15714285</v>
      </c>
      <c r="AH844">
        <v>66.857142850000002</v>
      </c>
      <c r="AI844">
        <v>82.385490419999996</v>
      </c>
      <c r="AJ844">
        <v>47.957560710000003</v>
      </c>
      <c r="AK844">
        <v>1.7799857100000001</v>
      </c>
      <c r="AL844">
        <v>-4.7511428499999999</v>
      </c>
      <c r="AM844">
        <v>-9.7454142800000003</v>
      </c>
      <c r="AN844">
        <v>-5.2328999999999999</v>
      </c>
      <c r="AO844">
        <v>-5.3585571400000003</v>
      </c>
      <c r="AP844">
        <v>5079.72824485</v>
      </c>
      <c r="AQ844">
        <v>3850.7470112800002</v>
      </c>
      <c r="AR844">
        <v>4155.3691052800004</v>
      </c>
      <c r="AS844">
        <v>4530.7499268499996</v>
      </c>
      <c r="AT844">
        <v>4776.5480732799997</v>
      </c>
      <c r="AU844">
        <v>4981.9089785699998</v>
      </c>
      <c r="AV844">
        <v>4122.3147665699998</v>
      </c>
      <c r="AW844">
        <v>4590.67184</v>
      </c>
      <c r="AX844">
        <v>4768.1191419999996</v>
      </c>
      <c r="AY844">
        <v>5037.4067089999999</v>
      </c>
      <c r="AZ844">
        <v>-7.10424057</v>
      </c>
      <c r="BA844">
        <v>92.661409570000004</v>
      </c>
      <c r="BB844">
        <v>33.996138330000001</v>
      </c>
      <c r="BC844">
        <v>47.639177570000001</v>
      </c>
      <c r="BE844">
        <v>335.53571427999998</v>
      </c>
      <c r="BF844">
        <v>1453.8117342800001</v>
      </c>
      <c r="BG844">
        <v>1049.79604242</v>
      </c>
      <c r="BH844">
        <v>1114.0327196600001</v>
      </c>
      <c r="BI844">
        <v>56439.969927869999</v>
      </c>
      <c r="BJ844">
        <v>1395.54768457</v>
      </c>
      <c r="BK844">
        <v>8404.9037761</v>
      </c>
      <c r="BL844">
        <v>9645.3233477100002</v>
      </c>
      <c r="BM844">
        <v>39.821148710000003</v>
      </c>
      <c r="BN844">
        <v>431.57142857000002</v>
      </c>
      <c r="BO844">
        <v>61</v>
      </c>
      <c r="BP844">
        <v>109.28571427999999</v>
      </c>
      <c r="BQ844">
        <v>78</v>
      </c>
      <c r="BR844">
        <v>98.142857140000004</v>
      </c>
      <c r="BS844">
        <v>88.571428569999995</v>
      </c>
      <c r="BT844">
        <v>85.714285709999999</v>
      </c>
      <c r="BU844">
        <v>77.285714279999993</v>
      </c>
      <c r="BV844">
        <v>68.428571419999997</v>
      </c>
      <c r="BW844">
        <v>68.571428569999995</v>
      </c>
      <c r="BX844">
        <v>58.714285709999999</v>
      </c>
      <c r="BY844">
        <v>34.714285709999999</v>
      </c>
      <c r="BZ844">
        <v>1260</v>
      </c>
      <c r="CA844">
        <v>58537.338128570002</v>
      </c>
      <c r="CC844">
        <v>14641.142857139999</v>
      </c>
      <c r="CD844">
        <v>944.14285714000005</v>
      </c>
      <c r="CE844">
        <v>10805</v>
      </c>
      <c r="CF844">
        <v>7493.7142857099998</v>
      </c>
      <c r="CG844">
        <v>2070.1428571400002</v>
      </c>
      <c r="CH844">
        <v>5796</v>
      </c>
      <c r="CI844">
        <v>41750.201857139997</v>
      </c>
      <c r="CJ844">
        <v>53.114413570000004</v>
      </c>
      <c r="CK844">
        <v>5.1446519999999998</v>
      </c>
      <c r="CL844">
        <v>11.827499850000001</v>
      </c>
      <c r="CM844">
        <v>2.8462566599999999</v>
      </c>
      <c r="CN844">
        <v>2.4293118499999999</v>
      </c>
      <c r="CO844">
        <v>14.41267371</v>
      </c>
      <c r="CP844">
        <v>2.9210605699999999</v>
      </c>
      <c r="CQ844">
        <v>2.60339616</v>
      </c>
      <c r="CR844">
        <v>2.8040368</v>
      </c>
      <c r="CS844">
        <v>3.1418796599999999</v>
      </c>
      <c r="CT844">
        <v>829.28571427999998</v>
      </c>
      <c r="CU844">
        <v>2730.8242442800001</v>
      </c>
      <c r="CV844">
        <v>1738.1253521399999</v>
      </c>
      <c r="CW844">
        <v>2020.0431284199999</v>
      </c>
      <c r="CX844">
        <v>2290.5797931400002</v>
      </c>
      <c r="CY844">
        <v>2385.49884514</v>
      </c>
      <c r="CZ844">
        <v>2774.4484494200001</v>
      </c>
      <c r="DA844">
        <v>5326.4111954199998</v>
      </c>
      <c r="DB844">
        <v>682.55236642</v>
      </c>
      <c r="DC844">
        <v>1315.7394617099999</v>
      </c>
      <c r="DD844">
        <v>732.52081284999997</v>
      </c>
      <c r="DE844">
        <v>33.493772569999997</v>
      </c>
      <c r="DF844">
        <v>1.9107334199999999</v>
      </c>
      <c r="DG844">
        <v>88.428571419999997</v>
      </c>
      <c r="DH844">
        <v>99.428571419999997</v>
      </c>
      <c r="DI844">
        <v>92.428571419999997</v>
      </c>
      <c r="DJ844">
        <v>86.285714279999993</v>
      </c>
      <c r="DK844">
        <v>84.857142850000002</v>
      </c>
      <c r="DL844">
        <v>19.857142849999999</v>
      </c>
      <c r="DM844">
        <v>44</v>
      </c>
      <c r="DN844">
        <v>36</v>
      </c>
      <c r="DO844">
        <v>23.571428569999998</v>
      </c>
      <c r="DP844">
        <v>18.571428569999998</v>
      </c>
      <c r="DQ844">
        <v>903.77664885000002</v>
      </c>
      <c r="DR844">
        <v>690.81698428000004</v>
      </c>
      <c r="DS844">
        <v>759.95339841999998</v>
      </c>
      <c r="DT844">
        <v>808.02521428</v>
      </c>
      <c r="DU844">
        <v>905.15842584999996</v>
      </c>
      <c r="DV844">
        <v>431.27268500000002</v>
      </c>
      <c r="DW844">
        <v>23.60854857</v>
      </c>
      <c r="DX844">
        <v>448.89883571000001</v>
      </c>
      <c r="DY844">
        <v>241.44550799999999</v>
      </c>
      <c r="DZ844">
        <v>190.18947</v>
      </c>
      <c r="EA844">
        <v>17.263862419999999</v>
      </c>
      <c r="EB844">
        <v>809.69165827999996</v>
      </c>
      <c r="EC844">
        <v>1202.8418155700001</v>
      </c>
      <c r="ED844">
        <v>5073.2310889999999</v>
      </c>
      <c r="EE844">
        <v>4164.1039211400002</v>
      </c>
      <c r="EF844">
        <v>3933.7315454200002</v>
      </c>
      <c r="EG844">
        <v>5527.3760331399999</v>
      </c>
      <c r="EH844">
        <v>5831.2032422000002</v>
      </c>
      <c r="EI844">
        <v>27.009407419999999</v>
      </c>
      <c r="EJ844">
        <v>0.42959216</v>
      </c>
      <c r="EK844">
        <v>0.19812714000000001</v>
      </c>
      <c r="EL844">
        <v>244.92208590999999</v>
      </c>
      <c r="EM844">
        <v>44.142857139999997</v>
      </c>
      <c r="EN844">
        <v>210.28571428000001</v>
      </c>
      <c r="EO844">
        <v>526.28571427999998</v>
      </c>
      <c r="EP844">
        <v>352.14864141999999</v>
      </c>
      <c r="EQ844">
        <v>107.99349857</v>
      </c>
      <c r="ER844">
        <v>631.40208485000005</v>
      </c>
      <c r="ES844">
        <v>9.6562228500000007</v>
      </c>
      <c r="ET844">
        <v>81.206944440000001</v>
      </c>
      <c r="EU844">
        <v>81.924999999999997</v>
      </c>
      <c r="EV844">
        <v>81.970833330000005</v>
      </c>
      <c r="EW844">
        <v>79.724999999999994</v>
      </c>
      <c r="EX844">
        <v>1158.85895482</v>
      </c>
      <c r="EY844">
        <v>1511.8922997300001</v>
      </c>
      <c r="EZ844">
        <v>74.599999999999994</v>
      </c>
      <c r="FA844">
        <v>88.2</v>
      </c>
      <c r="FB844">
        <v>18.5700392</v>
      </c>
      <c r="FC844">
        <v>8.1234319500000005</v>
      </c>
      <c r="FD844">
        <v>7.7426424200000001</v>
      </c>
      <c r="FE844">
        <v>56.570940610000001</v>
      </c>
      <c r="FF844">
        <v>16.197733729999999</v>
      </c>
      <c r="FG844">
        <v>11.47309203</v>
      </c>
      <c r="FH844">
        <v>2.8272557599999999</v>
      </c>
      <c r="FI844">
        <v>100.33333333</v>
      </c>
      <c r="FJ844">
        <v>94.666666660000004</v>
      </c>
      <c r="FK844">
        <v>63.666666659999997</v>
      </c>
      <c r="FL844">
        <v>89</v>
      </c>
      <c r="FM844">
        <v>82.368799150000001</v>
      </c>
      <c r="FN844">
        <v>29.051325569999999</v>
      </c>
      <c r="FO844">
        <v>93.980971519999997</v>
      </c>
      <c r="FP844">
        <v>72.594057530000001</v>
      </c>
      <c r="FQ844">
        <v>71.54113246</v>
      </c>
      <c r="FR844">
        <v>23.692257189999999</v>
      </c>
      <c r="FS844">
        <v>9.4666666599999996</v>
      </c>
      <c r="FT844">
        <v>72</v>
      </c>
      <c r="FU844">
        <v>67.5</v>
      </c>
      <c r="FV844">
        <v>93.8</v>
      </c>
      <c r="FW844">
        <v>77.028571420000006</v>
      </c>
      <c r="FX844">
        <v>32.251457100000003</v>
      </c>
      <c r="FY844">
        <v>7.5683801600000002</v>
      </c>
      <c r="FZ844">
        <v>13.906379879999999</v>
      </c>
      <c r="GA844">
        <v>30.079436510000001</v>
      </c>
      <c r="GB844">
        <v>16.194346329999998</v>
      </c>
    </row>
    <row r="845" spans="1:184" x14ac:dyDescent="0.35">
      <c r="A845" t="s">
        <v>2050</v>
      </c>
      <c r="B845" t="s">
        <v>241</v>
      </c>
      <c r="C845">
        <v>845</v>
      </c>
      <c r="D845">
        <v>2.3403115754621293</v>
      </c>
      <c r="E845">
        <v>4.7677783568966197</v>
      </c>
      <c r="F845">
        <v>3.8823726996964498</v>
      </c>
      <c r="G845">
        <v>2.6652015849766797</v>
      </c>
      <c r="H845">
        <v>3.0905257586483303</v>
      </c>
      <c r="I845">
        <v>7.998975385749481</v>
      </c>
      <c r="J845">
        <v>9.1323117794983482</v>
      </c>
      <c r="K845">
        <v>9.6649207704262015</v>
      </c>
      <c r="L845">
        <v>7.5630939710334673</v>
      </c>
      <c r="M845">
        <v>7.8770480317910225</v>
      </c>
      <c r="N845">
        <v>44873874.195408367</v>
      </c>
      <c r="O845">
        <v>59593914.760892242</v>
      </c>
      <c r="P845">
        <v>2305.3116752800001</v>
      </c>
      <c r="Q845">
        <v>12269.42857142</v>
      </c>
      <c r="R845">
        <v>12045.142857139999</v>
      </c>
      <c r="S845">
        <v>12191.85714285</v>
      </c>
      <c r="T845">
        <v>12221</v>
      </c>
      <c r="U845">
        <v>12241.714285710001</v>
      </c>
      <c r="V845">
        <v>11.38038414</v>
      </c>
      <c r="W845">
        <v>7.3963147100000004</v>
      </c>
      <c r="X845">
        <v>2.1980758499999999</v>
      </c>
      <c r="Y845">
        <v>8.8993547100000008</v>
      </c>
      <c r="Z845">
        <v>8.7081614199999997</v>
      </c>
      <c r="AA845">
        <v>8.5509979999999999</v>
      </c>
      <c r="AB845">
        <v>8.7272428499999997</v>
      </c>
      <c r="AC845">
        <v>6.1046837099999998</v>
      </c>
      <c r="AD845">
        <v>30.792209570000001</v>
      </c>
      <c r="AE845">
        <v>85.257768709999993</v>
      </c>
      <c r="AF845">
        <v>71.936211850000007</v>
      </c>
      <c r="AG845">
        <v>69.671428570000003</v>
      </c>
      <c r="AH845">
        <v>71.757142849999994</v>
      </c>
      <c r="AI845">
        <v>81.044262279999998</v>
      </c>
      <c r="AJ845">
        <v>52.42764785</v>
      </c>
      <c r="AK845">
        <v>18.092928570000002</v>
      </c>
      <c r="AL845">
        <v>12.31288571</v>
      </c>
      <c r="AM845">
        <v>13.47602857</v>
      </c>
      <c r="AN845">
        <v>11.984657139999999</v>
      </c>
      <c r="AO845">
        <v>13.199071419999999</v>
      </c>
      <c r="AP845">
        <v>5347.3336027100004</v>
      </c>
      <c r="AQ845">
        <v>4538.5296501399998</v>
      </c>
      <c r="AR845">
        <v>4626.5680324200002</v>
      </c>
      <c r="AS845">
        <v>4825.5936944200002</v>
      </c>
      <c r="AT845">
        <v>5092.0484814199999</v>
      </c>
      <c r="AU845">
        <v>4564.44185371</v>
      </c>
      <c r="AV845">
        <v>4036.14531614</v>
      </c>
      <c r="AW845">
        <v>4100.1883742800001</v>
      </c>
      <c r="AX845">
        <v>4324.2761072800004</v>
      </c>
      <c r="AY845">
        <v>4524.2089027100001</v>
      </c>
      <c r="AZ845">
        <v>17.642589279999999</v>
      </c>
      <c r="BA845">
        <v>91.246350000000007</v>
      </c>
      <c r="BB845">
        <v>30.889388279999999</v>
      </c>
      <c r="BC845">
        <v>50.338770420000003</v>
      </c>
      <c r="BD845">
        <v>27.610209000000001</v>
      </c>
      <c r="BE845">
        <v>582.47142856999994</v>
      </c>
      <c r="BF845">
        <v>1543.7947385699999</v>
      </c>
      <c r="BG845">
        <v>1127.34129985</v>
      </c>
      <c r="BH845">
        <v>1179.6779764400001</v>
      </c>
      <c r="BI845">
        <v>55763.052751499999</v>
      </c>
      <c r="BJ845">
        <v>1488.3634420000001</v>
      </c>
      <c r="BK845">
        <v>7864.5067976399996</v>
      </c>
      <c r="BL845">
        <v>7403.5801276900002</v>
      </c>
      <c r="BM845">
        <v>44.656632000000002</v>
      </c>
      <c r="BN845">
        <v>518</v>
      </c>
      <c r="BO845">
        <v>82.571428569999995</v>
      </c>
      <c r="BP845">
        <v>136.71428571000001</v>
      </c>
      <c r="BQ845">
        <v>114.42857142</v>
      </c>
      <c r="BR845">
        <v>118.85714285</v>
      </c>
      <c r="BS845">
        <v>113.42857142</v>
      </c>
      <c r="BT845">
        <v>109.57142856999999</v>
      </c>
      <c r="BU845">
        <v>90.857142850000002</v>
      </c>
      <c r="BV845">
        <v>93.571428569999995</v>
      </c>
      <c r="BW845">
        <v>94.285714279999993</v>
      </c>
      <c r="BX845">
        <v>74.142857140000004</v>
      </c>
      <c r="BY845">
        <v>48.857142850000002</v>
      </c>
      <c r="BZ845">
        <v>1595.2857142800001</v>
      </c>
      <c r="CA845">
        <v>58934.682261419999</v>
      </c>
      <c r="CB845">
        <v>33.25</v>
      </c>
      <c r="CC845">
        <v>18029.428571420001</v>
      </c>
      <c r="CD845">
        <v>1297.8571428499999</v>
      </c>
      <c r="CE845">
        <v>13854.85714285</v>
      </c>
      <c r="CF845">
        <v>7306.2857142800003</v>
      </c>
      <c r="CG845">
        <v>3262.8571428499999</v>
      </c>
      <c r="CH845">
        <v>7969</v>
      </c>
      <c r="CI845">
        <v>51739.004428569999</v>
      </c>
      <c r="CJ845">
        <v>60.30740642</v>
      </c>
      <c r="CK845">
        <v>2.160196</v>
      </c>
      <c r="CL845">
        <v>11.964195569999999</v>
      </c>
      <c r="CM845">
        <v>3.0382336599999999</v>
      </c>
      <c r="CN845">
        <v>1.756912</v>
      </c>
      <c r="CO845">
        <v>11.45779014</v>
      </c>
      <c r="CP845">
        <v>2.5694054199999998</v>
      </c>
      <c r="CQ845">
        <v>1.832611</v>
      </c>
      <c r="CR845">
        <v>2.5568599999999999</v>
      </c>
      <c r="CS845">
        <v>2.77269385</v>
      </c>
      <c r="CT845">
        <v>1133</v>
      </c>
      <c r="CU845">
        <v>2713.1846638500001</v>
      </c>
      <c r="CV845">
        <v>2291.8934979999999</v>
      </c>
      <c r="CW845">
        <v>2346.6437485699998</v>
      </c>
      <c r="CX845">
        <v>2371.1111161399999</v>
      </c>
      <c r="CY845">
        <v>2455.5719130000002</v>
      </c>
      <c r="CZ845">
        <v>3657.3727891399999</v>
      </c>
      <c r="DA845">
        <v>4857.1059698500003</v>
      </c>
      <c r="DB845">
        <v>876.79131256999995</v>
      </c>
      <c r="DC845">
        <v>1166.2669822800001</v>
      </c>
      <c r="DD845">
        <v>670.07312171000001</v>
      </c>
      <c r="DE845">
        <v>36.29249085</v>
      </c>
      <c r="DF845">
        <v>0.95725413999999998</v>
      </c>
      <c r="DG845">
        <v>98.142857140000004</v>
      </c>
      <c r="DH845">
        <v>110</v>
      </c>
      <c r="DI845">
        <v>117.83333333</v>
      </c>
      <c r="DJ845">
        <v>92.428571419999997</v>
      </c>
      <c r="DK845">
        <v>96.428571419999997</v>
      </c>
      <c r="DL845">
        <v>28.714285709999999</v>
      </c>
      <c r="DM845">
        <v>57.428571419999997</v>
      </c>
      <c r="DN845">
        <v>47.333333330000002</v>
      </c>
      <c r="DO845">
        <v>32.571428570000002</v>
      </c>
      <c r="DP845">
        <v>37.833333330000002</v>
      </c>
      <c r="DQ845">
        <v>1073.86870757</v>
      </c>
      <c r="DR845">
        <v>812.21184571000003</v>
      </c>
      <c r="DS845">
        <v>816.42947914000001</v>
      </c>
      <c r="DT845">
        <v>868.49764142000004</v>
      </c>
      <c r="DU845">
        <v>1027.64889214</v>
      </c>
      <c r="DV845">
        <v>429.61619956999999</v>
      </c>
      <c r="DW845">
        <v>9.8630938500000003</v>
      </c>
      <c r="DX845">
        <v>634.36629285000004</v>
      </c>
      <c r="DY845">
        <v>267.80229371000001</v>
      </c>
      <c r="DZ845">
        <v>263.52636884999998</v>
      </c>
      <c r="EA845">
        <v>103.03763857</v>
      </c>
      <c r="EB845">
        <v>996.01355214</v>
      </c>
      <c r="EC845">
        <v>1296.1080105999999</v>
      </c>
      <c r="ED845">
        <v>10922.6039435</v>
      </c>
      <c r="EE845">
        <v>6629.4652554200002</v>
      </c>
      <c r="EF845">
        <v>4992.3211188300002</v>
      </c>
      <c r="EG845">
        <v>5955.6974558299999</v>
      </c>
      <c r="EH845">
        <v>4394.96245</v>
      </c>
      <c r="EI845">
        <v>24.322897999999999</v>
      </c>
      <c r="EJ845">
        <v>0.42714902999999999</v>
      </c>
      <c r="EK845">
        <v>0.15090727000000001</v>
      </c>
      <c r="EL845">
        <v>186.38819372</v>
      </c>
      <c r="EM845">
        <v>76.666666660000004</v>
      </c>
      <c r="EN845">
        <v>141.28571428000001</v>
      </c>
      <c r="EO845">
        <v>246.85714285</v>
      </c>
      <c r="EP845">
        <v>270.44044414000001</v>
      </c>
      <c r="EQ845">
        <v>91.530769000000006</v>
      </c>
      <c r="ER845">
        <v>816.94823327999995</v>
      </c>
      <c r="ES845">
        <v>8.6022985700000003</v>
      </c>
      <c r="ET845">
        <v>78.604759340000001</v>
      </c>
      <c r="EU845">
        <v>80.088419220000006</v>
      </c>
      <c r="EV845">
        <v>79.41810624</v>
      </c>
      <c r="EW845">
        <v>76.307752550000004</v>
      </c>
      <c r="EX845">
        <v>1338.04152249</v>
      </c>
      <c r="EY845">
        <v>1395.89394956</v>
      </c>
      <c r="EZ845">
        <v>72.319999999999993</v>
      </c>
      <c r="FA845">
        <v>83.75</v>
      </c>
      <c r="FB845">
        <v>24.695002349999999</v>
      </c>
      <c r="FC845">
        <v>6.4468204199999999</v>
      </c>
      <c r="FD845">
        <v>6.3347798500000003</v>
      </c>
      <c r="FE845">
        <v>51.99736772</v>
      </c>
      <c r="FF845">
        <v>15.98817858</v>
      </c>
      <c r="FG845">
        <v>16.11230514</v>
      </c>
      <c r="FH845">
        <v>2.5824381299999999</v>
      </c>
      <c r="FI845">
        <v>89.333333330000002</v>
      </c>
      <c r="FJ845">
        <v>100</v>
      </c>
      <c r="FK845">
        <v>70</v>
      </c>
      <c r="FL845">
        <v>81.5</v>
      </c>
      <c r="FM845">
        <v>76.96311858</v>
      </c>
      <c r="FN845">
        <v>36.74206349</v>
      </c>
      <c r="FO845">
        <v>95.066064470000001</v>
      </c>
      <c r="FP845">
        <v>75.265111090000005</v>
      </c>
      <c r="FQ845">
        <v>75.755562510000004</v>
      </c>
      <c r="FR845">
        <v>24.01724063</v>
      </c>
      <c r="FT845">
        <v>43.333333330000002</v>
      </c>
      <c r="FU845">
        <v>32.833333330000002</v>
      </c>
      <c r="FV845">
        <v>74</v>
      </c>
      <c r="FW845">
        <v>68.857142850000002</v>
      </c>
      <c r="FX845">
        <v>22.66027854</v>
      </c>
      <c r="FY845">
        <v>12.292860340000001</v>
      </c>
      <c r="FZ845">
        <v>19.540733419999999</v>
      </c>
      <c r="GA845">
        <v>22.036181689999999</v>
      </c>
      <c r="GB845">
        <v>23.469945989999999</v>
      </c>
    </row>
    <row r="846" spans="1:184" x14ac:dyDescent="0.35">
      <c r="A846" t="s">
        <v>2051</v>
      </c>
      <c r="B846" t="s">
        <v>242</v>
      </c>
      <c r="C846">
        <v>846</v>
      </c>
      <c r="D846">
        <v>1.6213401499447611</v>
      </c>
      <c r="E846">
        <v>3.9600464101074211</v>
      </c>
      <c r="F846">
        <v>3.1413138346688116</v>
      </c>
      <c r="G846">
        <v>2.0855947596687443</v>
      </c>
      <c r="H846">
        <v>1.6338887747035573</v>
      </c>
      <c r="I846">
        <v>8.2368813455959291</v>
      </c>
      <c r="J846">
        <v>9.9253392516344086</v>
      </c>
      <c r="K846">
        <v>9.1892693043867339</v>
      </c>
      <c r="L846">
        <v>8.3667719627764026</v>
      </c>
      <c r="M846">
        <v>7.9051383399209483</v>
      </c>
      <c r="N846">
        <v>28486143.705779996</v>
      </c>
      <c r="O846">
        <v>59768825.132014327</v>
      </c>
      <c r="P846">
        <v>1942.1946629900001</v>
      </c>
      <c r="Q846">
        <v>12071.142857139999</v>
      </c>
      <c r="R846">
        <v>11327.42857142</v>
      </c>
      <c r="S846">
        <v>11566.28571428</v>
      </c>
      <c r="T846">
        <v>11713</v>
      </c>
      <c r="U846">
        <v>11891</v>
      </c>
      <c r="V846">
        <v>12.626958139999999</v>
      </c>
      <c r="W846">
        <v>8.2868038500000001</v>
      </c>
      <c r="X846">
        <v>1.8463715700000001</v>
      </c>
      <c r="Y846">
        <v>9.0564024199999995</v>
      </c>
      <c r="Z846">
        <v>8.9608964199999992</v>
      </c>
      <c r="AA846">
        <v>8.5714688500000005</v>
      </c>
      <c r="AB846">
        <v>8.6470597100000006</v>
      </c>
      <c r="AC846">
        <v>6.9277785700000001</v>
      </c>
      <c r="AD846">
        <v>24.791627420000001</v>
      </c>
      <c r="AE846">
        <v>81.731754710000004</v>
      </c>
      <c r="AF846">
        <v>67.213175000000007</v>
      </c>
      <c r="AG846">
        <v>66.314285709999993</v>
      </c>
      <c r="AH846">
        <v>69.271428569999998</v>
      </c>
      <c r="AI846">
        <v>81.884562709999997</v>
      </c>
      <c r="AJ846">
        <v>51.46080285</v>
      </c>
      <c r="AK846">
        <v>-2.2089857099999999</v>
      </c>
      <c r="AL846">
        <v>-6.56071428</v>
      </c>
      <c r="AM846">
        <v>-8.3576428499999995</v>
      </c>
      <c r="AN846">
        <v>-3.5290285699999999</v>
      </c>
      <c r="AO846">
        <v>-8.1292857099999996</v>
      </c>
      <c r="AP846">
        <v>4862.4487411399996</v>
      </c>
      <c r="AQ846">
        <v>3959.5316715700001</v>
      </c>
      <c r="AR846">
        <v>4243.3358795699996</v>
      </c>
      <c r="AS846">
        <v>4622.2076214199997</v>
      </c>
      <c r="AT846">
        <v>4605.0760068500003</v>
      </c>
      <c r="AU846">
        <v>4957.8385802800003</v>
      </c>
      <c r="AV846">
        <v>4271.8699530000004</v>
      </c>
      <c r="AW846">
        <v>4623.3059691400003</v>
      </c>
      <c r="AX846">
        <v>4785.7464661399999</v>
      </c>
      <c r="AY846">
        <v>4999.8969154200004</v>
      </c>
      <c r="AZ846">
        <v>-11.53825385</v>
      </c>
      <c r="BA846">
        <v>92.709915850000002</v>
      </c>
      <c r="BB846">
        <v>31.709571499999999</v>
      </c>
      <c r="BC846">
        <v>49.442507569999997</v>
      </c>
      <c r="BE846">
        <v>371.44714284999998</v>
      </c>
      <c r="BF846">
        <v>1384.5091601399999</v>
      </c>
      <c r="BG846">
        <v>992.07174227999997</v>
      </c>
      <c r="BH846">
        <v>1039.7504441900001</v>
      </c>
      <c r="BI846">
        <v>56453.811988020003</v>
      </c>
      <c r="BJ846">
        <v>1346.8055845700001</v>
      </c>
      <c r="BK846">
        <v>8584.0613372600001</v>
      </c>
      <c r="BL846">
        <v>9768.7611992099992</v>
      </c>
      <c r="BM846">
        <v>39.868538000000001</v>
      </c>
      <c r="BN846">
        <v>448.71428571000001</v>
      </c>
      <c r="BO846">
        <v>65</v>
      </c>
      <c r="BP846">
        <v>115.28571427999999</v>
      </c>
      <c r="BQ846">
        <v>82</v>
      </c>
      <c r="BR846">
        <v>104.42857142</v>
      </c>
      <c r="BS846">
        <v>92.428571419999997</v>
      </c>
      <c r="BT846">
        <v>92.285714279999993</v>
      </c>
      <c r="BU846">
        <v>81.571428569999995</v>
      </c>
      <c r="BV846">
        <v>73.428571419999997</v>
      </c>
      <c r="BW846">
        <v>72.142857140000004</v>
      </c>
      <c r="BX846">
        <v>64.571428569999995</v>
      </c>
      <c r="BY846">
        <v>39.142857139999997</v>
      </c>
      <c r="BZ846">
        <v>1331</v>
      </c>
      <c r="CA846">
        <v>59168.904441420003</v>
      </c>
      <c r="CC846">
        <v>15799.85714285</v>
      </c>
      <c r="CD846">
        <v>965.85714284999995</v>
      </c>
      <c r="CE846">
        <v>11627.142857139999</v>
      </c>
      <c r="CF846">
        <v>8123.8571428499999</v>
      </c>
      <c r="CG846">
        <v>2200.7142857099998</v>
      </c>
      <c r="CH846">
        <v>6022.4285714199996</v>
      </c>
      <c r="CI846">
        <v>44739.757428570003</v>
      </c>
      <c r="CJ846">
        <v>49.119778279999998</v>
      </c>
      <c r="CK846">
        <v>5.2247861599999998</v>
      </c>
      <c r="CL846">
        <v>13.89924128</v>
      </c>
      <c r="CM846">
        <v>2.9728634199999999</v>
      </c>
      <c r="CN846">
        <v>3.1151179999999998</v>
      </c>
      <c r="CO846">
        <v>14.44392442</v>
      </c>
      <c r="CP846">
        <v>2.8134735700000002</v>
      </c>
      <c r="CQ846">
        <v>2.6777386600000002</v>
      </c>
      <c r="CR846">
        <v>2.9587813299999999</v>
      </c>
      <c r="CS846">
        <v>3.3233208300000001</v>
      </c>
      <c r="CT846">
        <v>882.14285714000005</v>
      </c>
      <c r="CU846">
        <v>2560.6568535699998</v>
      </c>
      <c r="CV846">
        <v>1843.7762248500001</v>
      </c>
      <c r="CW846">
        <v>2077.3827687100002</v>
      </c>
      <c r="CX846">
        <v>2294.259669</v>
      </c>
      <c r="CY846">
        <v>2286.8965307100002</v>
      </c>
      <c r="CZ846">
        <v>2359.8547414200002</v>
      </c>
      <c r="DA846">
        <v>4951.3808128500004</v>
      </c>
      <c r="DB846">
        <v>589.87325570999997</v>
      </c>
      <c r="DC846">
        <v>1242.80596057</v>
      </c>
      <c r="DD846">
        <v>727.96313399999997</v>
      </c>
      <c r="DE846">
        <v>29.22224057</v>
      </c>
      <c r="DF846">
        <v>1.8668701599999999</v>
      </c>
      <c r="DG846">
        <v>99.428571419999997</v>
      </c>
      <c r="DH846">
        <v>112.42857142</v>
      </c>
      <c r="DI846">
        <v>106.28571427999999</v>
      </c>
      <c r="DJ846">
        <v>98</v>
      </c>
      <c r="DK846">
        <v>94</v>
      </c>
      <c r="DL846">
        <v>19.571428569999998</v>
      </c>
      <c r="DM846">
        <v>44.857142850000002</v>
      </c>
      <c r="DN846">
        <v>36.333333330000002</v>
      </c>
      <c r="DO846">
        <v>24.428571420000001</v>
      </c>
      <c r="DP846">
        <v>19.428571420000001</v>
      </c>
      <c r="DQ846">
        <v>864.90286085000002</v>
      </c>
      <c r="DR846">
        <v>685.00149299999998</v>
      </c>
      <c r="DS846">
        <v>765.24454685000001</v>
      </c>
      <c r="DT846">
        <v>800.90513941999995</v>
      </c>
      <c r="DU846">
        <v>844.86705099999995</v>
      </c>
      <c r="DV846">
        <v>382.27719657</v>
      </c>
      <c r="DW846">
        <v>13.73384057</v>
      </c>
      <c r="DX846">
        <v>468.89524427999999</v>
      </c>
      <c r="DY846">
        <v>290.30715914000001</v>
      </c>
      <c r="DZ846">
        <v>166.78489514</v>
      </c>
      <c r="EA846">
        <v>11.803194420000001</v>
      </c>
      <c r="EB846">
        <v>781.16466228000002</v>
      </c>
      <c r="EC846">
        <v>2176.1234675699998</v>
      </c>
      <c r="ED846">
        <v>5282.9096748299999</v>
      </c>
      <c r="EE846">
        <v>3565.0024317100001</v>
      </c>
      <c r="EF846">
        <v>3841.126377</v>
      </c>
      <c r="EG846">
        <v>5491.23054142</v>
      </c>
      <c r="EH846">
        <v>5930.7326745999999</v>
      </c>
      <c r="EI846">
        <v>27.181780140000001</v>
      </c>
      <c r="EJ846">
        <v>0.41792766999999997</v>
      </c>
      <c r="EK846">
        <v>0.17951771</v>
      </c>
      <c r="EL846">
        <v>244.85780019000001</v>
      </c>
      <c r="EM846">
        <v>46.142857139999997</v>
      </c>
      <c r="EN846">
        <v>243.71428571000001</v>
      </c>
      <c r="EO846">
        <v>629.57142856999997</v>
      </c>
      <c r="EP846">
        <v>265.00272884999998</v>
      </c>
      <c r="EQ846">
        <v>118.37074585000001</v>
      </c>
      <c r="ER846">
        <v>595.38907842000003</v>
      </c>
      <c r="ES846">
        <v>9.6562228500000007</v>
      </c>
      <c r="ET846">
        <v>80.702777769999997</v>
      </c>
      <c r="EU846">
        <v>81.366666660000007</v>
      </c>
      <c r="EV846">
        <v>81.813888890000001</v>
      </c>
      <c r="EW846">
        <v>78.927777770000006</v>
      </c>
      <c r="EX846">
        <v>1118.4263156699999</v>
      </c>
      <c r="EY846">
        <v>1511.56835406</v>
      </c>
      <c r="EZ846">
        <v>73.25</v>
      </c>
      <c r="FA846">
        <v>88.2</v>
      </c>
      <c r="FB846">
        <v>19.152316670000001</v>
      </c>
      <c r="FC846">
        <v>6.7582747200000002</v>
      </c>
      <c r="FD846">
        <v>6.9831432800000002</v>
      </c>
      <c r="FE846">
        <v>56.311943880000001</v>
      </c>
      <c r="FF846">
        <v>15.985827309999999</v>
      </c>
      <c r="FG846">
        <v>11.55983735</v>
      </c>
      <c r="FH846">
        <v>2.3641951899999998</v>
      </c>
      <c r="FI846">
        <v>100.8</v>
      </c>
      <c r="FJ846">
        <v>94.666666660000004</v>
      </c>
      <c r="FK846">
        <v>63.666666659999997</v>
      </c>
      <c r="FL846">
        <v>89</v>
      </c>
      <c r="FM846">
        <v>84.076857500000003</v>
      </c>
      <c r="FN846">
        <v>30.966194730000002</v>
      </c>
      <c r="FO846">
        <v>94.415613919999998</v>
      </c>
      <c r="FP846">
        <v>71.176734690000004</v>
      </c>
      <c r="FQ846">
        <v>71.789657219999995</v>
      </c>
      <c r="FR846">
        <v>21.724944839999999</v>
      </c>
      <c r="FS846">
        <v>9.6</v>
      </c>
      <c r="FT846">
        <v>72</v>
      </c>
      <c r="FU846">
        <v>66.400000000000006</v>
      </c>
      <c r="FV846">
        <v>93.8</v>
      </c>
      <c r="FW846">
        <v>84.171428570000003</v>
      </c>
      <c r="FX846">
        <v>32.884173150000002</v>
      </c>
      <c r="FY846">
        <v>7.1362813899999997</v>
      </c>
      <c r="FZ846">
        <v>16.68415766</v>
      </c>
      <c r="GA846">
        <v>23.088695770000001</v>
      </c>
      <c r="GB846">
        <v>20.206692010000001</v>
      </c>
    </row>
    <row r="847" spans="1:184" x14ac:dyDescent="0.35">
      <c r="A847" t="s">
        <v>2052</v>
      </c>
      <c r="B847" t="s">
        <v>243</v>
      </c>
      <c r="C847">
        <v>847</v>
      </c>
      <c r="D847">
        <v>2.9828368514535213</v>
      </c>
      <c r="E847">
        <v>5.5893272404249474</v>
      </c>
      <c r="F847">
        <v>4.6753037740422769</v>
      </c>
      <c r="G847">
        <v>3.9295881952010059</v>
      </c>
      <c r="H847">
        <v>3.2685687151305993</v>
      </c>
      <c r="I847">
        <v>6.7666206352417841</v>
      </c>
      <c r="J847">
        <v>9.4651381004485593</v>
      </c>
      <c r="K847">
        <v>8.8114589184874923</v>
      </c>
      <c r="L847">
        <v>7.8190785496705804</v>
      </c>
      <c r="M847">
        <v>7.201931067236913</v>
      </c>
      <c r="N847">
        <v>18124643.903937105</v>
      </c>
      <c r="O847">
        <v>13907974.879851867</v>
      </c>
      <c r="P847">
        <v>1436.12627127</v>
      </c>
      <c r="Q847">
        <v>3620.7142857099998</v>
      </c>
      <c r="R847">
        <v>3501.5714285700001</v>
      </c>
      <c r="S847">
        <v>3550.5714285700001</v>
      </c>
      <c r="T847">
        <v>3562.7142857099998</v>
      </c>
      <c r="U847">
        <v>3610.1428571400002</v>
      </c>
      <c r="V847">
        <v>10.710111850000001</v>
      </c>
      <c r="W847">
        <v>5.7896325700000002</v>
      </c>
      <c r="X847">
        <v>2.2233192800000001</v>
      </c>
      <c r="Y847">
        <v>5.2743117100000001</v>
      </c>
      <c r="Z847">
        <v>8.1948571399999999</v>
      </c>
      <c r="AA847">
        <v>8.6310129999999994</v>
      </c>
      <c r="AB847">
        <v>7.7615348500000003</v>
      </c>
      <c r="AC847">
        <v>3.63653885</v>
      </c>
      <c r="AD847">
        <v>36.668266279999997</v>
      </c>
      <c r="AE847">
        <v>86.115940420000001</v>
      </c>
      <c r="AF847">
        <v>75.947696710000002</v>
      </c>
      <c r="AG847">
        <v>76.457142849999997</v>
      </c>
      <c r="AH847">
        <v>77.228571419999994</v>
      </c>
      <c r="AI847">
        <v>84.346212420000001</v>
      </c>
      <c r="AJ847">
        <v>48.077452569999998</v>
      </c>
      <c r="AK847">
        <v>30.08515714</v>
      </c>
      <c r="AL847">
        <v>20.123742849999999</v>
      </c>
      <c r="AM847">
        <v>13.026128569999999</v>
      </c>
      <c r="AN847">
        <v>9.4530999999999992</v>
      </c>
      <c r="AO847">
        <v>15.491671419999999</v>
      </c>
      <c r="AP847">
        <v>4413.1126232799998</v>
      </c>
      <c r="AQ847">
        <v>3659.5938384199999</v>
      </c>
      <c r="AR847">
        <v>3615.014212</v>
      </c>
      <c r="AS847">
        <v>3557.09300785</v>
      </c>
      <c r="AT847">
        <v>3890.9080819999999</v>
      </c>
      <c r="AU847">
        <v>3355.8218158499999</v>
      </c>
      <c r="AV847">
        <v>3049.66179814</v>
      </c>
      <c r="AW847">
        <v>3192.59486457</v>
      </c>
      <c r="AX847">
        <v>3224.8087295700002</v>
      </c>
      <c r="AY847">
        <v>3312.4254500000002</v>
      </c>
      <c r="AZ847">
        <v>11.58243085</v>
      </c>
      <c r="BA847">
        <v>89.228226140000004</v>
      </c>
      <c r="BB847">
        <v>28.044035000000001</v>
      </c>
      <c r="BC847">
        <v>48.596277200000003</v>
      </c>
      <c r="BE847">
        <v>165.83142857000001</v>
      </c>
      <c r="BF847">
        <v>1051.9916575699999</v>
      </c>
      <c r="BG847">
        <v>631.11513500000001</v>
      </c>
      <c r="BH847">
        <v>655.8362525</v>
      </c>
      <c r="BI847">
        <v>47623.884912080001</v>
      </c>
      <c r="BJ847">
        <v>1005.55062642</v>
      </c>
      <c r="BK847">
        <v>7678.9053932099996</v>
      </c>
      <c r="BL847">
        <v>10123.27763328</v>
      </c>
      <c r="BM847">
        <v>34.687019280000001</v>
      </c>
      <c r="BN847">
        <v>101.57142856999999</v>
      </c>
      <c r="BO847">
        <v>17.666666660000001</v>
      </c>
      <c r="BP847">
        <v>29.428571420000001</v>
      </c>
      <c r="BQ847">
        <v>25.571428569999998</v>
      </c>
      <c r="BR847">
        <v>25.14285714</v>
      </c>
      <c r="BS847">
        <v>20</v>
      </c>
      <c r="BT847">
        <v>19.428571420000001</v>
      </c>
      <c r="BU847">
        <v>19.166666660000001</v>
      </c>
      <c r="BV847">
        <v>21.14285714</v>
      </c>
      <c r="BW847">
        <v>19.14285714</v>
      </c>
      <c r="BX847">
        <v>13.57142857</v>
      </c>
      <c r="BY847">
        <v>11.57142857</v>
      </c>
      <c r="BZ847">
        <v>319</v>
      </c>
      <c r="CA847">
        <v>51971.639761420003</v>
      </c>
      <c r="CB847">
        <v>25</v>
      </c>
      <c r="CC847">
        <v>3655.5714285700001</v>
      </c>
      <c r="CD847">
        <v>284.14285713999999</v>
      </c>
      <c r="CE847">
        <v>2544.1428571400002</v>
      </c>
      <c r="CF847">
        <v>1643.5714285700001</v>
      </c>
      <c r="CG847">
        <v>553.16666666000003</v>
      </c>
      <c r="CH847">
        <v>1762.2857142800001</v>
      </c>
      <c r="CI847">
        <v>10367.291428570001</v>
      </c>
      <c r="CJ847">
        <v>45.351020570000003</v>
      </c>
      <c r="CK847">
        <v>6.2083424999999997</v>
      </c>
      <c r="CL847">
        <v>13.025137279999999</v>
      </c>
      <c r="CM847">
        <v>6.3262306600000002</v>
      </c>
      <c r="CN847">
        <v>3.5814458</v>
      </c>
      <c r="CO847">
        <v>9.5086757100000003</v>
      </c>
      <c r="CP847">
        <v>3.61984825</v>
      </c>
      <c r="CQ847">
        <v>2.8803402500000002</v>
      </c>
      <c r="CR847">
        <v>4.7571998300000002</v>
      </c>
      <c r="CS847">
        <v>7.0066553999999996</v>
      </c>
      <c r="CT847">
        <v>226.85714285</v>
      </c>
      <c r="CU847">
        <v>2655.08684971</v>
      </c>
      <c r="CV847">
        <v>2458.6096811399998</v>
      </c>
      <c r="CW847">
        <v>2311.7670115699998</v>
      </c>
      <c r="CX847">
        <v>1975.0060102800001</v>
      </c>
      <c r="CY847">
        <v>2299.4985628499999</v>
      </c>
      <c r="CZ847">
        <v>5005.8199774200002</v>
      </c>
      <c r="DA847">
        <v>3841.2240741400001</v>
      </c>
      <c r="DB847">
        <v>1104.97749</v>
      </c>
      <c r="DC847">
        <v>844.90112184999998</v>
      </c>
      <c r="DD847">
        <v>705.20945428000005</v>
      </c>
      <c r="DE847">
        <v>39.37444842</v>
      </c>
      <c r="DF847">
        <v>1.0393896600000001</v>
      </c>
      <c r="DG847">
        <v>24.5</v>
      </c>
      <c r="DH847">
        <v>33.142857139999997</v>
      </c>
      <c r="DI847">
        <v>31.285714280000001</v>
      </c>
      <c r="DJ847">
        <v>27.857142849999999</v>
      </c>
      <c r="DK847">
        <v>26</v>
      </c>
      <c r="DL847">
        <v>10.8</v>
      </c>
      <c r="DM847">
        <v>19.571428569999998</v>
      </c>
      <c r="DN847">
        <v>16.600000000000001</v>
      </c>
      <c r="DO847">
        <v>14</v>
      </c>
      <c r="DP847">
        <v>11.8</v>
      </c>
      <c r="DQ847">
        <v>818.24604784999997</v>
      </c>
      <c r="DR847">
        <v>563.49458442000002</v>
      </c>
      <c r="DS847">
        <v>511.28967656999998</v>
      </c>
      <c r="DT847">
        <v>590.93442285000003</v>
      </c>
      <c r="DU847">
        <v>562.92404527999997</v>
      </c>
      <c r="DV847">
        <v>477.866557</v>
      </c>
      <c r="DW847">
        <v>0.25983471000000002</v>
      </c>
      <c r="DX847">
        <v>340.15564284999999</v>
      </c>
      <c r="DY847">
        <v>172.67317514000001</v>
      </c>
      <c r="DZ847">
        <v>46.599148280000001</v>
      </c>
      <c r="EA847">
        <v>120.88332484999999</v>
      </c>
      <c r="EB847">
        <v>766.10812427999997</v>
      </c>
      <c r="EC847">
        <v>1461.4966979999999</v>
      </c>
      <c r="ED847">
        <v>6555.2012745000002</v>
      </c>
      <c r="EE847">
        <v>26152.15818916</v>
      </c>
      <c r="EF847">
        <v>6809.4655794</v>
      </c>
      <c r="EG847">
        <v>6699.9077073300004</v>
      </c>
      <c r="EH847">
        <v>5869.0850484000002</v>
      </c>
      <c r="EI847">
        <v>23.369873420000001</v>
      </c>
      <c r="EJ847">
        <v>0.21807115999999999</v>
      </c>
      <c r="EK847">
        <v>0.11463305999999999</v>
      </c>
      <c r="EL847">
        <v>253.78122690000001</v>
      </c>
      <c r="EM847">
        <v>25.75</v>
      </c>
      <c r="EN847">
        <v>41.428571419999997</v>
      </c>
      <c r="EO847">
        <v>80.857142850000002</v>
      </c>
      <c r="EP847">
        <v>121.53281957</v>
      </c>
      <c r="EQ847">
        <v>104.51380842</v>
      </c>
      <c r="ER847">
        <v>430.57564485</v>
      </c>
      <c r="ES847">
        <v>0</v>
      </c>
      <c r="ET847">
        <v>77.638888890000004</v>
      </c>
      <c r="EU847">
        <v>77.25</v>
      </c>
      <c r="EV847">
        <v>80.75</v>
      </c>
      <c r="EW847">
        <v>74.916666669999998</v>
      </c>
      <c r="EX847">
        <v>1426.2700453499999</v>
      </c>
      <c r="EY847">
        <v>884.18969895999999</v>
      </c>
      <c r="EZ847">
        <v>81.25</v>
      </c>
      <c r="FA847">
        <v>91</v>
      </c>
      <c r="FB847">
        <v>18.155311300000001</v>
      </c>
      <c r="FC847">
        <v>3.7931337200000002</v>
      </c>
      <c r="FD847">
        <v>6.0674213300000002</v>
      </c>
      <c r="FE847">
        <v>43.030666330000003</v>
      </c>
      <c r="FF847">
        <v>16.381954050000001</v>
      </c>
      <c r="FG847">
        <v>15.220300460000001</v>
      </c>
      <c r="FH847">
        <v>1.39015176</v>
      </c>
      <c r="FI847">
        <v>98</v>
      </c>
      <c r="FJ847">
        <v>100</v>
      </c>
      <c r="FK847">
        <v>83</v>
      </c>
      <c r="FL847">
        <v>96</v>
      </c>
      <c r="FM847">
        <v>86.542443059999997</v>
      </c>
      <c r="FN847">
        <v>43.167305229999997</v>
      </c>
      <c r="FO847">
        <v>95.522642410000003</v>
      </c>
      <c r="FP847">
        <v>82.14505939</v>
      </c>
      <c r="FQ847">
        <v>77.928754400000003</v>
      </c>
      <c r="FR847">
        <v>19.631720980000001</v>
      </c>
      <c r="FT847">
        <v>47.25</v>
      </c>
      <c r="FU847">
        <v>38.5</v>
      </c>
      <c r="FV847">
        <v>93</v>
      </c>
      <c r="FW847">
        <v>80</v>
      </c>
      <c r="FX847">
        <v>36.64485998</v>
      </c>
      <c r="FY847">
        <v>5.7533300599999997</v>
      </c>
      <c r="FZ847">
        <v>26.307764989999999</v>
      </c>
      <c r="GA847">
        <v>7.31159933</v>
      </c>
      <c r="GB847">
        <v>23.982445609999999</v>
      </c>
    </row>
    <row r="848" spans="1:184" x14ac:dyDescent="0.35">
      <c r="A848" t="s">
        <v>2053</v>
      </c>
      <c r="B848" t="s">
        <v>244</v>
      </c>
      <c r="C848">
        <v>848</v>
      </c>
      <c r="D848">
        <v>2.5926816868488971</v>
      </c>
      <c r="E848">
        <v>4.4156770247698223</v>
      </c>
      <c r="F848">
        <v>3.7079292641186536</v>
      </c>
      <c r="G848">
        <v>3.1156868041223458</v>
      </c>
      <c r="H848">
        <v>3.1444005474490431</v>
      </c>
      <c r="I848">
        <v>6.4683398815971476</v>
      </c>
      <c r="J848">
        <v>8.1456899136130207</v>
      </c>
      <c r="K848">
        <v>7.6875016961399494</v>
      </c>
      <c r="L848">
        <v>7.5589271186772686</v>
      </c>
      <c r="M848">
        <v>7.4444354857715735</v>
      </c>
      <c r="N848">
        <v>23413276.668052722</v>
      </c>
      <c r="O848">
        <v>26163080.016626742</v>
      </c>
      <c r="P848">
        <v>1610.9342171400001</v>
      </c>
      <c r="Q848">
        <v>5344.7142857099998</v>
      </c>
      <c r="R848">
        <v>5208.7142857099998</v>
      </c>
      <c r="S848">
        <v>5259</v>
      </c>
      <c r="T848">
        <v>5272.8571428499999</v>
      </c>
      <c r="U848">
        <v>5315.5714285699996</v>
      </c>
      <c r="V848">
        <v>13.41411171</v>
      </c>
      <c r="W848">
        <v>6.42027985</v>
      </c>
      <c r="X848">
        <v>2.4275731399999998</v>
      </c>
      <c r="Y848">
        <v>5.8150777099999997</v>
      </c>
      <c r="Z848">
        <v>9.2780465700000008</v>
      </c>
      <c r="AA848">
        <v>8.9151812800000005</v>
      </c>
      <c r="AB848">
        <v>9.0520842800000008</v>
      </c>
      <c r="AC848">
        <v>3.78314314</v>
      </c>
      <c r="AD848">
        <v>35.899224709999999</v>
      </c>
      <c r="AE848">
        <v>80.914355709999995</v>
      </c>
      <c r="AF848">
        <v>68.517463710000001</v>
      </c>
      <c r="AG848">
        <v>68.45</v>
      </c>
      <c r="AH848">
        <v>67.271428569999998</v>
      </c>
      <c r="AI848">
        <v>82.49660557</v>
      </c>
      <c r="AJ848">
        <v>44.457389849999998</v>
      </c>
      <c r="AK848">
        <v>27.810600000000001</v>
      </c>
      <c r="AL848">
        <v>23.136299999999999</v>
      </c>
      <c r="AM848">
        <v>19.48765714</v>
      </c>
      <c r="AN848">
        <v>15.46985714</v>
      </c>
      <c r="AO848">
        <v>22.485214280000001</v>
      </c>
      <c r="AP848">
        <v>4868.7027208500003</v>
      </c>
      <c r="AQ848">
        <v>3847.08238342</v>
      </c>
      <c r="AR848">
        <v>4332.3857828500004</v>
      </c>
      <c r="AS848">
        <v>4337.90968471</v>
      </c>
      <c r="AT848">
        <v>4719.5201318500003</v>
      </c>
      <c r="AU848">
        <v>3781.3053114200002</v>
      </c>
      <c r="AV848">
        <v>3186.09399128</v>
      </c>
      <c r="AW848">
        <v>3609.6829842799998</v>
      </c>
      <c r="AX848">
        <v>3738.1633198499999</v>
      </c>
      <c r="AY848">
        <v>3831.93086485</v>
      </c>
      <c r="AZ848">
        <v>13.51205657</v>
      </c>
      <c r="BA848">
        <v>96.588016999999994</v>
      </c>
      <c r="BB848">
        <v>36.034188</v>
      </c>
      <c r="BC848">
        <v>47.004273499999996</v>
      </c>
      <c r="BE848">
        <v>171.45428570999999</v>
      </c>
      <c r="BF848">
        <v>1195.7713955700001</v>
      </c>
      <c r="BG848">
        <v>766.87231256999996</v>
      </c>
      <c r="BH848">
        <v>813.43580437000003</v>
      </c>
      <c r="BI848">
        <v>54863.743953880003</v>
      </c>
      <c r="BJ848">
        <v>1154.1745100000001</v>
      </c>
      <c r="BK848">
        <v>8040.9554450599999</v>
      </c>
      <c r="BL848">
        <v>8584.0524627100003</v>
      </c>
      <c r="BM848">
        <v>40.552175140000003</v>
      </c>
      <c r="BN848">
        <v>148</v>
      </c>
      <c r="BO848">
        <v>26</v>
      </c>
      <c r="BP848">
        <v>47.714285709999999</v>
      </c>
      <c r="BQ848">
        <v>30.857142849999999</v>
      </c>
      <c r="BR848">
        <v>39.571428570000002</v>
      </c>
      <c r="BS848">
        <v>42.714285709999999</v>
      </c>
      <c r="BT848">
        <v>36</v>
      </c>
      <c r="BU848">
        <v>33.428571419999997</v>
      </c>
      <c r="BV848">
        <v>31</v>
      </c>
      <c r="BW848">
        <v>29.833333329999999</v>
      </c>
      <c r="BX848">
        <v>26.857142849999999</v>
      </c>
      <c r="BY848">
        <v>16</v>
      </c>
      <c r="BZ848">
        <v>502.57142857000002</v>
      </c>
      <c r="CA848">
        <v>59818.929662850001</v>
      </c>
      <c r="CB848">
        <v>6.5</v>
      </c>
      <c r="CC848">
        <v>6539.8571428499999</v>
      </c>
      <c r="CD848">
        <v>489.2</v>
      </c>
      <c r="CE848">
        <v>5119.2857142800003</v>
      </c>
      <c r="CF848">
        <v>2881.6</v>
      </c>
      <c r="CG848">
        <v>1323.8571428499999</v>
      </c>
      <c r="CH848">
        <v>4013</v>
      </c>
      <c r="CI848">
        <v>18259.002285710001</v>
      </c>
      <c r="CJ848">
        <v>49.412813</v>
      </c>
      <c r="CK848">
        <v>7.3921283999999998</v>
      </c>
      <c r="CL848">
        <v>14.96707314</v>
      </c>
      <c r="CM848">
        <v>3.3770271599999999</v>
      </c>
      <c r="CN848">
        <v>1.0333267500000001</v>
      </c>
      <c r="CO848">
        <v>13.314527999999999</v>
      </c>
      <c r="CP848">
        <v>2.0077465000000001</v>
      </c>
      <c r="CQ848">
        <v>2.0500872000000001</v>
      </c>
      <c r="CR848">
        <v>3.38284714</v>
      </c>
      <c r="CS848">
        <v>5.7914380000000003</v>
      </c>
      <c r="CT848">
        <v>376.42857142000003</v>
      </c>
      <c r="CU848">
        <v>2736.2725099999998</v>
      </c>
      <c r="CV848">
        <v>2260.32168357</v>
      </c>
      <c r="CW848">
        <v>2377.88718371</v>
      </c>
      <c r="CX848">
        <v>2286.6728875700001</v>
      </c>
      <c r="CY848">
        <v>2622.2209210000001</v>
      </c>
      <c r="CZ848">
        <v>4380.6413994200002</v>
      </c>
      <c r="DA848">
        <v>4895.1316418500001</v>
      </c>
      <c r="DB848">
        <v>1005.84917957</v>
      </c>
      <c r="DC848">
        <v>1115.5735194199999</v>
      </c>
      <c r="DD848">
        <v>614.83374928000001</v>
      </c>
      <c r="DE848">
        <v>41.435990420000003</v>
      </c>
      <c r="DF848">
        <v>1.3324389999999999</v>
      </c>
      <c r="DG848">
        <v>34.571428570000002</v>
      </c>
      <c r="DH848">
        <v>42.428571419999997</v>
      </c>
      <c r="DI848">
        <v>40.428571419999997</v>
      </c>
      <c r="DJ848">
        <v>39.857142850000002</v>
      </c>
      <c r="DK848">
        <v>39.571428570000002</v>
      </c>
      <c r="DL848">
        <v>13.857142850000001</v>
      </c>
      <c r="DM848">
        <v>23</v>
      </c>
      <c r="DN848">
        <v>19.5</v>
      </c>
      <c r="DO848">
        <v>16.428571420000001</v>
      </c>
      <c r="DP848">
        <v>16.714285709999999</v>
      </c>
      <c r="DQ848">
        <v>666.43866371000001</v>
      </c>
      <c r="DR848">
        <v>528.32343185000002</v>
      </c>
      <c r="DS848">
        <v>599.19659214000001</v>
      </c>
      <c r="DT848">
        <v>646.80709428</v>
      </c>
      <c r="DU848">
        <v>582.17604357000005</v>
      </c>
      <c r="DV848">
        <v>418.91906413999999</v>
      </c>
      <c r="DW848">
        <v>16.55348657</v>
      </c>
      <c r="DX848">
        <v>230.96392857000001</v>
      </c>
      <c r="DY848">
        <v>46.08351528</v>
      </c>
      <c r="DZ848">
        <v>127.18739514000001</v>
      </c>
      <c r="EA848">
        <v>57.693024569999999</v>
      </c>
      <c r="EB848">
        <v>632.55916771</v>
      </c>
      <c r="EC848">
        <v>6581.3382477100004</v>
      </c>
      <c r="ED848">
        <v>7162.8628214</v>
      </c>
      <c r="EE848">
        <v>3204.56168828</v>
      </c>
      <c r="EF848">
        <v>3252.4731491399998</v>
      </c>
      <c r="EG848">
        <v>4335.70895114</v>
      </c>
      <c r="EH848">
        <v>5075.4253962499997</v>
      </c>
      <c r="EI848">
        <v>34.363152139999997</v>
      </c>
      <c r="EJ848">
        <v>0.14323983000000001</v>
      </c>
      <c r="EK848">
        <v>0.21495147000000001</v>
      </c>
      <c r="EL848">
        <v>150.54791666</v>
      </c>
      <c r="EM848">
        <v>28.857142849999999</v>
      </c>
      <c r="EN848">
        <v>92.857142850000002</v>
      </c>
      <c r="EO848">
        <v>212.42857142</v>
      </c>
      <c r="EP848">
        <v>401.94964399999998</v>
      </c>
      <c r="EQ848">
        <v>167.54898485000001</v>
      </c>
      <c r="ER848">
        <v>456.75970713999999</v>
      </c>
      <c r="ES848">
        <v>1.49878</v>
      </c>
      <c r="ET848">
        <v>80</v>
      </c>
      <c r="EU848">
        <v>85</v>
      </c>
      <c r="EV848">
        <v>80</v>
      </c>
      <c r="EW848">
        <v>75</v>
      </c>
      <c r="EX848">
        <v>1426.70938639</v>
      </c>
      <c r="EY848">
        <v>1011.87700638</v>
      </c>
      <c r="EZ848">
        <v>86.2</v>
      </c>
      <c r="FA848">
        <v>65</v>
      </c>
      <c r="FB848">
        <v>20.786138879999999</v>
      </c>
      <c r="FC848">
        <v>3.7575956399999999</v>
      </c>
      <c r="FD848">
        <v>6.0406391599999996</v>
      </c>
      <c r="FE848">
        <v>54.285340669999997</v>
      </c>
      <c r="FF848">
        <v>17.072840840000001</v>
      </c>
      <c r="FG848">
        <v>13.41949524</v>
      </c>
      <c r="FH848">
        <v>1.3475728499999999</v>
      </c>
      <c r="FI848">
        <v>110.6</v>
      </c>
      <c r="FJ848">
        <v>75</v>
      </c>
      <c r="FK848">
        <v>20</v>
      </c>
      <c r="FL848">
        <v>91.5</v>
      </c>
      <c r="FM848">
        <v>81.845238089999995</v>
      </c>
      <c r="FN848">
        <v>41.666666669999998</v>
      </c>
      <c r="FO848">
        <v>95.532461150000003</v>
      </c>
      <c r="FP848">
        <v>70.219629560000001</v>
      </c>
      <c r="FQ848">
        <v>77.300060479999999</v>
      </c>
      <c r="FR848">
        <v>21.257187609999999</v>
      </c>
      <c r="FS848">
        <v>9.1</v>
      </c>
      <c r="FT848">
        <v>61.8</v>
      </c>
      <c r="FU848">
        <v>47.6</v>
      </c>
      <c r="FV848">
        <v>88</v>
      </c>
      <c r="FW848">
        <v>65.933333329999996</v>
      </c>
      <c r="FX848">
        <v>18.803145000000001</v>
      </c>
      <c r="FY848">
        <v>5.7254918699999999</v>
      </c>
      <c r="FZ848">
        <v>22.56823292</v>
      </c>
      <c r="GA848">
        <v>26.764041129999999</v>
      </c>
      <c r="GB848">
        <v>26.13908906</v>
      </c>
    </row>
    <row r="849" spans="1:184" x14ac:dyDescent="0.35">
      <c r="A849" t="s">
        <v>2054</v>
      </c>
      <c r="B849" t="s">
        <v>245</v>
      </c>
      <c r="C849">
        <v>849</v>
      </c>
      <c r="D849">
        <v>1.6484837382803108</v>
      </c>
      <c r="E849">
        <v>4.3276534108994822</v>
      </c>
      <c r="F849">
        <v>3.3905660883717141</v>
      </c>
      <c r="G849">
        <v>2.6518134231556174</v>
      </c>
      <c r="H849">
        <v>1.383494587824964</v>
      </c>
      <c r="I849">
        <v>4.5562258874909851</v>
      </c>
      <c r="J849">
        <v>5.4679557379410815</v>
      </c>
      <c r="K849">
        <v>5.3299698917731302</v>
      </c>
      <c r="L849">
        <v>4.8288480243416592</v>
      </c>
      <c r="M849">
        <v>4.0217865925144309</v>
      </c>
      <c r="N849">
        <v>44873754.083573177</v>
      </c>
      <c r="O849">
        <v>59636513.340118088</v>
      </c>
      <c r="P849">
        <v>1614.14806056</v>
      </c>
      <c r="Q849">
        <v>12479</v>
      </c>
      <c r="R849">
        <v>12131.28571428</v>
      </c>
      <c r="S849">
        <v>12289</v>
      </c>
      <c r="T849">
        <v>12336.57142857</v>
      </c>
      <c r="U849">
        <v>12432.28571428</v>
      </c>
      <c r="V849">
        <v>9.7666835699999996</v>
      </c>
      <c r="W849">
        <v>6.7297114200000001</v>
      </c>
      <c r="X849">
        <v>1.60627914</v>
      </c>
      <c r="Y849">
        <v>6.9696517099999999</v>
      </c>
      <c r="Z849">
        <v>7.9855022800000004</v>
      </c>
      <c r="AA849">
        <v>7.8809991400000001</v>
      </c>
      <c r="AB849">
        <v>7.9456144200000001</v>
      </c>
      <c r="AC849">
        <v>4.7338562800000004</v>
      </c>
      <c r="AD849">
        <v>34.499683279999999</v>
      </c>
      <c r="AE849">
        <v>85.437704280000005</v>
      </c>
      <c r="AF849">
        <v>75.823943999999997</v>
      </c>
      <c r="AG849">
        <v>73.057142850000005</v>
      </c>
      <c r="AH849">
        <v>75.3</v>
      </c>
      <c r="AI849">
        <v>83.050291279999996</v>
      </c>
      <c r="AJ849">
        <v>52.993550140000004</v>
      </c>
      <c r="AK849">
        <v>9.1431428500000003</v>
      </c>
      <c r="AL849">
        <v>4.1001428500000001</v>
      </c>
      <c r="AM849">
        <v>7.91741428</v>
      </c>
      <c r="AN849">
        <v>7.26237142</v>
      </c>
      <c r="AO849">
        <v>7.4129714199999999</v>
      </c>
      <c r="AP849">
        <v>4354.4873020000005</v>
      </c>
      <c r="AQ849">
        <v>3677.5412961400002</v>
      </c>
      <c r="AR849">
        <v>3885.7665501400002</v>
      </c>
      <c r="AS849">
        <v>4056.2763124200001</v>
      </c>
      <c r="AT849">
        <v>4223.3209612800001</v>
      </c>
      <c r="AU849">
        <v>3993.0554548499999</v>
      </c>
      <c r="AV849">
        <v>3527.8508735700002</v>
      </c>
      <c r="AW849">
        <v>3612.2908008499999</v>
      </c>
      <c r="AX849">
        <v>3770.6581040000001</v>
      </c>
      <c r="AY849">
        <v>3918.1349498499999</v>
      </c>
      <c r="AZ849">
        <v>7.1673832800000001</v>
      </c>
      <c r="BA849">
        <v>92.407146280000006</v>
      </c>
      <c r="BB849">
        <v>28.710184330000001</v>
      </c>
      <c r="BC849">
        <v>50.772518849999997</v>
      </c>
      <c r="BD849">
        <v>24.815591999999999</v>
      </c>
      <c r="BE849">
        <v>511.57714284999997</v>
      </c>
      <c r="BF849">
        <v>1121.4611214199999</v>
      </c>
      <c r="BG849">
        <v>732.87245342000006</v>
      </c>
      <c r="BH849">
        <v>861.10501978000002</v>
      </c>
      <c r="BI849">
        <v>56484.140906469998</v>
      </c>
      <c r="BJ849">
        <v>1053.5170028499999</v>
      </c>
      <c r="BK849">
        <v>8476.1666837299999</v>
      </c>
      <c r="BL849">
        <v>9523.4326906700007</v>
      </c>
      <c r="BM849">
        <v>37.398134499999998</v>
      </c>
      <c r="BN849">
        <v>402.66666665999998</v>
      </c>
      <c r="BO849">
        <v>69.5</v>
      </c>
      <c r="BP849">
        <v>93.833333330000002</v>
      </c>
      <c r="BQ849">
        <v>81.666666660000004</v>
      </c>
      <c r="BR849">
        <v>102</v>
      </c>
      <c r="BS849">
        <v>92.833333330000002</v>
      </c>
      <c r="BT849">
        <v>90.333333330000002</v>
      </c>
      <c r="BU849">
        <v>80</v>
      </c>
      <c r="BV849">
        <v>71.666666660000004</v>
      </c>
      <c r="BW849">
        <v>69.833333330000002</v>
      </c>
      <c r="BX849">
        <v>56.5</v>
      </c>
      <c r="BY849">
        <v>37.333333330000002</v>
      </c>
      <c r="BZ849">
        <v>1248.1666666599999</v>
      </c>
      <c r="CA849">
        <v>60408.052828330001</v>
      </c>
      <c r="CB849">
        <v>6.5</v>
      </c>
      <c r="CC849">
        <v>15692.5</v>
      </c>
      <c r="CD849">
        <v>1253</v>
      </c>
      <c r="CE849">
        <v>10941.5</v>
      </c>
      <c r="CF849">
        <v>5720.8333333299997</v>
      </c>
      <c r="CG849">
        <v>1938</v>
      </c>
      <c r="CH849">
        <v>6030.8333333299997</v>
      </c>
      <c r="CI849">
        <v>41578.4565</v>
      </c>
      <c r="CJ849">
        <v>47.377298000000003</v>
      </c>
      <c r="CK849">
        <v>5.3691542800000001</v>
      </c>
      <c r="CL849">
        <v>15.02214871</v>
      </c>
      <c r="CM849">
        <v>3.3305085000000001</v>
      </c>
      <c r="CN849">
        <v>2.5086594999999998</v>
      </c>
      <c r="CO849">
        <v>13.69384357</v>
      </c>
      <c r="CP849">
        <v>2.1331307499999999</v>
      </c>
      <c r="CQ849">
        <v>2.7479192800000001</v>
      </c>
      <c r="CR849">
        <v>2.8915700000000002</v>
      </c>
      <c r="CS849">
        <v>4.6149975999999997</v>
      </c>
      <c r="CT849">
        <v>792.14285714000005</v>
      </c>
      <c r="CU849">
        <v>2470.3990532799999</v>
      </c>
      <c r="CV849">
        <v>2198.1964364199998</v>
      </c>
      <c r="CW849">
        <v>2074.1200102799999</v>
      </c>
      <c r="CX849">
        <v>2088.9156419999999</v>
      </c>
      <c r="CY849">
        <v>2340.2577602800002</v>
      </c>
      <c r="CZ849">
        <v>3595.94150842</v>
      </c>
      <c r="DA849">
        <v>4778.9497027099997</v>
      </c>
      <c r="DB849">
        <v>872.75164285000005</v>
      </c>
      <c r="DC849">
        <v>1137.28240557</v>
      </c>
      <c r="DD849">
        <v>460.35512942000003</v>
      </c>
      <c r="DE849">
        <v>40.047642850000003</v>
      </c>
      <c r="DF849">
        <v>1.42543128</v>
      </c>
      <c r="DG849">
        <v>56.857142850000002</v>
      </c>
      <c r="DH849">
        <v>66.333333330000002</v>
      </c>
      <c r="DI849">
        <v>65.5</v>
      </c>
      <c r="DJ849">
        <v>59.571428570000002</v>
      </c>
      <c r="DK849">
        <v>50</v>
      </c>
      <c r="DL849">
        <v>20.571428569999998</v>
      </c>
      <c r="DM849">
        <v>52.5</v>
      </c>
      <c r="DN849">
        <v>41.666666659999997</v>
      </c>
      <c r="DO849">
        <v>32.714285709999999</v>
      </c>
      <c r="DP849">
        <v>17.2</v>
      </c>
      <c r="DQ849">
        <v>702.99725570999999</v>
      </c>
      <c r="DR849">
        <v>613.79516613999999</v>
      </c>
      <c r="DS849">
        <v>697.52353500000004</v>
      </c>
      <c r="DT849">
        <v>588.49677613999995</v>
      </c>
      <c r="DU849">
        <v>607.57451114000003</v>
      </c>
      <c r="DV849">
        <v>447.70526713999999</v>
      </c>
      <c r="DW849">
        <v>4.9745237099999997</v>
      </c>
      <c r="DX849">
        <v>250.29904428</v>
      </c>
      <c r="DY849">
        <v>87.819415419999999</v>
      </c>
      <c r="DZ849">
        <v>131.53364457000001</v>
      </c>
      <c r="EA849">
        <v>30.945989709999999</v>
      </c>
      <c r="EB849">
        <v>635.99501627999996</v>
      </c>
      <c r="EC849">
        <v>299.44669979999998</v>
      </c>
      <c r="ED849">
        <v>3665.7562252500002</v>
      </c>
      <c r="EE849">
        <v>13427.96856057</v>
      </c>
      <c r="EF849">
        <v>6595.5001885700003</v>
      </c>
      <c r="EG849">
        <v>6685.0075174200001</v>
      </c>
      <c r="EH849">
        <v>4598.2132006000002</v>
      </c>
      <c r="EI849">
        <v>25.782447000000001</v>
      </c>
      <c r="EJ849">
        <v>0.36467441</v>
      </c>
      <c r="EK849">
        <v>0.17740800000000001</v>
      </c>
      <c r="EL849">
        <v>181.52825411000001</v>
      </c>
      <c r="EM849">
        <v>56.75</v>
      </c>
      <c r="EN849">
        <v>176.28571428000001</v>
      </c>
      <c r="EO849">
        <v>390.42857142000003</v>
      </c>
      <c r="EP849">
        <v>305.142247</v>
      </c>
      <c r="EQ849">
        <v>95.351784420000001</v>
      </c>
      <c r="ER849">
        <v>560.63105771000005</v>
      </c>
      <c r="ES849">
        <v>7.0583471400000004</v>
      </c>
      <c r="ET849">
        <v>81.961111110000004</v>
      </c>
      <c r="EU849">
        <v>81.870833329999996</v>
      </c>
      <c r="EV849">
        <v>82.508333329999999</v>
      </c>
      <c r="EW849">
        <v>81.504166670000004</v>
      </c>
      <c r="EX849">
        <v>1195.9445121199999</v>
      </c>
      <c r="EY849">
        <v>1106.2192421699999</v>
      </c>
      <c r="EZ849">
        <v>74.25</v>
      </c>
      <c r="FA849">
        <v>81.2</v>
      </c>
      <c r="FB849">
        <v>21.14616921</v>
      </c>
      <c r="FC849">
        <v>5.1150729699999999</v>
      </c>
      <c r="FD849">
        <v>5.0488854999999999</v>
      </c>
      <c r="FE849">
        <v>60.545183379999997</v>
      </c>
      <c r="FF849">
        <v>13.65241524</v>
      </c>
      <c r="FG849">
        <v>12.96730835</v>
      </c>
      <c r="FH849">
        <v>1.79938905</v>
      </c>
      <c r="FI849">
        <v>92</v>
      </c>
      <c r="FJ849">
        <v>91</v>
      </c>
      <c r="FK849">
        <v>53.5</v>
      </c>
      <c r="FL849">
        <v>80</v>
      </c>
      <c r="FM849">
        <v>70.583650950000006</v>
      </c>
      <c r="FN849">
        <v>36.098719279999997</v>
      </c>
      <c r="FO849">
        <v>94.121009279999996</v>
      </c>
      <c r="FP849">
        <v>70.301292270000005</v>
      </c>
      <c r="FQ849">
        <v>77.812620199999998</v>
      </c>
      <c r="FR849">
        <v>23.615061749999999</v>
      </c>
      <c r="FS849">
        <v>6.4</v>
      </c>
      <c r="FT849">
        <v>37.25</v>
      </c>
      <c r="FU849">
        <v>25.25</v>
      </c>
      <c r="FV849">
        <v>80.5</v>
      </c>
      <c r="FW849">
        <v>73.3</v>
      </c>
      <c r="FX849">
        <v>38.579182459999998</v>
      </c>
      <c r="FY849">
        <v>13.330849410000001</v>
      </c>
      <c r="FZ849">
        <v>14.02128989</v>
      </c>
      <c r="GA849">
        <v>17.050632279999999</v>
      </c>
      <c r="GB849">
        <v>17.01804593</v>
      </c>
    </row>
    <row r="850" spans="1:184" x14ac:dyDescent="0.35">
      <c r="A850" t="s">
        <v>2055</v>
      </c>
      <c r="B850" t="s">
        <v>246</v>
      </c>
      <c r="C850">
        <v>850</v>
      </c>
      <c r="D850">
        <v>1.0686362032309802</v>
      </c>
      <c r="E850">
        <v>3.2305884985477951</v>
      </c>
      <c r="F850">
        <v>2.386909780616925</v>
      </c>
      <c r="G850">
        <v>1.2673572842744476</v>
      </c>
      <c r="H850">
        <v>1.3077237429509081</v>
      </c>
      <c r="I850">
        <v>3.7334631921135548</v>
      </c>
      <c r="J850">
        <v>4.9764115757195242</v>
      </c>
      <c r="K850">
        <v>4.4927355913143652</v>
      </c>
      <c r="L850">
        <v>4.0362574381496783</v>
      </c>
      <c r="M850">
        <v>3.9776597189767</v>
      </c>
      <c r="N850">
        <v>27311486.577798307</v>
      </c>
      <c r="O850">
        <v>19251645.191956047</v>
      </c>
      <c r="P850">
        <v>782.14451899999995</v>
      </c>
      <c r="Q850">
        <v>10560.85714285</v>
      </c>
      <c r="R850">
        <v>10214.85714285</v>
      </c>
      <c r="S850">
        <v>10334.142857139999</v>
      </c>
      <c r="T850">
        <v>10370.28571428</v>
      </c>
      <c r="U850">
        <v>10487.142857139999</v>
      </c>
      <c r="V850">
        <v>6.6702521399999997</v>
      </c>
      <c r="W850">
        <v>3.07691157</v>
      </c>
      <c r="X850">
        <v>0.97813956999999996</v>
      </c>
      <c r="Y850">
        <v>3.08415828</v>
      </c>
      <c r="Z850">
        <v>6.4021167099999996</v>
      </c>
      <c r="AA850">
        <v>6.2787374199999997</v>
      </c>
      <c r="AB850">
        <v>6.12751628</v>
      </c>
      <c r="AC850">
        <v>3.0733957099999998</v>
      </c>
      <c r="AD850">
        <v>24.072615420000002</v>
      </c>
      <c r="AE850">
        <v>92.997927849999996</v>
      </c>
      <c r="AF850">
        <v>84.974205139999995</v>
      </c>
      <c r="AG850">
        <v>80.414285710000001</v>
      </c>
      <c r="AH850">
        <v>83</v>
      </c>
      <c r="AI850">
        <v>85.299576999999999</v>
      </c>
      <c r="AJ850">
        <v>66.070848850000004</v>
      </c>
      <c r="AK850">
        <v>-6.6196285699999997</v>
      </c>
      <c r="AL850">
        <v>-13.694185709999999</v>
      </c>
      <c r="AM850">
        <v>-14.1496</v>
      </c>
      <c r="AN850">
        <v>-9.7682571399999993</v>
      </c>
      <c r="AO850">
        <v>-6.7648857099999997</v>
      </c>
      <c r="AP850">
        <v>2883.414264</v>
      </c>
      <c r="AQ850">
        <v>2527.6264601399998</v>
      </c>
      <c r="AR850">
        <v>2436.4749194199999</v>
      </c>
      <c r="AS850">
        <v>2612.0563387100001</v>
      </c>
      <c r="AT850">
        <v>2786.6985165699998</v>
      </c>
      <c r="AU850">
        <v>3020.9068242799999</v>
      </c>
      <c r="AV850">
        <v>2913.334249</v>
      </c>
      <c r="AW850">
        <v>2835.81689142</v>
      </c>
      <c r="AX850">
        <v>2865.3228561400001</v>
      </c>
      <c r="AY850">
        <v>2938.08456028</v>
      </c>
      <c r="AZ850">
        <v>-9.1378629999999994</v>
      </c>
      <c r="BA850">
        <v>90.865768279999998</v>
      </c>
      <c r="BB850">
        <v>29.936430000000001</v>
      </c>
      <c r="BC850">
        <v>44.297795829999998</v>
      </c>
      <c r="BE850">
        <v>258.11571428000002</v>
      </c>
      <c r="BF850">
        <v>688.54122070999995</v>
      </c>
      <c r="BG850">
        <v>423.65254056999999</v>
      </c>
      <c r="BH850">
        <v>446.89500912</v>
      </c>
      <c r="BI850">
        <v>61397.872529649998</v>
      </c>
      <c r="BJ850">
        <v>618.82440599999995</v>
      </c>
      <c r="BK850">
        <v>9186.3581000300001</v>
      </c>
      <c r="BL850">
        <v>10256.552150920001</v>
      </c>
      <c r="BM850">
        <v>37.963064420000002</v>
      </c>
      <c r="BN850">
        <v>160.57142856999999</v>
      </c>
      <c r="BO850">
        <v>23.285714280000001</v>
      </c>
      <c r="BP850">
        <v>44.714285709999999</v>
      </c>
      <c r="BQ850">
        <v>39.428571419999997</v>
      </c>
      <c r="BR850">
        <v>42.714285709999999</v>
      </c>
      <c r="BS850">
        <v>40</v>
      </c>
      <c r="BT850">
        <v>31.714285709999999</v>
      </c>
      <c r="BU850">
        <v>27.714285709999999</v>
      </c>
      <c r="BV850">
        <v>24.857142849999999</v>
      </c>
      <c r="BW850">
        <v>27.857142849999999</v>
      </c>
      <c r="BX850">
        <v>24.14285714</v>
      </c>
      <c r="BY850">
        <v>17.428571420000001</v>
      </c>
      <c r="BZ850">
        <v>504.42857142000003</v>
      </c>
      <c r="CA850">
        <v>62970.244945710001</v>
      </c>
      <c r="CC850">
        <v>6716.7142857099998</v>
      </c>
      <c r="CD850">
        <v>514.14285714000005</v>
      </c>
      <c r="CE850">
        <v>4085.7142857099998</v>
      </c>
      <c r="CF850">
        <v>3152.42857142</v>
      </c>
      <c r="CG850">
        <v>633.57142856999997</v>
      </c>
      <c r="CH850">
        <v>2875.1428571400002</v>
      </c>
      <c r="CI850">
        <v>17977.454571419999</v>
      </c>
      <c r="CJ850">
        <v>34.908862710000001</v>
      </c>
      <c r="CK850">
        <v>20.992410710000001</v>
      </c>
      <c r="CL850">
        <v>15.687555850000001</v>
      </c>
      <c r="CM850">
        <v>4.0672878499999996</v>
      </c>
      <c r="CN850">
        <v>3.1408632500000002</v>
      </c>
      <c r="CO850">
        <v>10.656181999999999</v>
      </c>
      <c r="CP850">
        <v>1.7713127099999999</v>
      </c>
      <c r="CQ850">
        <v>2.4826278300000002</v>
      </c>
      <c r="CR850">
        <v>3.0223814</v>
      </c>
      <c r="CS850">
        <v>4.5877781999999998</v>
      </c>
      <c r="CT850">
        <v>346.28571427999998</v>
      </c>
      <c r="CU850">
        <v>1626.85986828</v>
      </c>
      <c r="CV850">
        <v>1460.94082942</v>
      </c>
      <c r="CW850">
        <v>1419.9553072799999</v>
      </c>
      <c r="CX850">
        <v>1405.3442924200001</v>
      </c>
      <c r="CY850">
        <v>1562.8877005700001</v>
      </c>
      <c r="CZ850">
        <v>2586.1051057099999</v>
      </c>
      <c r="DA850">
        <v>1822.9244967100001</v>
      </c>
      <c r="DB850">
        <v>632.50748599999997</v>
      </c>
      <c r="DC850">
        <v>497.71760813999998</v>
      </c>
      <c r="DD850">
        <v>496.61866557000002</v>
      </c>
      <c r="DE850">
        <v>28.46753957</v>
      </c>
      <c r="DF850">
        <v>1.0272585700000001</v>
      </c>
      <c r="DG850">
        <v>39.428571419999997</v>
      </c>
      <c r="DH850">
        <v>50.833333330000002</v>
      </c>
      <c r="DI850">
        <v>46.428571419999997</v>
      </c>
      <c r="DJ850">
        <v>41.857142850000002</v>
      </c>
      <c r="DK850">
        <v>41.714285709999999</v>
      </c>
      <c r="DL850">
        <v>11.285714280000001</v>
      </c>
      <c r="DM850">
        <v>33</v>
      </c>
      <c r="DN850">
        <v>24.666666660000001</v>
      </c>
      <c r="DO850">
        <v>13.14285714</v>
      </c>
      <c r="DP850">
        <v>13.71428571</v>
      </c>
      <c r="DQ850">
        <v>640.95837214000005</v>
      </c>
      <c r="DR850">
        <v>457.13812841999999</v>
      </c>
      <c r="DS850">
        <v>468.71818271000001</v>
      </c>
      <c r="DT850">
        <v>521.79586457000005</v>
      </c>
      <c r="DU850">
        <v>589.70699371000001</v>
      </c>
      <c r="DV850">
        <v>364.86968457</v>
      </c>
      <c r="DW850">
        <v>8.486457E-2</v>
      </c>
      <c r="DX850">
        <v>275.99565428</v>
      </c>
      <c r="DY850">
        <v>191.02226770999999</v>
      </c>
      <c r="DZ850">
        <v>47.297894999999997</v>
      </c>
      <c r="EA850">
        <v>37.675495570000002</v>
      </c>
      <c r="EB850">
        <v>569.86049714000001</v>
      </c>
      <c r="EC850">
        <v>2434.8520051599999</v>
      </c>
      <c r="ED850">
        <v>5775.5074866599998</v>
      </c>
      <c r="EE850">
        <v>3590.8441847099998</v>
      </c>
      <c r="EF850">
        <v>3181.9559837100001</v>
      </c>
      <c r="EG850">
        <v>4666.6173994199999</v>
      </c>
      <c r="EH850">
        <v>4588.8935609999999</v>
      </c>
      <c r="EI850">
        <v>42.049899000000003</v>
      </c>
      <c r="EJ850">
        <v>0.19511023999999999</v>
      </c>
      <c r="EK850">
        <v>0.1436171</v>
      </c>
      <c r="EL850">
        <v>195.49043649999999</v>
      </c>
      <c r="EM850">
        <v>22.5</v>
      </c>
      <c r="EN850">
        <v>149.57142856999999</v>
      </c>
      <c r="EO850">
        <v>377.28571427999998</v>
      </c>
      <c r="EP850">
        <v>129.51741570999999</v>
      </c>
      <c r="EQ850">
        <v>110.96284799999999</v>
      </c>
      <c r="ER850">
        <v>163.32011299999999</v>
      </c>
      <c r="ES850">
        <v>5.1415628499999997</v>
      </c>
      <c r="ET850">
        <v>78.348148140000006</v>
      </c>
      <c r="EU850">
        <v>79.44722222</v>
      </c>
      <c r="EV850">
        <v>78.900000000000006</v>
      </c>
      <c r="EW850">
        <v>76.69722222</v>
      </c>
      <c r="EX850">
        <v>1163.7640514100001</v>
      </c>
      <c r="EY850">
        <v>669.40639070999998</v>
      </c>
      <c r="EZ850">
        <v>86.714285709999999</v>
      </c>
      <c r="FA850">
        <v>96</v>
      </c>
      <c r="FB850">
        <v>18.221038289999999</v>
      </c>
      <c r="FC850">
        <v>2.0513581400000001</v>
      </c>
      <c r="FD850">
        <v>2.6248771400000002</v>
      </c>
      <c r="FE850">
        <v>59.704219399999999</v>
      </c>
      <c r="FF850">
        <v>13.578161339999999</v>
      </c>
      <c r="FG850">
        <v>16.310825560000001</v>
      </c>
      <c r="FH850">
        <v>0.69809078000000002</v>
      </c>
      <c r="FI850">
        <v>120.33333333</v>
      </c>
      <c r="FJ850">
        <v>100</v>
      </c>
      <c r="FK850">
        <v>50</v>
      </c>
      <c r="FL850">
        <v>96</v>
      </c>
      <c r="FM850">
        <v>80.133477630000002</v>
      </c>
      <c r="FN850">
        <v>44.506048380000003</v>
      </c>
      <c r="FO850">
        <v>96.166521579999994</v>
      </c>
      <c r="FP850">
        <v>71.928051460000006</v>
      </c>
      <c r="FQ850">
        <v>83.594675659999993</v>
      </c>
      <c r="FR850">
        <v>27.235522920000001</v>
      </c>
      <c r="FS850">
        <v>6.0666666600000001</v>
      </c>
      <c r="FT850">
        <v>38.833333330000002</v>
      </c>
      <c r="FU850">
        <v>29.833333329999999</v>
      </c>
      <c r="FV850">
        <v>100</v>
      </c>
      <c r="FW850">
        <v>78.571428569999995</v>
      </c>
      <c r="FX850">
        <v>39.215903969999999</v>
      </c>
      <c r="FY850">
        <v>15.1082178</v>
      </c>
      <c r="FZ850">
        <v>11.51923077</v>
      </c>
      <c r="GA850">
        <v>11.39141414</v>
      </c>
      <c r="GB850">
        <v>22.765233299999998</v>
      </c>
    </row>
    <row r="851" spans="1:184" x14ac:dyDescent="0.35">
      <c r="A851" t="s">
        <v>2056</v>
      </c>
      <c r="B851" t="s">
        <v>247</v>
      </c>
      <c r="C851">
        <v>851</v>
      </c>
      <c r="D851">
        <v>2.5168140095639218</v>
      </c>
      <c r="E851">
        <v>4.8971596448557229</v>
      </c>
      <c r="F851">
        <v>3.7090415836579278</v>
      </c>
      <c r="G851">
        <v>2.8266598656865312</v>
      </c>
      <c r="H851">
        <v>2.8840059159132276</v>
      </c>
      <c r="I851">
        <v>5.9219153166209919</v>
      </c>
      <c r="J851">
        <v>6.8560235063750667</v>
      </c>
      <c r="K851">
        <v>6.3159679521905101</v>
      </c>
      <c r="L851">
        <v>7.0135169595490385</v>
      </c>
      <c r="M851">
        <v>6.7187830116290543</v>
      </c>
      <c r="N851">
        <v>13577377.53140956</v>
      </c>
      <c r="O851">
        <v>14719880.630197627</v>
      </c>
      <c r="P851">
        <v>1711.7773372699999</v>
      </c>
      <c r="Q851">
        <v>3377.2857142799999</v>
      </c>
      <c r="R851">
        <v>3354.7142857099998</v>
      </c>
      <c r="S851">
        <v>3370.1428571400002</v>
      </c>
      <c r="T851">
        <v>3360.8571428499999</v>
      </c>
      <c r="U851">
        <v>3380.7142857099998</v>
      </c>
      <c r="V851">
        <v>12.59405271</v>
      </c>
      <c r="W851">
        <v>5.9595468499999997</v>
      </c>
      <c r="X851">
        <v>2.4032390000000001</v>
      </c>
      <c r="Y851">
        <v>6.88127157</v>
      </c>
      <c r="Z851">
        <v>8.9487462799999999</v>
      </c>
      <c r="AA851">
        <v>8.9020097099999997</v>
      </c>
      <c r="AB851">
        <v>8.21833685</v>
      </c>
      <c r="AC851">
        <v>3.9246720000000002</v>
      </c>
      <c r="AD851">
        <v>30.627865709999998</v>
      </c>
      <c r="AE851">
        <v>83.974095419999998</v>
      </c>
      <c r="AF851">
        <v>71.292823999999996</v>
      </c>
      <c r="AG851">
        <v>69.042857139999995</v>
      </c>
      <c r="AH851">
        <v>70.771428569999998</v>
      </c>
      <c r="AI851">
        <v>80.682418850000005</v>
      </c>
      <c r="AJ851">
        <v>48.853613850000002</v>
      </c>
      <c r="AK851">
        <v>15.95657142</v>
      </c>
      <c r="AL851">
        <v>17.71025714</v>
      </c>
      <c r="AM851">
        <v>13.84921428</v>
      </c>
      <c r="AN851">
        <v>15.41582857</v>
      </c>
      <c r="AO851">
        <v>17.80014285</v>
      </c>
      <c r="AP851">
        <v>4239.0264407100003</v>
      </c>
      <c r="AQ851">
        <v>3686.1263742800002</v>
      </c>
      <c r="AR851">
        <v>3926.0631477100001</v>
      </c>
      <c r="AS851">
        <v>4127.7372354199997</v>
      </c>
      <c r="AT851">
        <v>4298.3754419999996</v>
      </c>
      <c r="AU851">
        <v>3662.14579671</v>
      </c>
      <c r="AV851">
        <v>3149.33974657</v>
      </c>
      <c r="AW851">
        <v>3453.0655225700002</v>
      </c>
      <c r="AX851">
        <v>3567.20946757</v>
      </c>
      <c r="AY851">
        <v>3645.49203614</v>
      </c>
      <c r="AZ851">
        <v>7.2165217100000003</v>
      </c>
      <c r="BA851">
        <v>93.278478280000002</v>
      </c>
      <c r="BB851">
        <v>41.64468866</v>
      </c>
      <c r="BC851">
        <v>47.123077000000002</v>
      </c>
      <c r="BE851">
        <v>164.56</v>
      </c>
      <c r="BF851">
        <v>1162.3151534199999</v>
      </c>
      <c r="BG851">
        <v>757.06165470999997</v>
      </c>
      <c r="BH851">
        <v>827.63029269000003</v>
      </c>
      <c r="BI851">
        <v>50283.173077649997</v>
      </c>
      <c r="BJ851">
        <v>1077.61450685</v>
      </c>
      <c r="BK851">
        <v>7816.1005022400004</v>
      </c>
      <c r="BL851">
        <v>8006.3051208200004</v>
      </c>
      <c r="BM851">
        <v>34.916961139999998</v>
      </c>
      <c r="BN851">
        <v>103.85714285</v>
      </c>
      <c r="BO851">
        <v>17.399999999999999</v>
      </c>
      <c r="BP851">
        <v>34.285714280000001</v>
      </c>
      <c r="BQ851">
        <v>24.14285714</v>
      </c>
      <c r="BR851">
        <v>24.571428569999998</v>
      </c>
      <c r="BS851">
        <v>27.714285709999999</v>
      </c>
      <c r="BT851">
        <v>20.14285714</v>
      </c>
      <c r="BU851">
        <v>24.833333329999999</v>
      </c>
      <c r="BV851">
        <v>17.14285714</v>
      </c>
      <c r="BW851">
        <v>18.857142849999999</v>
      </c>
      <c r="BX851">
        <v>14.857142850000001</v>
      </c>
      <c r="BY851">
        <v>10.666666660000001</v>
      </c>
      <c r="BZ851">
        <v>330.57142857000002</v>
      </c>
      <c r="CA851">
        <v>52778.865428570003</v>
      </c>
      <c r="CB851">
        <v>6</v>
      </c>
      <c r="CC851">
        <v>3965.8571428499999</v>
      </c>
      <c r="CD851">
        <v>465</v>
      </c>
      <c r="CE851">
        <v>2792.7142857099998</v>
      </c>
      <c r="CF851">
        <v>1641.5</v>
      </c>
      <c r="CG851">
        <v>586.57142856999997</v>
      </c>
      <c r="CH851">
        <v>1689</v>
      </c>
      <c r="CI851">
        <v>10466.00814285</v>
      </c>
      <c r="CJ851">
        <v>53.70683871</v>
      </c>
      <c r="CK851">
        <v>4.0543357999999996</v>
      </c>
      <c r="CL851">
        <v>14.64138071</v>
      </c>
      <c r="CM851">
        <v>3.7358482</v>
      </c>
      <c r="CN851">
        <v>1.561534</v>
      </c>
      <c r="CO851">
        <v>8.9404784199999998</v>
      </c>
      <c r="CP851">
        <v>1.525928</v>
      </c>
      <c r="CQ851">
        <v>3.2732578000000001</v>
      </c>
      <c r="CR851">
        <v>3.6092242799999998</v>
      </c>
      <c r="CS851">
        <v>7.0190092499999999</v>
      </c>
      <c r="CT851">
        <v>247.57142856999999</v>
      </c>
      <c r="CU851">
        <v>2443.6425850000001</v>
      </c>
      <c r="CV851">
        <v>2267.21576671</v>
      </c>
      <c r="CW851">
        <v>2301.6980977100002</v>
      </c>
      <c r="CX851">
        <v>2297.7325985699999</v>
      </c>
      <c r="CY851">
        <v>2398.5947679999999</v>
      </c>
      <c r="CZ851">
        <v>4020.2039981399998</v>
      </c>
      <c r="DA851">
        <v>4358.4943281400001</v>
      </c>
      <c r="DB851">
        <v>931.64076870999997</v>
      </c>
      <c r="DC851">
        <v>1014.86003628</v>
      </c>
      <c r="DD851">
        <v>497.19483200000002</v>
      </c>
      <c r="DE851">
        <v>38.938921999999998</v>
      </c>
      <c r="DF851">
        <v>1.30878033</v>
      </c>
      <c r="DG851">
        <v>20</v>
      </c>
      <c r="DH851">
        <v>23</v>
      </c>
      <c r="DI851">
        <v>21.285714280000001</v>
      </c>
      <c r="DJ851">
        <v>23.571428569999998</v>
      </c>
      <c r="DK851">
        <v>22.714285709999999</v>
      </c>
      <c r="DL851">
        <v>8.5</v>
      </c>
      <c r="DM851">
        <v>16.428571420000001</v>
      </c>
      <c r="DN851">
        <v>12.5</v>
      </c>
      <c r="DO851">
        <v>9.5</v>
      </c>
      <c r="DP851">
        <v>9.75</v>
      </c>
      <c r="DQ851">
        <v>584.89546199999995</v>
      </c>
      <c r="DR851">
        <v>472.79324185000002</v>
      </c>
      <c r="DS851">
        <v>578.18327670999997</v>
      </c>
      <c r="DT851">
        <v>567.15164271000003</v>
      </c>
      <c r="DU851">
        <v>653.68464300000005</v>
      </c>
      <c r="DV851">
        <v>356.85530970999997</v>
      </c>
      <c r="DW851">
        <v>2.9277198499999999</v>
      </c>
      <c r="DX851">
        <v>225.08484856999999</v>
      </c>
      <c r="DY851">
        <v>15.044593000000001</v>
      </c>
      <c r="DZ851">
        <v>151.40577114000001</v>
      </c>
      <c r="EA851">
        <v>58.634489139999999</v>
      </c>
      <c r="EB851">
        <v>557.83140328000002</v>
      </c>
      <c r="EC851">
        <v>391.81557115999999</v>
      </c>
      <c r="ED851">
        <v>9655.8489862000006</v>
      </c>
      <c r="EE851">
        <v>3084.7759376600002</v>
      </c>
      <c r="EF851">
        <v>3455.6863115000001</v>
      </c>
      <c r="EG851">
        <v>6311.61283757</v>
      </c>
      <c r="EH851">
        <v>9150.5924086600007</v>
      </c>
      <c r="EI851">
        <v>20.05163142</v>
      </c>
      <c r="EJ851">
        <v>0.14001759</v>
      </c>
      <c r="EK851">
        <v>0.12187572000000001</v>
      </c>
      <c r="EL851">
        <v>152.77500000000001</v>
      </c>
      <c r="EM851">
        <v>27.666666660000001</v>
      </c>
      <c r="EN851">
        <v>33.142857139999997</v>
      </c>
      <c r="EO851">
        <v>62.142857139999997</v>
      </c>
      <c r="EP851">
        <v>245.92561314</v>
      </c>
      <c r="EQ851">
        <v>114.94136641999999</v>
      </c>
      <c r="ER851">
        <v>634.16283041999998</v>
      </c>
      <c r="ES851">
        <v>0.96174141999999996</v>
      </c>
      <c r="ET851">
        <v>79.166666669999998</v>
      </c>
      <c r="EU851">
        <v>83.833333330000002</v>
      </c>
      <c r="EV851">
        <v>82.833333330000002</v>
      </c>
      <c r="EW851">
        <v>70.833333330000002</v>
      </c>
      <c r="EX851">
        <v>1317.52841117</v>
      </c>
      <c r="EY851">
        <v>1024.0572411200001</v>
      </c>
      <c r="EZ851">
        <v>68.333333330000002</v>
      </c>
      <c r="FA851">
        <v>92</v>
      </c>
      <c r="FB851">
        <v>18.348896450000002</v>
      </c>
      <c r="FC851">
        <v>4.5297444100000002</v>
      </c>
      <c r="FD851">
        <v>5.4358843999999999</v>
      </c>
      <c r="FE851">
        <v>43.761113190000003</v>
      </c>
      <c r="FF851">
        <v>16.606946910000001</v>
      </c>
      <c r="FG851">
        <v>12.99867452</v>
      </c>
      <c r="FH851">
        <v>1.4544382499999999</v>
      </c>
      <c r="FI851">
        <v>86.4</v>
      </c>
      <c r="FL851">
        <v>100</v>
      </c>
      <c r="FM851">
        <v>76.190476189999998</v>
      </c>
      <c r="FO851">
        <v>95.76864157</v>
      </c>
      <c r="FP851">
        <v>72.188828299999997</v>
      </c>
      <c r="FQ851">
        <v>74.565220409999995</v>
      </c>
      <c r="FR851">
        <v>18.682678320000001</v>
      </c>
      <c r="FT851">
        <v>41.5</v>
      </c>
      <c r="FU851">
        <v>33.666666659999997</v>
      </c>
      <c r="FV851">
        <v>77</v>
      </c>
      <c r="FW851">
        <v>61.233333330000001</v>
      </c>
      <c r="FX851">
        <v>42.987483730000001</v>
      </c>
      <c r="FY851">
        <v>7.8995906199999997</v>
      </c>
      <c r="FZ851">
        <v>19.149700630000002</v>
      </c>
      <c r="GA851">
        <v>18.78308285</v>
      </c>
      <c r="GB851">
        <v>11.180142139999999</v>
      </c>
    </row>
    <row r="852" spans="1:184" x14ac:dyDescent="0.35">
      <c r="A852" t="s">
        <v>2057</v>
      </c>
      <c r="B852" t="s">
        <v>248</v>
      </c>
      <c r="C852">
        <v>852</v>
      </c>
      <c r="D852">
        <v>2.0359918799243339</v>
      </c>
      <c r="E852">
        <v>4.4699872286112763</v>
      </c>
      <c r="F852">
        <v>5.0370425972406041</v>
      </c>
      <c r="G852">
        <v>2.4877483072116506</v>
      </c>
      <c r="H852">
        <v>2.5561992465139562</v>
      </c>
      <c r="I852">
        <v>7.6674587851054525</v>
      </c>
      <c r="J852">
        <v>9.0902261283968837</v>
      </c>
      <c r="K852">
        <v>10.136657155361268</v>
      </c>
      <c r="L852">
        <v>6.939508435906184</v>
      </c>
      <c r="M852">
        <v>7.4272133092086809</v>
      </c>
      <c r="N852">
        <v>10420675.123398282</v>
      </c>
      <c r="O852">
        <v>17314211.999069672</v>
      </c>
      <c r="P852">
        <v>1527.37396171</v>
      </c>
      <c r="Q852">
        <v>3847.42857142</v>
      </c>
      <c r="R852">
        <v>3803.1428571400002</v>
      </c>
      <c r="S852">
        <v>3805.1428571400002</v>
      </c>
      <c r="T852">
        <v>3818.7142857099998</v>
      </c>
      <c r="U852">
        <v>3846.8571428499999</v>
      </c>
      <c r="V852">
        <v>11.496132279999999</v>
      </c>
      <c r="W852">
        <v>6.4661365699999998</v>
      </c>
      <c r="X852">
        <v>2.1855481399999999</v>
      </c>
      <c r="Y852">
        <v>6.7156437100000002</v>
      </c>
      <c r="Z852">
        <v>8.6952435700000006</v>
      </c>
      <c r="AA852">
        <v>7.4345582800000001</v>
      </c>
      <c r="AB852">
        <v>8.9067724199999994</v>
      </c>
      <c r="AC852">
        <v>4.63711728</v>
      </c>
      <c r="AD852">
        <v>21.383051850000001</v>
      </c>
      <c r="AE852">
        <v>84.055459279999994</v>
      </c>
      <c r="AF852">
        <v>73.422006499999995</v>
      </c>
      <c r="AG852">
        <v>65.599999999999994</v>
      </c>
      <c r="AH852">
        <v>67.542857139999995</v>
      </c>
      <c r="AI852">
        <v>74.596820570000006</v>
      </c>
      <c r="AJ852">
        <v>44.605731849999998</v>
      </c>
      <c r="AK852">
        <v>6.4238</v>
      </c>
      <c r="AL852">
        <v>15.63707142</v>
      </c>
      <c r="AM852">
        <v>7.2417571399999998</v>
      </c>
      <c r="AN852">
        <v>8.2218142800000003</v>
      </c>
      <c r="AO852">
        <v>5.8403857099999996</v>
      </c>
      <c r="AP852">
        <v>4031.3214895699998</v>
      </c>
      <c r="AQ852">
        <v>3829.7120201399998</v>
      </c>
      <c r="AR852">
        <v>3850.0459184199999</v>
      </c>
      <c r="AS852">
        <v>3938.9220439999999</v>
      </c>
      <c r="AT852">
        <v>3960.4735900000001</v>
      </c>
      <c r="AU852">
        <v>3778.2297804200002</v>
      </c>
      <c r="AV852">
        <v>3304.1789687099999</v>
      </c>
      <c r="AW852">
        <v>3562.7493055700002</v>
      </c>
      <c r="AX852">
        <v>3625.8691157100002</v>
      </c>
      <c r="AY852">
        <v>3721.1968865700001</v>
      </c>
      <c r="AZ852">
        <v>4.8304525700000003</v>
      </c>
      <c r="BA852">
        <v>92.524510570000004</v>
      </c>
      <c r="BB852">
        <v>43.093195999999999</v>
      </c>
      <c r="BC852">
        <v>58.264246</v>
      </c>
      <c r="BE852">
        <v>128.39285713999999</v>
      </c>
      <c r="BF852">
        <v>1102.8809759999999</v>
      </c>
      <c r="BG852">
        <v>771.91551128000003</v>
      </c>
      <c r="BH852">
        <v>782.53748773999996</v>
      </c>
      <c r="BI852">
        <v>48586.084826960003</v>
      </c>
      <c r="BJ852">
        <v>1057.303345</v>
      </c>
      <c r="BK852">
        <v>7749.6217440999999</v>
      </c>
      <c r="BL852">
        <v>8454.2347422500006</v>
      </c>
      <c r="BM852">
        <v>34.420250279999998</v>
      </c>
      <c r="BN852">
        <v>102.42857142</v>
      </c>
      <c r="BO852">
        <v>16.14285714</v>
      </c>
      <c r="BP852">
        <v>27.428571420000001</v>
      </c>
      <c r="BQ852">
        <v>21.14285714</v>
      </c>
      <c r="BR852">
        <v>26.14285714</v>
      </c>
      <c r="BS852">
        <v>19.857142849999999</v>
      </c>
      <c r="BT852">
        <v>18.428571420000001</v>
      </c>
      <c r="BU852">
        <v>22.428571420000001</v>
      </c>
      <c r="BV852">
        <v>20</v>
      </c>
      <c r="BW852">
        <v>22.166666660000001</v>
      </c>
      <c r="BX852">
        <v>18</v>
      </c>
      <c r="BY852">
        <v>12.33333333</v>
      </c>
      <c r="BZ852">
        <v>320.14285713999999</v>
      </c>
      <c r="CA852">
        <v>52509.65526</v>
      </c>
      <c r="CB852">
        <v>13</v>
      </c>
      <c r="CC852">
        <v>3845.5714285700001</v>
      </c>
      <c r="CD852">
        <v>281</v>
      </c>
      <c r="CE852">
        <v>3019.1428571400002</v>
      </c>
      <c r="CF852">
        <v>1584.2857142800001</v>
      </c>
      <c r="CG852">
        <v>294.5</v>
      </c>
      <c r="CH852">
        <v>1560.2857142800001</v>
      </c>
      <c r="CI852">
        <v>10544.61814285</v>
      </c>
      <c r="CJ852">
        <v>46.480385419999998</v>
      </c>
      <c r="CK852">
        <v>9.0854363300000003</v>
      </c>
      <c r="CL852">
        <v>15.75943657</v>
      </c>
      <c r="CM852">
        <v>4.1470130000000003</v>
      </c>
      <c r="CN852">
        <v>3.2888894</v>
      </c>
      <c r="CO852">
        <v>9.3017710000000005</v>
      </c>
      <c r="CP852">
        <v>3.4825553299999998</v>
      </c>
      <c r="CQ852">
        <v>2.6062723999999999</v>
      </c>
      <c r="CR852">
        <v>5.1094471600000002</v>
      </c>
      <c r="CS852">
        <v>5.017423</v>
      </c>
      <c r="CT852">
        <v>241.71428571000001</v>
      </c>
      <c r="CU852">
        <v>2269.0637815700002</v>
      </c>
      <c r="CV852">
        <v>2109.2154154200002</v>
      </c>
      <c r="CW852">
        <v>2211.5409251400001</v>
      </c>
      <c r="CX852">
        <v>2178.3057767099999</v>
      </c>
      <c r="CY852">
        <v>2360.3023057099999</v>
      </c>
      <c r="CZ852">
        <v>2708.4778651400002</v>
      </c>
      <c r="DA852">
        <v>4500.2036237100001</v>
      </c>
      <c r="DB852">
        <v>641.43890570999997</v>
      </c>
      <c r="DC852">
        <v>1027.3265670000001</v>
      </c>
      <c r="DD852">
        <v>600.99472071000002</v>
      </c>
      <c r="DE852">
        <v>25.974503420000001</v>
      </c>
      <c r="DF852">
        <v>2.1644014999999999</v>
      </c>
      <c r="DG852">
        <v>29.5</v>
      </c>
      <c r="DH852">
        <v>34.571428570000002</v>
      </c>
      <c r="DI852">
        <v>38.571428570000002</v>
      </c>
      <c r="DJ852">
        <v>26.5</v>
      </c>
      <c r="DK852">
        <v>28.571428569999998</v>
      </c>
      <c r="DL852">
        <v>7.8333333300000003</v>
      </c>
      <c r="DM852">
        <v>17</v>
      </c>
      <c r="DN852">
        <v>19.166666660000001</v>
      </c>
      <c r="DO852">
        <v>9.5</v>
      </c>
      <c r="DP852">
        <v>9.8333333300000003</v>
      </c>
      <c r="DQ852">
        <v>688.11326341999995</v>
      </c>
      <c r="DR852">
        <v>676.21043570999996</v>
      </c>
      <c r="DS852">
        <v>631.58726085000001</v>
      </c>
      <c r="DT852">
        <v>626.38827442000002</v>
      </c>
      <c r="DU852">
        <v>660.44303085000001</v>
      </c>
      <c r="DV852">
        <v>350.79867014000001</v>
      </c>
      <c r="DW852">
        <v>49.374009139999998</v>
      </c>
      <c r="DX852">
        <v>288.62581999999998</v>
      </c>
      <c r="DY852">
        <v>108.24972628</v>
      </c>
      <c r="DZ852">
        <v>160.20408871000001</v>
      </c>
      <c r="EA852">
        <v>20.172010140000001</v>
      </c>
      <c r="EB852">
        <v>615.05227941999999</v>
      </c>
      <c r="EC852">
        <v>1345.2641615</v>
      </c>
      <c r="ED852">
        <v>4029.71922675</v>
      </c>
      <c r="EE852">
        <v>4658.0988993999999</v>
      </c>
      <c r="EF852">
        <v>4793.0467710000003</v>
      </c>
      <c r="EG852">
        <v>4176.4075181600001</v>
      </c>
      <c r="EH852">
        <v>3816.6671034199999</v>
      </c>
      <c r="EI852">
        <v>25.738736280000001</v>
      </c>
      <c r="EJ852">
        <v>0.27390037</v>
      </c>
      <c r="EK852">
        <v>0.26039304000000002</v>
      </c>
      <c r="EL852">
        <v>256.94327957000002</v>
      </c>
      <c r="EM852">
        <v>24.14285714</v>
      </c>
      <c r="EN852">
        <v>78.428571419999997</v>
      </c>
      <c r="EO852">
        <v>194.28571428000001</v>
      </c>
      <c r="EP852">
        <v>257.14311785000001</v>
      </c>
      <c r="EQ852">
        <v>98.017294849999999</v>
      </c>
      <c r="ER852">
        <v>470.07061671000002</v>
      </c>
      <c r="ES852">
        <v>17.039977140000001</v>
      </c>
      <c r="EX852">
        <v>1347.2779586500001</v>
      </c>
      <c r="EY852">
        <v>984.59509427</v>
      </c>
      <c r="EZ852">
        <v>81.2</v>
      </c>
      <c r="FA852">
        <v>87.25</v>
      </c>
      <c r="FB852">
        <v>17.330867820000002</v>
      </c>
      <c r="FC852">
        <v>4.65870534</v>
      </c>
      <c r="FD852">
        <v>5.8530562799999997</v>
      </c>
      <c r="FE852">
        <v>51.352605490000002</v>
      </c>
      <c r="FF852">
        <v>18.85080409</v>
      </c>
      <c r="FG852">
        <v>11.87467966</v>
      </c>
      <c r="FH852">
        <v>0.92663503000000003</v>
      </c>
      <c r="FI852">
        <v>99.4</v>
      </c>
      <c r="FJ852">
        <v>100</v>
      </c>
      <c r="FK852">
        <v>50</v>
      </c>
      <c r="FL852">
        <v>91</v>
      </c>
      <c r="FM852">
        <v>77.473684210000002</v>
      </c>
      <c r="FN852">
        <v>41.977116700000003</v>
      </c>
      <c r="FO852">
        <v>94.182643769999999</v>
      </c>
      <c r="FP852">
        <v>77.888199069999999</v>
      </c>
      <c r="FQ852">
        <v>75.696054399999994</v>
      </c>
      <c r="FR852">
        <v>23.38756596</v>
      </c>
      <c r="FS852">
        <v>2.1</v>
      </c>
      <c r="FT852">
        <v>67.25</v>
      </c>
      <c r="FU852">
        <v>51.75</v>
      </c>
      <c r="FV852">
        <v>91.333333330000002</v>
      </c>
      <c r="FW852">
        <v>89.12</v>
      </c>
      <c r="FX852">
        <v>29.011255210000002</v>
      </c>
      <c r="FY852">
        <v>21.118490359999999</v>
      </c>
      <c r="FZ852">
        <v>13.129049889999999</v>
      </c>
      <c r="GA852">
        <v>24.989664080000001</v>
      </c>
      <c r="GB852">
        <v>14.68942556</v>
      </c>
    </row>
    <row r="853" spans="1:184" x14ac:dyDescent="0.35">
      <c r="A853" t="s">
        <v>2058</v>
      </c>
      <c r="B853" t="s">
        <v>249</v>
      </c>
      <c r="C853">
        <v>853</v>
      </c>
      <c r="D853">
        <v>1.4100614690642208</v>
      </c>
      <c r="E853">
        <v>6.0328185304054056</v>
      </c>
      <c r="F853">
        <v>3.8055080401031156</v>
      </c>
      <c r="G853">
        <v>2.0697811945602482</v>
      </c>
      <c r="H853">
        <v>1.2750455355191257</v>
      </c>
      <c r="I853">
        <v>5.822189298222793</v>
      </c>
      <c r="J853">
        <v>8.0035392511261261</v>
      </c>
      <c r="K853">
        <v>7.3193046644772179</v>
      </c>
      <c r="L853">
        <v>5.913660553520959</v>
      </c>
      <c r="M853">
        <v>6.0564663005464476</v>
      </c>
      <c r="N853">
        <v>8981461.9706355687</v>
      </c>
      <c r="O853">
        <v>8832385.4281061143</v>
      </c>
      <c r="P853">
        <v>869.58730955999999</v>
      </c>
      <c r="Q853">
        <v>3664.1428571400002</v>
      </c>
      <c r="R853">
        <v>3552</v>
      </c>
      <c r="S853">
        <v>3591.2857142799999</v>
      </c>
      <c r="T853">
        <v>3623.5714285700001</v>
      </c>
      <c r="U853">
        <v>3660</v>
      </c>
      <c r="V853">
        <v>10.83418814</v>
      </c>
      <c r="W853">
        <v>4.4786021399999996</v>
      </c>
      <c r="X853">
        <v>1.9553750000000001</v>
      </c>
      <c r="Y853">
        <v>4.05477928</v>
      </c>
      <c r="Z853">
        <v>7.5961725700000002</v>
      </c>
      <c r="AA853">
        <v>7.7528011399999999</v>
      </c>
      <c r="AB853">
        <v>7.5291838499999999</v>
      </c>
      <c r="AC853">
        <v>3.4451779999999999</v>
      </c>
      <c r="AD853">
        <v>20.206796279999999</v>
      </c>
      <c r="AE853">
        <v>86.719635280000006</v>
      </c>
      <c r="AF853">
        <v>76.492246140000006</v>
      </c>
      <c r="AG853">
        <v>70.383333329999999</v>
      </c>
      <c r="AH853">
        <v>75.842857140000007</v>
      </c>
      <c r="AI853">
        <v>80.192552000000006</v>
      </c>
      <c r="AJ853">
        <v>49.928161000000003</v>
      </c>
      <c r="AK853">
        <v>-12.89568571</v>
      </c>
      <c r="AL853">
        <v>2.0651857100000002</v>
      </c>
      <c r="AM853">
        <v>-4.99217142</v>
      </c>
      <c r="AN853">
        <v>-5.5972</v>
      </c>
      <c r="AO853">
        <v>-13.28385714</v>
      </c>
      <c r="AP853">
        <v>2795.2521712799999</v>
      </c>
      <c r="AQ853">
        <v>2991.5760089999999</v>
      </c>
      <c r="AR853">
        <v>2811.3361477100002</v>
      </c>
      <c r="AS853">
        <v>2853.0002242800001</v>
      </c>
      <c r="AT853">
        <v>2707.5074102799999</v>
      </c>
      <c r="AU853">
        <v>3213.5876065699999</v>
      </c>
      <c r="AV853">
        <v>2908.6346584200001</v>
      </c>
      <c r="AW853">
        <v>2950.261027</v>
      </c>
      <c r="AX853">
        <v>3022.967361</v>
      </c>
      <c r="AY853">
        <v>3122.5604138499998</v>
      </c>
      <c r="AZ853">
        <v>-6.1096584199999997</v>
      </c>
      <c r="BA853">
        <v>95.216444850000002</v>
      </c>
      <c r="BB853">
        <v>32.672622500000003</v>
      </c>
      <c r="BC853">
        <v>45.929133200000003</v>
      </c>
      <c r="BE853">
        <v>122.94428571</v>
      </c>
      <c r="BF853">
        <v>600.25729357</v>
      </c>
      <c r="BG853">
        <v>376.07555884999999</v>
      </c>
      <c r="BH853">
        <v>379.96329571000001</v>
      </c>
      <c r="BI853">
        <v>45116.409281239998</v>
      </c>
      <c r="BJ853">
        <v>517.75758513999995</v>
      </c>
      <c r="BK853">
        <v>7465.6336154299997</v>
      </c>
      <c r="BL853">
        <v>6461.7921134999997</v>
      </c>
      <c r="BM853">
        <v>34.884845660000003</v>
      </c>
      <c r="BN853">
        <v>59.428571419999997</v>
      </c>
      <c r="BO853">
        <v>15.75</v>
      </c>
      <c r="BP853">
        <v>24.833333329999999</v>
      </c>
      <c r="BQ853">
        <v>14.428571420000001</v>
      </c>
      <c r="BR853">
        <v>20.666666660000001</v>
      </c>
      <c r="BS853">
        <v>14.428571420000001</v>
      </c>
      <c r="BT853">
        <v>16.8</v>
      </c>
      <c r="BU853">
        <v>13</v>
      </c>
      <c r="BV853">
        <v>15.5</v>
      </c>
      <c r="BW853">
        <v>11</v>
      </c>
      <c r="BX853">
        <v>10.6</v>
      </c>
      <c r="BY853">
        <v>7.3333333300000003</v>
      </c>
      <c r="BZ853">
        <v>191.71428571000001</v>
      </c>
      <c r="CA853">
        <v>51476.673242850004</v>
      </c>
      <c r="CB853">
        <v>22</v>
      </c>
      <c r="CC853">
        <v>2315.1428571400002</v>
      </c>
      <c r="CD853">
        <v>185.16666666</v>
      </c>
      <c r="CE853">
        <v>1349.2857142800001</v>
      </c>
      <c r="CF853">
        <v>944.83333332999996</v>
      </c>
      <c r="CG853">
        <v>237.83333332999999</v>
      </c>
      <c r="CH853">
        <v>854.66666666000003</v>
      </c>
      <c r="CI853">
        <v>5576.1540000000005</v>
      </c>
      <c r="CJ853">
        <v>41.637568709999996</v>
      </c>
      <c r="CK853">
        <v>17.702088799999999</v>
      </c>
      <c r="CL853">
        <v>16.207258159999999</v>
      </c>
      <c r="CM853">
        <v>2.1505380000000001</v>
      </c>
      <c r="CN853">
        <v>1.62465466</v>
      </c>
      <c r="CO853">
        <v>9.8041192800000001</v>
      </c>
      <c r="CP853">
        <v>2.2884015</v>
      </c>
      <c r="CQ853">
        <v>2.2657381999999999</v>
      </c>
      <c r="CR853">
        <v>4.5105577500000003</v>
      </c>
      <c r="CS853">
        <v>3.6041805</v>
      </c>
      <c r="CT853">
        <v>130</v>
      </c>
      <c r="CU853">
        <v>1580.74946585</v>
      </c>
      <c r="CV853">
        <v>1604.27572685</v>
      </c>
      <c r="CW853">
        <v>1566.1440912800001</v>
      </c>
      <c r="CX853">
        <v>1625.42311842</v>
      </c>
      <c r="CY853">
        <v>1502.64638457</v>
      </c>
      <c r="CZ853">
        <v>2451.176802</v>
      </c>
      <c r="DA853">
        <v>2410.4915590000001</v>
      </c>
      <c r="DB853">
        <v>585.11983313999997</v>
      </c>
      <c r="DC853">
        <v>561.18720800000006</v>
      </c>
      <c r="DD853">
        <v>434.385426</v>
      </c>
      <c r="DE853">
        <v>30.559127709999999</v>
      </c>
      <c r="DF853">
        <v>1.6663848299999999</v>
      </c>
      <c r="DG853">
        <v>21.333333329999999</v>
      </c>
      <c r="DH853">
        <v>28.428571420000001</v>
      </c>
      <c r="DI853">
        <v>26.285714280000001</v>
      </c>
      <c r="DJ853">
        <v>21.428571420000001</v>
      </c>
      <c r="DK853">
        <v>22.166666660000001</v>
      </c>
      <c r="DL853">
        <v>5.1666666599999997</v>
      </c>
      <c r="DM853">
        <v>21.428571420000001</v>
      </c>
      <c r="DN853">
        <v>13.666666660000001</v>
      </c>
      <c r="DO853">
        <v>7.5</v>
      </c>
      <c r="DP853">
        <v>4.6666666599999997</v>
      </c>
      <c r="DQ853">
        <v>691.37961514000006</v>
      </c>
      <c r="DR853">
        <v>642.90156813999999</v>
      </c>
      <c r="DS853">
        <v>590.31097284999998</v>
      </c>
      <c r="DT853">
        <v>686.15763671000002</v>
      </c>
      <c r="DU853">
        <v>612.425431</v>
      </c>
      <c r="DV853">
        <v>350.87831356999999</v>
      </c>
      <c r="DW853">
        <v>45.321566279999999</v>
      </c>
      <c r="DX853">
        <v>295.18246857000003</v>
      </c>
      <c r="DY853">
        <v>94.587095140000002</v>
      </c>
      <c r="DZ853">
        <v>143.66903828</v>
      </c>
      <c r="EA853">
        <v>56.926339140000003</v>
      </c>
      <c r="EB853">
        <v>634.77708270999995</v>
      </c>
      <c r="EC853">
        <v>1437.9509103299999</v>
      </c>
      <c r="ED853">
        <v>3659.4719392500001</v>
      </c>
      <c r="EE853">
        <v>10784.663043279999</v>
      </c>
      <c r="EF853">
        <v>4207.2366958499997</v>
      </c>
      <c r="EG853">
        <v>4592.4424857100003</v>
      </c>
      <c r="EH853">
        <v>4714.3096747500003</v>
      </c>
      <c r="EI853">
        <v>23.12045457</v>
      </c>
      <c r="EJ853">
        <v>0.13099131999999999</v>
      </c>
      <c r="EK853">
        <v>0.28900274999999997</v>
      </c>
      <c r="EL853">
        <v>140.88685896999999</v>
      </c>
      <c r="EM853">
        <v>17.166666660000001</v>
      </c>
      <c r="EN853">
        <v>50.285714280000001</v>
      </c>
      <c r="EO853">
        <v>112</v>
      </c>
      <c r="EP853">
        <v>208.28015328000001</v>
      </c>
      <c r="EQ853">
        <v>57.968643999999998</v>
      </c>
      <c r="ER853">
        <v>351.82972441999999</v>
      </c>
      <c r="ES853">
        <v>0.43996571000000001</v>
      </c>
      <c r="ET853">
        <v>80.666666669999998</v>
      </c>
      <c r="EU853">
        <v>81.583333330000002</v>
      </c>
      <c r="EV853">
        <v>80.166666669999998</v>
      </c>
      <c r="EW853">
        <v>80.25</v>
      </c>
      <c r="EX853">
        <v>853.75729933000002</v>
      </c>
      <c r="EY853">
        <v>758.65527102999999</v>
      </c>
      <c r="EZ853">
        <v>78.75</v>
      </c>
      <c r="FB853">
        <v>15.824240400000001</v>
      </c>
      <c r="FC853">
        <v>1.9325699000000001</v>
      </c>
      <c r="FD853">
        <v>3.1991705000000001</v>
      </c>
      <c r="FE853">
        <v>50.148115269999998</v>
      </c>
      <c r="FF853">
        <v>20.502370240000001</v>
      </c>
      <c r="FG853">
        <v>15.043352730000001</v>
      </c>
      <c r="FH853">
        <v>0.66763057000000003</v>
      </c>
      <c r="FI853">
        <v>95.833333330000002</v>
      </c>
      <c r="FM853">
        <v>78.947368420000004</v>
      </c>
      <c r="FN853">
        <v>46.666666669999998</v>
      </c>
      <c r="FO853">
        <v>95.653804129999997</v>
      </c>
      <c r="FP853">
        <v>76.656784450000004</v>
      </c>
      <c r="FQ853">
        <v>78.739675250000005</v>
      </c>
      <c r="FR853">
        <v>22.022946860000001</v>
      </c>
      <c r="FS853">
        <v>0</v>
      </c>
      <c r="FT853">
        <v>58.2</v>
      </c>
      <c r="FU853">
        <v>45</v>
      </c>
      <c r="FV853">
        <v>82.5</v>
      </c>
      <c r="FW853">
        <v>90.283333330000005</v>
      </c>
      <c r="FX853">
        <v>36.45216645</v>
      </c>
      <c r="FY853">
        <v>11.973401969999999</v>
      </c>
      <c r="FZ853">
        <v>11.62591162</v>
      </c>
      <c r="GA853">
        <v>28.62934362</v>
      </c>
      <c r="GB853">
        <v>11.31917632</v>
      </c>
    </row>
    <row r="854" spans="1:184" x14ac:dyDescent="0.35">
      <c r="A854" t="s">
        <v>2059</v>
      </c>
      <c r="B854" t="s">
        <v>250</v>
      </c>
      <c r="C854">
        <v>854</v>
      </c>
      <c r="D854">
        <v>1.300578034682081</v>
      </c>
      <c r="E854">
        <v>3.1620894534687065</v>
      </c>
      <c r="F854">
        <v>2.5717969865194497</v>
      </c>
      <c r="G854">
        <v>2.1675486994716953</v>
      </c>
      <c r="H854">
        <v>1.4014152898576668</v>
      </c>
      <c r="I854">
        <v>3.8260390857418112</v>
      </c>
      <c r="J854">
        <v>5.0519582025880947</v>
      </c>
      <c r="K854">
        <v>4.6505674541376187</v>
      </c>
      <c r="L854">
        <v>4.2647224406053361</v>
      </c>
      <c r="M854">
        <v>3.9406132924950499</v>
      </c>
      <c r="N854">
        <v>21121357.354766399</v>
      </c>
      <c r="O854">
        <v>29146793.127996597</v>
      </c>
      <c r="P854">
        <v>966.34738356000003</v>
      </c>
      <c r="Q854">
        <v>10380</v>
      </c>
      <c r="R854">
        <v>9930.1428571399993</v>
      </c>
      <c r="S854">
        <v>10044.85714285</v>
      </c>
      <c r="T854">
        <v>10149.714285710001</v>
      </c>
      <c r="U854">
        <v>10295.714285710001</v>
      </c>
      <c r="V854">
        <v>7.5620700000000003</v>
      </c>
      <c r="W854">
        <v>3.1531262799999999</v>
      </c>
      <c r="X854">
        <v>1.22332485</v>
      </c>
      <c r="Y854">
        <v>2.9780908500000001</v>
      </c>
      <c r="Z854">
        <v>6.9447197100000002</v>
      </c>
      <c r="AA854">
        <v>7.3901018499999998</v>
      </c>
      <c r="AB854">
        <v>7.03043671</v>
      </c>
      <c r="AC854">
        <v>3.02470471</v>
      </c>
      <c r="AD854">
        <v>26.661648280000001</v>
      </c>
      <c r="AE854">
        <v>89.690948140000003</v>
      </c>
      <c r="AF854">
        <v>80.446106420000007</v>
      </c>
      <c r="AG854">
        <v>77.614285710000004</v>
      </c>
      <c r="AH854">
        <v>80.814285709999993</v>
      </c>
      <c r="AI854">
        <v>84.233174570000003</v>
      </c>
      <c r="AJ854">
        <v>60.179208279999997</v>
      </c>
      <c r="AK854">
        <v>11.78325714</v>
      </c>
      <c r="AL854">
        <v>6.5522857099999996</v>
      </c>
      <c r="AM854">
        <v>11.364114280000001</v>
      </c>
      <c r="AN854">
        <v>15.4694</v>
      </c>
      <c r="AO854">
        <v>14.56147142</v>
      </c>
      <c r="AP854">
        <v>3391.6948282799999</v>
      </c>
      <c r="AQ854">
        <v>3093.9943541399998</v>
      </c>
      <c r="AR854">
        <v>3081.2275355699999</v>
      </c>
      <c r="AS854">
        <v>3262.9682291399999</v>
      </c>
      <c r="AT854">
        <v>3357.4250255699999</v>
      </c>
      <c r="AU854">
        <v>3038.1491618499999</v>
      </c>
      <c r="AV854">
        <v>2903.7929300000001</v>
      </c>
      <c r="AW854">
        <v>2773.2785954199999</v>
      </c>
      <c r="AX854">
        <v>2833.8918014199999</v>
      </c>
      <c r="AY854">
        <v>2943.17877942</v>
      </c>
      <c r="AZ854">
        <v>1.64584171</v>
      </c>
      <c r="BA854">
        <v>93.061573569999993</v>
      </c>
      <c r="BB854">
        <v>34.160731660000003</v>
      </c>
      <c r="BC854">
        <v>49.326834499999997</v>
      </c>
      <c r="BE854">
        <v>271.15857141999999</v>
      </c>
      <c r="BF854">
        <v>711.18354827999997</v>
      </c>
      <c r="BG854">
        <v>476.29900070999997</v>
      </c>
      <c r="BH854">
        <v>525.62150981000002</v>
      </c>
      <c r="BI854">
        <v>58718.475275730001</v>
      </c>
      <c r="BJ854">
        <v>673.87804171000005</v>
      </c>
      <c r="BK854">
        <v>8727.8895762800003</v>
      </c>
      <c r="BL854">
        <v>10405.631067460001</v>
      </c>
      <c r="BM854">
        <v>40.785937279999999</v>
      </c>
      <c r="BN854">
        <v>182.57142856999999</v>
      </c>
      <c r="BO854">
        <v>25.857142849999999</v>
      </c>
      <c r="BP854">
        <v>46.857142850000002</v>
      </c>
      <c r="BQ854">
        <v>36.714285709999999</v>
      </c>
      <c r="BR854">
        <v>43.857142850000002</v>
      </c>
      <c r="BS854">
        <v>44.142857139999997</v>
      </c>
      <c r="BT854">
        <v>38.142857139999997</v>
      </c>
      <c r="BU854">
        <v>32.857142850000002</v>
      </c>
      <c r="BV854">
        <v>27.428571420000001</v>
      </c>
      <c r="BW854">
        <v>34</v>
      </c>
      <c r="BX854">
        <v>25.571428569999998</v>
      </c>
      <c r="BY854">
        <v>17.428571420000001</v>
      </c>
      <c r="BZ854">
        <v>555.42857142000003</v>
      </c>
      <c r="CA854">
        <v>61887.36328428</v>
      </c>
      <c r="CC854">
        <v>7049.8571428499999</v>
      </c>
      <c r="CD854">
        <v>604.57142856999997</v>
      </c>
      <c r="CE854">
        <v>4565.8571428499999</v>
      </c>
      <c r="CF854">
        <v>3068</v>
      </c>
      <c r="CG854">
        <v>859.71428571000001</v>
      </c>
      <c r="CH854">
        <v>3409.7142857099998</v>
      </c>
      <c r="CI854">
        <v>19557.079571419999</v>
      </c>
      <c r="CJ854">
        <v>36.665150140000001</v>
      </c>
      <c r="CK854">
        <v>15.403768850000001</v>
      </c>
      <c r="CL854">
        <v>20.000930329999999</v>
      </c>
      <c r="CM854">
        <v>3.36896628</v>
      </c>
      <c r="CN854">
        <v>2.8318159999999999</v>
      </c>
      <c r="CO854">
        <v>12.267942</v>
      </c>
      <c r="CP854">
        <v>2.297383</v>
      </c>
      <c r="CQ854">
        <v>1.9898253299999999</v>
      </c>
      <c r="CR854">
        <v>4.3116425999999999</v>
      </c>
      <c r="CS854">
        <v>2.3510818499999999</v>
      </c>
      <c r="CT854">
        <v>379.14285713999999</v>
      </c>
      <c r="CU854">
        <v>1950.2170601400001</v>
      </c>
      <c r="CV854">
        <v>1883.0821388500001</v>
      </c>
      <c r="CW854">
        <v>1717.95955557</v>
      </c>
      <c r="CX854">
        <v>1768.89012514</v>
      </c>
      <c r="CY854">
        <v>1829.28677885</v>
      </c>
      <c r="CZ854">
        <v>2034.8128472799999</v>
      </c>
      <c r="DA854">
        <v>2807.9762165699999</v>
      </c>
      <c r="DB854">
        <v>554.74033084999996</v>
      </c>
      <c r="DC854">
        <v>763.71151256999997</v>
      </c>
      <c r="DD854">
        <v>631.78166827999996</v>
      </c>
      <c r="DE854">
        <v>33.199095419999999</v>
      </c>
      <c r="DF854">
        <v>1.1676757099999999</v>
      </c>
      <c r="DG854">
        <v>39.714285709999999</v>
      </c>
      <c r="DH854">
        <v>50.166666659999997</v>
      </c>
      <c r="DI854">
        <v>46.714285709999999</v>
      </c>
      <c r="DJ854">
        <v>43.285714280000001</v>
      </c>
      <c r="DK854">
        <v>40.571428570000002</v>
      </c>
      <c r="DL854">
        <v>13.5</v>
      </c>
      <c r="DM854">
        <v>31.4</v>
      </c>
      <c r="DN854">
        <v>25.833333329999999</v>
      </c>
      <c r="DO854">
        <v>22</v>
      </c>
      <c r="DP854">
        <v>14.428571420000001</v>
      </c>
      <c r="DQ854">
        <v>624.91746042</v>
      </c>
      <c r="DR854">
        <v>497.21177884999997</v>
      </c>
      <c r="DS854">
        <v>617.41416185000003</v>
      </c>
      <c r="DT854">
        <v>617.14947857000004</v>
      </c>
      <c r="DU854">
        <v>648.88013599999999</v>
      </c>
      <c r="DV854">
        <v>259.23937100000001</v>
      </c>
      <c r="DW854">
        <v>14.686324709999999</v>
      </c>
      <c r="DX854">
        <v>350.97789</v>
      </c>
      <c r="DY854">
        <v>228.21712256999999</v>
      </c>
      <c r="DZ854">
        <v>89.808967420000002</v>
      </c>
      <c r="EA854">
        <v>32.951805139999998</v>
      </c>
      <c r="EB854">
        <v>576.98575942000002</v>
      </c>
      <c r="EC854">
        <v>2077.88948183</v>
      </c>
      <c r="ED854">
        <v>7770.7851330000003</v>
      </c>
      <c r="EE854">
        <v>4414.0292694</v>
      </c>
      <c r="EF854">
        <v>5024.0249978299998</v>
      </c>
      <c r="EG854">
        <v>6988.2389616600003</v>
      </c>
      <c r="EH854">
        <v>6416.6729525999999</v>
      </c>
      <c r="EI854">
        <v>30.790481570000001</v>
      </c>
      <c r="EJ854">
        <v>0.21838378</v>
      </c>
      <c r="EK854">
        <v>6.6599679999999994E-2</v>
      </c>
      <c r="EL854">
        <v>181.66992599</v>
      </c>
      <c r="EM854">
        <v>22</v>
      </c>
      <c r="EN854">
        <v>125</v>
      </c>
      <c r="EO854">
        <v>287.28571427999998</v>
      </c>
      <c r="EP854">
        <v>294.999955</v>
      </c>
      <c r="EQ854">
        <v>95.993722849999997</v>
      </c>
      <c r="ER854">
        <v>292.46934184999998</v>
      </c>
      <c r="ES854">
        <v>2.1504728499999999</v>
      </c>
      <c r="ET854">
        <v>84.458333330000002</v>
      </c>
      <c r="EU854">
        <v>84.208333330000002</v>
      </c>
      <c r="EV854">
        <v>84.916666660000004</v>
      </c>
      <c r="EW854">
        <v>84.25</v>
      </c>
      <c r="EX854">
        <v>1331.2851673800001</v>
      </c>
      <c r="EY854">
        <v>638.49648894999996</v>
      </c>
      <c r="EZ854">
        <v>81.333333330000002</v>
      </c>
      <c r="FA854">
        <v>93.333333330000002</v>
      </c>
      <c r="FB854">
        <v>22.0886277</v>
      </c>
      <c r="FC854">
        <v>2.57744821</v>
      </c>
      <c r="FD854">
        <v>3.5284944199999999</v>
      </c>
      <c r="FE854">
        <v>63.224175610000003</v>
      </c>
      <c r="FF854">
        <v>12.86696435</v>
      </c>
      <c r="FG854">
        <v>12.17455687</v>
      </c>
      <c r="FH854">
        <v>0.86416298000000002</v>
      </c>
      <c r="FI854">
        <v>102.8</v>
      </c>
      <c r="FJ854">
        <v>89</v>
      </c>
      <c r="FK854">
        <v>75</v>
      </c>
      <c r="FL854">
        <v>100</v>
      </c>
      <c r="FM854">
        <v>80.904620649999998</v>
      </c>
      <c r="FN854">
        <v>45.959920740000001</v>
      </c>
      <c r="FO854">
        <v>96.752023210000004</v>
      </c>
      <c r="FP854">
        <v>78.082024720000007</v>
      </c>
      <c r="FQ854">
        <v>82.57843373</v>
      </c>
      <c r="FR854">
        <v>26.890440300000002</v>
      </c>
      <c r="FS854">
        <v>0</v>
      </c>
      <c r="FT854">
        <v>49.2</v>
      </c>
      <c r="FU854">
        <v>37.4</v>
      </c>
      <c r="FW854">
        <v>81.142857140000004</v>
      </c>
      <c r="FX854">
        <v>34.297979789999999</v>
      </c>
      <c r="FY854">
        <v>7.75757575</v>
      </c>
      <c r="FZ854">
        <v>19.28282828</v>
      </c>
      <c r="GA854">
        <v>12.27525252</v>
      </c>
      <c r="GB854">
        <v>26.386363630000002</v>
      </c>
    </row>
    <row r="855" spans="1:184" x14ac:dyDescent="0.35">
      <c r="A855" t="s">
        <v>2060</v>
      </c>
      <c r="B855" t="s">
        <v>251</v>
      </c>
      <c r="C855">
        <v>855</v>
      </c>
      <c r="D855">
        <v>2.5538923404099183</v>
      </c>
      <c r="E855">
        <v>5.5430452087422983</v>
      </c>
      <c r="F855">
        <v>3.7166780562200961</v>
      </c>
      <c r="G855">
        <v>3.2764563210131934</v>
      </c>
      <c r="H855">
        <v>2.9355028096967777</v>
      </c>
      <c r="I855">
        <v>8.1724554893117389</v>
      </c>
      <c r="J855">
        <v>7.6649922033770688</v>
      </c>
      <c r="K855">
        <v>6.9207108672248809</v>
      </c>
      <c r="L855">
        <v>7.3613888758050487</v>
      </c>
      <c r="M855">
        <v>6.164555900363232</v>
      </c>
      <c r="N855">
        <v>12248570.862301534</v>
      </c>
      <c r="O855">
        <v>20992638.902250957</v>
      </c>
      <c r="P855">
        <v>1041.4803659899999</v>
      </c>
      <c r="Q855">
        <v>3426.1428571400002</v>
      </c>
      <c r="R855">
        <v>3298.8571428499999</v>
      </c>
      <c r="S855">
        <v>3344</v>
      </c>
      <c r="T855">
        <v>3357.2857142799999</v>
      </c>
      <c r="U855">
        <v>3406.5714285700001</v>
      </c>
      <c r="V855">
        <v>8.6642995700000007</v>
      </c>
      <c r="W855">
        <v>4.27063857</v>
      </c>
      <c r="X855">
        <v>1.99380242</v>
      </c>
      <c r="Y855">
        <v>3.8707004199999999</v>
      </c>
      <c r="Z855">
        <v>7.2894797100000002</v>
      </c>
      <c r="AA855">
        <v>7.2469885700000001</v>
      </c>
      <c r="AB855">
        <v>7.7499125700000002</v>
      </c>
      <c r="AC855">
        <v>2.9639359999999999</v>
      </c>
      <c r="AD855">
        <v>36.32785457</v>
      </c>
      <c r="AE855">
        <v>87.425464570000003</v>
      </c>
      <c r="AF855">
        <v>77.472040419999999</v>
      </c>
      <c r="AG855">
        <v>79.516666659999999</v>
      </c>
      <c r="AH855">
        <v>81.47142857</v>
      </c>
      <c r="AI855">
        <v>83.384298419999993</v>
      </c>
      <c r="AJ855">
        <v>51.039751850000002</v>
      </c>
      <c r="AK855">
        <v>35.481785709999997</v>
      </c>
      <c r="AL855">
        <v>9.8387571400000002</v>
      </c>
      <c r="AM855">
        <v>21.124042849999999</v>
      </c>
      <c r="AN855">
        <v>26.270357140000002</v>
      </c>
      <c r="AO855">
        <v>37.687371419999998</v>
      </c>
      <c r="AP855">
        <v>4139.6033092799998</v>
      </c>
      <c r="AQ855">
        <v>2894.041162</v>
      </c>
      <c r="AR855">
        <v>3271.3943681400001</v>
      </c>
      <c r="AS855">
        <v>3465.79587485</v>
      </c>
      <c r="AT855">
        <v>3942.3859788499999</v>
      </c>
      <c r="AU855">
        <v>2984.8628325700001</v>
      </c>
      <c r="AV855">
        <v>2634.03279157</v>
      </c>
      <c r="AW855">
        <v>2710.6581040000001</v>
      </c>
      <c r="AX855">
        <v>2745.5941039999998</v>
      </c>
      <c r="AY855">
        <v>2821.67147871</v>
      </c>
      <c r="AZ855">
        <v>13.29729</v>
      </c>
      <c r="BA855">
        <v>94.11920628</v>
      </c>
      <c r="BB855">
        <v>37.8589585</v>
      </c>
      <c r="BC855">
        <v>52.339516160000002</v>
      </c>
      <c r="BE855">
        <v>137.11571427999999</v>
      </c>
      <c r="BF855">
        <v>726.59525041999996</v>
      </c>
      <c r="BG855">
        <v>509.42247714000001</v>
      </c>
      <c r="BH855">
        <v>550.45145091999996</v>
      </c>
      <c r="BI855">
        <v>52442.290013370002</v>
      </c>
      <c r="BJ855">
        <v>682.66692384999999</v>
      </c>
      <c r="BK855">
        <v>8117.2964493700001</v>
      </c>
      <c r="BL855">
        <v>12049.36244873</v>
      </c>
      <c r="BM855">
        <v>35.282494</v>
      </c>
      <c r="BN855">
        <v>82.571428569999995</v>
      </c>
      <c r="BO855">
        <v>12.71428571</v>
      </c>
      <c r="BP855">
        <v>25.285714280000001</v>
      </c>
      <c r="BQ855">
        <v>20.14285714</v>
      </c>
      <c r="BR855">
        <v>19.857142849999999</v>
      </c>
      <c r="BS855">
        <v>18.714285709999999</v>
      </c>
      <c r="BT855">
        <v>15.83333333</v>
      </c>
      <c r="BU855">
        <v>14.71428571</v>
      </c>
      <c r="BV855">
        <v>13.14285714</v>
      </c>
      <c r="BW855">
        <v>13.857142850000001</v>
      </c>
      <c r="BX855">
        <v>10.6</v>
      </c>
      <c r="BY855">
        <v>8.4</v>
      </c>
      <c r="BZ855">
        <v>250.14285713999999</v>
      </c>
      <c r="CA855">
        <v>54181.735145710001</v>
      </c>
      <c r="CB855">
        <v>81</v>
      </c>
      <c r="CC855">
        <v>2708.42857142</v>
      </c>
      <c r="CD855">
        <v>314.28571427999998</v>
      </c>
      <c r="CE855">
        <v>1647.2857142800001</v>
      </c>
      <c r="CF855">
        <v>1398.5714285700001</v>
      </c>
      <c r="CG855">
        <v>253.85714285</v>
      </c>
      <c r="CH855">
        <v>1136.1428571399999</v>
      </c>
      <c r="CI855">
        <v>7470.8334285700003</v>
      </c>
      <c r="CJ855">
        <v>45.87465014</v>
      </c>
      <c r="CK855">
        <v>10.42756971</v>
      </c>
      <c r="CL855">
        <v>14.72645314</v>
      </c>
      <c r="CM855">
        <v>4.3564394000000002</v>
      </c>
      <c r="CN855">
        <v>2.2866211999999999</v>
      </c>
      <c r="CO855">
        <v>9.9080511399999995</v>
      </c>
      <c r="CP855">
        <v>2.3183859999999998</v>
      </c>
      <c r="CQ855">
        <v>1.2738855</v>
      </c>
      <c r="CR855">
        <v>5.6344983300000004</v>
      </c>
      <c r="CS855">
        <v>3.7454296</v>
      </c>
      <c r="CT855">
        <v>159.42857142</v>
      </c>
      <c r="CU855">
        <v>2754.6958955700002</v>
      </c>
      <c r="CV855">
        <v>1727.72187014</v>
      </c>
      <c r="CW855">
        <v>1765.26814657</v>
      </c>
      <c r="CX855">
        <v>1931.0827757100001</v>
      </c>
      <c r="CY855">
        <v>2448.5588717099999</v>
      </c>
      <c r="CZ855">
        <v>3575.0321492799999</v>
      </c>
      <c r="DA855">
        <v>6127.1931082800002</v>
      </c>
      <c r="DB855">
        <v>824.19705570999997</v>
      </c>
      <c r="DC855">
        <v>1405.8687128500001</v>
      </c>
      <c r="DD855">
        <v>524.64071627999999</v>
      </c>
      <c r="DE855">
        <v>43.707708279999999</v>
      </c>
      <c r="DF855">
        <v>1.6456561999999999</v>
      </c>
      <c r="DG855">
        <v>28</v>
      </c>
      <c r="DH855">
        <v>25.285714280000001</v>
      </c>
      <c r="DI855">
        <v>23.14285714</v>
      </c>
      <c r="DJ855">
        <v>24.714285709999999</v>
      </c>
      <c r="DK855">
        <v>21</v>
      </c>
      <c r="DL855">
        <v>8.75</v>
      </c>
      <c r="DM855">
        <v>18.285714280000001</v>
      </c>
      <c r="DN855">
        <v>12.428571420000001</v>
      </c>
      <c r="DO855">
        <v>11</v>
      </c>
      <c r="DP855">
        <v>10</v>
      </c>
      <c r="DQ855">
        <v>667.51745514000004</v>
      </c>
      <c r="DR855">
        <v>365.15005871</v>
      </c>
      <c r="DS855">
        <v>527.79153513999995</v>
      </c>
      <c r="DT855">
        <v>622.38868200000002</v>
      </c>
      <c r="DU855">
        <v>605.50122756999997</v>
      </c>
      <c r="DV855">
        <v>339.77413713999999</v>
      </c>
      <c r="DW855">
        <v>41.848393000000002</v>
      </c>
      <c r="DX855">
        <v>285.95993284999997</v>
      </c>
      <c r="DY855">
        <v>82.112575419999999</v>
      </c>
      <c r="DZ855">
        <v>119.72093056999999</v>
      </c>
      <c r="EA855">
        <v>84.126429569999999</v>
      </c>
      <c r="EB855">
        <v>609.40487327999995</v>
      </c>
      <c r="EC855">
        <v>1828.7338665699999</v>
      </c>
      <c r="ED855">
        <v>5556.2515032000001</v>
      </c>
      <c r="EE855">
        <v>3939.8215283999998</v>
      </c>
      <c r="EF855">
        <v>4891.4819391600004</v>
      </c>
      <c r="EG855">
        <v>3774.994893</v>
      </c>
      <c r="EH855">
        <v>4326.1506300000001</v>
      </c>
      <c r="EI855">
        <v>32.490649140000002</v>
      </c>
      <c r="EJ855">
        <v>0.26273857</v>
      </c>
      <c r="EK855">
        <v>0.12927226999999999</v>
      </c>
      <c r="EL855">
        <v>230.48692306999999</v>
      </c>
      <c r="EM855">
        <v>14.285714280000001</v>
      </c>
      <c r="EN855">
        <v>37.285714280000001</v>
      </c>
      <c r="EO855">
        <v>59.285714280000001</v>
      </c>
      <c r="EP855">
        <v>236.17475999999999</v>
      </c>
      <c r="EQ855">
        <v>81.496691279999993</v>
      </c>
      <c r="ER855">
        <v>358.81344214000001</v>
      </c>
      <c r="ES855">
        <v>3.4384914200000001</v>
      </c>
      <c r="ET855">
        <v>80.76390069</v>
      </c>
      <c r="EU855">
        <v>82.570387120000007</v>
      </c>
      <c r="EV855">
        <v>84.380434780000002</v>
      </c>
      <c r="EW855">
        <v>75.340880150000004</v>
      </c>
      <c r="EX855">
        <v>1675.1622939900001</v>
      </c>
      <c r="EY855">
        <v>516.56705052999996</v>
      </c>
      <c r="EZ855">
        <v>80.75</v>
      </c>
      <c r="FA855">
        <v>82</v>
      </c>
      <c r="FB855">
        <v>18.154212439999998</v>
      </c>
      <c r="FC855">
        <v>3.0891305199999999</v>
      </c>
      <c r="FD855">
        <v>5.7018680000000002</v>
      </c>
      <c r="FE855">
        <v>57.672620260000002</v>
      </c>
      <c r="FF855">
        <v>15.44851894</v>
      </c>
      <c r="FG855">
        <v>12.777981779999999</v>
      </c>
      <c r="FH855">
        <v>1.1209402500000001</v>
      </c>
      <c r="FI855">
        <v>112.86666666000001</v>
      </c>
      <c r="FL855">
        <v>100</v>
      </c>
      <c r="FO855">
        <v>96.451111440000005</v>
      </c>
      <c r="FP855">
        <v>75.890293040000003</v>
      </c>
      <c r="FQ855">
        <v>78.976132809999996</v>
      </c>
      <c r="FR855">
        <v>23.305503590000001</v>
      </c>
      <c r="FT855">
        <v>35.716666660000001</v>
      </c>
      <c r="FU855">
        <v>32</v>
      </c>
      <c r="FV855">
        <v>83.5</v>
      </c>
      <c r="FW855">
        <v>85.714285709999999</v>
      </c>
      <c r="FX855">
        <v>37.900432889999998</v>
      </c>
      <c r="FY855">
        <v>14.502164499999999</v>
      </c>
      <c r="FZ855">
        <v>9.8376623300000006</v>
      </c>
      <c r="GA855">
        <v>13.257575750000001</v>
      </c>
      <c r="GB855">
        <v>27.153679650000001</v>
      </c>
    </row>
    <row r="856" spans="1:184" x14ac:dyDescent="0.35">
      <c r="A856" t="s">
        <v>2061</v>
      </c>
      <c r="B856" t="s">
        <v>252</v>
      </c>
      <c r="C856">
        <v>856</v>
      </c>
      <c r="D856">
        <v>2.4237264080050562</v>
      </c>
      <c r="E856">
        <v>4.7829222047423183</v>
      </c>
      <c r="F856">
        <v>3.9236761200686372</v>
      </c>
      <c r="G856">
        <v>2.8633525368268535</v>
      </c>
      <c r="H856">
        <v>1.0800617178133722</v>
      </c>
      <c r="I856">
        <v>5.1596424003440848</v>
      </c>
      <c r="J856">
        <v>5.5156251809126644</v>
      </c>
      <c r="K856">
        <v>5.2383098713690517</v>
      </c>
      <c r="L856">
        <v>5.1229861651774931</v>
      </c>
      <c r="M856">
        <v>3.8802217265591294</v>
      </c>
      <c r="N856">
        <v>36740125.066091828</v>
      </c>
      <c r="O856">
        <v>39256132.852733731</v>
      </c>
      <c r="P856">
        <v>1598.3251694199998</v>
      </c>
      <c r="Q856">
        <v>8389.2857142800003</v>
      </c>
      <c r="R856">
        <v>8188.8571428499999</v>
      </c>
      <c r="S856">
        <v>8240.5714285699996</v>
      </c>
      <c r="T856">
        <v>8282</v>
      </c>
      <c r="U856">
        <v>8332.8571428499999</v>
      </c>
      <c r="V856">
        <v>10.900821710000001</v>
      </c>
      <c r="W856">
        <v>7.1726785700000004</v>
      </c>
      <c r="X856">
        <v>2.2421377100000002</v>
      </c>
      <c r="Y856">
        <v>7.3871638500000003</v>
      </c>
      <c r="Z856">
        <v>8.2127898500000001</v>
      </c>
      <c r="AA856">
        <v>7.8194787100000003</v>
      </c>
      <c r="AB856">
        <v>8.30624742</v>
      </c>
      <c r="AC856">
        <v>5.0971162799999998</v>
      </c>
      <c r="AD856">
        <v>25.880073280000001</v>
      </c>
      <c r="AE856">
        <v>82.538659420000002</v>
      </c>
      <c r="AF856">
        <v>71.341744000000006</v>
      </c>
      <c r="AG856">
        <v>69.914285710000001</v>
      </c>
      <c r="AH856">
        <v>71.7</v>
      </c>
      <c r="AI856">
        <v>80.787465999999995</v>
      </c>
      <c r="AJ856">
        <v>51.010635280000002</v>
      </c>
      <c r="AK856">
        <v>14.958885710000001</v>
      </c>
      <c r="AL856">
        <v>8.7529571399999995</v>
      </c>
      <c r="AM856">
        <v>15.122342850000001</v>
      </c>
      <c r="AN856">
        <v>19.152114279999999</v>
      </c>
      <c r="AO856">
        <v>17.843242849999999</v>
      </c>
      <c r="AP856">
        <v>4790.1120784200002</v>
      </c>
      <c r="AQ856">
        <v>3801.07421557</v>
      </c>
      <c r="AR856">
        <v>4323.6911521399998</v>
      </c>
      <c r="AS856">
        <v>4632.6594994200004</v>
      </c>
      <c r="AT856">
        <v>4840.7233632799998</v>
      </c>
      <c r="AU856">
        <v>4136.5917278500001</v>
      </c>
      <c r="AV856">
        <v>3477.2155102800002</v>
      </c>
      <c r="AW856">
        <v>3724.4610617100002</v>
      </c>
      <c r="AX856">
        <v>3853.0944725700001</v>
      </c>
      <c r="AY856">
        <v>4047.9512308499998</v>
      </c>
      <c r="AZ856">
        <v>19.90240257</v>
      </c>
      <c r="BA856">
        <v>93.581380999999993</v>
      </c>
      <c r="BB856">
        <v>31.150406199999999</v>
      </c>
      <c r="BC856">
        <v>49.579871140000002</v>
      </c>
      <c r="BD856">
        <v>22.442243999999999</v>
      </c>
      <c r="BE856">
        <v>425.90857141999999</v>
      </c>
      <c r="BF856">
        <v>1146.0802755699999</v>
      </c>
      <c r="BG856">
        <v>777.84953728000005</v>
      </c>
      <c r="BH856">
        <v>922.55165664000003</v>
      </c>
      <c r="BI856">
        <v>53191.263587059999</v>
      </c>
      <c r="BJ856">
        <v>1085.88405242</v>
      </c>
      <c r="BK856">
        <v>8057.2070604700002</v>
      </c>
      <c r="BL856">
        <v>7810.6996530599999</v>
      </c>
      <c r="BM856">
        <v>35.133252710000001</v>
      </c>
      <c r="BN856">
        <v>263</v>
      </c>
      <c r="BO856">
        <v>52.833333330000002</v>
      </c>
      <c r="BP856">
        <v>68.142857140000004</v>
      </c>
      <c r="BQ856">
        <v>55.714285709999999</v>
      </c>
      <c r="BR856">
        <v>68.428571419999997</v>
      </c>
      <c r="BS856">
        <v>58.142857139999997</v>
      </c>
      <c r="BT856">
        <v>57.714285709999999</v>
      </c>
      <c r="BU856">
        <v>54.142857139999997</v>
      </c>
      <c r="BV856">
        <v>49.285714280000001</v>
      </c>
      <c r="BW856">
        <v>47.285714280000001</v>
      </c>
      <c r="BX856">
        <v>37.857142850000002</v>
      </c>
      <c r="BY856">
        <v>23</v>
      </c>
      <c r="BZ856">
        <v>826.57142856999997</v>
      </c>
      <c r="CA856">
        <v>53923.786844280003</v>
      </c>
      <c r="CC856">
        <v>9586.7142857100007</v>
      </c>
      <c r="CD856">
        <v>650</v>
      </c>
      <c r="CE856">
        <v>6568.8571428499999</v>
      </c>
      <c r="CF856">
        <v>3621.1666666599999</v>
      </c>
      <c r="CG856">
        <v>1582</v>
      </c>
      <c r="CH856">
        <v>4596.6666666600004</v>
      </c>
      <c r="CI856">
        <v>25338.453571419999</v>
      </c>
      <c r="CJ856">
        <v>53.307448569999998</v>
      </c>
      <c r="CK856">
        <v>5.9709545000000004</v>
      </c>
      <c r="CL856">
        <v>12.828258419999999</v>
      </c>
      <c r="CM856">
        <v>3.784691</v>
      </c>
      <c r="CN856">
        <v>2.8592</v>
      </c>
      <c r="CO856">
        <v>9.0906000000000002</v>
      </c>
      <c r="CP856">
        <v>3.1105100000000001</v>
      </c>
      <c r="CQ856">
        <v>2.9881042799999999</v>
      </c>
      <c r="CR856">
        <v>3.6202071400000002</v>
      </c>
      <c r="CS856">
        <v>3.3477598500000001</v>
      </c>
      <c r="CT856">
        <v>607.71428571000001</v>
      </c>
      <c r="CU856">
        <v>2691.5397542800001</v>
      </c>
      <c r="CV856">
        <v>2171.4019560000002</v>
      </c>
      <c r="CW856">
        <v>2373.44308714</v>
      </c>
      <c r="CX856">
        <v>2501.7400248499998</v>
      </c>
      <c r="CY856">
        <v>2695.95625685</v>
      </c>
      <c r="CZ856">
        <v>4379.4103952799996</v>
      </c>
      <c r="DA856">
        <v>4679.3176665700003</v>
      </c>
      <c r="DB856">
        <v>1011.07575614</v>
      </c>
      <c r="DC856">
        <v>1059.768857</v>
      </c>
      <c r="DD856">
        <v>620.67875142000003</v>
      </c>
      <c r="DE856">
        <v>31.282788279999998</v>
      </c>
      <c r="DF856">
        <v>1.510791</v>
      </c>
      <c r="DG856">
        <v>43.285714280000001</v>
      </c>
      <c r="DH856">
        <v>45.166666659999997</v>
      </c>
      <c r="DI856">
        <v>43.166666659999997</v>
      </c>
      <c r="DJ856">
        <v>42.428571419999997</v>
      </c>
      <c r="DK856">
        <v>32.333333330000002</v>
      </c>
      <c r="DL856">
        <v>20.333333329999999</v>
      </c>
      <c r="DM856">
        <v>39.166666659999997</v>
      </c>
      <c r="DN856">
        <v>32.333333330000002</v>
      </c>
      <c r="DO856">
        <v>23.714285709999999</v>
      </c>
      <c r="DP856">
        <v>9</v>
      </c>
      <c r="DQ856">
        <v>831.47412027999997</v>
      </c>
      <c r="DR856">
        <v>585.72559827999999</v>
      </c>
      <c r="DS856">
        <v>596.91186542000003</v>
      </c>
      <c r="DT856">
        <v>681.15169128000002</v>
      </c>
      <c r="DU856">
        <v>776.79899641999998</v>
      </c>
      <c r="DV856">
        <v>497.71617657000002</v>
      </c>
      <c r="DW856">
        <v>26.66370014</v>
      </c>
      <c r="DX856">
        <v>307.05178570999999</v>
      </c>
      <c r="DY856">
        <v>116.50724071</v>
      </c>
      <c r="DZ856">
        <v>147.18140500000001</v>
      </c>
      <c r="EA856">
        <v>43.363145709999998</v>
      </c>
      <c r="EB856">
        <v>785.49562271000002</v>
      </c>
      <c r="EC856">
        <v>5263.1775477499996</v>
      </c>
      <c r="ED856">
        <v>5926.3938778000002</v>
      </c>
      <c r="EE856">
        <v>3830.3152188499998</v>
      </c>
      <c r="EF856">
        <v>4279.8694994199996</v>
      </c>
      <c r="EG856">
        <v>4676.4439802799998</v>
      </c>
      <c r="EH856">
        <v>4062.2562532000002</v>
      </c>
      <c r="EI856">
        <v>23.88704328</v>
      </c>
      <c r="EJ856">
        <v>0.11693704000000001</v>
      </c>
      <c r="EK856">
        <v>0.15056406999999999</v>
      </c>
      <c r="EL856">
        <v>192.24206348999999</v>
      </c>
      <c r="EM856">
        <v>27.25</v>
      </c>
      <c r="EN856">
        <v>107.28571427999999</v>
      </c>
      <c r="EO856">
        <v>220</v>
      </c>
      <c r="EP856">
        <v>288.40891370999998</v>
      </c>
      <c r="EQ856">
        <v>116.99448357</v>
      </c>
      <c r="ER856">
        <v>512.44111699999996</v>
      </c>
      <c r="ES856">
        <v>6.8573585699999997</v>
      </c>
      <c r="ET856">
        <v>80.944444439999998</v>
      </c>
      <c r="EU856">
        <v>82.5</v>
      </c>
      <c r="EV856">
        <v>81.166666669999998</v>
      </c>
      <c r="EW856">
        <v>79.166666669999998</v>
      </c>
      <c r="EX856">
        <v>1219.4004682</v>
      </c>
      <c r="EY856">
        <v>1119.5223323600001</v>
      </c>
      <c r="EZ856">
        <v>77.400000000000006</v>
      </c>
      <c r="FA856">
        <v>91.25</v>
      </c>
      <c r="FB856">
        <v>20.68367306</v>
      </c>
      <c r="FC856">
        <v>5.8661868799999999</v>
      </c>
      <c r="FD856">
        <v>7.0644588300000004</v>
      </c>
      <c r="FE856">
        <v>59.425984739999997</v>
      </c>
      <c r="FF856">
        <v>13.94107678</v>
      </c>
      <c r="FG856">
        <v>13.44660951</v>
      </c>
      <c r="FH856">
        <v>2.2780244000000001</v>
      </c>
      <c r="FI856">
        <v>91.2</v>
      </c>
      <c r="FJ856">
        <v>100</v>
      </c>
      <c r="FK856">
        <v>40</v>
      </c>
      <c r="FL856">
        <v>82.25</v>
      </c>
      <c r="FM856">
        <v>75.72523262</v>
      </c>
      <c r="FN856">
        <v>41.98209198</v>
      </c>
      <c r="FO856">
        <v>94.375452769999995</v>
      </c>
      <c r="FP856">
        <v>71.319670939999995</v>
      </c>
      <c r="FQ856">
        <v>76.234764499999997</v>
      </c>
      <c r="FR856">
        <v>21.05023748</v>
      </c>
      <c r="FS856">
        <v>0</v>
      </c>
      <c r="FT856">
        <v>37.6</v>
      </c>
      <c r="FU856">
        <v>33</v>
      </c>
      <c r="FV856">
        <v>81.666666660000004</v>
      </c>
      <c r="FW856">
        <v>78.171428570000003</v>
      </c>
      <c r="FX856">
        <v>32.066697060000003</v>
      </c>
      <c r="FY856">
        <v>10.076952070000001</v>
      </c>
      <c r="FZ856">
        <v>16.26541632</v>
      </c>
      <c r="GA856">
        <v>18.003767369999998</v>
      </c>
      <c r="GB856">
        <v>23.587167170000001</v>
      </c>
    </row>
    <row r="857" spans="1:184" x14ac:dyDescent="0.35">
      <c r="A857" t="s">
        <v>2062</v>
      </c>
      <c r="B857" t="s">
        <v>253</v>
      </c>
      <c r="C857">
        <v>857</v>
      </c>
      <c r="D857">
        <v>2.2727706786805344</v>
      </c>
      <c r="E857">
        <v>4.3441407077770711</v>
      </c>
      <c r="F857">
        <v>3.2623524518109948</v>
      </c>
      <c r="G857">
        <v>2.9614830919345918</v>
      </c>
      <c r="H857">
        <v>2.5365236397144884</v>
      </c>
      <c r="I857">
        <v>10.256116426405276</v>
      </c>
      <c r="J857">
        <v>10.948647310870946</v>
      </c>
      <c r="K857">
        <v>9.4608221125355314</v>
      </c>
      <c r="L857">
        <v>8.3144812980138934</v>
      </c>
      <c r="M857">
        <v>10.099121897521165</v>
      </c>
      <c r="N857">
        <v>12034729.765430911</v>
      </c>
      <c r="O857">
        <v>22507367.023636121</v>
      </c>
      <c r="P857">
        <v>1629.8629606999998</v>
      </c>
      <c r="Q857">
        <v>4986.5714285699996</v>
      </c>
      <c r="R857">
        <v>4719</v>
      </c>
      <c r="S857">
        <v>4816.8571428499999</v>
      </c>
      <c r="T857">
        <v>4862.4285714199996</v>
      </c>
      <c r="U857">
        <v>4967.4285714199996</v>
      </c>
      <c r="V857">
        <v>12.54088685</v>
      </c>
      <c r="W857">
        <v>7.2759601399999996</v>
      </c>
      <c r="X857">
        <v>1.8461507100000001</v>
      </c>
      <c r="Y857">
        <v>7.7065657099999996</v>
      </c>
      <c r="Z857">
        <v>10.072524850000001</v>
      </c>
      <c r="AA857">
        <v>9.5015947100000009</v>
      </c>
      <c r="AB857">
        <v>9.4136661400000001</v>
      </c>
      <c r="AC857">
        <v>5.8362749999999997</v>
      </c>
      <c r="AD857">
        <v>28.750880280000001</v>
      </c>
      <c r="AE857">
        <v>81.209891279999994</v>
      </c>
      <c r="AF857">
        <v>69.096694569999997</v>
      </c>
      <c r="AG857">
        <v>71.942857140000001</v>
      </c>
      <c r="AH857">
        <v>74.342857140000007</v>
      </c>
      <c r="AI857">
        <v>80.468839849999995</v>
      </c>
      <c r="AJ857">
        <v>44.923755419999999</v>
      </c>
      <c r="AK857">
        <v>5.5516428500000004</v>
      </c>
      <c r="AL857">
        <v>5.2370142800000004</v>
      </c>
      <c r="AM857">
        <v>7.2519</v>
      </c>
      <c r="AN857">
        <v>6.7816714200000003</v>
      </c>
      <c r="AO857">
        <v>3.8383714200000001</v>
      </c>
      <c r="AP857">
        <v>4510.8524021399999</v>
      </c>
      <c r="AQ857">
        <v>3880.4064032800002</v>
      </c>
      <c r="AR857">
        <v>4083.8066131400001</v>
      </c>
      <c r="AS857">
        <v>4192.5410734200004</v>
      </c>
      <c r="AT857">
        <v>4288.9341177099996</v>
      </c>
      <c r="AU857">
        <v>4234.1251389999998</v>
      </c>
      <c r="AV857">
        <v>3692.2234702800001</v>
      </c>
      <c r="AW857">
        <v>3810.8018942799999</v>
      </c>
      <c r="AX857">
        <v>3889.1710389999998</v>
      </c>
      <c r="AY857">
        <v>4077.0138992799998</v>
      </c>
      <c r="AZ857">
        <v>10.69779042</v>
      </c>
      <c r="BA857">
        <v>91.478765710000005</v>
      </c>
      <c r="BB857">
        <v>34.256388000000001</v>
      </c>
      <c r="BC857">
        <v>46.591031000000001</v>
      </c>
      <c r="BE857">
        <v>203.32571428</v>
      </c>
      <c r="BF857">
        <v>1253.7527427099999</v>
      </c>
      <c r="BG857">
        <v>936.14335185000004</v>
      </c>
      <c r="BH857">
        <v>878.93004931999997</v>
      </c>
      <c r="BI857">
        <v>51708.336972040001</v>
      </c>
      <c r="BJ857">
        <v>1220.0283512799999</v>
      </c>
      <c r="BK857">
        <v>7481.5255078199998</v>
      </c>
      <c r="BL857">
        <v>8577.6709948299995</v>
      </c>
      <c r="BM857">
        <v>40.421620709999999</v>
      </c>
      <c r="BN857">
        <v>223</v>
      </c>
      <c r="BO857">
        <v>37.200000000000003</v>
      </c>
      <c r="BP857">
        <v>57.166666659999997</v>
      </c>
      <c r="BQ857">
        <v>41.5</v>
      </c>
      <c r="BR857">
        <v>56.2</v>
      </c>
      <c r="BS857">
        <v>45.833333330000002</v>
      </c>
      <c r="BT857">
        <v>42</v>
      </c>
      <c r="BU857">
        <v>44.6</v>
      </c>
      <c r="BV857">
        <v>39</v>
      </c>
      <c r="BW857">
        <v>33.833333330000002</v>
      </c>
      <c r="BX857">
        <v>29.4</v>
      </c>
      <c r="BY857">
        <v>16.666666660000001</v>
      </c>
      <c r="BZ857">
        <v>640.5</v>
      </c>
      <c r="CA857">
        <v>53486.069086659998</v>
      </c>
      <c r="CC857">
        <v>7373.1666666600004</v>
      </c>
      <c r="CD857">
        <v>414</v>
      </c>
      <c r="CE857">
        <v>5127</v>
      </c>
      <c r="CF857">
        <v>3417.8333333300002</v>
      </c>
      <c r="CG857">
        <v>1151.5</v>
      </c>
      <c r="CH857">
        <v>3938.5</v>
      </c>
      <c r="CI857">
        <v>21353.012666660001</v>
      </c>
      <c r="CJ857">
        <v>51.948503330000001</v>
      </c>
      <c r="CK857">
        <v>3.4009795</v>
      </c>
      <c r="CL857">
        <v>12.162448660000001</v>
      </c>
      <c r="CM857">
        <v>2.0410727999999998</v>
      </c>
      <c r="CN857">
        <v>3.4994913300000001</v>
      </c>
      <c r="CO857">
        <v>14.946020000000001</v>
      </c>
      <c r="CP857">
        <v>2.6970839999999998</v>
      </c>
      <c r="CQ857">
        <v>2.2510979999999998</v>
      </c>
      <c r="CR857">
        <v>2.6734551600000001</v>
      </c>
      <c r="CS857">
        <v>2.8540242500000002</v>
      </c>
      <c r="CT857">
        <v>437</v>
      </c>
      <c r="CU857">
        <v>2213.4437855699998</v>
      </c>
      <c r="CV857">
        <v>2112.0005997100002</v>
      </c>
      <c r="CW857">
        <v>2198.0315598500001</v>
      </c>
      <c r="CX857">
        <v>2180.1179924200001</v>
      </c>
      <c r="CY857">
        <v>2206.93598114</v>
      </c>
      <c r="CZ857">
        <v>2413.42773042</v>
      </c>
      <c r="DA857">
        <v>4513.5956329999999</v>
      </c>
      <c r="DB857">
        <v>579.05989184999999</v>
      </c>
      <c r="DC857">
        <v>1067.5143065699999</v>
      </c>
      <c r="DD857">
        <v>566.80818013999999</v>
      </c>
      <c r="DE857">
        <v>31.665450419999999</v>
      </c>
      <c r="DF857">
        <v>1.5125171399999999</v>
      </c>
      <c r="DG857">
        <v>51.142857139999997</v>
      </c>
      <c r="DH857">
        <v>51.666666659999997</v>
      </c>
      <c r="DI857">
        <v>45.571428570000002</v>
      </c>
      <c r="DJ857">
        <v>40.428571419999997</v>
      </c>
      <c r="DK857">
        <v>50.166666659999997</v>
      </c>
      <c r="DL857">
        <v>11.33333333</v>
      </c>
      <c r="DM857">
        <v>20.5</v>
      </c>
      <c r="DN857">
        <v>15.71428571</v>
      </c>
      <c r="DO857">
        <v>14.4</v>
      </c>
      <c r="DP857">
        <v>12.6</v>
      </c>
      <c r="DQ857">
        <v>813.80381456999999</v>
      </c>
      <c r="DR857">
        <v>809.85872628000004</v>
      </c>
      <c r="DS857">
        <v>876.95982900000001</v>
      </c>
      <c r="DT857">
        <v>812.46971828000005</v>
      </c>
      <c r="DU857">
        <v>772.37715628000001</v>
      </c>
      <c r="DV857">
        <v>310.47630442000002</v>
      </c>
      <c r="DW857">
        <v>18.845743850000002</v>
      </c>
      <c r="DX857">
        <v>484.47932714000001</v>
      </c>
      <c r="DY857">
        <v>245.24249971</v>
      </c>
      <c r="DZ857">
        <v>192.74305971000001</v>
      </c>
      <c r="EA857">
        <v>46.493772280000002</v>
      </c>
      <c r="EB857">
        <v>757.44323484999995</v>
      </c>
      <c r="EC857">
        <v>1652.0609939999999</v>
      </c>
      <c r="ED857">
        <v>3874.8288855000001</v>
      </c>
      <c r="EE857">
        <v>7009.5927108300002</v>
      </c>
      <c r="EF857">
        <v>5268.9721815000003</v>
      </c>
      <c r="EG857">
        <v>4727.9661292000001</v>
      </c>
      <c r="EH857">
        <v>3529.3445120000001</v>
      </c>
      <c r="EI857">
        <v>23.490903660000001</v>
      </c>
      <c r="EJ857">
        <v>0.42367643999999999</v>
      </c>
      <c r="EK857">
        <v>0.19166748</v>
      </c>
      <c r="EL857">
        <v>170.1984209</v>
      </c>
      <c r="EM857">
        <v>38.5</v>
      </c>
      <c r="EN857">
        <v>96.714285709999999</v>
      </c>
      <c r="EO857">
        <v>206.57142856999999</v>
      </c>
      <c r="EP857">
        <v>485.03144342000002</v>
      </c>
      <c r="EQ857">
        <v>88.302216279999996</v>
      </c>
      <c r="ER857">
        <v>409.83460941999999</v>
      </c>
      <c r="ES857">
        <v>3.32833428</v>
      </c>
      <c r="ET857">
        <v>72.347222220000006</v>
      </c>
      <c r="EU857">
        <v>73.708333330000002</v>
      </c>
      <c r="EV857">
        <v>73.333333330000002</v>
      </c>
      <c r="EW857">
        <v>70</v>
      </c>
      <c r="EX857">
        <v>1221.38864087</v>
      </c>
      <c r="EY857">
        <v>1253.35065796</v>
      </c>
      <c r="EZ857">
        <v>77.166666660000004</v>
      </c>
      <c r="FA857">
        <v>75</v>
      </c>
      <c r="FB857">
        <v>18.863621139999999</v>
      </c>
      <c r="FC857">
        <v>5.3789188599999997</v>
      </c>
      <c r="FD857">
        <v>7.1804708000000002</v>
      </c>
      <c r="FE857">
        <v>56.957408129999997</v>
      </c>
      <c r="FF857">
        <v>20.511376890000001</v>
      </c>
      <c r="FG857">
        <v>12.26644123</v>
      </c>
      <c r="FH857">
        <v>1.8170305099999999</v>
      </c>
      <c r="FI857">
        <v>89.166666660000004</v>
      </c>
      <c r="FJ857">
        <v>75</v>
      </c>
      <c r="FK857">
        <v>80</v>
      </c>
      <c r="FL857">
        <v>89</v>
      </c>
      <c r="FM857">
        <v>72.424242419999999</v>
      </c>
      <c r="FN857">
        <v>29.337979090000001</v>
      </c>
      <c r="FO857">
        <v>94.309566169999997</v>
      </c>
      <c r="FP857">
        <v>74.200410020000007</v>
      </c>
      <c r="FQ857">
        <v>72.775257229999994</v>
      </c>
      <c r="FR857">
        <v>23.558871669999998</v>
      </c>
      <c r="FS857">
        <v>1.43333333</v>
      </c>
      <c r="FT857">
        <v>44.833333330000002</v>
      </c>
      <c r="FU857">
        <v>27.666666660000001</v>
      </c>
      <c r="FV857">
        <v>97</v>
      </c>
      <c r="FW857">
        <v>72.216666660000001</v>
      </c>
      <c r="FX857">
        <v>44.792149289999998</v>
      </c>
      <c r="FY857">
        <v>17.434845559999999</v>
      </c>
      <c r="FZ857">
        <v>20.86958387</v>
      </c>
      <c r="GA857">
        <v>18.106392100000001</v>
      </c>
      <c r="GB857">
        <v>11.388030880000001</v>
      </c>
    </row>
    <row r="858" spans="1:184" x14ac:dyDescent="0.35">
      <c r="A858" t="s">
        <v>2063</v>
      </c>
      <c r="B858" t="s">
        <v>254</v>
      </c>
      <c r="C858">
        <v>858</v>
      </c>
      <c r="D858">
        <v>2.5097440515631098</v>
      </c>
      <c r="E858">
        <v>6.0377894573178548</v>
      </c>
      <c r="F858">
        <v>4.6397188031699681</v>
      </c>
      <c r="G858">
        <v>3.5280529207950466</v>
      </c>
      <c r="H858">
        <v>2.1372740595994135</v>
      </c>
      <c r="I858">
        <v>6.2338803865323671</v>
      </c>
      <c r="J858">
        <v>7.2808637576463724</v>
      </c>
      <c r="K858">
        <v>6.6432337434188309</v>
      </c>
      <c r="L858">
        <v>6.3292616047762866</v>
      </c>
      <c r="M858">
        <v>5.7808174548119196</v>
      </c>
      <c r="N858">
        <v>17448916.77174234</v>
      </c>
      <c r="O858">
        <v>16877734.162112717</v>
      </c>
      <c r="P858">
        <v>1591.6003375599998</v>
      </c>
      <c r="Q858">
        <v>4117.2857142800003</v>
      </c>
      <c r="R858">
        <v>4022.2857142799999</v>
      </c>
      <c r="S858">
        <v>4064.2857142799999</v>
      </c>
      <c r="T858">
        <v>4081.5714285700001</v>
      </c>
      <c r="U858">
        <v>4094</v>
      </c>
      <c r="V858">
        <v>9.8752424199999993</v>
      </c>
      <c r="W858">
        <v>5.6542324199999996</v>
      </c>
      <c r="X858">
        <v>2.1615008499999999</v>
      </c>
      <c r="Y858">
        <v>5.6305224200000001</v>
      </c>
      <c r="Z858">
        <v>7.9420927099999998</v>
      </c>
      <c r="AA858">
        <v>6.79322157</v>
      </c>
      <c r="AB858">
        <v>7.2811235700000001</v>
      </c>
      <c r="AC858">
        <v>4.0250964199999997</v>
      </c>
      <c r="AD858">
        <v>30.696650420000001</v>
      </c>
      <c r="AE858">
        <v>85.699979279999994</v>
      </c>
      <c r="AF858">
        <v>76.903089140000006</v>
      </c>
      <c r="AG858">
        <v>73.62857142</v>
      </c>
      <c r="AH858">
        <v>74.085714280000005</v>
      </c>
      <c r="AI858">
        <v>81.081559569999996</v>
      </c>
      <c r="AJ858">
        <v>46.79980071</v>
      </c>
      <c r="AK858">
        <v>17.154685709999999</v>
      </c>
      <c r="AL858">
        <v>16.1496</v>
      </c>
      <c r="AM858">
        <v>18.764099999999999</v>
      </c>
      <c r="AN858">
        <v>14.6105</v>
      </c>
      <c r="AO858">
        <v>10.82868571</v>
      </c>
      <c r="AP858">
        <v>4095.3444072799998</v>
      </c>
      <c r="AQ858">
        <v>3620.5904865699999</v>
      </c>
      <c r="AR858">
        <v>3889.0062452799998</v>
      </c>
      <c r="AS858">
        <v>3818.9604338499998</v>
      </c>
      <c r="AT858">
        <v>3856.4034935700001</v>
      </c>
      <c r="AU858">
        <v>3514.46674871</v>
      </c>
      <c r="AV858">
        <v>3140.56562085</v>
      </c>
      <c r="AW858">
        <v>3297.8689340000001</v>
      </c>
      <c r="AX858">
        <v>3355.41134285</v>
      </c>
      <c r="AY858">
        <v>3502.982872</v>
      </c>
      <c r="AZ858">
        <v>5.8085895699999996</v>
      </c>
      <c r="BA858">
        <v>94.988656000000006</v>
      </c>
      <c r="BB858">
        <v>28.07206433</v>
      </c>
      <c r="BC858">
        <v>52.0192075</v>
      </c>
      <c r="BE858">
        <v>185.59428571000001</v>
      </c>
      <c r="BF858">
        <v>1047.6815685700001</v>
      </c>
      <c r="BG858">
        <v>598.38457371000004</v>
      </c>
      <c r="BH858">
        <v>649.25222094000003</v>
      </c>
      <c r="BI858">
        <v>45573.214745429999</v>
      </c>
      <c r="BJ858">
        <v>986.08669984999995</v>
      </c>
      <c r="BK858">
        <v>7620.8962416599998</v>
      </c>
      <c r="BL858">
        <v>8656.6732714699992</v>
      </c>
      <c r="BM858">
        <v>30.883968500000002</v>
      </c>
      <c r="BN858">
        <v>110.66666666</v>
      </c>
      <c r="BO858">
        <v>22</v>
      </c>
      <c r="BP858">
        <v>36</v>
      </c>
      <c r="BQ858">
        <v>24.333333329999999</v>
      </c>
      <c r="BR858">
        <v>27.833333329999999</v>
      </c>
      <c r="BS858">
        <v>27.833333329999999</v>
      </c>
      <c r="BT858">
        <v>27.6</v>
      </c>
      <c r="BU858">
        <v>22.833333329999999</v>
      </c>
      <c r="BV858">
        <v>23</v>
      </c>
      <c r="BW858">
        <v>20.833333329999999</v>
      </c>
      <c r="BX858">
        <v>17.833333329999999</v>
      </c>
      <c r="BY858">
        <v>16.399999999999999</v>
      </c>
      <c r="BZ858">
        <v>365.83333333000002</v>
      </c>
      <c r="CA858">
        <v>47938.816290000002</v>
      </c>
      <c r="CC858">
        <v>4488.6666666600004</v>
      </c>
      <c r="CD858">
        <v>254.5</v>
      </c>
      <c r="CE858">
        <v>2977.1666666599999</v>
      </c>
      <c r="CF858">
        <v>1584.33333333</v>
      </c>
      <c r="CG858">
        <v>579.79999999999995</v>
      </c>
      <c r="CH858">
        <v>1289.5</v>
      </c>
      <c r="CI858">
        <v>11077.66733333</v>
      </c>
      <c r="CJ858">
        <v>45.477244280000001</v>
      </c>
      <c r="CK858">
        <v>5.5412011400000001</v>
      </c>
      <c r="CL858">
        <v>12.96493471</v>
      </c>
      <c r="CM858">
        <v>3.3099371999999998</v>
      </c>
      <c r="CN858">
        <v>2.6105856599999999</v>
      </c>
      <c r="CO858">
        <v>18.26816857</v>
      </c>
      <c r="CP858">
        <v>1.74342866</v>
      </c>
      <c r="CQ858">
        <v>2.2641874999999998</v>
      </c>
      <c r="CR858">
        <v>4.3222497999999998</v>
      </c>
      <c r="CS858">
        <v>5.7098457500000004</v>
      </c>
      <c r="CT858">
        <v>279.42857142000003</v>
      </c>
      <c r="CU858">
        <v>2322.949885</v>
      </c>
      <c r="CV858">
        <v>1951.8274377099999</v>
      </c>
      <c r="CW858">
        <v>2083.5972307100001</v>
      </c>
      <c r="CX858">
        <v>2029.4654224200001</v>
      </c>
      <c r="CY858">
        <v>2114.51835385</v>
      </c>
      <c r="CZ858">
        <v>4237.9659762800002</v>
      </c>
      <c r="DA858">
        <v>4099.23802557</v>
      </c>
      <c r="DB858">
        <v>952.49068684999997</v>
      </c>
      <c r="DC858">
        <v>914.92646014000002</v>
      </c>
      <c r="DD858">
        <v>455.53239500000001</v>
      </c>
      <c r="DE858">
        <v>35.06724114</v>
      </c>
      <c r="DF858">
        <v>1.7642974199999999</v>
      </c>
      <c r="DG858">
        <v>25.666666660000001</v>
      </c>
      <c r="DH858">
        <v>29.285714280000001</v>
      </c>
      <c r="DI858">
        <v>27</v>
      </c>
      <c r="DJ858">
        <v>25.833333329999999</v>
      </c>
      <c r="DK858">
        <v>23.666666660000001</v>
      </c>
      <c r="DL858">
        <v>10.33333333</v>
      </c>
      <c r="DM858">
        <v>24.285714280000001</v>
      </c>
      <c r="DN858">
        <v>18.857142849999999</v>
      </c>
      <c r="DO858">
        <v>14.4</v>
      </c>
      <c r="DP858">
        <v>8.75</v>
      </c>
      <c r="DQ858">
        <v>714.20729257000005</v>
      </c>
      <c r="DR858">
        <v>703.60806785</v>
      </c>
      <c r="DS858">
        <v>717.29226614000004</v>
      </c>
      <c r="DT858">
        <v>726.30741470999999</v>
      </c>
      <c r="DU858">
        <v>637.14750557000002</v>
      </c>
      <c r="DV858">
        <v>433.25850600000001</v>
      </c>
      <c r="DW858">
        <v>17.986065849999999</v>
      </c>
      <c r="DX858">
        <v>262.93619999999999</v>
      </c>
      <c r="DY858">
        <v>102.62946771</v>
      </c>
      <c r="DZ858">
        <v>119.35261042</v>
      </c>
      <c r="EA858">
        <v>40.954125849999997</v>
      </c>
      <c r="EB858">
        <v>675.24468542</v>
      </c>
      <c r="EC858">
        <v>2314.4796354999999</v>
      </c>
      <c r="ED858">
        <v>11410.7676692</v>
      </c>
      <c r="EE858">
        <v>6060.09174016</v>
      </c>
      <c r="EF858">
        <v>7276.7914253999998</v>
      </c>
      <c r="EG858">
        <v>5757.69248083</v>
      </c>
      <c r="EH858">
        <v>6058.5164917100001</v>
      </c>
      <c r="EI858">
        <v>22.234877709999999</v>
      </c>
      <c r="EJ858">
        <v>0.36923262000000001</v>
      </c>
      <c r="EK858">
        <v>0.15069154000000001</v>
      </c>
      <c r="EL858">
        <v>275.96870629</v>
      </c>
      <c r="EM858">
        <v>22.166666660000001</v>
      </c>
      <c r="EN858">
        <v>60.285714280000001</v>
      </c>
      <c r="EO858">
        <v>118.85714285</v>
      </c>
      <c r="EP858">
        <v>195.59892742</v>
      </c>
      <c r="EQ858">
        <v>99.601184140000001</v>
      </c>
      <c r="ER858">
        <v>605.51363771000001</v>
      </c>
      <c r="ES858">
        <v>2.0070542800000002</v>
      </c>
      <c r="ET858">
        <v>84.805555549999994</v>
      </c>
      <c r="EU858">
        <v>86.791666669999998</v>
      </c>
      <c r="EV858">
        <v>83.625</v>
      </c>
      <c r="EW858">
        <v>84</v>
      </c>
      <c r="EX858">
        <v>1346.00487249</v>
      </c>
      <c r="EY858">
        <v>919.39701891000004</v>
      </c>
      <c r="EZ858">
        <v>69</v>
      </c>
      <c r="FA858">
        <v>86</v>
      </c>
      <c r="FB858">
        <v>15.123148049999999</v>
      </c>
      <c r="FC858">
        <v>4.4920432000000003</v>
      </c>
      <c r="FD858">
        <v>5.2992990000000004</v>
      </c>
      <c r="FE858">
        <v>53.519478579999998</v>
      </c>
      <c r="FF858">
        <v>15.438673789999999</v>
      </c>
      <c r="FG858">
        <v>16.455985850000001</v>
      </c>
      <c r="FH858">
        <v>0.9776106</v>
      </c>
      <c r="FI858">
        <v>94.666666660000004</v>
      </c>
      <c r="FJ858">
        <v>94</v>
      </c>
      <c r="FK858">
        <v>80</v>
      </c>
      <c r="FL858">
        <v>93</v>
      </c>
      <c r="FM858">
        <v>72.159090910000003</v>
      </c>
      <c r="FN858">
        <v>61.53846154</v>
      </c>
      <c r="FO858">
        <v>95.184006789999998</v>
      </c>
      <c r="FP858">
        <v>65.3632159</v>
      </c>
      <c r="FQ858">
        <v>76.612643320000004</v>
      </c>
      <c r="FR858">
        <v>16.33441693</v>
      </c>
      <c r="FT858">
        <v>42</v>
      </c>
      <c r="FU858">
        <v>36.666666659999997</v>
      </c>
      <c r="FV858">
        <v>65</v>
      </c>
      <c r="FW858">
        <v>68.099999999999994</v>
      </c>
      <c r="FX858">
        <v>34.157398739999998</v>
      </c>
      <c r="FY858">
        <v>11.159424830000001</v>
      </c>
      <c r="FZ858">
        <v>7.8527731899999997</v>
      </c>
      <c r="GA858">
        <v>25.14501237</v>
      </c>
      <c r="GB858">
        <v>21.685390850000001</v>
      </c>
    </row>
    <row r="859" spans="1:184" x14ac:dyDescent="0.35">
      <c r="A859" t="s">
        <v>2064</v>
      </c>
      <c r="B859" t="s">
        <v>255</v>
      </c>
      <c r="C859">
        <v>859</v>
      </c>
      <c r="D859">
        <v>1.9661049224038718</v>
      </c>
      <c r="E859">
        <v>2.7635843082114344</v>
      </c>
      <c r="F859">
        <v>2.5092627072611862</v>
      </c>
      <c r="G859">
        <v>1.9806423916032281</v>
      </c>
      <c r="H859">
        <v>1.7465740278690824</v>
      </c>
      <c r="I859">
        <v>5.5984004570144137</v>
      </c>
      <c r="J859">
        <v>6.0540390082955673</v>
      </c>
      <c r="K859">
        <v>6.4953310719307567</v>
      </c>
      <c r="L859">
        <v>6.3744812594215876</v>
      </c>
      <c r="M859">
        <v>4.7407009320197844</v>
      </c>
      <c r="N859">
        <v>24210269.914182208</v>
      </c>
      <c r="O859">
        <v>31411863.914347921</v>
      </c>
      <c r="P859">
        <v>1062.2377289900001</v>
      </c>
      <c r="Q859">
        <v>7502.1428571400002</v>
      </c>
      <c r="R859">
        <v>7185.2857142800003</v>
      </c>
      <c r="S859">
        <v>7287.2857142800003</v>
      </c>
      <c r="T859">
        <v>7320.8571428499999</v>
      </c>
      <c r="U859">
        <v>7443.1428571400002</v>
      </c>
      <c r="V859">
        <v>8.8884331400000001</v>
      </c>
      <c r="W859">
        <v>5.2382540000000004</v>
      </c>
      <c r="X859">
        <v>1.40175271</v>
      </c>
      <c r="Y859">
        <v>5.3298397099999999</v>
      </c>
      <c r="Z859">
        <v>7.3665194200000004</v>
      </c>
      <c r="AA859">
        <v>7.3498392800000003</v>
      </c>
      <c r="AB859">
        <v>6.9176194200000003</v>
      </c>
      <c r="AC859">
        <v>3.7634181400000002</v>
      </c>
      <c r="AD859">
        <v>25.133384419999999</v>
      </c>
      <c r="AE859">
        <v>87.797264420000005</v>
      </c>
      <c r="AF859">
        <v>79.139488999999998</v>
      </c>
      <c r="AG859">
        <v>75.483333329999994</v>
      </c>
      <c r="AH859">
        <v>80.328571420000003</v>
      </c>
      <c r="AI859">
        <v>86.890033000000003</v>
      </c>
      <c r="AJ859">
        <v>55.388837420000002</v>
      </c>
      <c r="AK859">
        <v>9.4885000000000002</v>
      </c>
      <c r="AL859">
        <v>0.89970000000000006</v>
      </c>
      <c r="AM859">
        <v>18.54124285</v>
      </c>
      <c r="AN859">
        <v>20.857785710000002</v>
      </c>
      <c r="AO859">
        <v>11.393471419999999</v>
      </c>
      <c r="AP859">
        <v>3580.98481657</v>
      </c>
      <c r="AQ859">
        <v>2961.8951777100001</v>
      </c>
      <c r="AR859">
        <v>3529.6114101399999</v>
      </c>
      <c r="AS859">
        <v>3714.60263528</v>
      </c>
      <c r="AT859">
        <v>3549.4012844200001</v>
      </c>
      <c r="AU859">
        <v>3282.3712987099998</v>
      </c>
      <c r="AV859">
        <v>2967.93187928</v>
      </c>
      <c r="AW859">
        <v>3103.5068742799999</v>
      </c>
      <c r="AX859">
        <v>3133.3438251399998</v>
      </c>
      <c r="AY859">
        <v>3223.5916174200001</v>
      </c>
      <c r="AZ859">
        <v>1.7582927100000001</v>
      </c>
      <c r="BA859">
        <v>93.882939140000005</v>
      </c>
      <c r="BB859">
        <v>29.261948400000001</v>
      </c>
      <c r="BC859">
        <v>51.753352829999997</v>
      </c>
      <c r="BD859">
        <v>21.89781</v>
      </c>
      <c r="BE859">
        <v>134.94285714</v>
      </c>
      <c r="BF859">
        <v>818.52790271000003</v>
      </c>
      <c r="BG859">
        <v>489.99043427999999</v>
      </c>
      <c r="BH859">
        <v>557.54863512999998</v>
      </c>
      <c r="BI859">
        <v>51368.107252529997</v>
      </c>
      <c r="BJ859">
        <v>778.60097671000005</v>
      </c>
      <c r="BK859">
        <v>8235.5683296900006</v>
      </c>
      <c r="BL859">
        <v>8519.9391543300007</v>
      </c>
      <c r="BM859">
        <v>31.829973280000001</v>
      </c>
      <c r="BN859">
        <v>139.42857142</v>
      </c>
      <c r="BO859">
        <v>24.5</v>
      </c>
      <c r="BP859">
        <v>33.428571419999997</v>
      </c>
      <c r="BQ859">
        <v>25.857142849999999</v>
      </c>
      <c r="BR859">
        <v>32.285714280000001</v>
      </c>
      <c r="BS859">
        <v>32.166666659999997</v>
      </c>
      <c r="BT859">
        <v>31</v>
      </c>
      <c r="BU859">
        <v>26.5</v>
      </c>
      <c r="BV859">
        <v>28.333333329999999</v>
      </c>
      <c r="BW859">
        <v>23.857142849999999</v>
      </c>
      <c r="BX859">
        <v>19.8</v>
      </c>
      <c r="BY859">
        <v>19.2</v>
      </c>
      <c r="BZ859">
        <v>407.85714285</v>
      </c>
      <c r="CA859">
        <v>55343.947385710002</v>
      </c>
      <c r="CC859">
        <v>4607.8571428499999</v>
      </c>
      <c r="CD859">
        <v>368.57142857000002</v>
      </c>
      <c r="CE859">
        <v>3279.1428571400002</v>
      </c>
      <c r="CF859">
        <v>2003.42857142</v>
      </c>
      <c r="CG859">
        <v>669.28571427999998</v>
      </c>
      <c r="CH859">
        <v>2823.7142857099998</v>
      </c>
      <c r="CI859">
        <v>13752.176571419999</v>
      </c>
      <c r="CJ859">
        <v>46.945994280000001</v>
      </c>
      <c r="CK859">
        <v>8.3812574200000007</v>
      </c>
      <c r="CL859">
        <v>14.16826442</v>
      </c>
      <c r="CM859">
        <v>3.2126462500000001</v>
      </c>
      <c r="CN859">
        <v>1.1662644</v>
      </c>
      <c r="CO859">
        <v>11.438956660000001</v>
      </c>
      <c r="CP859">
        <v>1.7693146</v>
      </c>
      <c r="CQ859">
        <v>2.6091820000000001</v>
      </c>
      <c r="CR859">
        <v>4.6116291599999997</v>
      </c>
      <c r="CS859">
        <v>5.3027046599999998</v>
      </c>
      <c r="CT859">
        <v>290.71428571000001</v>
      </c>
      <c r="CU859">
        <v>2346.1935361400001</v>
      </c>
      <c r="CV859">
        <v>1827.4361449999999</v>
      </c>
      <c r="CW859">
        <v>2526.8039895699999</v>
      </c>
      <c r="CX859">
        <v>2444.8079988499999</v>
      </c>
      <c r="CY859">
        <v>2247.2283029999999</v>
      </c>
      <c r="CZ859">
        <v>3227.1139560000001</v>
      </c>
      <c r="DA859">
        <v>4187.0522212799997</v>
      </c>
      <c r="DB859">
        <v>768.90344100000004</v>
      </c>
      <c r="DC859">
        <v>1020.99702357</v>
      </c>
      <c r="DD859">
        <v>556.34918642000002</v>
      </c>
      <c r="DE859">
        <v>30.79356271</v>
      </c>
      <c r="DF859">
        <v>1.1498558299999999</v>
      </c>
      <c r="DG859">
        <v>42</v>
      </c>
      <c r="DH859">
        <v>43.5</v>
      </c>
      <c r="DI859">
        <v>47.333333330000002</v>
      </c>
      <c r="DJ859">
        <v>46.666666659999997</v>
      </c>
      <c r="DK859">
        <v>35.285714280000001</v>
      </c>
      <c r="DL859">
        <v>14.75</v>
      </c>
      <c r="DM859">
        <v>19.857142849999999</v>
      </c>
      <c r="DN859">
        <v>18.285714280000001</v>
      </c>
      <c r="DO859">
        <v>14.5</v>
      </c>
      <c r="DP859">
        <v>13</v>
      </c>
      <c r="DQ859">
        <v>539.02313500000002</v>
      </c>
      <c r="DR859">
        <v>578.41015785000002</v>
      </c>
      <c r="DS859">
        <v>503.44896641999998</v>
      </c>
      <c r="DT859">
        <v>601.09260214000005</v>
      </c>
      <c r="DU859">
        <v>475.784964</v>
      </c>
      <c r="DV859">
        <v>260.21925671000002</v>
      </c>
      <c r="DW859">
        <v>19.434388139999999</v>
      </c>
      <c r="DX859">
        <v>259.35664000000003</v>
      </c>
      <c r="DY859">
        <v>129.30509842000001</v>
      </c>
      <c r="DZ859">
        <v>95.385589850000002</v>
      </c>
      <c r="EA859">
        <v>34.665955570000001</v>
      </c>
      <c r="EB859">
        <v>456.04209614000001</v>
      </c>
      <c r="EC859">
        <v>2333.1519950000002</v>
      </c>
      <c r="ED859">
        <v>9376.5620446600005</v>
      </c>
      <c r="EE859">
        <v>4861.3312615000004</v>
      </c>
      <c r="EF859">
        <v>3258.4937774999999</v>
      </c>
      <c r="EG859">
        <v>32188.619760829999</v>
      </c>
      <c r="EH859">
        <v>7616.2174203300001</v>
      </c>
      <c r="EI859">
        <v>19.573320420000002</v>
      </c>
      <c r="EJ859">
        <v>0.12776772</v>
      </c>
      <c r="EK859">
        <v>8.8092019999999993E-2</v>
      </c>
      <c r="EL859">
        <v>327.60000000000002</v>
      </c>
      <c r="EM859">
        <v>16.833333329999999</v>
      </c>
      <c r="EN859">
        <v>114.28571427999999</v>
      </c>
      <c r="EO859">
        <v>258</v>
      </c>
      <c r="EP859">
        <v>164.715463</v>
      </c>
      <c r="EQ859">
        <v>105.54649285000001</v>
      </c>
      <c r="ER859">
        <v>283.63675228</v>
      </c>
      <c r="ES859">
        <v>0</v>
      </c>
      <c r="ET859">
        <v>75.072269349999999</v>
      </c>
      <c r="EU859">
        <v>76.817796610000002</v>
      </c>
      <c r="EV859">
        <v>78.417608279999996</v>
      </c>
      <c r="EW859">
        <v>69.981403169999993</v>
      </c>
      <c r="EX859">
        <v>1222.64573178</v>
      </c>
      <c r="EY859">
        <v>800.28406904999997</v>
      </c>
      <c r="EZ859">
        <v>83</v>
      </c>
      <c r="FA859">
        <v>94</v>
      </c>
      <c r="FB859">
        <v>18.187842150000002</v>
      </c>
      <c r="FC859">
        <v>3.9529728</v>
      </c>
      <c r="FD859">
        <v>4.1889161599999998</v>
      </c>
      <c r="FE859">
        <v>57.255912709999997</v>
      </c>
      <c r="FF859">
        <v>15.567061369999999</v>
      </c>
      <c r="FG859">
        <v>16.339143320000002</v>
      </c>
      <c r="FH859">
        <v>1.37807704</v>
      </c>
      <c r="FI859">
        <v>100.14285714</v>
      </c>
      <c r="FJ859">
        <v>95</v>
      </c>
      <c r="FK859">
        <v>73</v>
      </c>
      <c r="FL859">
        <v>97.5</v>
      </c>
      <c r="FM859">
        <v>75</v>
      </c>
      <c r="FN859">
        <v>25.757575750000001</v>
      </c>
      <c r="FO859">
        <v>93.557464249999995</v>
      </c>
      <c r="FP859">
        <v>71.604878790000001</v>
      </c>
      <c r="FQ859">
        <v>79.137919210000007</v>
      </c>
      <c r="FR859">
        <v>18.42609436</v>
      </c>
      <c r="FS859">
        <v>5.95</v>
      </c>
      <c r="FT859">
        <v>53.833333330000002</v>
      </c>
      <c r="FU859">
        <v>43.833333330000002</v>
      </c>
      <c r="FV859">
        <v>92.5</v>
      </c>
      <c r="FW859">
        <v>84.016666659999999</v>
      </c>
      <c r="FX859">
        <v>31.444372659999999</v>
      </c>
      <c r="FY859">
        <v>9.4422907699999996</v>
      </c>
      <c r="FZ859">
        <v>11.5938176</v>
      </c>
      <c r="GA859">
        <v>26.041645070000001</v>
      </c>
      <c r="GB859">
        <v>21.477873880000001</v>
      </c>
    </row>
    <row r="860" spans="1:184" x14ac:dyDescent="0.35">
      <c r="A860" t="s">
        <v>2065</v>
      </c>
      <c r="B860" t="s">
        <v>256</v>
      </c>
      <c r="C860">
        <v>860</v>
      </c>
      <c r="D860">
        <v>3.9036095714498629</v>
      </c>
      <c r="E860">
        <v>5.0222734381976766</v>
      </c>
      <c r="F860">
        <v>4.4734389556915044</v>
      </c>
      <c r="G860">
        <v>4.1535900283474758</v>
      </c>
      <c r="H860">
        <v>3.4991940050898953</v>
      </c>
      <c r="I860">
        <v>8.280383939439103</v>
      </c>
      <c r="J860">
        <v>9.459761613843467</v>
      </c>
      <c r="K860">
        <v>8.7265949333264725</v>
      </c>
      <c r="L860">
        <v>7.9809671648175993</v>
      </c>
      <c r="M860">
        <v>8.0543245650186375</v>
      </c>
      <c r="N860">
        <v>38264580.120539978</v>
      </c>
      <c r="O860">
        <v>50905698.5778431</v>
      </c>
      <c r="P860">
        <v>2804.78754871</v>
      </c>
      <c r="Q860">
        <v>8453.7142857100007</v>
      </c>
      <c r="R860">
        <v>8305.8571428499999</v>
      </c>
      <c r="S860">
        <v>8430.7142857100007</v>
      </c>
      <c r="T860">
        <v>8466.5714285699996</v>
      </c>
      <c r="U860">
        <v>8478.1428571399993</v>
      </c>
      <c r="V860">
        <v>15.650124140000001</v>
      </c>
      <c r="W860">
        <v>11.448136999999999</v>
      </c>
      <c r="X860">
        <v>2.2442912800000001</v>
      </c>
      <c r="Y860">
        <v>12.90355042</v>
      </c>
      <c r="Z860">
        <v>10.28673042</v>
      </c>
      <c r="AA860">
        <v>10.864744849999999</v>
      </c>
      <c r="AB860">
        <v>11.325279999999999</v>
      </c>
      <c r="AC860">
        <v>7.4962609999999996</v>
      </c>
      <c r="AD860">
        <v>30.523132279999999</v>
      </c>
      <c r="AE860">
        <v>79.723198999999994</v>
      </c>
      <c r="AF860">
        <v>63.107815709999997</v>
      </c>
      <c r="AG860">
        <v>64.099999999999994</v>
      </c>
      <c r="AH860">
        <v>61.6</v>
      </c>
      <c r="AI860">
        <v>79.513440419999995</v>
      </c>
      <c r="AJ860">
        <v>44.480226999999999</v>
      </c>
      <c r="AK860">
        <v>4.3839142799999999</v>
      </c>
      <c r="AL860">
        <v>12.859328570000001</v>
      </c>
      <c r="AM860">
        <v>1.01884285</v>
      </c>
      <c r="AN860">
        <v>-2.8837999999999999</v>
      </c>
      <c r="AO860">
        <v>5.2614279999999999E-2</v>
      </c>
      <c r="AP860">
        <v>5469.20677385</v>
      </c>
      <c r="AQ860">
        <v>4881.3135928499996</v>
      </c>
      <c r="AR860">
        <v>4938.0109922800002</v>
      </c>
      <c r="AS860">
        <v>5034.02841971</v>
      </c>
      <c r="AT860">
        <v>5341.5499048499996</v>
      </c>
      <c r="AU860">
        <v>5287.6499108500002</v>
      </c>
      <c r="AV860">
        <v>4323.7629261399998</v>
      </c>
      <c r="AW860">
        <v>4900.6748672800004</v>
      </c>
      <c r="AX860">
        <v>5211.5797507099996</v>
      </c>
      <c r="AY860">
        <v>5358.3326691399998</v>
      </c>
      <c r="AZ860">
        <v>3.4578311400000001</v>
      </c>
      <c r="BA860">
        <v>93.452279849999996</v>
      </c>
      <c r="BB860">
        <v>33.50277475</v>
      </c>
      <c r="BC860">
        <v>51.161443499999997</v>
      </c>
      <c r="BD860">
        <v>21.408045999999999</v>
      </c>
      <c r="BE860">
        <v>343.48857142000003</v>
      </c>
      <c r="BF860">
        <v>1903.0162687100001</v>
      </c>
      <c r="BG860">
        <v>1377.30163971</v>
      </c>
      <c r="BH860">
        <v>1543.2206013</v>
      </c>
      <c r="BI860">
        <v>58166.91303869</v>
      </c>
      <c r="BJ860">
        <v>1818.54949371</v>
      </c>
      <c r="BK860">
        <v>8318.4755282700007</v>
      </c>
      <c r="BL860">
        <v>8153.6344199900004</v>
      </c>
      <c r="BM860">
        <v>42.489199569999997</v>
      </c>
      <c r="BN860">
        <v>607.57142856999997</v>
      </c>
      <c r="BO860">
        <v>80.142857140000004</v>
      </c>
      <c r="BP860">
        <v>113.14285714</v>
      </c>
      <c r="BQ860">
        <v>86.714285709999999</v>
      </c>
      <c r="BR860">
        <v>106.57142856999999</v>
      </c>
      <c r="BS860">
        <v>107.28571427999999</v>
      </c>
      <c r="BT860">
        <v>107.85714285</v>
      </c>
      <c r="BU860">
        <v>104.28571427999999</v>
      </c>
      <c r="BV860">
        <v>102.57142856999999</v>
      </c>
      <c r="BW860">
        <v>99.285714279999993</v>
      </c>
      <c r="BX860">
        <v>81</v>
      </c>
      <c r="BY860">
        <v>44.571428570000002</v>
      </c>
      <c r="BZ860">
        <v>1641</v>
      </c>
      <c r="CA860">
        <v>60616.787122850001</v>
      </c>
      <c r="CC860">
        <v>15071.57142857</v>
      </c>
      <c r="CD860">
        <v>1420</v>
      </c>
      <c r="CE860">
        <v>12247.85714285</v>
      </c>
      <c r="CF860">
        <v>8936.7142857100007</v>
      </c>
      <c r="CG860">
        <v>3639</v>
      </c>
      <c r="CH860">
        <v>11965.57142857</v>
      </c>
      <c r="CI860">
        <v>53280.718999999997</v>
      </c>
      <c r="CJ860">
        <v>56.595170660000001</v>
      </c>
      <c r="CK860">
        <v>2.0974158300000001</v>
      </c>
      <c r="CL860">
        <v>9.2518748300000002</v>
      </c>
      <c r="CM860">
        <v>2.6829331999999999</v>
      </c>
      <c r="CN860">
        <v>2.8649985999999998</v>
      </c>
      <c r="CO860">
        <v>14.832742830000001</v>
      </c>
      <c r="CP860">
        <v>3.27756516</v>
      </c>
      <c r="CQ860">
        <v>1.969786</v>
      </c>
      <c r="CR860">
        <v>2.6222707999999999</v>
      </c>
      <c r="CS860">
        <v>4.2651674999999996</v>
      </c>
      <c r="CT860">
        <v>1203</v>
      </c>
      <c r="CU860">
        <v>2936.02887814</v>
      </c>
      <c r="CV860">
        <v>2559.07277742</v>
      </c>
      <c r="CW860">
        <v>2610.0680061399999</v>
      </c>
      <c r="CX860">
        <v>2580.8789997099998</v>
      </c>
      <c r="CY860">
        <v>2850.272156</v>
      </c>
      <c r="CZ860">
        <v>4526.36306685</v>
      </c>
      <c r="DA860">
        <v>6021.6961275699996</v>
      </c>
      <c r="DB860">
        <v>1068.8968162799999</v>
      </c>
      <c r="DC860">
        <v>1347.6328365700001</v>
      </c>
      <c r="DD860">
        <v>518.30427427999996</v>
      </c>
      <c r="DE860">
        <v>37.241746849999998</v>
      </c>
      <c r="DF860">
        <v>1.32829771</v>
      </c>
      <c r="DG860">
        <v>70</v>
      </c>
      <c r="DH860">
        <v>78.571428569999995</v>
      </c>
      <c r="DI860">
        <v>73.571428569999995</v>
      </c>
      <c r="DJ860">
        <v>67.571428569999995</v>
      </c>
      <c r="DK860">
        <v>68.285714279999993</v>
      </c>
      <c r="DL860">
        <v>33</v>
      </c>
      <c r="DM860">
        <v>41.714285709999999</v>
      </c>
      <c r="DN860">
        <v>37.714285709999999</v>
      </c>
      <c r="DO860">
        <v>35.166666659999997</v>
      </c>
      <c r="DP860">
        <v>29.666666660000001</v>
      </c>
      <c r="DQ860">
        <v>938.09635428000001</v>
      </c>
      <c r="DR860">
        <v>964.34252257000003</v>
      </c>
      <c r="DS860">
        <v>781.40319441999998</v>
      </c>
      <c r="DT860">
        <v>766.71724342000005</v>
      </c>
      <c r="DU860">
        <v>810.47946813999999</v>
      </c>
      <c r="DV860">
        <v>439.46550685</v>
      </c>
      <c r="DW860">
        <v>34.007294569999999</v>
      </c>
      <c r="DX860">
        <v>464.35694427999999</v>
      </c>
      <c r="DY860">
        <v>181.64940741999999</v>
      </c>
      <c r="DZ860">
        <v>200.12890371</v>
      </c>
      <c r="EA860">
        <v>82.578638420000004</v>
      </c>
      <c r="EB860">
        <v>835.23390785000004</v>
      </c>
      <c r="EC860">
        <v>723.09083925000004</v>
      </c>
      <c r="ED860">
        <v>4270.9170720000002</v>
      </c>
      <c r="EE860">
        <v>4668.23523733</v>
      </c>
      <c r="EF860">
        <v>19263.065026</v>
      </c>
      <c r="EG860">
        <v>7754.4704653299996</v>
      </c>
      <c r="EH860">
        <v>3214.3160227499998</v>
      </c>
      <c r="EI860">
        <v>24.771168710000001</v>
      </c>
      <c r="EJ860">
        <v>0.44277158</v>
      </c>
      <c r="EK860">
        <v>0.18201696000000001</v>
      </c>
      <c r="EL860">
        <v>238.68107443</v>
      </c>
      <c r="EM860">
        <v>50.5</v>
      </c>
      <c r="EN860">
        <v>91</v>
      </c>
      <c r="EO860">
        <v>191.57142856999999</v>
      </c>
      <c r="EP860">
        <v>187.01076971000001</v>
      </c>
      <c r="EQ860">
        <v>152.56505799999999</v>
      </c>
      <c r="ER860">
        <v>986.23805500000003</v>
      </c>
      <c r="ES860">
        <v>6.7652299999999999</v>
      </c>
      <c r="ET860">
        <v>75.638888879999996</v>
      </c>
      <c r="EU860">
        <v>76</v>
      </c>
      <c r="EV860">
        <v>77.833333330000002</v>
      </c>
      <c r="EW860">
        <v>73.083333330000002</v>
      </c>
      <c r="EX860">
        <v>1353.71726182</v>
      </c>
      <c r="EY860">
        <v>1685.6469493</v>
      </c>
      <c r="EZ860">
        <v>78.5</v>
      </c>
      <c r="FA860">
        <v>93</v>
      </c>
      <c r="FB860">
        <v>23.645062639999999</v>
      </c>
      <c r="FC860">
        <v>10.695620699999999</v>
      </c>
      <c r="FD860">
        <v>9.5336008499999991</v>
      </c>
      <c r="FE860">
        <v>58.96804066</v>
      </c>
      <c r="FF860">
        <v>18.91336647</v>
      </c>
      <c r="FG860">
        <v>9.8544605300000008</v>
      </c>
      <c r="FH860">
        <v>3.9894284799999999</v>
      </c>
      <c r="FI860">
        <v>99.8</v>
      </c>
      <c r="FJ860">
        <v>90</v>
      </c>
      <c r="FK860">
        <v>70</v>
      </c>
      <c r="FL860">
        <v>96.5</v>
      </c>
      <c r="FM860">
        <v>75.654205599999997</v>
      </c>
      <c r="FN860">
        <v>33.506944439999998</v>
      </c>
      <c r="FO860">
        <v>92.976051670000004</v>
      </c>
      <c r="FP860">
        <v>72.035184259999994</v>
      </c>
      <c r="FQ860">
        <v>68.911139160000005</v>
      </c>
      <c r="FR860">
        <v>17.287206789999999</v>
      </c>
      <c r="FS860">
        <v>5.9</v>
      </c>
      <c r="FT860">
        <v>55</v>
      </c>
      <c r="FU860">
        <v>49.4</v>
      </c>
      <c r="FV860">
        <v>97</v>
      </c>
      <c r="FW860">
        <v>46.97142857</v>
      </c>
      <c r="FX860">
        <v>24.97422903</v>
      </c>
      <c r="FY860">
        <v>12.221426259999999</v>
      </c>
      <c r="FZ860">
        <v>15.584964319999999</v>
      </c>
      <c r="GA860">
        <v>39.958613749999998</v>
      </c>
      <c r="GB860">
        <v>12.96914003</v>
      </c>
    </row>
    <row r="861" spans="1:184" x14ac:dyDescent="0.35">
      <c r="A861" t="s">
        <v>2066</v>
      </c>
      <c r="B861" t="s">
        <v>257</v>
      </c>
      <c r="C861">
        <v>861</v>
      </c>
      <c r="D861">
        <v>2.2147327876745302</v>
      </c>
      <c r="E861">
        <v>6.8078668670340026</v>
      </c>
      <c r="F861">
        <v>5.8441409881487827</v>
      </c>
      <c r="G861">
        <v>5.141270165954297</v>
      </c>
      <c r="H861">
        <v>3.9282781275825136</v>
      </c>
      <c r="I861">
        <v>10.913176051998075</v>
      </c>
      <c r="J861">
        <v>9.8335854724652734</v>
      </c>
      <c r="K861">
        <v>12.008508886337777</v>
      </c>
      <c r="L861">
        <v>11.499001580275769</v>
      </c>
      <c r="M861">
        <v>10.333972077102384</v>
      </c>
      <c r="N861">
        <v>5027310.0753119998</v>
      </c>
      <c r="O861">
        <v>11061782.001947889</v>
      </c>
      <c r="P861">
        <v>1726.8784875700001</v>
      </c>
      <c r="Q861">
        <v>2077</v>
      </c>
      <c r="R861">
        <v>2077.42857142</v>
      </c>
      <c r="S861">
        <v>2081.8571428499999</v>
      </c>
      <c r="T861">
        <v>2074.7142857099998</v>
      </c>
      <c r="U861">
        <v>2087.42857142</v>
      </c>
      <c r="V861">
        <v>11.824138</v>
      </c>
      <c r="W861">
        <v>7.6243652800000001</v>
      </c>
      <c r="X861">
        <v>2.3939569999999999</v>
      </c>
      <c r="Y861">
        <v>7.2243372800000003</v>
      </c>
      <c r="Z861">
        <v>9.1264937100000001</v>
      </c>
      <c r="AA861">
        <v>7.3769914200000004</v>
      </c>
      <c r="AB861">
        <v>9.0275981400000003</v>
      </c>
      <c r="AC861">
        <v>4.5096109999999996</v>
      </c>
      <c r="AD861">
        <v>18.739968569999998</v>
      </c>
      <c r="AE861">
        <v>82.474448140000007</v>
      </c>
      <c r="AF861">
        <v>72.9749075</v>
      </c>
      <c r="AG861">
        <v>63.8</v>
      </c>
      <c r="AH861">
        <v>65.585714280000005</v>
      </c>
      <c r="AI861">
        <v>72.360637420000003</v>
      </c>
      <c r="AJ861">
        <v>37.527292279999998</v>
      </c>
      <c r="AK861">
        <v>11.13792857</v>
      </c>
      <c r="AL861">
        <v>13.55932857</v>
      </c>
      <c r="AM861">
        <v>7.5219428500000003</v>
      </c>
      <c r="AN861">
        <v>6.3235714200000004</v>
      </c>
      <c r="AO861">
        <v>5.2349571399999997</v>
      </c>
      <c r="AP861">
        <v>4268.1507885700003</v>
      </c>
      <c r="AQ861">
        <v>3720.336092</v>
      </c>
      <c r="AR861">
        <v>3845.33861471</v>
      </c>
      <c r="AS861">
        <v>3928.4340141399998</v>
      </c>
      <c r="AT861">
        <v>4107.2551687100004</v>
      </c>
      <c r="AU861">
        <v>3826.4191614199999</v>
      </c>
      <c r="AV861">
        <v>3266.6566882799998</v>
      </c>
      <c r="AW861">
        <v>3552.5775245700002</v>
      </c>
      <c r="AX861">
        <v>3680.4656622799998</v>
      </c>
      <c r="AY861">
        <v>3866.9751774199999</v>
      </c>
      <c r="AZ861">
        <v>4.8433328500000004</v>
      </c>
      <c r="BA861">
        <v>91.955744659999993</v>
      </c>
      <c r="BB861">
        <v>40.240197999999999</v>
      </c>
      <c r="BC861">
        <v>58.162161330000004</v>
      </c>
      <c r="BE861">
        <v>98.87</v>
      </c>
      <c r="BF861">
        <v>1195.99657028</v>
      </c>
      <c r="BG861">
        <v>852.88337085000001</v>
      </c>
      <c r="BH861">
        <v>858.46131648999994</v>
      </c>
      <c r="BI861">
        <v>45978.997855119997</v>
      </c>
      <c r="BJ861">
        <v>1131.26299657</v>
      </c>
      <c r="BK861">
        <v>7530.8642750600002</v>
      </c>
      <c r="BL861">
        <v>8971.9736197700004</v>
      </c>
      <c r="BM861">
        <v>32.168649420000001</v>
      </c>
      <c r="BN861">
        <v>92.857142850000002</v>
      </c>
      <c r="BO861">
        <v>13.57142857</v>
      </c>
      <c r="BP861">
        <v>28.714285709999999</v>
      </c>
      <c r="BQ861">
        <v>20.285714280000001</v>
      </c>
      <c r="BR861">
        <v>23.714285709999999</v>
      </c>
      <c r="BS861">
        <v>16.428571420000001</v>
      </c>
      <c r="BT861">
        <v>14.71428571</v>
      </c>
      <c r="BU861">
        <v>18.571428569999998</v>
      </c>
      <c r="BV861">
        <v>14.285714280000001</v>
      </c>
      <c r="BW861">
        <v>16</v>
      </c>
      <c r="BX861">
        <v>13.8</v>
      </c>
      <c r="BY861">
        <v>13.2</v>
      </c>
      <c r="BZ861">
        <v>275.57142857000002</v>
      </c>
      <c r="CA861">
        <v>50378.47207571</v>
      </c>
      <c r="CB861">
        <v>13</v>
      </c>
      <c r="CC861">
        <v>3063.5714285700001</v>
      </c>
      <c r="CD861">
        <v>304.85714285</v>
      </c>
      <c r="CE861">
        <v>2243.42857142</v>
      </c>
      <c r="CF861">
        <v>1217.42857142</v>
      </c>
      <c r="CG861">
        <v>281</v>
      </c>
      <c r="CH861">
        <v>1337.1428571399999</v>
      </c>
      <c r="CI861">
        <v>8369.3700000000008</v>
      </c>
      <c r="CJ861">
        <v>45.216238420000003</v>
      </c>
      <c r="CK861">
        <v>9.5959873299999998</v>
      </c>
      <c r="CL861">
        <v>13.646712000000001</v>
      </c>
      <c r="CM861">
        <v>3.4344450000000002</v>
      </c>
      <c r="CN861">
        <v>4.2621174000000002</v>
      </c>
      <c r="CO861">
        <v>10.9411402</v>
      </c>
      <c r="CP861">
        <v>3.6415725000000001</v>
      </c>
      <c r="CQ861">
        <v>3.4375003999999998</v>
      </c>
      <c r="CR861">
        <v>6.3107411600000001</v>
      </c>
      <c r="CS861">
        <v>6.5295135000000002</v>
      </c>
      <c r="CT861">
        <v>196.85714285</v>
      </c>
      <c r="CU861">
        <v>2337.0113685699998</v>
      </c>
      <c r="CV861">
        <v>1992.27878328</v>
      </c>
      <c r="CW861">
        <v>2008.26321085</v>
      </c>
      <c r="CX861">
        <v>1906.83448957</v>
      </c>
      <c r="CY861">
        <v>2475.4546129999999</v>
      </c>
      <c r="CZ861">
        <v>2420.467056</v>
      </c>
      <c r="DA861">
        <v>5325.8459325699996</v>
      </c>
      <c r="DB861">
        <v>541.05896284999994</v>
      </c>
      <c r="DC861">
        <v>1193.99869842</v>
      </c>
      <c r="DD861">
        <v>601.74806384999999</v>
      </c>
      <c r="DE861">
        <v>23.002965140000001</v>
      </c>
      <c r="DF861">
        <v>2.6687178299999998</v>
      </c>
      <c r="DG861">
        <v>22.666666660000001</v>
      </c>
      <c r="DH861">
        <v>20.428571420000001</v>
      </c>
      <c r="DI861">
        <v>25</v>
      </c>
      <c r="DJ861">
        <v>23.857142849999999</v>
      </c>
      <c r="DK861">
        <v>21.571428569999998</v>
      </c>
      <c r="DL861">
        <v>4.5999999999999996</v>
      </c>
      <c r="DM861">
        <v>14.14285714</v>
      </c>
      <c r="DN861">
        <v>12.166666660000001</v>
      </c>
      <c r="DO861">
        <v>10.666666660000001</v>
      </c>
      <c r="DP861">
        <v>8.1999999999999993</v>
      </c>
      <c r="DQ861">
        <v>766.78003970999998</v>
      </c>
      <c r="DR861">
        <v>491.83743285000003</v>
      </c>
      <c r="DS861">
        <v>504.18722928</v>
      </c>
      <c r="DT861">
        <v>538.54543541999999</v>
      </c>
      <c r="DU861">
        <v>574.87112814</v>
      </c>
      <c r="DV861">
        <v>401.68264527999997</v>
      </c>
      <c r="DW861">
        <v>87.729357419999999</v>
      </c>
      <c r="DX861">
        <v>277.01004570999999</v>
      </c>
      <c r="DY861">
        <v>36.93046871</v>
      </c>
      <c r="DZ861">
        <v>186.44524727999999</v>
      </c>
      <c r="EA861">
        <v>53.63433414</v>
      </c>
      <c r="EB861">
        <v>713.06660784999997</v>
      </c>
      <c r="EC861">
        <v>676.6515508</v>
      </c>
      <c r="ED861">
        <v>4776.7271062500004</v>
      </c>
      <c r="EE861">
        <v>4404.6926866000003</v>
      </c>
      <c r="EF861">
        <v>6532.4599656</v>
      </c>
      <c r="EG861">
        <v>4984.4709173299998</v>
      </c>
      <c r="EH861">
        <v>3812.1123351599999</v>
      </c>
      <c r="EI861">
        <v>30.759570279999998</v>
      </c>
      <c r="EJ861">
        <v>0.20839941000000001</v>
      </c>
      <c r="EK861">
        <v>0.22459423000000001</v>
      </c>
      <c r="EL861">
        <v>287.58333333000002</v>
      </c>
      <c r="EM861">
        <v>18.5</v>
      </c>
      <c r="EN861">
        <v>31.857142849999999</v>
      </c>
      <c r="EO861">
        <v>54.714285709999999</v>
      </c>
      <c r="EP861">
        <v>294.08651371000002</v>
      </c>
      <c r="EQ861">
        <v>88.307875850000002</v>
      </c>
      <c r="ER861">
        <v>595.61549100000002</v>
      </c>
      <c r="ES861">
        <v>17.039977140000001</v>
      </c>
      <c r="EX861">
        <v>1444.2021256200001</v>
      </c>
      <c r="EY861">
        <v>981.80364890999999</v>
      </c>
      <c r="EZ861">
        <v>82.6</v>
      </c>
      <c r="FA861">
        <v>92</v>
      </c>
      <c r="FB861">
        <v>16.631558900000002</v>
      </c>
      <c r="FC861">
        <v>6.2185909300000004</v>
      </c>
      <c r="FD861">
        <v>8.2159611399999992</v>
      </c>
      <c r="FE861">
        <v>56.122051159999998</v>
      </c>
      <c r="FF861">
        <v>16.404925760000001</v>
      </c>
      <c r="FG861">
        <v>11.739950370000001</v>
      </c>
      <c r="FH861">
        <v>1.4800096199999999</v>
      </c>
      <c r="FI861">
        <v>97.6</v>
      </c>
      <c r="FM861">
        <v>76</v>
      </c>
      <c r="FN861">
        <v>41.913043479999999</v>
      </c>
      <c r="FO861">
        <v>92.721349500000002</v>
      </c>
      <c r="FP861">
        <v>80.996679040000004</v>
      </c>
      <c r="FQ861">
        <v>73.353633860000002</v>
      </c>
      <c r="FR861">
        <v>24.45614174</v>
      </c>
      <c r="FT861">
        <v>57.5</v>
      </c>
      <c r="FU861">
        <v>38.25</v>
      </c>
      <c r="FV861">
        <v>83</v>
      </c>
      <c r="FW861">
        <v>93.34</v>
      </c>
      <c r="FX861">
        <v>28.918997659999999</v>
      </c>
      <c r="FY861">
        <v>21.482128979999999</v>
      </c>
      <c r="FZ861">
        <v>16.106740479999999</v>
      </c>
      <c r="GA861">
        <v>26.73611111</v>
      </c>
      <c r="GB861">
        <v>9.0080290099999996</v>
      </c>
    </row>
    <row r="862" spans="1:184" x14ac:dyDescent="0.35">
      <c r="A862" t="s">
        <v>2067</v>
      </c>
      <c r="B862" t="s">
        <v>258</v>
      </c>
      <c r="C862">
        <v>862</v>
      </c>
      <c r="D862">
        <v>3.229536631288485</v>
      </c>
      <c r="E862">
        <v>5.8678117168073864</v>
      </c>
      <c r="F862">
        <v>5.4354213186038312</v>
      </c>
      <c r="G862">
        <v>3.898439787428233</v>
      </c>
      <c r="H862">
        <v>4.2117930202631886</v>
      </c>
      <c r="I862">
        <v>6.5747088458759162</v>
      </c>
      <c r="J862">
        <v>9.6656373755689184</v>
      </c>
      <c r="K862">
        <v>9.4409840557057247</v>
      </c>
      <c r="L862">
        <v>7.0857907725806264</v>
      </c>
      <c r="M862">
        <v>7.0455339466635616</v>
      </c>
      <c r="N862">
        <v>76162817.34063676</v>
      </c>
      <c r="O862">
        <v>88133855.710916683</v>
      </c>
      <c r="P862">
        <v>2222.5474987099997</v>
      </c>
      <c r="Q862">
        <v>17295.714285710001</v>
      </c>
      <c r="R862">
        <v>16701.285714279999</v>
      </c>
      <c r="S862">
        <v>17018</v>
      </c>
      <c r="T862">
        <v>17076.428571420001</v>
      </c>
      <c r="U862">
        <v>17174</v>
      </c>
      <c r="V862">
        <v>11.19070357</v>
      </c>
      <c r="W862">
        <v>7.29034271</v>
      </c>
      <c r="X862">
        <v>2.1184721400000002</v>
      </c>
      <c r="Y862">
        <v>9.3453820000000007</v>
      </c>
      <c r="Z862">
        <v>8.7845180000000003</v>
      </c>
      <c r="AA862">
        <v>8.8474571399999995</v>
      </c>
      <c r="AB862">
        <v>8.9010052799999997</v>
      </c>
      <c r="AC862">
        <v>6.3096034200000002</v>
      </c>
      <c r="AD862">
        <v>29.304742709999999</v>
      </c>
      <c r="AE862">
        <v>83.933231849999999</v>
      </c>
      <c r="AF862">
        <v>72.252596850000003</v>
      </c>
      <c r="AG862">
        <v>69.728571419999994</v>
      </c>
      <c r="AH862">
        <v>71.771428569999998</v>
      </c>
      <c r="AI862">
        <v>81.586757140000003</v>
      </c>
      <c r="AJ862">
        <v>52.08140642</v>
      </c>
      <c r="AK862">
        <v>17.333685710000001</v>
      </c>
      <c r="AL862">
        <v>7.9544428500000004</v>
      </c>
      <c r="AM862">
        <v>8.0007000000000001</v>
      </c>
      <c r="AN862">
        <v>9.48215714</v>
      </c>
      <c r="AO862">
        <v>9.5666142799999996</v>
      </c>
      <c r="AP862">
        <v>5518.00584514</v>
      </c>
      <c r="AQ862">
        <v>4574.15286457</v>
      </c>
      <c r="AR862">
        <v>4635.0533501399996</v>
      </c>
      <c r="AS862">
        <v>4951.8291484199999</v>
      </c>
      <c r="AT862">
        <v>5178.7134185699997</v>
      </c>
      <c r="AU862">
        <v>4714.1649289999996</v>
      </c>
      <c r="AV862">
        <v>4259.7208964199999</v>
      </c>
      <c r="AW862">
        <v>4311.3881947099999</v>
      </c>
      <c r="AX862">
        <v>4533.9169334199996</v>
      </c>
      <c r="AY862">
        <v>4719.2195595699995</v>
      </c>
      <c r="AZ862">
        <v>13.81027471</v>
      </c>
      <c r="BA862">
        <v>90.216619570000006</v>
      </c>
      <c r="BB862">
        <v>30.093198999999998</v>
      </c>
      <c r="BC862">
        <v>48.168496140000002</v>
      </c>
      <c r="BD862">
        <v>23.392874500000001</v>
      </c>
      <c r="BE862">
        <v>687.58571428000005</v>
      </c>
      <c r="BF862">
        <v>1611.2505369999999</v>
      </c>
      <c r="BG862">
        <v>1195.1620375699999</v>
      </c>
      <c r="BH862">
        <v>1229.78809729</v>
      </c>
      <c r="BI862">
        <v>56934.10768899</v>
      </c>
      <c r="BJ862">
        <v>1564.9273085699999</v>
      </c>
      <c r="BK862">
        <v>8041.5939566099996</v>
      </c>
      <c r="BL862">
        <v>8705.5150029199995</v>
      </c>
      <c r="BM862">
        <v>44.727912000000003</v>
      </c>
      <c r="BN862">
        <v>764.28571427999998</v>
      </c>
      <c r="BO862">
        <v>109.14285714</v>
      </c>
      <c r="BP862">
        <v>184.28571428000001</v>
      </c>
      <c r="BQ862">
        <v>150.14285713999999</v>
      </c>
      <c r="BR862">
        <v>171.28571428000001</v>
      </c>
      <c r="BS862">
        <v>169.71428571000001</v>
      </c>
      <c r="BT862">
        <v>157</v>
      </c>
      <c r="BU862">
        <v>138.85714285</v>
      </c>
      <c r="BV862">
        <v>135.14285713999999</v>
      </c>
      <c r="BW862">
        <v>136.28571428000001</v>
      </c>
      <c r="BX862">
        <v>103.14285714</v>
      </c>
      <c r="BY862">
        <v>71.428571419999997</v>
      </c>
      <c r="BZ862">
        <v>2290.7142857099998</v>
      </c>
      <c r="CA862">
        <v>61662.957394279998</v>
      </c>
      <c r="CB862">
        <v>1</v>
      </c>
      <c r="CC862">
        <v>25689.285714279999</v>
      </c>
      <c r="CD862">
        <v>1554.71428571</v>
      </c>
      <c r="CE862">
        <v>20027.142857139999</v>
      </c>
      <c r="CF862">
        <v>13193.42857142</v>
      </c>
      <c r="CG862">
        <v>4525.7142857099998</v>
      </c>
      <c r="CH862">
        <v>14768.714285710001</v>
      </c>
      <c r="CI862">
        <v>79759.308000000005</v>
      </c>
      <c r="CJ862">
        <v>57.358937709999999</v>
      </c>
      <c r="CK862">
        <v>2.43896442</v>
      </c>
      <c r="CL862">
        <v>12.48916</v>
      </c>
      <c r="CM862">
        <v>2.3809918300000001</v>
      </c>
      <c r="CN862">
        <v>2.1478108499999999</v>
      </c>
      <c r="CO862">
        <v>12.04295628</v>
      </c>
      <c r="CP862">
        <v>2.71464857</v>
      </c>
      <c r="CQ862">
        <v>2.8553493300000001</v>
      </c>
      <c r="CR862">
        <v>3.0663491600000001</v>
      </c>
      <c r="CS862">
        <v>2.9357961399999999</v>
      </c>
      <c r="CT862">
        <v>1612.71428571</v>
      </c>
      <c r="CU862">
        <v>2937.9177828500001</v>
      </c>
      <c r="CV862">
        <v>2393.9197958499999</v>
      </c>
      <c r="CW862">
        <v>2463.69563814</v>
      </c>
      <c r="CX862">
        <v>2692.9948028499998</v>
      </c>
      <c r="CY862">
        <v>2721.67608857</v>
      </c>
      <c r="CZ862">
        <v>4403.56588242</v>
      </c>
      <c r="DA862">
        <v>5095.7048812800003</v>
      </c>
      <c r="DB862">
        <v>1012.99192057</v>
      </c>
      <c r="DC862">
        <v>1198.91642757</v>
      </c>
      <c r="DD862">
        <v>726.01638942</v>
      </c>
      <c r="DE862">
        <v>34.014318279999998</v>
      </c>
      <c r="DF862">
        <v>1.6477904999999999</v>
      </c>
      <c r="DG862">
        <v>113.71428571</v>
      </c>
      <c r="DH862">
        <v>161.42857142</v>
      </c>
      <c r="DI862">
        <v>160.66666666</v>
      </c>
      <c r="DJ862">
        <v>121</v>
      </c>
      <c r="DK862">
        <v>121</v>
      </c>
      <c r="DL862">
        <v>55.857142850000002</v>
      </c>
      <c r="DM862">
        <v>98</v>
      </c>
      <c r="DN862">
        <v>92.5</v>
      </c>
      <c r="DO862">
        <v>66.571428569999995</v>
      </c>
      <c r="DP862">
        <v>72.333333330000002</v>
      </c>
      <c r="DQ862">
        <v>960.08071184999994</v>
      </c>
      <c r="DR862">
        <v>742.31529028</v>
      </c>
      <c r="DS862">
        <v>751.47000771</v>
      </c>
      <c r="DT862">
        <v>686.68539213999998</v>
      </c>
      <c r="DU862">
        <v>869.24608570999999</v>
      </c>
      <c r="DV862">
        <v>429.32550113999997</v>
      </c>
      <c r="DW862">
        <v>5.7835191400000001</v>
      </c>
      <c r="DX862">
        <v>524.94178999999997</v>
      </c>
      <c r="DY862">
        <v>202.53276757</v>
      </c>
      <c r="DZ862">
        <v>243.15382914</v>
      </c>
      <c r="EA862">
        <v>79.255200709999997</v>
      </c>
      <c r="EB862">
        <v>895.78786471000001</v>
      </c>
      <c r="EC862">
        <v>1207.9841684999999</v>
      </c>
      <c r="ED862">
        <v>12280.251757599999</v>
      </c>
      <c r="EE862">
        <v>5556.4459314200003</v>
      </c>
      <c r="EF862">
        <v>4432.4278878300001</v>
      </c>
      <c r="EG862">
        <v>4784.17147166</v>
      </c>
      <c r="EH862">
        <v>3796.6315588000002</v>
      </c>
      <c r="EI862">
        <v>23.38779757</v>
      </c>
      <c r="EJ862">
        <v>0.15442823</v>
      </c>
      <c r="EK862">
        <v>0.15949546000000001</v>
      </c>
      <c r="EL862">
        <v>205.86519607</v>
      </c>
      <c r="EM862">
        <v>63</v>
      </c>
      <c r="EN862">
        <v>271.14285713999999</v>
      </c>
      <c r="EO862">
        <v>667</v>
      </c>
      <c r="EP862">
        <v>228.65583427999999</v>
      </c>
      <c r="EQ862">
        <v>104.01937028</v>
      </c>
      <c r="ER862">
        <v>657.62019013999998</v>
      </c>
      <c r="ES862">
        <v>8.9518985700000009</v>
      </c>
      <c r="ET862">
        <v>78.396805549999996</v>
      </c>
      <c r="EU862">
        <v>80.516029410000002</v>
      </c>
      <c r="EV862">
        <v>80.093823529999995</v>
      </c>
      <c r="EW862">
        <v>74.580563720000001</v>
      </c>
      <c r="EX862">
        <v>1399.84205086</v>
      </c>
      <c r="EY862">
        <v>1404.14986006</v>
      </c>
      <c r="EZ862">
        <v>74.833333330000002</v>
      </c>
      <c r="FA862">
        <v>83.166666660000004</v>
      </c>
      <c r="FB862">
        <v>24.220935319999999</v>
      </c>
      <c r="FC862">
        <v>7.1816726199999996</v>
      </c>
      <c r="FD862">
        <v>6.4649695700000001</v>
      </c>
      <c r="FE862">
        <v>53.442886360000003</v>
      </c>
      <c r="FF862">
        <v>15.916456419999999</v>
      </c>
      <c r="FG862">
        <v>16.910956540000001</v>
      </c>
      <c r="FH862">
        <v>2.8043979499999998</v>
      </c>
      <c r="FI862">
        <v>105.83333333</v>
      </c>
      <c r="FJ862">
        <v>91.333333330000002</v>
      </c>
      <c r="FK862">
        <v>71</v>
      </c>
      <c r="FL862">
        <v>84</v>
      </c>
      <c r="FM862">
        <v>77.563101790000005</v>
      </c>
      <c r="FN862">
        <v>38.138671029999998</v>
      </c>
      <c r="FO862">
        <v>94.930153320000002</v>
      </c>
      <c r="FP862">
        <v>71.98931786</v>
      </c>
      <c r="FQ862">
        <v>75.105921069999994</v>
      </c>
      <c r="FR862">
        <v>20.426757120000001</v>
      </c>
      <c r="FS862">
        <v>6.1</v>
      </c>
      <c r="FT862">
        <v>42.5</v>
      </c>
      <c r="FU862">
        <v>31.666666660000001</v>
      </c>
      <c r="FV862">
        <v>95.5</v>
      </c>
      <c r="FW862">
        <v>76.183333329999996</v>
      </c>
      <c r="FX862">
        <v>32.010019200000002</v>
      </c>
      <c r="FY862">
        <v>9.5078835300000009</v>
      </c>
      <c r="FZ862">
        <v>11.683573969999999</v>
      </c>
      <c r="GA862">
        <v>28.183953460000001</v>
      </c>
      <c r="GB862">
        <v>18.614569809999999</v>
      </c>
    </row>
    <row r="863" spans="1:184" x14ac:dyDescent="0.35">
      <c r="A863" t="s">
        <v>2068</v>
      </c>
      <c r="B863" t="s">
        <v>259</v>
      </c>
      <c r="C863">
        <v>863</v>
      </c>
      <c r="D863">
        <v>3.3841229620278575</v>
      </c>
      <c r="E863">
        <v>5.8036926398355986</v>
      </c>
      <c r="F863">
        <v>4.2758063423367281</v>
      </c>
      <c r="G863">
        <v>3.6189069424002001</v>
      </c>
      <c r="H863">
        <v>2.1602039447238699</v>
      </c>
      <c r="I863">
        <v>6.2347881162333563</v>
      </c>
      <c r="J863">
        <v>7.3988596246316849</v>
      </c>
      <c r="K863">
        <v>7.0028954269119943</v>
      </c>
      <c r="L863">
        <v>7.0498187189614283</v>
      </c>
      <c r="M863">
        <v>5.9707500315409412</v>
      </c>
      <c r="N863">
        <v>22162906.733030405</v>
      </c>
      <c r="O863">
        <v>17107204.715844315</v>
      </c>
      <c r="P863">
        <v>1548.8164517099999</v>
      </c>
      <c r="Q863">
        <v>4284.7142857099998</v>
      </c>
      <c r="R863">
        <v>4209.1428571400002</v>
      </c>
      <c r="S863">
        <v>4243.1428571400002</v>
      </c>
      <c r="T863">
        <v>4255.4285714199996</v>
      </c>
      <c r="U863">
        <v>4258.8571428499999</v>
      </c>
      <c r="V863">
        <v>10.52706542</v>
      </c>
      <c r="W863">
        <v>5.7601828499999996</v>
      </c>
      <c r="X863">
        <v>2.1435565699999999</v>
      </c>
      <c r="Y863">
        <v>5.6206401399999999</v>
      </c>
      <c r="Z863">
        <v>7.6527055700000002</v>
      </c>
      <c r="AA863">
        <v>6.7553468499999996</v>
      </c>
      <c r="AB863">
        <v>7.5400549999999997</v>
      </c>
      <c r="AC863">
        <v>4.0728161399999996</v>
      </c>
      <c r="AD863">
        <v>26.843248849999998</v>
      </c>
      <c r="AE863">
        <v>84.903012279999999</v>
      </c>
      <c r="AF863">
        <v>74.595272710000003</v>
      </c>
      <c r="AG863">
        <v>71.914285710000001</v>
      </c>
      <c r="AH863">
        <v>72.414285710000001</v>
      </c>
      <c r="AI863">
        <v>82.079246139999995</v>
      </c>
      <c r="AJ863">
        <v>48.560349709999997</v>
      </c>
      <c r="AK863">
        <v>17.196999999999999</v>
      </c>
      <c r="AL863">
        <v>13.941471419999999</v>
      </c>
      <c r="AM863">
        <v>16.239414279999998</v>
      </c>
      <c r="AN863">
        <v>15.956242850000001</v>
      </c>
      <c r="AO863">
        <v>9.7440714199999992</v>
      </c>
      <c r="AP863">
        <v>4194.9366321400003</v>
      </c>
      <c r="AQ863">
        <v>3510.0039280000001</v>
      </c>
      <c r="AR863">
        <v>3870.7343964199999</v>
      </c>
      <c r="AS863">
        <v>3911.31712371</v>
      </c>
      <c r="AT863">
        <v>3943.563811</v>
      </c>
      <c r="AU863">
        <v>3583.9834340000002</v>
      </c>
      <c r="AV863">
        <v>3109.0272774199998</v>
      </c>
      <c r="AW863">
        <v>3347.4050510000002</v>
      </c>
      <c r="AX863">
        <v>3392.1878842800002</v>
      </c>
      <c r="AY863">
        <v>3600.7229254200001</v>
      </c>
      <c r="AZ863">
        <v>7.4695771400000002</v>
      </c>
      <c r="BA863">
        <v>94.988656000000006</v>
      </c>
      <c r="BB863">
        <v>27.032309000000001</v>
      </c>
      <c r="BC863">
        <v>50.488513279999999</v>
      </c>
      <c r="BE863">
        <v>188.54142856999999</v>
      </c>
      <c r="BF863">
        <v>1031.0273084200001</v>
      </c>
      <c r="BG863">
        <v>590.09560413999998</v>
      </c>
      <c r="BH863">
        <v>654.82688212999994</v>
      </c>
      <c r="BI863">
        <v>46776.431023010002</v>
      </c>
      <c r="BJ863">
        <v>971.25592900000004</v>
      </c>
      <c r="BK863">
        <v>7640.7948555499997</v>
      </c>
      <c r="BL863">
        <v>9315.9325633999997</v>
      </c>
      <c r="BM863">
        <v>32.901102160000001</v>
      </c>
      <c r="BN863">
        <v>113.66666666</v>
      </c>
      <c r="BO863">
        <v>19.75</v>
      </c>
      <c r="BP863">
        <v>33.333333330000002</v>
      </c>
      <c r="BQ863">
        <v>25.166666660000001</v>
      </c>
      <c r="BR863">
        <v>28.666666660000001</v>
      </c>
      <c r="BS863">
        <v>28.833333329999999</v>
      </c>
      <c r="BT863">
        <v>27.6</v>
      </c>
      <c r="BU863">
        <v>23.333333329999999</v>
      </c>
      <c r="BV863">
        <v>24.333333329999999</v>
      </c>
      <c r="BW863">
        <v>21.833333329999999</v>
      </c>
      <c r="BX863">
        <v>20.166666660000001</v>
      </c>
      <c r="BY863">
        <v>17</v>
      </c>
      <c r="BZ863">
        <v>373</v>
      </c>
      <c r="CA863">
        <v>49759.484088329998</v>
      </c>
      <c r="CC863">
        <v>4626.3333333299997</v>
      </c>
      <c r="CD863">
        <v>276.66666665999998</v>
      </c>
      <c r="CE863">
        <v>3043.5</v>
      </c>
      <c r="CF863">
        <v>1591.33333333</v>
      </c>
      <c r="CG863">
        <v>621.33333332999996</v>
      </c>
      <c r="CH863">
        <v>1310.83333333</v>
      </c>
      <c r="CI863">
        <v>11470.076999999999</v>
      </c>
      <c r="CJ863">
        <v>44.999385140000001</v>
      </c>
      <c r="CK863">
        <v>4.5778977100000002</v>
      </c>
      <c r="CL863">
        <v>13.586910140000001</v>
      </c>
      <c r="CM863">
        <v>3.3622277500000002</v>
      </c>
      <c r="CN863">
        <v>2.7594974200000002</v>
      </c>
      <c r="CO863">
        <v>18.686864280000002</v>
      </c>
      <c r="CP863">
        <v>2.3522566600000001</v>
      </c>
      <c r="CQ863">
        <v>2.09687</v>
      </c>
      <c r="CR863">
        <v>3.6018748299999999</v>
      </c>
      <c r="CS863">
        <v>5.2984701999999997</v>
      </c>
      <c r="CT863">
        <v>292.28571427999998</v>
      </c>
      <c r="CU863">
        <v>2517.5227617099999</v>
      </c>
      <c r="CV863">
        <v>2020.9096039999999</v>
      </c>
      <c r="CW863">
        <v>2205.6698580000002</v>
      </c>
      <c r="CX863">
        <v>2206.1823228500002</v>
      </c>
      <c r="CY863">
        <v>2283.0001461400002</v>
      </c>
      <c r="CZ863">
        <v>5172.5518331399999</v>
      </c>
      <c r="DA863">
        <v>3992.6127099999999</v>
      </c>
      <c r="DB863">
        <v>1143.5362334199999</v>
      </c>
      <c r="DC863">
        <v>864.41357957000002</v>
      </c>
      <c r="DD863">
        <v>509.58854442000001</v>
      </c>
      <c r="DE863">
        <v>32.851799849999999</v>
      </c>
      <c r="DF863">
        <v>1.8876552799999999</v>
      </c>
      <c r="DG863">
        <v>26.714285709999999</v>
      </c>
      <c r="DH863">
        <v>31.14285714</v>
      </c>
      <c r="DI863">
        <v>29.714285709999999</v>
      </c>
      <c r="DJ863">
        <v>30</v>
      </c>
      <c r="DK863">
        <v>25.428571420000001</v>
      </c>
      <c r="DL863">
        <v>14.5</v>
      </c>
      <c r="DM863">
        <v>24.428571420000001</v>
      </c>
      <c r="DN863">
        <v>18.14285714</v>
      </c>
      <c r="DO863">
        <v>15.4</v>
      </c>
      <c r="DP863">
        <v>9.1999999999999993</v>
      </c>
      <c r="DQ863">
        <v>667.04705541999999</v>
      </c>
      <c r="DR863">
        <v>623.50131541999997</v>
      </c>
      <c r="DS863">
        <v>652.24332785000001</v>
      </c>
      <c r="DT863">
        <v>639.02192042000001</v>
      </c>
      <c r="DU863">
        <v>557.96081742000001</v>
      </c>
      <c r="DV863">
        <v>411.46900527999998</v>
      </c>
      <c r="DW863">
        <v>17.986065849999999</v>
      </c>
      <c r="DX863">
        <v>237.58140284999999</v>
      </c>
      <c r="DY863">
        <v>88.716988139999998</v>
      </c>
      <c r="DZ863">
        <v>112.98873942</v>
      </c>
      <c r="EA863">
        <v>35.875678569999998</v>
      </c>
      <c r="EB863">
        <v>635.02569157000005</v>
      </c>
      <c r="EC863">
        <v>2358.26807783</v>
      </c>
      <c r="ED863">
        <v>8565.5807889999996</v>
      </c>
      <c r="EE863">
        <v>5576.6316965699998</v>
      </c>
      <c r="EF863">
        <v>6880.5355634999996</v>
      </c>
      <c r="EG863">
        <v>5869.1190132800002</v>
      </c>
      <c r="EH863">
        <v>5060.0465965000003</v>
      </c>
      <c r="EI863">
        <v>23.18722485</v>
      </c>
      <c r="EJ863">
        <v>0.26704138999999999</v>
      </c>
      <c r="EK863">
        <v>0.15154983999999999</v>
      </c>
      <c r="EL863">
        <v>246.30961538</v>
      </c>
      <c r="EM863">
        <v>23.5</v>
      </c>
      <c r="EN863">
        <v>59.142857139999997</v>
      </c>
      <c r="EO863">
        <v>117.85714285</v>
      </c>
      <c r="EP863">
        <v>168.94283899999999</v>
      </c>
      <c r="EQ863">
        <v>102.047513</v>
      </c>
      <c r="ER863">
        <v>577.56052270999999</v>
      </c>
      <c r="ES863">
        <v>2.0070542800000002</v>
      </c>
      <c r="ET863">
        <v>83.888888890000004</v>
      </c>
      <c r="EU863">
        <v>83.666666669999998</v>
      </c>
      <c r="EV863">
        <v>82.5</v>
      </c>
      <c r="EW863">
        <v>85.5</v>
      </c>
      <c r="EX863">
        <v>1325.16246437</v>
      </c>
      <c r="EY863">
        <v>919.94052276000002</v>
      </c>
      <c r="EZ863">
        <v>79</v>
      </c>
      <c r="FA863">
        <v>76.5</v>
      </c>
      <c r="FB863">
        <v>16.13318387</v>
      </c>
      <c r="FC863">
        <v>4.5355619000000003</v>
      </c>
      <c r="FD863">
        <v>4.0006965000000001</v>
      </c>
      <c r="FE863">
        <v>52.6930136</v>
      </c>
      <c r="FF863">
        <v>15.506565220000001</v>
      </c>
      <c r="FG863">
        <v>18.819512759999999</v>
      </c>
      <c r="FH863">
        <v>1.0181059699999999</v>
      </c>
      <c r="FI863">
        <v>97.5</v>
      </c>
      <c r="FJ863">
        <v>97</v>
      </c>
      <c r="FK863">
        <v>90</v>
      </c>
      <c r="FL863">
        <v>83</v>
      </c>
      <c r="FM863">
        <v>72.159090910000003</v>
      </c>
      <c r="FN863">
        <v>61.53846154</v>
      </c>
      <c r="FO863">
        <v>94.960788399999998</v>
      </c>
      <c r="FP863">
        <v>66.45803506</v>
      </c>
      <c r="FQ863">
        <v>76.789596689999996</v>
      </c>
      <c r="FR863">
        <v>15.79019924</v>
      </c>
      <c r="FT863">
        <v>43.5</v>
      </c>
      <c r="FU863">
        <v>41</v>
      </c>
      <c r="FV863">
        <v>79.5</v>
      </c>
      <c r="FW863">
        <v>72.857142850000002</v>
      </c>
      <c r="FX863">
        <v>36.157398739999998</v>
      </c>
      <c r="FY863">
        <v>9.8260914899999996</v>
      </c>
      <c r="FZ863">
        <v>8.7416620799999993</v>
      </c>
      <c r="GA863">
        <v>23.811679040000001</v>
      </c>
      <c r="GB863">
        <v>21.463168629999998</v>
      </c>
    </row>
    <row r="864" spans="1:184" x14ac:dyDescent="0.35">
      <c r="A864" t="s">
        <v>2069</v>
      </c>
      <c r="B864" t="s">
        <v>260</v>
      </c>
      <c r="C864">
        <v>864</v>
      </c>
      <c r="D864">
        <v>1.4116361312064802</v>
      </c>
      <c r="E864">
        <v>2.7164234640002523</v>
      </c>
      <c r="F864">
        <v>2.4937267179458655</v>
      </c>
      <c r="G864">
        <v>1.7946099815897767</v>
      </c>
      <c r="H864">
        <v>1.9648671542091991</v>
      </c>
      <c r="I864">
        <v>4.18937174511683</v>
      </c>
      <c r="J864">
        <v>6.0096217735475719</v>
      </c>
      <c r="K864">
        <v>5.5797135328358189</v>
      </c>
      <c r="L864">
        <v>5.0589436549707596</v>
      </c>
      <c r="M864">
        <v>5.0729297441597625</v>
      </c>
      <c r="N864">
        <v>31058656.159678694</v>
      </c>
      <c r="O864">
        <v>17725647.84514112</v>
      </c>
      <c r="P864">
        <v>845.16458927999997</v>
      </c>
      <c r="Q864">
        <v>9411.5714285699996</v>
      </c>
      <c r="R864">
        <v>8957.8571428499999</v>
      </c>
      <c r="S864">
        <v>9165.8571428499999</v>
      </c>
      <c r="T864">
        <v>9234</v>
      </c>
      <c r="U864">
        <v>9330.5714285699996</v>
      </c>
      <c r="V864">
        <v>7.56785014</v>
      </c>
      <c r="W864">
        <v>3.6393260000000001</v>
      </c>
      <c r="X864">
        <v>1.3482751399999999</v>
      </c>
      <c r="Y864">
        <v>3.4327235699999998</v>
      </c>
      <c r="Z864">
        <v>7.4725201400000003</v>
      </c>
      <c r="AA864">
        <v>6.97936742</v>
      </c>
      <c r="AB864">
        <v>7.0276875700000003</v>
      </c>
      <c r="AC864">
        <v>3.5553105700000001</v>
      </c>
      <c r="AD864">
        <v>31.261870569999999</v>
      </c>
      <c r="AE864">
        <v>91.020559140000003</v>
      </c>
      <c r="AF864">
        <v>79.55334628</v>
      </c>
      <c r="AG864">
        <v>75.314285709999993</v>
      </c>
      <c r="AH864">
        <v>79.599999999999994</v>
      </c>
      <c r="AI864">
        <v>83.683193419999995</v>
      </c>
      <c r="AJ864">
        <v>60.487930570000003</v>
      </c>
      <c r="AK864">
        <v>-7.2614000000000001</v>
      </c>
      <c r="AL864">
        <v>-18.89885714</v>
      </c>
      <c r="AM864">
        <v>-22.034342850000002</v>
      </c>
      <c r="AN864">
        <v>-13.2151</v>
      </c>
      <c r="AO864">
        <v>-10.587342850000001</v>
      </c>
      <c r="AP864">
        <v>3087.7900824200001</v>
      </c>
      <c r="AQ864">
        <v>2435.4479224199999</v>
      </c>
      <c r="AR864">
        <v>2396.5306742799999</v>
      </c>
      <c r="AS864">
        <v>2713.9132067099999</v>
      </c>
      <c r="AT864">
        <v>2895.6893100000002</v>
      </c>
      <c r="AU864">
        <v>3348.9906938499998</v>
      </c>
      <c r="AV864">
        <v>3041.66592528</v>
      </c>
      <c r="AW864">
        <v>3133.6181339999998</v>
      </c>
      <c r="AX864">
        <v>3174.0916454200001</v>
      </c>
      <c r="AY864">
        <v>3276.0204027099999</v>
      </c>
      <c r="AZ864">
        <v>-29.615841570000001</v>
      </c>
      <c r="BA864">
        <v>89.575512140000001</v>
      </c>
      <c r="BB864">
        <v>32.603379400000001</v>
      </c>
      <c r="BC864">
        <v>43.78269057</v>
      </c>
      <c r="BE864">
        <v>223.84714285000001</v>
      </c>
      <c r="BF864">
        <v>697.76596113999994</v>
      </c>
      <c r="BG864">
        <v>441.90215314</v>
      </c>
      <c r="BH864">
        <v>475.73055891000001</v>
      </c>
      <c r="BI864">
        <v>57348.299386409999</v>
      </c>
      <c r="BJ864">
        <v>621.68775728000003</v>
      </c>
      <c r="BK864">
        <v>8600.1218452499998</v>
      </c>
      <c r="BL864">
        <v>10434.94460149</v>
      </c>
      <c r="BM864">
        <v>37.131268849999998</v>
      </c>
      <c r="BN864">
        <v>143</v>
      </c>
      <c r="BO864">
        <v>22.428571420000001</v>
      </c>
      <c r="BP864">
        <v>41.285714280000001</v>
      </c>
      <c r="BQ864">
        <v>37</v>
      </c>
      <c r="BR864">
        <v>39.428571419999997</v>
      </c>
      <c r="BS864">
        <v>35.714285709999999</v>
      </c>
      <c r="BT864">
        <v>28.571428569999998</v>
      </c>
      <c r="BU864">
        <v>24</v>
      </c>
      <c r="BV864">
        <v>19.571428569999998</v>
      </c>
      <c r="BW864">
        <v>24.428571420000001</v>
      </c>
      <c r="BX864">
        <v>23.285714280000001</v>
      </c>
      <c r="BY864">
        <v>14.857142850000001</v>
      </c>
      <c r="BZ864">
        <v>453.57142857000002</v>
      </c>
      <c r="CA864">
        <v>60167.28628285</v>
      </c>
      <c r="CC864">
        <v>5518.5714285699996</v>
      </c>
      <c r="CD864">
        <v>351.28571427999998</v>
      </c>
      <c r="CE864">
        <v>3598.1428571400002</v>
      </c>
      <c r="CF864">
        <v>2775.7142857099998</v>
      </c>
      <c r="CG864">
        <v>458.71428571000001</v>
      </c>
      <c r="CH864">
        <v>2784.1428571400002</v>
      </c>
      <c r="CI864">
        <v>15486.5</v>
      </c>
      <c r="CJ864">
        <v>40.654679569999999</v>
      </c>
      <c r="CK864">
        <v>16.205471710000001</v>
      </c>
      <c r="CL864">
        <v>13.00610285</v>
      </c>
      <c r="CM864">
        <v>4.1525020000000001</v>
      </c>
      <c r="CN864">
        <v>2.3514597500000001</v>
      </c>
      <c r="CO864">
        <v>12.619498999999999</v>
      </c>
      <c r="CP864">
        <v>2.1609379999999998</v>
      </c>
      <c r="CQ864">
        <v>2.21526866</v>
      </c>
      <c r="CR864">
        <v>3.6946538000000002</v>
      </c>
      <c r="CS864">
        <v>6.2666278000000002</v>
      </c>
      <c r="CT864">
        <v>327.85714285</v>
      </c>
      <c r="CU864">
        <v>1817.73898085</v>
      </c>
      <c r="CV864">
        <v>1362.3658662800001</v>
      </c>
      <c r="CW864">
        <v>1360.07115871</v>
      </c>
      <c r="CX864">
        <v>1478.6808268499999</v>
      </c>
      <c r="CY864">
        <v>1648.267752</v>
      </c>
      <c r="CZ864">
        <v>3300.0499858500002</v>
      </c>
      <c r="DA864">
        <v>1883.38876028</v>
      </c>
      <c r="DB864">
        <v>796.34136641999999</v>
      </c>
      <c r="DC864">
        <v>469.86922485000002</v>
      </c>
      <c r="DD864">
        <v>551.52341684999999</v>
      </c>
      <c r="DE864">
        <v>36.462300569999996</v>
      </c>
      <c r="DF864">
        <v>1.1875481400000001</v>
      </c>
      <c r="DG864">
        <v>39.428571419999997</v>
      </c>
      <c r="DH864">
        <v>53.833333330000002</v>
      </c>
      <c r="DI864">
        <v>51.142857139999997</v>
      </c>
      <c r="DJ864">
        <v>46.714285709999999</v>
      </c>
      <c r="DK864">
        <v>47.333333330000002</v>
      </c>
      <c r="DL864">
        <v>13.285714280000001</v>
      </c>
      <c r="DM864">
        <v>24.333333329999999</v>
      </c>
      <c r="DN864">
        <v>22.857142849999999</v>
      </c>
      <c r="DO864">
        <v>16.571428569999998</v>
      </c>
      <c r="DP864">
        <v>18.333333329999999</v>
      </c>
      <c r="DQ864">
        <v>577.52794871000003</v>
      </c>
      <c r="DR864">
        <v>421.14398971000003</v>
      </c>
      <c r="DS864">
        <v>437.67055971000002</v>
      </c>
      <c r="DT864">
        <v>472.91461185000003</v>
      </c>
      <c r="DU864">
        <v>517.28961700000002</v>
      </c>
      <c r="DV864">
        <v>359.81837271000001</v>
      </c>
      <c r="DW864">
        <v>5.8228500000000001E-3</v>
      </c>
      <c r="DX864">
        <v>217.70545856999999</v>
      </c>
      <c r="DY864">
        <v>139.60181041999999</v>
      </c>
      <c r="DZ864">
        <v>38.181101570000003</v>
      </c>
      <c r="EA864">
        <v>39.92255128</v>
      </c>
      <c r="EB864">
        <v>511.85881157</v>
      </c>
      <c r="EC864">
        <v>1878.7262270000001</v>
      </c>
      <c r="ED864">
        <v>6791.8043823999997</v>
      </c>
      <c r="EE864">
        <v>4449.7771807099998</v>
      </c>
      <c r="EF864">
        <v>4421.4444827099996</v>
      </c>
      <c r="EG864">
        <v>4213.977828</v>
      </c>
      <c r="EH864">
        <v>5345.4134341600002</v>
      </c>
      <c r="EI864">
        <v>42.838247420000002</v>
      </c>
      <c r="EJ864">
        <v>0.25783964999999998</v>
      </c>
      <c r="EK864">
        <v>0.12046592</v>
      </c>
      <c r="EL864">
        <v>245.74134029000001</v>
      </c>
      <c r="EM864">
        <v>24.285714280000001</v>
      </c>
      <c r="EN864">
        <v>158.42857142</v>
      </c>
      <c r="EO864">
        <v>398</v>
      </c>
      <c r="EP864">
        <v>269.54588870999999</v>
      </c>
      <c r="EQ864">
        <v>97.328117570000003</v>
      </c>
      <c r="ER864">
        <v>223.476832</v>
      </c>
      <c r="ES864">
        <v>2.0112885700000001</v>
      </c>
      <c r="ET864">
        <v>80.230555550000005</v>
      </c>
      <c r="EU864">
        <v>79.933333329999996</v>
      </c>
      <c r="EV864">
        <v>83.241666660000007</v>
      </c>
      <c r="EW864">
        <v>77.516666670000006</v>
      </c>
      <c r="EX864">
        <v>1111.2809721399999</v>
      </c>
      <c r="EY864">
        <v>703.58114437999996</v>
      </c>
      <c r="EZ864">
        <v>85.666666660000004</v>
      </c>
      <c r="FA864">
        <v>90</v>
      </c>
      <c r="FB864">
        <v>19.200297559999999</v>
      </c>
      <c r="FC864">
        <v>2.5602016299999999</v>
      </c>
      <c r="FD864">
        <v>3.2121101400000001</v>
      </c>
      <c r="FE864">
        <v>50.914683050000001</v>
      </c>
      <c r="FF864">
        <v>12.73791754</v>
      </c>
      <c r="FG864">
        <v>23.27438188</v>
      </c>
      <c r="FH864">
        <v>0.88171902000000002</v>
      </c>
      <c r="FI864">
        <v>115</v>
      </c>
      <c r="FJ864">
        <v>100</v>
      </c>
      <c r="FK864">
        <v>50</v>
      </c>
      <c r="FL864">
        <v>96</v>
      </c>
      <c r="FM864">
        <v>79.735780689999999</v>
      </c>
      <c r="FN864">
        <v>31.884057970000001</v>
      </c>
      <c r="FO864">
        <v>95.572457959999994</v>
      </c>
      <c r="FP864">
        <v>70.997645840000004</v>
      </c>
      <c r="FQ864">
        <v>82.161913330000004</v>
      </c>
      <c r="FR864">
        <v>24.56256372</v>
      </c>
      <c r="FS864">
        <v>9.1</v>
      </c>
      <c r="FT864">
        <v>44.285714280000001</v>
      </c>
      <c r="FU864">
        <v>35.142857139999997</v>
      </c>
      <c r="FV864">
        <v>100</v>
      </c>
      <c r="FW864">
        <v>89.285714279999993</v>
      </c>
      <c r="FX864">
        <v>48.12701509</v>
      </c>
      <c r="FY864">
        <v>18.058217800000001</v>
      </c>
      <c r="FZ864">
        <v>9.3803418799999996</v>
      </c>
      <c r="GA864">
        <v>7.8156565599999999</v>
      </c>
      <c r="GB864">
        <v>22.727374959999999</v>
      </c>
    </row>
    <row r="865" spans="1:184" x14ac:dyDescent="0.35">
      <c r="A865" t="s">
        <v>2070</v>
      </c>
      <c r="B865" t="s">
        <v>261</v>
      </c>
      <c r="C865">
        <v>865</v>
      </c>
      <c r="D865">
        <v>2.1957265956809318</v>
      </c>
      <c r="E865">
        <v>3.7569382160648579</v>
      </c>
      <c r="F865">
        <v>4.5807770961200296</v>
      </c>
      <c r="G865">
        <v>2.9286602276029385</v>
      </c>
      <c r="H865">
        <v>2.9175957111349962</v>
      </c>
      <c r="I865">
        <v>7.6299531724761867</v>
      </c>
      <c r="J865">
        <v>8.362217319737697</v>
      </c>
      <c r="K865">
        <v>8.9017201960891406</v>
      </c>
      <c r="L865">
        <v>7.3634885722588184</v>
      </c>
      <c r="M865">
        <v>7.7802552291398506</v>
      </c>
      <c r="N865">
        <v>19311316.182676654</v>
      </c>
      <c r="O865">
        <v>24653243.796344217</v>
      </c>
      <c r="P865">
        <v>1428.2342131399998</v>
      </c>
      <c r="Q865">
        <v>6050.7142857099998</v>
      </c>
      <c r="R865">
        <v>5893.8571428499999</v>
      </c>
      <c r="S865">
        <v>5937.8571428499999</v>
      </c>
      <c r="T865">
        <v>5975.4285714199996</v>
      </c>
      <c r="U865">
        <v>6022.5714285699996</v>
      </c>
      <c r="V865">
        <v>11.38981542</v>
      </c>
      <c r="W865">
        <v>5.6558058500000001</v>
      </c>
      <c r="X865">
        <v>1.7675831399999999</v>
      </c>
      <c r="Y865">
        <v>6.3529169999999997</v>
      </c>
      <c r="Z865">
        <v>9.2792049999999993</v>
      </c>
      <c r="AA865">
        <v>8.3288080000000004</v>
      </c>
      <c r="AB865">
        <v>9.0312608500000007</v>
      </c>
      <c r="AC865">
        <v>4.3992305700000003</v>
      </c>
      <c r="AD865">
        <v>26.137647569999999</v>
      </c>
      <c r="AE865">
        <v>84.675883279999994</v>
      </c>
      <c r="AF865">
        <v>73.816906329999995</v>
      </c>
      <c r="AG865">
        <v>65.966666660000001</v>
      </c>
      <c r="AH865">
        <v>65.514285709999996</v>
      </c>
      <c r="AI865">
        <v>77.571069140000006</v>
      </c>
      <c r="AJ865">
        <v>46.55282528</v>
      </c>
      <c r="AK865">
        <v>8.12148571</v>
      </c>
      <c r="AL865">
        <v>7.6347857100000001</v>
      </c>
      <c r="AM865">
        <v>6.0504571399999998</v>
      </c>
      <c r="AN865">
        <v>4.98215714</v>
      </c>
      <c r="AO865">
        <v>2.5902714200000001</v>
      </c>
      <c r="AP865">
        <v>4099.4825645700002</v>
      </c>
      <c r="AQ865">
        <v>3518.42217428</v>
      </c>
      <c r="AR865">
        <v>3843.9727532799998</v>
      </c>
      <c r="AS865">
        <v>3940.8037938500001</v>
      </c>
      <c r="AT865">
        <v>3961.7841910000002</v>
      </c>
      <c r="AU865">
        <v>3775.6986877099998</v>
      </c>
      <c r="AV865">
        <v>3294.40227542</v>
      </c>
      <c r="AW865">
        <v>3587.7032585699999</v>
      </c>
      <c r="AX865">
        <v>3711.1357870000002</v>
      </c>
      <c r="AY865">
        <v>3806.8442405699998</v>
      </c>
      <c r="AZ865">
        <v>9.9486260000000009</v>
      </c>
      <c r="BA865">
        <v>92.046622569999997</v>
      </c>
      <c r="BB865">
        <v>40.676430400000001</v>
      </c>
      <c r="BC865">
        <v>46.246261500000003</v>
      </c>
      <c r="BE865">
        <v>157.87714285000001</v>
      </c>
      <c r="BF865">
        <v>1138.3866029999999</v>
      </c>
      <c r="BG865">
        <v>783.37105684999995</v>
      </c>
      <c r="BH865">
        <v>771.94472281000003</v>
      </c>
      <c r="BI865">
        <v>53529.636075579998</v>
      </c>
      <c r="BJ865">
        <v>1087.0779825699999</v>
      </c>
      <c r="BK865">
        <v>8124.28182767</v>
      </c>
      <c r="BL865">
        <v>9986.7725253600001</v>
      </c>
      <c r="BM865">
        <v>38.733457850000001</v>
      </c>
      <c r="BN865">
        <v>152.57142856999999</v>
      </c>
      <c r="BO865">
        <v>28</v>
      </c>
      <c r="BP865">
        <v>45.857142850000002</v>
      </c>
      <c r="BQ865">
        <v>32.714285709999999</v>
      </c>
      <c r="BR865">
        <v>43.714285709999999</v>
      </c>
      <c r="BS865">
        <v>37.571428570000002</v>
      </c>
      <c r="BT865">
        <v>35.142857139999997</v>
      </c>
      <c r="BU865">
        <v>34.428571419999997</v>
      </c>
      <c r="BV865">
        <v>34.857142850000002</v>
      </c>
      <c r="BW865">
        <v>36.200000000000003</v>
      </c>
      <c r="BX865">
        <v>31.666666660000001</v>
      </c>
      <c r="BY865">
        <v>20.166666660000001</v>
      </c>
      <c r="BZ865">
        <v>514.85714284999995</v>
      </c>
      <c r="CA865">
        <v>58607.060774279998</v>
      </c>
      <c r="CB865">
        <v>10</v>
      </c>
      <c r="CC865">
        <v>6967.4285714199996</v>
      </c>
      <c r="CD865">
        <v>532.16666666000003</v>
      </c>
      <c r="CE865">
        <v>5460.5714285699996</v>
      </c>
      <c r="CF865">
        <v>2973.6666666599999</v>
      </c>
      <c r="CG865">
        <v>1086.33333333</v>
      </c>
      <c r="CH865">
        <v>3482.3333333300002</v>
      </c>
      <c r="CI865">
        <v>19352.111285710002</v>
      </c>
      <c r="CJ865">
        <v>42.815926279999999</v>
      </c>
      <c r="CK865">
        <v>11.31210128</v>
      </c>
      <c r="CL865">
        <v>13.877808140000001</v>
      </c>
      <c r="CM865">
        <v>4.4147281999999999</v>
      </c>
      <c r="CN865">
        <v>2.3539976</v>
      </c>
      <c r="CO865">
        <v>17.230214400000001</v>
      </c>
      <c r="CP865">
        <v>2.2017453300000001</v>
      </c>
      <c r="CQ865">
        <v>1.62397525</v>
      </c>
      <c r="CR865">
        <v>4.6407893299999996</v>
      </c>
      <c r="CS865">
        <v>4.2265205999999997</v>
      </c>
      <c r="CT865">
        <v>386.57142857000002</v>
      </c>
      <c r="CU865">
        <v>2302.3173842800002</v>
      </c>
      <c r="CV865">
        <v>2001.27986285</v>
      </c>
      <c r="CW865">
        <v>2165.9665399999999</v>
      </c>
      <c r="CX865">
        <v>2087.4593422799999</v>
      </c>
      <c r="CY865">
        <v>2250.2586417100001</v>
      </c>
      <c r="CZ865">
        <v>3191.5762785699999</v>
      </c>
      <c r="DA865">
        <v>4074.43528685</v>
      </c>
      <c r="DB865">
        <v>736.35650456999997</v>
      </c>
      <c r="DC865">
        <v>915.02668414000004</v>
      </c>
      <c r="DD865">
        <v>650.93450385000006</v>
      </c>
      <c r="DE865">
        <v>30.643781000000001</v>
      </c>
      <c r="DF865">
        <v>2.2006496599999998</v>
      </c>
      <c r="DG865">
        <v>46.166666659999997</v>
      </c>
      <c r="DH865">
        <v>49.285714280000001</v>
      </c>
      <c r="DI865">
        <v>52.857142850000002</v>
      </c>
      <c r="DJ865">
        <v>44</v>
      </c>
      <c r="DK865">
        <v>46.857142850000002</v>
      </c>
      <c r="DL865">
        <v>13.285714280000001</v>
      </c>
      <c r="DM865">
        <v>22.14285714</v>
      </c>
      <c r="DN865">
        <v>27.2</v>
      </c>
      <c r="DO865">
        <v>17.5</v>
      </c>
      <c r="DP865">
        <v>17.571428569999998</v>
      </c>
      <c r="DQ865">
        <v>657.00916585000004</v>
      </c>
      <c r="DR865">
        <v>472.59144542000001</v>
      </c>
      <c r="DS865">
        <v>469.17308314000002</v>
      </c>
      <c r="DT865">
        <v>512.14921671000002</v>
      </c>
      <c r="DU865">
        <v>555.31870428000002</v>
      </c>
      <c r="DV865">
        <v>334.43881456999998</v>
      </c>
      <c r="DW865">
        <v>29.647774850000001</v>
      </c>
      <c r="DX865">
        <v>292.75282714000002</v>
      </c>
      <c r="DY865">
        <v>118.68044985</v>
      </c>
      <c r="DZ865">
        <v>127.13462242</v>
      </c>
      <c r="EA865">
        <v>46.937760709999999</v>
      </c>
      <c r="EB865">
        <v>602.22364371000003</v>
      </c>
      <c r="EC865">
        <v>8189.71318333</v>
      </c>
      <c r="ED865">
        <v>3942.7635270000001</v>
      </c>
      <c r="EE865">
        <v>4051.1986036600001</v>
      </c>
      <c r="EF865">
        <v>3559.9164966600001</v>
      </c>
      <c r="EG865">
        <v>3658.0158984200002</v>
      </c>
      <c r="EH865">
        <v>3665.7223979999999</v>
      </c>
      <c r="EI865">
        <v>23.74353842</v>
      </c>
      <c r="EJ865">
        <v>9.9401069999999994E-2</v>
      </c>
      <c r="EK865">
        <v>0.26449065999999999</v>
      </c>
      <c r="EL865">
        <v>162.63911289999999</v>
      </c>
      <c r="EM865">
        <v>29.714285709999999</v>
      </c>
      <c r="EN865">
        <v>140.85714285</v>
      </c>
      <c r="EO865">
        <v>351.71428571000001</v>
      </c>
      <c r="EP865">
        <v>294.16168470999997</v>
      </c>
      <c r="EQ865">
        <v>94.995752850000002</v>
      </c>
      <c r="ER865">
        <v>341.15623056999999</v>
      </c>
      <c r="ES865">
        <v>4.7334671400000001</v>
      </c>
      <c r="ET865">
        <v>80</v>
      </c>
      <c r="EU865">
        <v>85</v>
      </c>
      <c r="EV865">
        <v>80</v>
      </c>
      <c r="EW865">
        <v>75</v>
      </c>
      <c r="EX865">
        <v>1372.65036431</v>
      </c>
      <c r="EY865">
        <v>993.28555749999998</v>
      </c>
      <c r="EZ865">
        <v>86</v>
      </c>
      <c r="FA865">
        <v>80.25</v>
      </c>
      <c r="FB865">
        <v>18.863193769999999</v>
      </c>
      <c r="FC865">
        <v>3.9155711800000002</v>
      </c>
      <c r="FD865">
        <v>6.26668483</v>
      </c>
      <c r="FE865">
        <v>55.153719070000001</v>
      </c>
      <c r="FF865">
        <v>19.582284130000001</v>
      </c>
      <c r="FG865">
        <v>10.92829966</v>
      </c>
      <c r="FH865">
        <v>1.25330024</v>
      </c>
      <c r="FI865">
        <v>98.6</v>
      </c>
      <c r="FJ865">
        <v>75</v>
      </c>
      <c r="FK865">
        <v>20</v>
      </c>
      <c r="FL865">
        <v>91.5</v>
      </c>
      <c r="FM865">
        <v>80.815789469999999</v>
      </c>
      <c r="FN865">
        <v>41.899504190000002</v>
      </c>
      <c r="FO865">
        <v>94.430489059999999</v>
      </c>
      <c r="FP865">
        <v>75.81682026</v>
      </c>
      <c r="FQ865">
        <v>76.580402629999995</v>
      </c>
      <c r="FR865">
        <v>26.798732040000001</v>
      </c>
      <c r="FS865">
        <v>6.7666666600000003</v>
      </c>
      <c r="FT865">
        <v>63.5</v>
      </c>
      <c r="FU865">
        <v>55.75</v>
      </c>
      <c r="FV865">
        <v>87.5</v>
      </c>
      <c r="FW865">
        <v>82.46</v>
      </c>
      <c r="FX865">
        <v>22.207098590000001</v>
      </c>
      <c r="FY865">
        <v>10.600557589999999</v>
      </c>
      <c r="FZ865">
        <v>9.2969782999999993</v>
      </c>
      <c r="GA865">
        <v>31.023701190000001</v>
      </c>
      <c r="GB865">
        <v>26.87166431</v>
      </c>
    </row>
    <row r="866" spans="1:184" x14ac:dyDescent="0.35">
      <c r="A866" t="s">
        <v>2071</v>
      </c>
      <c r="B866" t="s">
        <v>262</v>
      </c>
      <c r="C866">
        <v>866</v>
      </c>
      <c r="D866">
        <v>4.875790772726277</v>
      </c>
      <c r="E866">
        <v>8.0073209777300853</v>
      </c>
      <c r="F866">
        <v>6.0146201520637907</v>
      </c>
      <c r="G866">
        <v>5.9992152475119251</v>
      </c>
      <c r="H866">
        <v>8.4893709059606177</v>
      </c>
      <c r="I866">
        <v>8.4863446986680895</v>
      </c>
      <c r="J866">
        <v>8.1425095139502979</v>
      </c>
      <c r="K866">
        <v>9.5000154221058892</v>
      </c>
      <c r="L866">
        <v>8.1159779425142027</v>
      </c>
      <c r="M866">
        <v>7.9718205398120867</v>
      </c>
      <c r="N866">
        <v>22743697.656748962</v>
      </c>
      <c r="O866">
        <v>21611239.408840362</v>
      </c>
      <c r="P866">
        <v>1822.19349199</v>
      </c>
      <c r="Q866">
        <v>4629.2857142800003</v>
      </c>
      <c r="R866">
        <v>4579.1428571400002</v>
      </c>
      <c r="S866">
        <v>4631.5714285699996</v>
      </c>
      <c r="T866">
        <v>4611.7142857099998</v>
      </c>
      <c r="U866">
        <v>4623.4285714199996</v>
      </c>
      <c r="V866">
        <v>11.13165214</v>
      </c>
      <c r="W866">
        <v>7.1926589999999999</v>
      </c>
      <c r="X866">
        <v>2.204027</v>
      </c>
      <c r="Y866">
        <v>7.5119654200000001</v>
      </c>
      <c r="Z866">
        <v>9.9225838500000005</v>
      </c>
      <c r="AA866">
        <v>8.35732857</v>
      </c>
      <c r="AB866">
        <v>8.2555231399999993</v>
      </c>
      <c r="AC866">
        <v>4.8306212799999999</v>
      </c>
      <c r="AD866">
        <v>32.697807709999999</v>
      </c>
      <c r="AE866">
        <v>78.323635999999993</v>
      </c>
      <c r="AF866">
        <v>67.825594280000004</v>
      </c>
      <c r="AG866">
        <v>68.242857139999998</v>
      </c>
      <c r="AH866">
        <v>68.900000000000006</v>
      </c>
      <c r="AI866">
        <v>82.119183419999999</v>
      </c>
      <c r="AJ866">
        <v>40.741781570000001</v>
      </c>
      <c r="AK866">
        <v>-1.07311428</v>
      </c>
      <c r="AL866">
        <v>-5.8216857099999997</v>
      </c>
      <c r="AM866">
        <v>-8.0150857099999993</v>
      </c>
      <c r="AN866">
        <v>-4.0320714200000003</v>
      </c>
      <c r="AO866">
        <v>-0.52142856999999998</v>
      </c>
      <c r="AP866">
        <v>3849.6276687099999</v>
      </c>
      <c r="AQ866">
        <v>3115.57646071</v>
      </c>
      <c r="AR866">
        <v>3398.3251932799999</v>
      </c>
      <c r="AS866">
        <v>3609.4808745700002</v>
      </c>
      <c r="AT866">
        <v>3770.1311487100002</v>
      </c>
      <c r="AU866">
        <v>3955.4312432800002</v>
      </c>
      <c r="AV866">
        <v>3252.6822238499999</v>
      </c>
      <c r="AW866">
        <v>3756.6683085700001</v>
      </c>
      <c r="AX866">
        <v>3830.8584555699999</v>
      </c>
      <c r="AY866">
        <v>3824.0354718499998</v>
      </c>
      <c r="AZ866">
        <v>11.79556028</v>
      </c>
      <c r="BA866">
        <v>92.422800140000007</v>
      </c>
      <c r="BB866">
        <v>22.105504249999999</v>
      </c>
      <c r="BC866">
        <v>51.359940999999999</v>
      </c>
      <c r="BD866">
        <v>26.623377000000001</v>
      </c>
      <c r="BE866">
        <v>256.40142857000001</v>
      </c>
      <c r="BF866">
        <v>1009.16366042</v>
      </c>
      <c r="BG866">
        <v>640.53350341999999</v>
      </c>
      <c r="BH866">
        <v>730.62748939999994</v>
      </c>
      <c r="BI866">
        <v>46144.573044329998</v>
      </c>
      <c r="BJ866">
        <v>933.67789685000002</v>
      </c>
      <c r="BK866">
        <v>7637.8126026899999</v>
      </c>
      <c r="BL866">
        <v>10093.294023480001</v>
      </c>
      <c r="BM866">
        <v>32.679597569999999</v>
      </c>
      <c r="BN866">
        <v>177.42857142</v>
      </c>
      <c r="BO866">
        <v>25.428571420000001</v>
      </c>
      <c r="BP866">
        <v>52.714285709999999</v>
      </c>
      <c r="BQ866">
        <v>42.571428570000002</v>
      </c>
      <c r="BR866">
        <v>42.714285709999999</v>
      </c>
      <c r="BS866">
        <v>40.857142850000002</v>
      </c>
      <c r="BT866">
        <v>42.666666659999997</v>
      </c>
      <c r="BU866">
        <v>30.428571420000001</v>
      </c>
      <c r="BV866">
        <v>31.166666660000001</v>
      </c>
      <c r="BW866">
        <v>32.166666659999997</v>
      </c>
      <c r="BX866">
        <v>28.333333329999999</v>
      </c>
      <c r="BY866">
        <v>20.714285709999999</v>
      </c>
      <c r="BZ866">
        <v>549.71428571000001</v>
      </c>
      <c r="CA866">
        <v>50102.365644279998</v>
      </c>
      <c r="CB866">
        <v>1</v>
      </c>
      <c r="CC866">
        <v>6367</v>
      </c>
      <c r="CD866">
        <v>684.83333332999996</v>
      </c>
      <c r="CE866">
        <v>4537.7142857099998</v>
      </c>
      <c r="CF866">
        <v>2632.2857142799999</v>
      </c>
      <c r="CG866">
        <v>804.83333332999996</v>
      </c>
      <c r="CH866">
        <v>2258.2857142799999</v>
      </c>
      <c r="CI866">
        <v>17072.688285709999</v>
      </c>
      <c r="CJ866">
        <v>50.553694710000002</v>
      </c>
      <c r="CK866">
        <v>0.97198656999999999</v>
      </c>
      <c r="CL866">
        <v>13.86603257</v>
      </c>
      <c r="CM866">
        <v>4.4398955000000004</v>
      </c>
      <c r="CN866">
        <v>1.406223</v>
      </c>
      <c r="CO866">
        <v>15.320026</v>
      </c>
      <c r="CP866">
        <v>1.8911009999999999</v>
      </c>
      <c r="CQ866">
        <v>1.9199033299999999</v>
      </c>
      <c r="CR866">
        <v>4.6663432</v>
      </c>
      <c r="CS866">
        <v>5.5622243300000003</v>
      </c>
      <c r="CT866">
        <v>388.42857142000003</v>
      </c>
      <c r="CU866">
        <v>2546.9800734199998</v>
      </c>
      <c r="CV866">
        <v>1669.3262717099999</v>
      </c>
      <c r="CW866">
        <v>2053.5572314199999</v>
      </c>
      <c r="CX866">
        <v>2191.4505162800001</v>
      </c>
      <c r="CY866">
        <v>2321.29264642</v>
      </c>
      <c r="CZ866">
        <v>4913.0036598500001</v>
      </c>
      <c r="DA866">
        <v>4668.3745058499999</v>
      </c>
      <c r="DB866">
        <v>1060.9838082799999</v>
      </c>
      <c r="DC866">
        <v>970.73924256999999</v>
      </c>
      <c r="DD866">
        <v>515.25069299999996</v>
      </c>
      <c r="DE866">
        <v>39.739449280000002</v>
      </c>
      <c r="DF866">
        <v>2.64803633</v>
      </c>
      <c r="DG866">
        <v>39.285714280000001</v>
      </c>
      <c r="DH866">
        <v>37.285714280000001</v>
      </c>
      <c r="DI866">
        <v>44</v>
      </c>
      <c r="DJ866">
        <v>37.428571419999997</v>
      </c>
      <c r="DK866">
        <v>36.857142850000002</v>
      </c>
      <c r="DL866">
        <v>22.571428569999998</v>
      </c>
      <c r="DM866">
        <v>36.666666659999997</v>
      </c>
      <c r="DN866">
        <v>27.857142849999999</v>
      </c>
      <c r="DO866">
        <v>27.666666660000001</v>
      </c>
      <c r="DP866">
        <v>39.25</v>
      </c>
      <c r="DQ866">
        <v>436.06825685000001</v>
      </c>
      <c r="DR866">
        <v>547.93418670999995</v>
      </c>
      <c r="DS866">
        <v>488.92015185000002</v>
      </c>
      <c r="DT866">
        <v>462.79379956999998</v>
      </c>
      <c r="DU866">
        <v>484.90477241999997</v>
      </c>
      <c r="DV866">
        <v>188.34984557000001</v>
      </c>
      <c r="DW866">
        <v>4.6997999999999998</v>
      </c>
      <c r="DX866">
        <v>242.96227142000001</v>
      </c>
      <c r="DY866">
        <v>70.796935000000005</v>
      </c>
      <c r="DZ866">
        <v>104.59542784999999</v>
      </c>
      <c r="EA866">
        <v>67.569911849999997</v>
      </c>
      <c r="EB866">
        <v>407.83951984999999</v>
      </c>
      <c r="EC866">
        <v>436.59864415999999</v>
      </c>
      <c r="ED866">
        <v>6349.2246789999999</v>
      </c>
      <c r="EE866">
        <v>15511.618209140001</v>
      </c>
      <c r="EF866">
        <v>6729.4285440000003</v>
      </c>
      <c r="EG866">
        <v>5056.7183715000001</v>
      </c>
      <c r="EH866">
        <v>5382.3422842500004</v>
      </c>
      <c r="EI866">
        <v>26.334657849999999</v>
      </c>
      <c r="EJ866">
        <v>0.35767483999999999</v>
      </c>
      <c r="EK866">
        <v>7.4662370000000006E-2</v>
      </c>
      <c r="EL866">
        <v>220.72264705000001</v>
      </c>
      <c r="EM866">
        <v>21.714285709999999</v>
      </c>
      <c r="EN866">
        <v>66.714285709999999</v>
      </c>
      <c r="EO866">
        <v>114.28571427999999</v>
      </c>
      <c r="EP866">
        <v>281.18137171000001</v>
      </c>
      <c r="EQ866">
        <v>113.66535385</v>
      </c>
      <c r="ER866">
        <v>888.51559513999996</v>
      </c>
      <c r="ES866">
        <v>3.2043314199999999</v>
      </c>
      <c r="ET866">
        <v>83.666666669999998</v>
      </c>
      <c r="EU866">
        <v>82.75</v>
      </c>
      <c r="EV866">
        <v>89</v>
      </c>
      <c r="EW866">
        <v>79.25</v>
      </c>
      <c r="EX866">
        <v>1121.9501758500001</v>
      </c>
      <c r="EY866">
        <v>1044.6143589599999</v>
      </c>
      <c r="EZ866">
        <v>79.599999999999994</v>
      </c>
      <c r="FA866">
        <v>85.333333330000002</v>
      </c>
      <c r="FB866">
        <v>15.5978841</v>
      </c>
      <c r="FC866">
        <v>5.2485280599999999</v>
      </c>
      <c r="FD866">
        <v>6.09661542</v>
      </c>
      <c r="FE866">
        <v>50.440035029999997</v>
      </c>
      <c r="FF866">
        <v>17.343573849999999</v>
      </c>
      <c r="FG866">
        <v>15.679562839999999</v>
      </c>
      <c r="FH866">
        <v>1.34465649</v>
      </c>
      <c r="FI866">
        <v>103.6</v>
      </c>
      <c r="FJ866">
        <v>79</v>
      </c>
      <c r="FK866">
        <v>80</v>
      </c>
      <c r="FL866">
        <v>86.5</v>
      </c>
      <c r="FM866">
        <v>79.871794870000002</v>
      </c>
      <c r="FN866">
        <v>38.593863470000002</v>
      </c>
      <c r="FO866">
        <v>94.204486439999997</v>
      </c>
      <c r="FP866">
        <v>63.950184970000002</v>
      </c>
      <c r="FQ866">
        <v>72.130851019999994</v>
      </c>
      <c r="FR866">
        <v>21.92822877</v>
      </c>
      <c r="FT866">
        <v>47.75</v>
      </c>
      <c r="FU866">
        <v>31.75</v>
      </c>
      <c r="FV866">
        <v>91</v>
      </c>
      <c r="FW866">
        <v>73.328571420000003</v>
      </c>
      <c r="FX866">
        <v>26.09969731</v>
      </c>
      <c r="FY866">
        <v>11.49355055</v>
      </c>
      <c r="FZ866">
        <v>19.747917529999999</v>
      </c>
      <c r="GA866">
        <v>18.417692070000001</v>
      </c>
      <c r="GB866">
        <v>24.24114251</v>
      </c>
    </row>
    <row r="867" spans="1:184" x14ac:dyDescent="0.35">
      <c r="A867" t="s">
        <v>2072</v>
      </c>
      <c r="B867" t="s">
        <v>263</v>
      </c>
      <c r="C867">
        <v>867</v>
      </c>
      <c r="D867">
        <v>3.2428942462843535</v>
      </c>
      <c r="E867">
        <v>5.4708096487454974</v>
      </c>
      <c r="F867">
        <v>5.1840176133049773</v>
      </c>
      <c r="G867">
        <v>3.5352028632170454</v>
      </c>
      <c r="H867">
        <v>2.9210433134688905</v>
      </c>
      <c r="I867">
        <v>8.9216276093572802</v>
      </c>
      <c r="J867">
        <v>9.7072583471843235</v>
      </c>
      <c r="K867">
        <v>9.1570967496892521</v>
      </c>
      <c r="L867">
        <v>8.3084725535525994</v>
      </c>
      <c r="M867">
        <v>8.7336244540086749</v>
      </c>
      <c r="N867">
        <v>33297175.515962634</v>
      </c>
      <c r="O867">
        <v>55117591.36940746</v>
      </c>
      <c r="P867">
        <v>2064.5639718499997</v>
      </c>
      <c r="Q867">
        <v>9735.5714285699996</v>
      </c>
      <c r="R867">
        <v>9374.4285714199996</v>
      </c>
      <c r="S867">
        <v>9516.4285714199996</v>
      </c>
      <c r="T867">
        <v>9577.1428571399993</v>
      </c>
      <c r="U867">
        <v>9683.4285714199996</v>
      </c>
      <c r="V867">
        <v>12.89277214</v>
      </c>
      <c r="W867">
        <v>9.6783318499999993</v>
      </c>
      <c r="X867">
        <v>2.0718171399999998</v>
      </c>
      <c r="Y867">
        <v>10.692354999999999</v>
      </c>
      <c r="Z867">
        <v>8.4849744200000004</v>
      </c>
      <c r="AA867">
        <v>8.1537465699999991</v>
      </c>
      <c r="AB867">
        <v>8.3466414199999992</v>
      </c>
      <c r="AC867">
        <v>7.2856137099999998</v>
      </c>
      <c r="AD867">
        <v>23.829511140000001</v>
      </c>
      <c r="AE867">
        <v>80.862373419999997</v>
      </c>
      <c r="AF867">
        <v>62.981997849999999</v>
      </c>
      <c r="AG867">
        <v>64.47142857</v>
      </c>
      <c r="AH867">
        <v>66.314285709999993</v>
      </c>
      <c r="AI867">
        <v>80.039334999999994</v>
      </c>
      <c r="AJ867">
        <v>49.244681710000002</v>
      </c>
      <c r="AK867">
        <v>-3.07662857</v>
      </c>
      <c r="AL867">
        <v>-6.8053999999999997</v>
      </c>
      <c r="AM867">
        <v>-16.91895714</v>
      </c>
      <c r="AN867">
        <v>-8.1558142799999995</v>
      </c>
      <c r="AO867">
        <v>-10.420171420000001</v>
      </c>
      <c r="AP867">
        <v>4932.5657680000004</v>
      </c>
      <c r="AQ867">
        <v>3730.6269641399999</v>
      </c>
      <c r="AR867">
        <v>3917.501722</v>
      </c>
      <c r="AS867">
        <v>4548.8708965699998</v>
      </c>
      <c r="AT867">
        <v>4547.2731751399997</v>
      </c>
      <c r="AU867">
        <v>5035.6941445700004</v>
      </c>
      <c r="AV867">
        <v>4043.7962251399999</v>
      </c>
      <c r="AW867">
        <v>4727.8139628500003</v>
      </c>
      <c r="AX867">
        <v>4923.12268442</v>
      </c>
      <c r="AY867">
        <v>5028.3546862800004</v>
      </c>
      <c r="AZ867">
        <v>-8.0446985699999995</v>
      </c>
      <c r="BA867">
        <v>91.605810000000005</v>
      </c>
      <c r="BB867">
        <v>32.106087000000002</v>
      </c>
      <c r="BC867">
        <v>47.507190000000001</v>
      </c>
      <c r="BD867">
        <v>24.576270999999998</v>
      </c>
      <c r="BE867">
        <v>401.80857142000002</v>
      </c>
      <c r="BF867">
        <v>1249.2530765700001</v>
      </c>
      <c r="BG867">
        <v>856.15181885000004</v>
      </c>
      <c r="BH867">
        <v>948.42798238</v>
      </c>
      <c r="BI867">
        <v>52880.607266949999</v>
      </c>
      <c r="BJ867">
        <v>1205.5715768499999</v>
      </c>
      <c r="BK867">
        <v>8081.9165036000004</v>
      </c>
      <c r="BL867">
        <v>9573.4998346600005</v>
      </c>
      <c r="BM867">
        <v>37.349642279999998</v>
      </c>
      <c r="BN867">
        <v>429.57142857000002</v>
      </c>
      <c r="BO867">
        <v>66.285714279999993</v>
      </c>
      <c r="BP867">
        <v>97.428571419999997</v>
      </c>
      <c r="BQ867">
        <v>76.666666660000004</v>
      </c>
      <c r="BR867">
        <v>85.571428569999995</v>
      </c>
      <c r="BS867">
        <v>78</v>
      </c>
      <c r="BT867">
        <v>82.571428569999995</v>
      </c>
      <c r="BU867">
        <v>80</v>
      </c>
      <c r="BV867">
        <v>69.571428569999995</v>
      </c>
      <c r="BW867">
        <v>73.571428569999995</v>
      </c>
      <c r="BX867">
        <v>66.666666660000004</v>
      </c>
      <c r="BY867">
        <v>33.571428570000002</v>
      </c>
      <c r="BZ867">
        <v>1220.8571428499999</v>
      </c>
      <c r="CA867">
        <v>54756.781051420003</v>
      </c>
      <c r="CC867">
        <v>11711.28571428</v>
      </c>
      <c r="CD867">
        <v>782.66666666000003</v>
      </c>
      <c r="CE867">
        <v>9188.2857142800003</v>
      </c>
      <c r="CF867">
        <v>6127.7142857099998</v>
      </c>
      <c r="CG867">
        <v>2025</v>
      </c>
      <c r="CH867">
        <v>6755.4285714199996</v>
      </c>
      <c r="CI867">
        <v>36478.715428570002</v>
      </c>
      <c r="CJ867">
        <v>53.505990570000002</v>
      </c>
      <c r="CK867">
        <v>4.3435446000000004</v>
      </c>
      <c r="CL867">
        <v>11.953688140000001</v>
      </c>
      <c r="CM867">
        <v>3.2155369999999999</v>
      </c>
      <c r="CN867">
        <v>2.39091714</v>
      </c>
      <c r="CO867">
        <v>14.36473571</v>
      </c>
      <c r="CP867">
        <v>2.7792627099999998</v>
      </c>
      <c r="CQ867">
        <v>2.2151640000000001</v>
      </c>
      <c r="CR867">
        <v>2.4935535999999998</v>
      </c>
      <c r="CS867">
        <v>5.1017266000000001</v>
      </c>
      <c r="CT867">
        <v>783.42857142000003</v>
      </c>
      <c r="CU867">
        <v>2892.9555835699998</v>
      </c>
      <c r="CV867">
        <v>1733.6081621400001</v>
      </c>
      <c r="CW867">
        <v>2101.5386412799999</v>
      </c>
      <c r="CX867">
        <v>2452.00657671</v>
      </c>
      <c r="CY867">
        <v>2522.3647478500002</v>
      </c>
      <c r="CZ867">
        <v>3420.1562548500001</v>
      </c>
      <c r="DA867">
        <v>5661.4644321400001</v>
      </c>
      <c r="DB867">
        <v>824.11533541999995</v>
      </c>
      <c r="DC867">
        <v>1387.6098728500001</v>
      </c>
      <c r="DD867">
        <v>681.22424357</v>
      </c>
      <c r="DE867">
        <v>28.194097419999999</v>
      </c>
      <c r="DF867">
        <v>2.0006912799999998</v>
      </c>
      <c r="DG867">
        <v>86.857142850000002</v>
      </c>
      <c r="DH867">
        <v>91</v>
      </c>
      <c r="DI867">
        <v>87.142857140000004</v>
      </c>
      <c r="DJ867">
        <v>79.571428569999995</v>
      </c>
      <c r="DK867">
        <v>84.571428569999995</v>
      </c>
      <c r="DL867">
        <v>31.571428569999998</v>
      </c>
      <c r="DM867">
        <v>51.285714280000001</v>
      </c>
      <c r="DN867">
        <v>49.333333330000002</v>
      </c>
      <c r="DO867">
        <v>33.857142850000002</v>
      </c>
      <c r="DP867">
        <v>28.285714280000001</v>
      </c>
      <c r="DQ867">
        <v>717.95895728000005</v>
      </c>
      <c r="DR867">
        <v>549.73941614</v>
      </c>
      <c r="DS867">
        <v>564.02172842000004</v>
      </c>
      <c r="DT867">
        <v>614.79151414</v>
      </c>
      <c r="DU867">
        <v>702.79805070999998</v>
      </c>
      <c r="DV867">
        <v>309.52851871000001</v>
      </c>
      <c r="DW867">
        <v>-2.6352E-2</v>
      </c>
      <c r="DX867">
        <v>408.40029141999997</v>
      </c>
      <c r="DY867">
        <v>199.75444328</v>
      </c>
      <c r="DZ867">
        <v>172.52293771000001</v>
      </c>
      <c r="EA867">
        <v>36.122915140000003</v>
      </c>
      <c r="EB867">
        <v>669.70129970999994</v>
      </c>
      <c r="EC867">
        <v>1277.5683111400001</v>
      </c>
      <c r="ED867">
        <v>4695.6241802799996</v>
      </c>
      <c r="EE867">
        <v>2904.0551734199998</v>
      </c>
      <c r="EF867">
        <v>3245.73598816</v>
      </c>
      <c r="EG867">
        <v>5297.2066858500002</v>
      </c>
      <c r="EH867">
        <v>4921.2475788000002</v>
      </c>
      <c r="EI867">
        <v>31.098125419999999</v>
      </c>
      <c r="EJ867">
        <v>0.36175028999999997</v>
      </c>
      <c r="EK867">
        <v>0.13394663000000001</v>
      </c>
      <c r="EL867">
        <v>252.04182871</v>
      </c>
      <c r="EM867">
        <v>39.714285709999999</v>
      </c>
      <c r="EN867">
        <v>145.42857142</v>
      </c>
      <c r="EO867">
        <v>340</v>
      </c>
      <c r="EP867">
        <v>337.43518627999998</v>
      </c>
      <c r="EQ867">
        <v>100.66969014</v>
      </c>
      <c r="ER867">
        <v>858.99239499999999</v>
      </c>
      <c r="ES867">
        <v>7.1050742800000002</v>
      </c>
      <c r="ET867">
        <v>81.290277779999997</v>
      </c>
      <c r="EU867">
        <v>79.924999999999997</v>
      </c>
      <c r="EV867">
        <v>82.054166660000007</v>
      </c>
      <c r="EW867">
        <v>81.891666670000006</v>
      </c>
      <c r="EX867">
        <v>992.57693877999998</v>
      </c>
      <c r="EY867">
        <v>1525.0718268400001</v>
      </c>
      <c r="EZ867">
        <v>76.599999999999994</v>
      </c>
      <c r="FA867">
        <v>83.166666660000004</v>
      </c>
      <c r="FB867">
        <v>18.592881729999998</v>
      </c>
      <c r="FC867">
        <v>6.7774893799999996</v>
      </c>
      <c r="FD867">
        <v>6.4304711399999999</v>
      </c>
      <c r="FE867">
        <v>58.064064479999999</v>
      </c>
      <c r="FF867">
        <v>15.71070185</v>
      </c>
      <c r="FG867">
        <v>13.00082615</v>
      </c>
      <c r="FH867">
        <v>2.26964772</v>
      </c>
      <c r="FI867">
        <v>99.166666660000004</v>
      </c>
      <c r="FJ867">
        <v>96</v>
      </c>
      <c r="FK867">
        <v>68</v>
      </c>
      <c r="FL867">
        <v>87</v>
      </c>
      <c r="FM867">
        <v>81.858974360000005</v>
      </c>
      <c r="FN867">
        <v>33.636115150000002</v>
      </c>
      <c r="FO867">
        <v>93.693856030000006</v>
      </c>
      <c r="FP867">
        <v>68.467274110000005</v>
      </c>
      <c r="FQ867">
        <v>70.969957890000003</v>
      </c>
      <c r="FR867">
        <v>23.07847173</v>
      </c>
      <c r="FS867">
        <v>9.6</v>
      </c>
      <c r="FT867">
        <v>63.333333330000002</v>
      </c>
      <c r="FU867">
        <v>57.666666659999997</v>
      </c>
      <c r="FV867">
        <v>94.666666660000004</v>
      </c>
      <c r="FW867">
        <v>90.342857140000007</v>
      </c>
      <c r="FX867">
        <v>22.310716020000001</v>
      </c>
      <c r="FY867">
        <v>5.6971707</v>
      </c>
      <c r="FZ867">
        <v>17.346435320000001</v>
      </c>
      <c r="GA867">
        <v>34.063511060000003</v>
      </c>
      <c r="GB867">
        <v>20.582166879999999</v>
      </c>
    </row>
    <row r="868" spans="1:184" x14ac:dyDescent="0.35">
      <c r="A868" t="s">
        <v>2073</v>
      </c>
      <c r="B868" t="s">
        <v>264</v>
      </c>
      <c r="C868">
        <v>868</v>
      </c>
      <c r="D868">
        <v>2.5979599051865132</v>
      </c>
      <c r="E868">
        <v>7.2014260244258113</v>
      </c>
      <c r="F868">
        <v>5.4305799645000761</v>
      </c>
      <c r="G868">
        <v>3.9705445057836801</v>
      </c>
      <c r="H868">
        <v>3.1189963651840569</v>
      </c>
      <c r="I868">
        <v>7.5155268692276609</v>
      </c>
      <c r="J868">
        <v>9.0374331540171386</v>
      </c>
      <c r="K868">
        <v>7.7855887514952169</v>
      </c>
      <c r="L868">
        <v>7.1189938951616156</v>
      </c>
      <c r="M868">
        <v>6.9439622245007104</v>
      </c>
      <c r="N868">
        <v>29551516.933683787</v>
      </c>
      <c r="O868">
        <v>51922424.63344156</v>
      </c>
      <c r="P868">
        <v>2185.8312402800002</v>
      </c>
      <c r="Q868">
        <v>8211.5714285699996</v>
      </c>
      <c r="R868">
        <v>8014.2857142800003</v>
      </c>
      <c r="S868">
        <v>8128.5714285699996</v>
      </c>
      <c r="T868">
        <v>8167.2857142800003</v>
      </c>
      <c r="U868">
        <v>8229.1428571399993</v>
      </c>
      <c r="V868">
        <v>11.77921242</v>
      </c>
      <c r="W868">
        <v>8.4117037099999994</v>
      </c>
      <c r="X868">
        <v>1.9127682800000001</v>
      </c>
      <c r="Y868">
        <v>11.855999000000001</v>
      </c>
      <c r="Z868">
        <v>9.2247760000000003</v>
      </c>
      <c r="AA868">
        <v>8.7819721400000006</v>
      </c>
      <c r="AB868">
        <v>8.0054792799999994</v>
      </c>
      <c r="AC868">
        <v>6.26427142</v>
      </c>
      <c r="AD868">
        <v>30.76637757</v>
      </c>
      <c r="AE868">
        <v>80.562590999999998</v>
      </c>
      <c r="AF868">
        <v>65.935970569999995</v>
      </c>
      <c r="AG868">
        <v>63.528571419999999</v>
      </c>
      <c r="AH868">
        <v>66.62857142</v>
      </c>
      <c r="AI868">
        <v>81.31790685</v>
      </c>
      <c r="AJ868">
        <v>48.946604000000001</v>
      </c>
      <c r="AK868">
        <v>16.7544</v>
      </c>
      <c r="AL868">
        <v>15.4924</v>
      </c>
      <c r="AM868">
        <v>11.216457139999999</v>
      </c>
      <c r="AN868">
        <v>9.8681285699999997</v>
      </c>
      <c r="AO868">
        <v>12.653085709999999</v>
      </c>
      <c r="AP868">
        <v>5594.2616019999996</v>
      </c>
      <c r="AQ868">
        <v>4738.4035187099998</v>
      </c>
      <c r="AR868">
        <v>4771.9704832799998</v>
      </c>
      <c r="AS868">
        <v>4984.0943371399999</v>
      </c>
      <c r="AT868">
        <v>5280.0010990000001</v>
      </c>
      <c r="AU868">
        <v>4802.9271491400004</v>
      </c>
      <c r="AV868">
        <v>4092.97371742</v>
      </c>
      <c r="AW868">
        <v>4298.3722495700003</v>
      </c>
      <c r="AX868">
        <v>4547.3787297099998</v>
      </c>
      <c r="AY868">
        <v>4698.90797871</v>
      </c>
      <c r="AZ868">
        <v>2.0525527100000001</v>
      </c>
      <c r="BA868">
        <v>92.929763710000003</v>
      </c>
      <c r="BB868">
        <v>28.169560400000002</v>
      </c>
      <c r="BC868">
        <v>49.071552279999999</v>
      </c>
      <c r="BD868">
        <v>20.775623</v>
      </c>
      <c r="BE868">
        <v>378.84428571000001</v>
      </c>
      <c r="BF868">
        <v>1660.54236414</v>
      </c>
      <c r="BG868">
        <v>1226.58507528</v>
      </c>
      <c r="BH868">
        <v>1282.3969543400001</v>
      </c>
      <c r="BI868">
        <v>60173.867781959998</v>
      </c>
      <c r="BJ868">
        <v>1607.78240157</v>
      </c>
      <c r="BK868">
        <v>8442.3072955900006</v>
      </c>
      <c r="BL868">
        <v>8474.6312054299997</v>
      </c>
      <c r="BM868">
        <v>45.147309139999997</v>
      </c>
      <c r="BN868">
        <v>457.14285713999999</v>
      </c>
      <c r="BO868">
        <v>62.142857139999997</v>
      </c>
      <c r="BP868">
        <v>89.857142850000002</v>
      </c>
      <c r="BQ868">
        <v>74.857142850000002</v>
      </c>
      <c r="BR868">
        <v>92.714285709999999</v>
      </c>
      <c r="BS868">
        <v>93.714285709999999</v>
      </c>
      <c r="BT868">
        <v>85.857142850000002</v>
      </c>
      <c r="BU868">
        <v>71.714285709999999</v>
      </c>
      <c r="BV868">
        <v>63.142857139999997</v>
      </c>
      <c r="BW868">
        <v>59.857142850000002</v>
      </c>
      <c r="BX868">
        <v>42.857142850000002</v>
      </c>
      <c r="BY868">
        <v>27.714285709999999</v>
      </c>
      <c r="BZ868">
        <v>1221.5714285700001</v>
      </c>
      <c r="CA868">
        <v>64268.900609999997</v>
      </c>
      <c r="CC868">
        <v>12674</v>
      </c>
      <c r="CD868">
        <v>1037.2857142800001</v>
      </c>
      <c r="CE868">
        <v>9550.1428571399993</v>
      </c>
      <c r="CF868">
        <v>7502.8571428499999</v>
      </c>
      <c r="CG868">
        <v>1959.8571428499999</v>
      </c>
      <c r="CH868">
        <v>9420</v>
      </c>
      <c r="CI868">
        <v>42144.275428569999</v>
      </c>
      <c r="CJ868">
        <v>55.484642000000001</v>
      </c>
      <c r="CK868">
        <v>3.6852881599999998</v>
      </c>
      <c r="CL868">
        <v>13.46264871</v>
      </c>
      <c r="CM868">
        <v>2.6328701400000001</v>
      </c>
      <c r="CN868">
        <v>1.9186353300000001</v>
      </c>
      <c r="CO868">
        <v>11.37413557</v>
      </c>
      <c r="CP868">
        <v>2.7745936599999999</v>
      </c>
      <c r="CQ868">
        <v>2.55257428</v>
      </c>
      <c r="CR868">
        <v>3.1180617100000001</v>
      </c>
      <c r="CS868">
        <v>3.5729491599999998</v>
      </c>
      <c r="CT868">
        <v>779.85714284999995</v>
      </c>
      <c r="CU868">
        <v>3070.0268998500001</v>
      </c>
      <c r="CV868">
        <v>2417.6373907100001</v>
      </c>
      <c r="CW868">
        <v>2461.7599951399998</v>
      </c>
      <c r="CX868">
        <v>2698.04386385</v>
      </c>
      <c r="CY868">
        <v>2689.12537514</v>
      </c>
      <c r="CZ868">
        <v>3598.7651317099999</v>
      </c>
      <c r="DA868">
        <v>6323.08019057</v>
      </c>
      <c r="DB868">
        <v>842.44143914000006</v>
      </c>
      <c r="DC868">
        <v>1499.9835917099999</v>
      </c>
      <c r="DD868">
        <v>727.54800570999998</v>
      </c>
      <c r="DE868">
        <v>35.856908279999999</v>
      </c>
      <c r="DF868">
        <v>1.9135091399999999</v>
      </c>
      <c r="DG868">
        <v>61.714285709999999</v>
      </c>
      <c r="DH868">
        <v>72.428571419999997</v>
      </c>
      <c r="DI868">
        <v>63.285714280000001</v>
      </c>
      <c r="DJ868">
        <v>58.142857139999997</v>
      </c>
      <c r="DK868">
        <v>57.142857139999997</v>
      </c>
      <c r="DL868">
        <v>21.333333329999999</v>
      </c>
      <c r="DM868">
        <v>57.714285709999999</v>
      </c>
      <c r="DN868">
        <v>44.142857139999997</v>
      </c>
      <c r="DO868">
        <v>32.428571419999997</v>
      </c>
      <c r="DP868">
        <v>25.666666660000001</v>
      </c>
      <c r="DQ868">
        <v>749.90146885000001</v>
      </c>
      <c r="DR868">
        <v>846.06203142000004</v>
      </c>
      <c r="DS868">
        <v>803.26420427999994</v>
      </c>
      <c r="DT868">
        <v>625.31229542000005</v>
      </c>
      <c r="DU868">
        <v>675.95418714000004</v>
      </c>
      <c r="DV868">
        <v>334.52075114000002</v>
      </c>
      <c r="DW868">
        <v>17.96415442</v>
      </c>
      <c r="DX868">
        <v>397.42156427999998</v>
      </c>
      <c r="DY868">
        <v>198.64186171</v>
      </c>
      <c r="DZ868">
        <v>158.32126185000001</v>
      </c>
      <c r="EA868">
        <v>40.458444280000002</v>
      </c>
      <c r="EB868">
        <v>717.87984071000005</v>
      </c>
      <c r="EC868">
        <v>3291.4356627100001</v>
      </c>
      <c r="ED868">
        <v>3742.18486433</v>
      </c>
      <c r="EE868">
        <v>3861.2039872800001</v>
      </c>
      <c r="EF868">
        <v>4514.6016863300001</v>
      </c>
      <c r="EG868">
        <v>5713.2739062800001</v>
      </c>
      <c r="EH868">
        <v>4259.0440584999997</v>
      </c>
      <c r="EI868">
        <v>32.892194140000001</v>
      </c>
      <c r="EJ868">
        <v>0.35109235</v>
      </c>
      <c r="EK868">
        <v>0.20283863999999999</v>
      </c>
      <c r="EL868">
        <v>235.75557731999999</v>
      </c>
      <c r="EM868">
        <v>39.571428570000002</v>
      </c>
      <c r="EN868">
        <v>102.42857142</v>
      </c>
      <c r="EO868">
        <v>244</v>
      </c>
      <c r="EP868">
        <v>378.59723471000001</v>
      </c>
      <c r="EQ868">
        <v>135.89596828000001</v>
      </c>
      <c r="ER868">
        <v>578.04883871000004</v>
      </c>
      <c r="ES868">
        <v>7.0569528500000001</v>
      </c>
      <c r="ET868">
        <v>80.229166660000004</v>
      </c>
      <c r="EU868">
        <v>80.208333330000002</v>
      </c>
      <c r="EV868">
        <v>82</v>
      </c>
      <c r="EW868">
        <v>78.479166660000004</v>
      </c>
      <c r="EX868">
        <v>1409.5942693300001</v>
      </c>
      <c r="EY868">
        <v>1431.6870492400001</v>
      </c>
      <c r="EZ868">
        <v>75.333333330000002</v>
      </c>
      <c r="FA868">
        <v>88</v>
      </c>
      <c r="FB868">
        <v>22.893728670000002</v>
      </c>
      <c r="FC868">
        <v>9.21303962</v>
      </c>
      <c r="FD868">
        <v>7.49273714</v>
      </c>
      <c r="FE868">
        <v>52.82911524</v>
      </c>
      <c r="FF868">
        <v>17.445599420000001</v>
      </c>
      <c r="FG868">
        <v>14.547033689999999</v>
      </c>
      <c r="FH868">
        <v>3.4768324800000001</v>
      </c>
      <c r="FI868">
        <v>101.5</v>
      </c>
      <c r="FJ868">
        <v>81.5</v>
      </c>
      <c r="FK868">
        <v>67.5</v>
      </c>
      <c r="FL868">
        <v>85.5</v>
      </c>
      <c r="FM868">
        <v>74.383081970000006</v>
      </c>
      <c r="FN868">
        <v>33.701166919999999</v>
      </c>
      <c r="FO868">
        <v>94.565528850000007</v>
      </c>
      <c r="FP868">
        <v>71.265788450000002</v>
      </c>
      <c r="FQ868">
        <v>74.396575159999998</v>
      </c>
      <c r="FR868">
        <v>20.845744880000002</v>
      </c>
      <c r="FS868">
        <v>11.1</v>
      </c>
      <c r="FT868">
        <v>55.166666659999997</v>
      </c>
      <c r="FU868">
        <v>46</v>
      </c>
      <c r="FV868">
        <v>98</v>
      </c>
      <c r="FW868">
        <v>65.857142850000002</v>
      </c>
      <c r="FX868">
        <v>19.354967429999999</v>
      </c>
      <c r="FY868">
        <v>18.44702114</v>
      </c>
      <c r="FZ868">
        <v>13.032191600000001</v>
      </c>
      <c r="GA868">
        <v>21.4198974</v>
      </c>
      <c r="GB868">
        <v>27.745922419999999</v>
      </c>
    </row>
    <row r="869" spans="1:184" x14ac:dyDescent="0.35">
      <c r="A869" t="s">
        <v>2074</v>
      </c>
      <c r="B869" t="s">
        <v>265</v>
      </c>
      <c r="C869">
        <v>869</v>
      </c>
      <c r="D869">
        <v>1.3524264117742806</v>
      </c>
      <c r="E869">
        <v>3.1561569330267747</v>
      </c>
      <c r="F869">
        <v>2.013206634723788</v>
      </c>
      <c r="G869">
        <v>1.8776924761404981</v>
      </c>
      <c r="H869">
        <v>1.3950670429366225</v>
      </c>
      <c r="I869">
        <v>4.7732696889426851</v>
      </c>
      <c r="J869">
        <v>5.3088178161046926</v>
      </c>
      <c r="K869">
        <v>4.7511676595264927</v>
      </c>
      <c r="L869">
        <v>5.6330774306747253</v>
      </c>
      <c r="M869">
        <v>4.8734342025812323</v>
      </c>
      <c r="N869">
        <v>27020017.239123844</v>
      </c>
      <c r="O869">
        <v>35819856.46242287</v>
      </c>
      <c r="P869">
        <v>839.31486284999994</v>
      </c>
      <c r="Q869">
        <v>8978.5714285699996</v>
      </c>
      <c r="R869">
        <v>8826.2857142800003</v>
      </c>
      <c r="S869">
        <v>8870</v>
      </c>
      <c r="T869">
        <v>8876.1428571399993</v>
      </c>
      <c r="U869">
        <v>8960.1428571399993</v>
      </c>
      <c r="V869">
        <v>7.1284674199999998</v>
      </c>
      <c r="W869">
        <v>3.7856939999999999</v>
      </c>
      <c r="X869">
        <v>1.3424018499999999</v>
      </c>
      <c r="Y869">
        <v>3.5690912799999999</v>
      </c>
      <c r="Z869">
        <v>6.80427742</v>
      </c>
      <c r="AA869">
        <v>6.631195</v>
      </c>
      <c r="AB869">
        <v>6.7846349999999997</v>
      </c>
      <c r="AC869">
        <v>2.7823004199999999</v>
      </c>
      <c r="AD869">
        <v>37.183560419999999</v>
      </c>
      <c r="AE869">
        <v>90.772364999999994</v>
      </c>
      <c r="AF869">
        <v>81.755159849999998</v>
      </c>
      <c r="AG869">
        <v>81.599999999999994</v>
      </c>
      <c r="AH869">
        <v>82.928571419999997</v>
      </c>
      <c r="AI869">
        <v>85.004909420000004</v>
      </c>
      <c r="AJ869">
        <v>60.095202</v>
      </c>
      <c r="AK869">
        <v>11.957599999999999</v>
      </c>
      <c r="AL869">
        <v>-1.97854285</v>
      </c>
      <c r="AM869">
        <v>-3.5674857100000001</v>
      </c>
      <c r="AN869">
        <v>4.6633142799999998</v>
      </c>
      <c r="AO869">
        <v>12.1988</v>
      </c>
      <c r="AP869">
        <v>3370.11199257</v>
      </c>
      <c r="AQ869">
        <v>2622.0543635700001</v>
      </c>
      <c r="AR869">
        <v>2635.096665</v>
      </c>
      <c r="AS869">
        <v>2940.6003012800002</v>
      </c>
      <c r="AT869">
        <v>3318.3391685699999</v>
      </c>
      <c r="AU869">
        <v>2951.9967864199998</v>
      </c>
      <c r="AV869">
        <v>2652.5952965699998</v>
      </c>
      <c r="AW869">
        <v>2716.5457858499999</v>
      </c>
      <c r="AX869">
        <v>2770.8401428500001</v>
      </c>
      <c r="AY869">
        <v>2894.6978987100001</v>
      </c>
      <c r="AZ869">
        <v>-0.18978728</v>
      </c>
      <c r="BA869">
        <v>91.152328139999995</v>
      </c>
      <c r="BB869">
        <v>31.06029333</v>
      </c>
      <c r="BC869">
        <v>51.438478279999998</v>
      </c>
      <c r="BE869">
        <v>254.9</v>
      </c>
      <c r="BF869">
        <v>589.74541256999998</v>
      </c>
      <c r="BG869">
        <v>407.86475471</v>
      </c>
      <c r="BH869">
        <v>405.11393592000002</v>
      </c>
      <c r="BI869">
        <v>51893.485508869999</v>
      </c>
      <c r="BJ869">
        <v>567.79716413999995</v>
      </c>
      <c r="BK869">
        <v>8444.6173410699994</v>
      </c>
      <c r="BL869">
        <v>12306.664007019999</v>
      </c>
      <c r="BM869">
        <v>35.093299420000001</v>
      </c>
      <c r="BN869">
        <v>196.28571428000001</v>
      </c>
      <c r="BO869">
        <v>22.857142849999999</v>
      </c>
      <c r="BP869">
        <v>37.428571419999997</v>
      </c>
      <c r="BQ869">
        <v>30.428571420000001</v>
      </c>
      <c r="BR869">
        <v>38.571428570000002</v>
      </c>
      <c r="BS869">
        <v>30.571428569999998</v>
      </c>
      <c r="BT869">
        <v>35.714285709999999</v>
      </c>
      <c r="BU869">
        <v>29.571428569999998</v>
      </c>
      <c r="BV869">
        <v>24.857142849999999</v>
      </c>
      <c r="BW869">
        <v>20.714285709999999</v>
      </c>
      <c r="BX869">
        <v>15.14285714</v>
      </c>
      <c r="BY869">
        <v>16.285714280000001</v>
      </c>
      <c r="BZ869">
        <v>498.42857142000003</v>
      </c>
      <c r="CA869">
        <v>60469.908212850001</v>
      </c>
      <c r="CB869">
        <v>6</v>
      </c>
      <c r="CC869">
        <v>5084.7142857099998</v>
      </c>
      <c r="CD869">
        <v>687</v>
      </c>
      <c r="CE869">
        <v>3149.8571428499999</v>
      </c>
      <c r="CF869">
        <v>2596.1428571400002</v>
      </c>
      <c r="CG869">
        <v>689.66666666000003</v>
      </c>
      <c r="CH869">
        <v>3421.42857142</v>
      </c>
      <c r="CI869">
        <v>15532.198285709999</v>
      </c>
      <c r="CJ869">
        <v>37.702027000000001</v>
      </c>
      <c r="CK869">
        <v>18.545603280000002</v>
      </c>
      <c r="CL869">
        <v>14.271297280000001</v>
      </c>
      <c r="CM869">
        <v>4.1670759999999998</v>
      </c>
      <c r="CN869">
        <v>3.99069816</v>
      </c>
      <c r="CO869">
        <v>9.2639228500000002</v>
      </c>
      <c r="CP869">
        <v>2.3685573299999998</v>
      </c>
      <c r="CQ869">
        <v>3.6904995</v>
      </c>
      <c r="CR869">
        <v>3.9964339999999998</v>
      </c>
      <c r="CS869">
        <v>3.66352842</v>
      </c>
      <c r="CT869">
        <v>297.14285713999999</v>
      </c>
      <c r="CU869">
        <v>2229.51469</v>
      </c>
      <c r="CV869">
        <v>1599.78595842</v>
      </c>
      <c r="CW869">
        <v>1664.5713372800001</v>
      </c>
      <c r="CX869">
        <v>1904.5274894199999</v>
      </c>
      <c r="CY869">
        <v>2211.1000600000002</v>
      </c>
      <c r="CZ869">
        <v>3009.38935042</v>
      </c>
      <c r="DA869">
        <v>3989.4828200000002</v>
      </c>
      <c r="DB869">
        <v>736.56186042000002</v>
      </c>
      <c r="DC869">
        <v>990.52780070999995</v>
      </c>
      <c r="DD869">
        <v>502.43759942000003</v>
      </c>
      <c r="DE869">
        <v>43.076265139999997</v>
      </c>
      <c r="DF869">
        <v>1.2647936</v>
      </c>
      <c r="DG869">
        <v>42.857142850000002</v>
      </c>
      <c r="DH869">
        <v>46.857142850000002</v>
      </c>
      <c r="DI869">
        <v>42.142857139999997</v>
      </c>
      <c r="DJ869">
        <v>50</v>
      </c>
      <c r="DK869">
        <v>43.666666659999997</v>
      </c>
      <c r="DL869">
        <v>12.14285714</v>
      </c>
      <c r="DM869">
        <v>27.857142849999999</v>
      </c>
      <c r="DN869">
        <v>17.857142849999999</v>
      </c>
      <c r="DO869">
        <v>16.666666660000001</v>
      </c>
      <c r="DP869">
        <v>12.5</v>
      </c>
      <c r="DQ869">
        <v>531.60222099999999</v>
      </c>
      <c r="DR869">
        <v>446.22221628</v>
      </c>
      <c r="DS869">
        <v>378.98786541999999</v>
      </c>
      <c r="DT869">
        <v>469.26564685</v>
      </c>
      <c r="DU869">
        <v>511.60193528000002</v>
      </c>
      <c r="DV869">
        <v>290.08055200000001</v>
      </c>
      <c r="DW869">
        <v>21.645773569999999</v>
      </c>
      <c r="DX869">
        <v>219.88509142000001</v>
      </c>
      <c r="DY869">
        <v>57.463553570000002</v>
      </c>
      <c r="DZ869">
        <v>81.643723850000001</v>
      </c>
      <c r="EA869">
        <v>80.777815709999999</v>
      </c>
      <c r="EB869">
        <v>491.37478313999998</v>
      </c>
      <c r="EC869">
        <v>1104.24549733</v>
      </c>
      <c r="ED869">
        <v>4927.1551148500002</v>
      </c>
      <c r="EE869">
        <v>3703.2212460000001</v>
      </c>
      <c r="EF869">
        <v>4635.5349516599999</v>
      </c>
      <c r="EG869">
        <v>4761.5013722800004</v>
      </c>
      <c r="EH869">
        <v>3890.8253566600001</v>
      </c>
      <c r="EI869">
        <v>34.188676280000003</v>
      </c>
      <c r="EJ869">
        <v>0.18830839999999999</v>
      </c>
      <c r="EK869">
        <v>0.17106950000000001</v>
      </c>
      <c r="EL869">
        <v>216.56063275</v>
      </c>
      <c r="EM869">
        <v>25.571428569999998</v>
      </c>
      <c r="EN869">
        <v>111.14285714</v>
      </c>
      <c r="EO869">
        <v>236</v>
      </c>
      <c r="EP869">
        <v>133.37281927999999</v>
      </c>
      <c r="EQ869">
        <v>76.136004420000006</v>
      </c>
      <c r="ER869">
        <v>271.51769870999999</v>
      </c>
      <c r="ES869">
        <v>3.0093028500000001</v>
      </c>
      <c r="ET869">
        <v>82.9375</v>
      </c>
      <c r="EU869">
        <v>82.933333329999996</v>
      </c>
      <c r="EV869">
        <v>86.216666669999995</v>
      </c>
      <c r="EW869">
        <v>79.662499999999994</v>
      </c>
      <c r="EX869">
        <v>1268.3472430100001</v>
      </c>
      <c r="EY869">
        <v>559.94000922999999</v>
      </c>
      <c r="EZ869">
        <v>84.5</v>
      </c>
      <c r="FA869">
        <v>88.666666660000004</v>
      </c>
      <c r="FB869">
        <v>14.90257471</v>
      </c>
      <c r="FC869">
        <v>2.7058357599999998</v>
      </c>
      <c r="FD869">
        <v>3.1204111399999999</v>
      </c>
      <c r="FE869">
        <v>55.079893669999997</v>
      </c>
      <c r="FF869">
        <v>17.720376689999998</v>
      </c>
      <c r="FG869">
        <v>14.30461841</v>
      </c>
      <c r="FH869">
        <v>0.83981939999999999</v>
      </c>
      <c r="FI869">
        <v>109.28571427999999</v>
      </c>
      <c r="FJ869">
        <v>100</v>
      </c>
      <c r="FK869">
        <v>87.666666660000004</v>
      </c>
      <c r="FL869">
        <v>82.25</v>
      </c>
      <c r="FM869">
        <v>84.543010749999993</v>
      </c>
      <c r="FN869">
        <v>41.333333330000002</v>
      </c>
      <c r="FO869">
        <v>96.267508269999993</v>
      </c>
      <c r="FP869">
        <v>74.065236920000004</v>
      </c>
      <c r="FQ869">
        <v>81.462940399999994</v>
      </c>
      <c r="FR869">
        <v>23.129119859999999</v>
      </c>
      <c r="FS869">
        <v>1.8</v>
      </c>
      <c r="FT869">
        <v>49.714285709999999</v>
      </c>
      <c r="FU869">
        <v>35.142857139999997</v>
      </c>
      <c r="FV869">
        <v>75.8</v>
      </c>
      <c r="FW869">
        <v>93.942857140000001</v>
      </c>
      <c r="FX869">
        <v>35.26806526</v>
      </c>
      <c r="FY869">
        <v>11.75331914</v>
      </c>
      <c r="FZ869">
        <v>21.387199750000001</v>
      </c>
      <c r="GA869">
        <v>11.36971724</v>
      </c>
      <c r="GB869">
        <v>20.221698589999999</v>
      </c>
    </row>
    <row r="870" spans="1:184" x14ac:dyDescent="0.35">
      <c r="A870" t="s">
        <v>2075</v>
      </c>
      <c r="B870" t="s">
        <v>266</v>
      </c>
      <c r="C870">
        <v>870</v>
      </c>
      <c r="D870">
        <v>3.1623330990864371</v>
      </c>
      <c r="E870">
        <v>4.75678993197279</v>
      </c>
      <c r="F870">
        <v>4.1780475467965168</v>
      </c>
      <c r="G870">
        <v>3.6349359136826456</v>
      </c>
      <c r="H870">
        <v>3.5843373494029889</v>
      </c>
      <c r="I870">
        <v>5.6219255094869993</v>
      </c>
      <c r="J870">
        <v>8.4394660114572133</v>
      </c>
      <c r="K870">
        <v>7.8907435488272961</v>
      </c>
      <c r="L870">
        <v>6.6872688560886751</v>
      </c>
      <c r="M870">
        <v>6.0240963845472253</v>
      </c>
      <c r="N870">
        <v>15780889.382651322</v>
      </c>
      <c r="O870">
        <v>11725830.60714644</v>
      </c>
      <c r="P870">
        <v>1542.17660471</v>
      </c>
      <c r="Q870">
        <v>2846</v>
      </c>
      <c r="R870">
        <v>2793</v>
      </c>
      <c r="S870">
        <v>2824.2857142799999</v>
      </c>
      <c r="T870">
        <v>2819.8571428499999</v>
      </c>
      <c r="U870">
        <v>2845.7142857099998</v>
      </c>
      <c r="V870">
        <v>11.020918</v>
      </c>
      <c r="W870">
        <v>5.8500928500000002</v>
      </c>
      <c r="X870">
        <v>2.26185342</v>
      </c>
      <c r="Y870">
        <v>5.6103937100000003</v>
      </c>
      <c r="Z870">
        <v>8.36958628</v>
      </c>
      <c r="AA870">
        <v>8.5205067099999994</v>
      </c>
      <c r="AB870">
        <v>7.9291548499999998</v>
      </c>
      <c r="AC870">
        <v>3.6151114199999999</v>
      </c>
      <c r="AD870">
        <v>40.024006999999997</v>
      </c>
      <c r="AE870">
        <v>85.344050999999993</v>
      </c>
      <c r="AF870">
        <v>75.317896419999997</v>
      </c>
      <c r="AG870">
        <v>74.7</v>
      </c>
      <c r="AH870">
        <v>75.585714280000005</v>
      </c>
      <c r="AI870">
        <v>84.964834850000003</v>
      </c>
      <c r="AJ870">
        <v>46.878939420000002</v>
      </c>
      <c r="AK870">
        <v>33.695857140000001</v>
      </c>
      <c r="AL870">
        <v>20.983799999999999</v>
      </c>
      <c r="AM870">
        <v>13.74488571</v>
      </c>
      <c r="AN870">
        <v>11.42101428</v>
      </c>
      <c r="AO870">
        <v>18.675742849999999</v>
      </c>
      <c r="AP870">
        <v>4620.6746329999996</v>
      </c>
      <c r="AQ870">
        <v>3733.9771385700001</v>
      </c>
      <c r="AR870">
        <v>3730.75685028</v>
      </c>
      <c r="AS870">
        <v>3720.5463317099998</v>
      </c>
      <c r="AT870">
        <v>4053.9506661400001</v>
      </c>
      <c r="AU870">
        <v>3429.5738120000001</v>
      </c>
      <c r="AV870">
        <v>3095.6052479999998</v>
      </c>
      <c r="AW870">
        <v>3280.392296</v>
      </c>
      <c r="AX870">
        <v>3311.5168631400002</v>
      </c>
      <c r="AY870">
        <v>3363.4362682800001</v>
      </c>
      <c r="AZ870">
        <v>12.452024</v>
      </c>
      <c r="BA870">
        <v>89.895268419999994</v>
      </c>
      <c r="BB870">
        <v>32.066052499999998</v>
      </c>
      <c r="BC870">
        <v>50.929610599999997</v>
      </c>
      <c r="BE870">
        <v>126.04285714</v>
      </c>
      <c r="BF870">
        <v>1122.5173744199999</v>
      </c>
      <c r="BG870">
        <v>681.96944985000005</v>
      </c>
      <c r="BH870">
        <v>703.45233162</v>
      </c>
      <c r="BI870">
        <v>47542.429556340001</v>
      </c>
      <c r="BJ870">
        <v>1072.56464557</v>
      </c>
      <c r="BK870">
        <v>7589.2594086099998</v>
      </c>
      <c r="BL870">
        <v>9010.9097206000006</v>
      </c>
      <c r="BM870">
        <v>35.618760709999997</v>
      </c>
      <c r="BN870">
        <v>85.857142850000002</v>
      </c>
      <c r="BO870">
        <v>15.6</v>
      </c>
      <c r="BP870">
        <v>25.857142849999999</v>
      </c>
      <c r="BQ870">
        <v>23.428571420000001</v>
      </c>
      <c r="BR870">
        <v>20.571428569999998</v>
      </c>
      <c r="BS870">
        <v>16.428571420000001</v>
      </c>
      <c r="BT870">
        <v>16.428571420000001</v>
      </c>
      <c r="BU870">
        <v>16.166666660000001</v>
      </c>
      <c r="BV870">
        <v>16.857142849999999</v>
      </c>
      <c r="BW870">
        <v>15.57142857</v>
      </c>
      <c r="BX870">
        <v>11</v>
      </c>
      <c r="BY870">
        <v>8.6666666600000006</v>
      </c>
      <c r="BZ870">
        <v>266.71428571000001</v>
      </c>
      <c r="CA870">
        <v>52292.224481420002</v>
      </c>
      <c r="CB870">
        <v>25</v>
      </c>
      <c r="CC870">
        <v>3027.7142857099998</v>
      </c>
      <c r="CD870">
        <v>296.14285713999999</v>
      </c>
      <c r="CE870">
        <v>2127.8571428499999</v>
      </c>
      <c r="CF870">
        <v>1648.42857142</v>
      </c>
      <c r="CG870">
        <v>556.16666666000003</v>
      </c>
      <c r="CH870">
        <v>1284.2857142800001</v>
      </c>
      <c r="CI870">
        <v>8864.6528571399995</v>
      </c>
      <c r="CJ870">
        <v>48.104823420000002</v>
      </c>
      <c r="CK870">
        <v>5.5229276</v>
      </c>
      <c r="CL870">
        <v>13.490580420000001</v>
      </c>
      <c r="CM870">
        <v>6.8623101999999996</v>
      </c>
      <c r="CN870">
        <v>3.9413993999999999</v>
      </c>
      <c r="CO870">
        <v>7.7080805699999999</v>
      </c>
      <c r="CP870">
        <v>4.0452143300000003</v>
      </c>
      <c r="CQ870">
        <v>3.2328146599999998</v>
      </c>
      <c r="CR870">
        <v>5.2973231600000004</v>
      </c>
      <c r="CS870">
        <v>6.0205441999999998</v>
      </c>
      <c r="CT870">
        <v>191.28571428000001</v>
      </c>
      <c r="CU870">
        <v>2806.3823164199998</v>
      </c>
      <c r="CV870">
        <v>2507.03372528</v>
      </c>
      <c r="CW870">
        <v>2417.1119480000002</v>
      </c>
      <c r="CX870">
        <v>2022.5131087100001</v>
      </c>
      <c r="CY870">
        <v>2390.7910047099999</v>
      </c>
      <c r="CZ870">
        <v>5544.9365364200003</v>
      </c>
      <c r="DA870">
        <v>4120.1091381400001</v>
      </c>
      <c r="DB870">
        <v>1201.7097590000001</v>
      </c>
      <c r="DC870">
        <v>880.94121514000005</v>
      </c>
      <c r="DD870">
        <v>723.75615914000002</v>
      </c>
      <c r="DE870">
        <v>43.302374710000002</v>
      </c>
      <c r="DF870">
        <v>1.0679125</v>
      </c>
      <c r="DG870">
        <v>16</v>
      </c>
      <c r="DH870">
        <v>23.571428569999998</v>
      </c>
      <c r="DI870">
        <v>22.285714280000001</v>
      </c>
      <c r="DJ870">
        <v>18.857142849999999</v>
      </c>
      <c r="DK870">
        <v>17.14285714</v>
      </c>
      <c r="DL870">
        <v>9</v>
      </c>
      <c r="DM870">
        <v>13.285714280000001</v>
      </c>
      <c r="DN870">
        <v>11.8</v>
      </c>
      <c r="DO870">
        <v>10.25</v>
      </c>
      <c r="DP870">
        <v>10.199999999999999</v>
      </c>
      <c r="DQ870">
        <v>806.77922713999999</v>
      </c>
      <c r="DR870">
        <v>525.45469171000002</v>
      </c>
      <c r="DS870">
        <v>480.23290542000001</v>
      </c>
      <c r="DT870">
        <v>622.59977100000003</v>
      </c>
      <c r="DU870">
        <v>563.92745714</v>
      </c>
      <c r="DV870">
        <v>475.72916628000002</v>
      </c>
      <c r="DW870">
        <v>0.25983471000000002</v>
      </c>
      <c r="DX870">
        <v>330.80711714</v>
      </c>
      <c r="DY870">
        <v>176.45418228</v>
      </c>
      <c r="DZ870">
        <v>57.848652139999999</v>
      </c>
      <c r="EA870">
        <v>96.504288000000003</v>
      </c>
      <c r="EB870">
        <v>742.89725956999996</v>
      </c>
      <c r="EC870">
        <v>1678.6019610000001</v>
      </c>
      <c r="ED870">
        <v>5415.0916396599996</v>
      </c>
      <c r="EE870">
        <v>26068.468666659999</v>
      </c>
      <c r="EF870">
        <v>6301.0166208000001</v>
      </c>
      <c r="EG870">
        <v>6612.2855858299999</v>
      </c>
      <c r="EH870">
        <v>5440.1035140000004</v>
      </c>
      <c r="EI870">
        <v>26.469942</v>
      </c>
      <c r="EJ870">
        <v>0.19187928000000001</v>
      </c>
      <c r="EK870">
        <v>0.12713208000000001</v>
      </c>
      <c r="EL870">
        <v>224.26274943999999</v>
      </c>
      <c r="EM870">
        <v>21.75</v>
      </c>
      <c r="EN870">
        <v>34.714285709999999</v>
      </c>
      <c r="EO870">
        <v>66.428571419999997</v>
      </c>
      <c r="EP870">
        <v>164.29071657</v>
      </c>
      <c r="EQ870">
        <v>100.38395642</v>
      </c>
      <c r="ER870">
        <v>469.61195914000001</v>
      </c>
      <c r="ES870">
        <v>1.90959857</v>
      </c>
      <c r="ET870">
        <v>77.638888890000004</v>
      </c>
      <c r="EU870">
        <v>77.25</v>
      </c>
      <c r="EV870">
        <v>80.75</v>
      </c>
      <c r="EW870">
        <v>74.916666669999998</v>
      </c>
      <c r="EX870">
        <v>1520.8385862499999</v>
      </c>
      <c r="EY870">
        <v>884.55160081999998</v>
      </c>
      <c r="EZ870">
        <v>83.25</v>
      </c>
      <c r="FA870">
        <v>88.5</v>
      </c>
      <c r="FB870">
        <v>19.170909139999999</v>
      </c>
      <c r="FC870">
        <v>4.2307007900000002</v>
      </c>
      <c r="FD870">
        <v>6.5376624000000003</v>
      </c>
      <c r="FE870">
        <v>44.284390960000003</v>
      </c>
      <c r="FF870">
        <v>14.76279399</v>
      </c>
      <c r="FG870">
        <v>16.545238149999999</v>
      </c>
      <c r="FH870">
        <v>1.63973748</v>
      </c>
      <c r="FI870">
        <v>99.25</v>
      </c>
      <c r="FJ870">
        <v>100</v>
      </c>
      <c r="FK870">
        <v>83</v>
      </c>
      <c r="FL870">
        <v>85.5</v>
      </c>
      <c r="FM870">
        <v>90.47619048</v>
      </c>
      <c r="FN870">
        <v>34.482758619999998</v>
      </c>
      <c r="FO870">
        <v>95.692004229999995</v>
      </c>
      <c r="FP870">
        <v>85.717222050000004</v>
      </c>
      <c r="FQ870">
        <v>77.762163939999994</v>
      </c>
      <c r="FR870">
        <v>16.274558089999999</v>
      </c>
      <c r="FT870">
        <v>45.75</v>
      </c>
      <c r="FU870">
        <v>35.75</v>
      </c>
      <c r="FV870">
        <v>93</v>
      </c>
      <c r="FW870">
        <v>70</v>
      </c>
      <c r="FX870">
        <v>22.91936978</v>
      </c>
      <c r="FY870">
        <v>14.772937900000001</v>
      </c>
      <c r="FZ870">
        <v>37.696941610000003</v>
      </c>
      <c r="GA870">
        <v>22.40963855</v>
      </c>
      <c r="GB870">
        <v>22.15013901</v>
      </c>
    </row>
    <row r="871" spans="1:184" x14ac:dyDescent="0.35">
      <c r="A871" t="s">
        <v>2076</v>
      </c>
      <c r="B871" t="s">
        <v>267</v>
      </c>
      <c r="C871">
        <v>871</v>
      </c>
      <c r="D871">
        <v>4.2455504576315679</v>
      </c>
      <c r="E871">
        <v>4.4024895399242308</v>
      </c>
      <c r="F871">
        <v>5.1483824512686027</v>
      </c>
      <c r="G871">
        <v>3.9222915191458951</v>
      </c>
      <c r="H871">
        <v>3.6188915299105711</v>
      </c>
      <c r="I871">
        <v>8.7148608564126118</v>
      </c>
      <c r="J871">
        <v>8.851814075477197</v>
      </c>
      <c r="K871">
        <v>10.008743506662039</v>
      </c>
      <c r="L871">
        <v>8.2491013547787695</v>
      </c>
      <c r="M871">
        <v>7.8536563017066303</v>
      </c>
      <c r="N871">
        <v>149860573.94281533</v>
      </c>
      <c r="O871">
        <v>182000868.67149821</v>
      </c>
      <c r="P871">
        <v>2290.2481954199998</v>
      </c>
      <c r="Q871">
        <v>28304.142857139999</v>
      </c>
      <c r="R871">
        <v>27452</v>
      </c>
      <c r="S871">
        <v>27775.714285710001</v>
      </c>
      <c r="T871">
        <v>27899.142857139999</v>
      </c>
      <c r="U871">
        <v>28067</v>
      </c>
      <c r="V871">
        <v>12.957056</v>
      </c>
      <c r="W871">
        <v>8.8888881400000006</v>
      </c>
      <c r="X871">
        <v>2.2149558499999999</v>
      </c>
      <c r="Y871">
        <v>11.25527385</v>
      </c>
      <c r="Z871">
        <v>9.3723578500000002</v>
      </c>
      <c r="AA871">
        <v>8.9412467099999997</v>
      </c>
      <c r="AB871">
        <v>9.2612738500000003</v>
      </c>
      <c r="AC871">
        <v>6.5022632800000002</v>
      </c>
      <c r="AD871">
        <v>31.137718710000001</v>
      </c>
      <c r="AE871">
        <v>78.454615279999999</v>
      </c>
      <c r="AF871">
        <v>66.932305999999997</v>
      </c>
      <c r="AG871">
        <v>67.585714280000005</v>
      </c>
      <c r="AH871">
        <v>69.47142857</v>
      </c>
      <c r="AI871">
        <v>80.679603709999995</v>
      </c>
      <c r="AJ871">
        <v>50.568113709999999</v>
      </c>
      <c r="AK871">
        <v>19.398442849999999</v>
      </c>
      <c r="AL871">
        <v>9.0758571400000001</v>
      </c>
      <c r="AM871">
        <v>14.05821428</v>
      </c>
      <c r="AN871">
        <v>17.27908571</v>
      </c>
      <c r="AO871">
        <v>20.94901428</v>
      </c>
      <c r="AP871">
        <v>6242.12105385</v>
      </c>
      <c r="AQ871">
        <v>4905.3819370000001</v>
      </c>
      <c r="AR871">
        <v>5380.9852757099998</v>
      </c>
      <c r="AS871">
        <v>5862.6938812799999</v>
      </c>
      <c r="AT871">
        <v>6293.0805878499996</v>
      </c>
      <c r="AU871">
        <v>5287.4027228499999</v>
      </c>
      <c r="AV871">
        <v>4532.0994524199996</v>
      </c>
      <c r="AW871">
        <v>4742.6590191400001</v>
      </c>
      <c r="AX871">
        <v>5039.9516601400001</v>
      </c>
      <c r="AY871">
        <v>5244.8175455700002</v>
      </c>
      <c r="AZ871">
        <v>18.034290710000001</v>
      </c>
      <c r="BA871">
        <v>92.706192849999994</v>
      </c>
      <c r="BB871">
        <v>32.5389245</v>
      </c>
      <c r="BC871">
        <v>47.960837849999997</v>
      </c>
      <c r="BD871">
        <v>19.019019</v>
      </c>
      <c r="BE871">
        <v>1360.7271428500001</v>
      </c>
      <c r="BF871">
        <v>1842.65681657</v>
      </c>
      <c r="BG871">
        <v>1340.3338174200001</v>
      </c>
      <c r="BH871">
        <v>1518.4529140100001</v>
      </c>
      <c r="BI871">
        <v>59824.527169369998</v>
      </c>
      <c r="BJ871">
        <v>1793.5310645699999</v>
      </c>
      <c r="BK871">
        <v>8226.7868788399992</v>
      </c>
      <c r="BL871">
        <v>8858.4990683100004</v>
      </c>
      <c r="BM871">
        <v>46.829073569999998</v>
      </c>
      <c r="BN871">
        <v>1333.8571428499999</v>
      </c>
      <c r="BO871">
        <v>183.14285713999999</v>
      </c>
      <c r="BP871">
        <v>304.57142857000002</v>
      </c>
      <c r="BQ871">
        <v>248.28571428000001</v>
      </c>
      <c r="BR871">
        <v>300.57142857000002</v>
      </c>
      <c r="BS871">
        <v>300.42857142000003</v>
      </c>
      <c r="BT871">
        <v>318.42857142000003</v>
      </c>
      <c r="BU871">
        <v>293.71428571000001</v>
      </c>
      <c r="BV871">
        <v>283.14285713999999</v>
      </c>
      <c r="BW871">
        <v>277.85714285</v>
      </c>
      <c r="BX871">
        <v>253.85714285</v>
      </c>
      <c r="BY871">
        <v>117</v>
      </c>
      <c r="BZ871">
        <v>4214.8571428499999</v>
      </c>
      <c r="CA871">
        <v>62587.100612850001</v>
      </c>
      <c r="CB871">
        <v>68</v>
      </c>
      <c r="CC871">
        <v>62073.571428570001</v>
      </c>
      <c r="CD871">
        <v>3106.1428571400002</v>
      </c>
      <c r="CE871">
        <v>48698</v>
      </c>
      <c r="CF871">
        <v>23702.142857139999</v>
      </c>
      <c r="CG871">
        <v>7642.5714285699996</v>
      </c>
      <c r="CH871">
        <v>23426.85714285</v>
      </c>
      <c r="CI871">
        <v>168668.58185714</v>
      </c>
      <c r="CJ871">
        <v>50.089898140000003</v>
      </c>
      <c r="CK871">
        <v>3.4747825699999999</v>
      </c>
      <c r="CL871">
        <v>9.8268294199999993</v>
      </c>
      <c r="CM871">
        <v>2.2007536600000002</v>
      </c>
      <c r="CN871">
        <v>2.2945828499999998</v>
      </c>
      <c r="CO871">
        <v>21.684552849999999</v>
      </c>
      <c r="CP871">
        <v>2.3717025700000001</v>
      </c>
      <c r="CQ871">
        <v>2.15395542</v>
      </c>
      <c r="CR871">
        <v>2.42464485</v>
      </c>
      <c r="CS871">
        <v>2.2764233300000001</v>
      </c>
      <c r="CT871">
        <v>3077</v>
      </c>
      <c r="CU871">
        <v>3382.8900755700001</v>
      </c>
      <c r="CV871">
        <v>2394.4056707099999</v>
      </c>
      <c r="CW871">
        <v>2689.8830044199999</v>
      </c>
      <c r="CX871">
        <v>3088.3080471399999</v>
      </c>
      <c r="CY871">
        <v>3350.8244047100002</v>
      </c>
      <c r="CZ871">
        <v>5294.6515532800004</v>
      </c>
      <c r="DA871">
        <v>6430.1847821399997</v>
      </c>
      <c r="DB871">
        <v>1253.04844185</v>
      </c>
      <c r="DC871">
        <v>1507.11097771</v>
      </c>
      <c r="DD871">
        <v>622.71310685000003</v>
      </c>
      <c r="DE871">
        <v>37.910711569999997</v>
      </c>
      <c r="DF871">
        <v>1.68187066</v>
      </c>
      <c r="DG871">
        <v>246.66666666</v>
      </c>
      <c r="DH871">
        <v>243</v>
      </c>
      <c r="DI871">
        <v>278</v>
      </c>
      <c r="DJ871">
        <v>230.14285713999999</v>
      </c>
      <c r="DK871">
        <v>220.42857142</v>
      </c>
      <c r="DL871">
        <v>120.16666666</v>
      </c>
      <c r="DM871">
        <v>120.85714285</v>
      </c>
      <c r="DN871">
        <v>143</v>
      </c>
      <c r="DO871">
        <v>109.42857142</v>
      </c>
      <c r="DP871">
        <v>101.57142856999999</v>
      </c>
      <c r="DQ871">
        <v>903.68213000000003</v>
      </c>
      <c r="DR871">
        <v>971.37239856999997</v>
      </c>
      <c r="DS871">
        <v>1105.6815744200001</v>
      </c>
      <c r="DT871">
        <v>1046.2429051399999</v>
      </c>
      <c r="DU871">
        <v>957.93239514000004</v>
      </c>
      <c r="DV871">
        <v>432.69564628000001</v>
      </c>
      <c r="DW871">
        <v>20.52059642</v>
      </c>
      <c r="DX871">
        <v>450.43756142000001</v>
      </c>
      <c r="DY871">
        <v>314.73407542000001</v>
      </c>
      <c r="DZ871">
        <v>75.664434709999995</v>
      </c>
      <c r="EA871">
        <v>60.039056000000002</v>
      </c>
      <c r="EB871">
        <v>839.19438528000001</v>
      </c>
      <c r="EC871">
        <v>1130.73958857</v>
      </c>
      <c r="ED871">
        <v>5400.9407802799997</v>
      </c>
      <c r="EE871">
        <v>9145.4786147100003</v>
      </c>
      <c r="EF871">
        <v>4973.2070575999996</v>
      </c>
      <c r="EG871">
        <v>6199.32806566</v>
      </c>
      <c r="EH871">
        <v>5689.5744338499999</v>
      </c>
      <c r="EI871">
        <v>22.464326570000001</v>
      </c>
      <c r="EJ871">
        <v>0.41438672999999998</v>
      </c>
      <c r="EK871">
        <v>0.19631390000000001</v>
      </c>
      <c r="EL871">
        <v>188.12277028</v>
      </c>
      <c r="EM871">
        <v>102.42857142</v>
      </c>
      <c r="EN871">
        <v>466.71428571000001</v>
      </c>
      <c r="EO871">
        <v>1101.42857142</v>
      </c>
      <c r="EP871">
        <v>398.69642914000002</v>
      </c>
      <c r="EQ871">
        <v>103.27004384999999</v>
      </c>
      <c r="ER871">
        <v>496.71713084999999</v>
      </c>
      <c r="ES871">
        <v>9.2071671399999993</v>
      </c>
      <c r="ET871">
        <v>79.435185180000005</v>
      </c>
      <c r="EU871">
        <v>80</v>
      </c>
      <c r="EV871">
        <v>79.611111109999996</v>
      </c>
      <c r="EW871">
        <v>78.694444439999998</v>
      </c>
      <c r="EX871">
        <v>1518.1601794400001</v>
      </c>
      <c r="EY871">
        <v>1481.74345423</v>
      </c>
      <c r="EZ871">
        <v>74.5</v>
      </c>
      <c r="FA871">
        <v>84</v>
      </c>
      <c r="FB871">
        <v>26.11004763</v>
      </c>
      <c r="FC871">
        <v>7.9626528399999996</v>
      </c>
      <c r="FD871">
        <v>7.9360251399999999</v>
      </c>
      <c r="FE871">
        <v>55.852807570000003</v>
      </c>
      <c r="FF871">
        <v>18.789388979999998</v>
      </c>
      <c r="FG871">
        <v>11.875964789999999</v>
      </c>
      <c r="FH871">
        <v>2.99584545</v>
      </c>
      <c r="FI871">
        <v>104.75</v>
      </c>
      <c r="FJ871">
        <v>84</v>
      </c>
      <c r="FK871">
        <v>62</v>
      </c>
      <c r="FL871">
        <v>94</v>
      </c>
      <c r="FM871">
        <v>78.266372360000005</v>
      </c>
      <c r="FN871">
        <v>40.336761350000003</v>
      </c>
      <c r="FO871">
        <v>94.538719650000004</v>
      </c>
      <c r="FP871">
        <v>75.005286830000003</v>
      </c>
      <c r="FQ871">
        <v>73.897169469999994</v>
      </c>
      <c r="FR871">
        <v>19.28523745</v>
      </c>
      <c r="FS871">
        <v>9.1999999999999993</v>
      </c>
      <c r="FT871">
        <v>68.75</v>
      </c>
      <c r="FU871">
        <v>55</v>
      </c>
      <c r="FV871">
        <v>88</v>
      </c>
      <c r="FW871">
        <v>87.083333330000002</v>
      </c>
      <c r="FX871">
        <v>34.80851388</v>
      </c>
      <c r="FY871">
        <v>12.70269764</v>
      </c>
      <c r="FZ871">
        <v>9.8317132699999998</v>
      </c>
      <c r="GA871">
        <v>25.533147920000001</v>
      </c>
      <c r="GB871">
        <v>17.123927259999999</v>
      </c>
    </row>
    <row r="872" spans="1:184" x14ac:dyDescent="0.35">
      <c r="A872" t="s">
        <v>2077</v>
      </c>
      <c r="B872" t="s">
        <v>268</v>
      </c>
      <c r="C872">
        <v>872</v>
      </c>
      <c r="D872">
        <v>4.4391893291458322</v>
      </c>
      <c r="E872">
        <v>7.3687313150120461</v>
      </c>
      <c r="F872">
        <v>5.6886851427416261</v>
      </c>
      <c r="G872">
        <v>5.8350423410634571</v>
      </c>
      <c r="H872">
        <v>6.4202859455164916</v>
      </c>
      <c r="I872">
        <v>8.5672205281443983</v>
      </c>
      <c r="J872">
        <v>8.7793170236752456</v>
      </c>
      <c r="K872">
        <v>8.6059595749168203</v>
      </c>
      <c r="L872">
        <v>8.4543590166593674</v>
      </c>
      <c r="M872">
        <v>8.2380527478262398</v>
      </c>
      <c r="N872">
        <v>23064677.142955352</v>
      </c>
      <c r="O872">
        <v>37352667.150767468</v>
      </c>
      <c r="P872">
        <v>1622.8845965600001</v>
      </c>
      <c r="Q872">
        <v>6886.7142857099998</v>
      </c>
      <c r="R872">
        <v>6785.4285714199996</v>
      </c>
      <c r="S872">
        <v>6855.7142857099998</v>
      </c>
      <c r="T872">
        <v>6826.5714285699996</v>
      </c>
      <c r="U872">
        <v>6884.4285714199996</v>
      </c>
      <c r="V872">
        <v>10.956467</v>
      </c>
      <c r="W872">
        <v>6.4060768499999998</v>
      </c>
      <c r="X872">
        <v>2.22633942</v>
      </c>
      <c r="Y872">
        <v>7.2150294199999996</v>
      </c>
      <c r="Z872">
        <v>9.3254912799999996</v>
      </c>
      <c r="AA872">
        <v>7.8006928499999999</v>
      </c>
      <c r="AB872">
        <v>7.9833934199999996</v>
      </c>
      <c r="AC872">
        <v>4.5774311399999998</v>
      </c>
      <c r="AD872">
        <v>28.89525085</v>
      </c>
      <c r="AE872">
        <v>79.485557</v>
      </c>
      <c r="AF872">
        <v>69.727408139999994</v>
      </c>
      <c r="AG872">
        <v>72.985714279999996</v>
      </c>
      <c r="AH872">
        <v>73.885714280000002</v>
      </c>
      <c r="AI872">
        <v>81.82849942</v>
      </c>
      <c r="AJ872">
        <v>45.21632614</v>
      </c>
      <c r="AK872">
        <v>3.6887142800000001</v>
      </c>
      <c r="AL872">
        <v>-0.81021427999999995</v>
      </c>
      <c r="AM872">
        <v>-3.9437000000000002</v>
      </c>
      <c r="AN872">
        <v>1.14791428</v>
      </c>
      <c r="AO872">
        <v>3.1564000000000001</v>
      </c>
      <c r="AP872">
        <v>4027.0650265700001</v>
      </c>
      <c r="AQ872">
        <v>3323.3826272800002</v>
      </c>
      <c r="AR872">
        <v>3535.5788217099998</v>
      </c>
      <c r="AS872">
        <v>3755.8542187100002</v>
      </c>
      <c r="AT872">
        <v>3951.1862367099998</v>
      </c>
      <c r="AU872">
        <v>3919.1155645700001</v>
      </c>
      <c r="AV872">
        <v>3328.68286171</v>
      </c>
      <c r="AW872">
        <v>3698.1334844200001</v>
      </c>
      <c r="AX872">
        <v>3730.1048635699999</v>
      </c>
      <c r="AY872">
        <v>3839.26260357</v>
      </c>
      <c r="AZ872">
        <v>14.03383157</v>
      </c>
      <c r="BA872">
        <v>91.754069849999993</v>
      </c>
      <c r="BB872">
        <v>22.65418975</v>
      </c>
      <c r="BC872">
        <v>50.074942999999998</v>
      </c>
      <c r="BD872">
        <v>30.658627500000001</v>
      </c>
      <c r="BE872">
        <v>373.35714285</v>
      </c>
      <c r="BF872">
        <v>1110.33348185</v>
      </c>
      <c r="BG872">
        <v>709.01181613999995</v>
      </c>
      <c r="BH872">
        <v>766.38783682999997</v>
      </c>
      <c r="BI872">
        <v>50085.646797410001</v>
      </c>
      <c r="BJ872">
        <v>1061.1192457100001</v>
      </c>
      <c r="BK872">
        <v>7891.3961453700003</v>
      </c>
      <c r="BL872">
        <v>10331.550780629999</v>
      </c>
      <c r="BM872">
        <v>34.271796000000002</v>
      </c>
      <c r="BN872">
        <v>262.57142857000002</v>
      </c>
      <c r="BO872">
        <v>37.428571419999997</v>
      </c>
      <c r="BP872">
        <v>70.142857140000004</v>
      </c>
      <c r="BQ872">
        <v>53.857142850000002</v>
      </c>
      <c r="BR872">
        <v>67.285714279999993</v>
      </c>
      <c r="BS872">
        <v>54.857142850000002</v>
      </c>
      <c r="BT872">
        <v>63</v>
      </c>
      <c r="BU872">
        <v>44.285714280000001</v>
      </c>
      <c r="BV872">
        <v>50.833333330000002</v>
      </c>
      <c r="BW872">
        <v>47.833333330000002</v>
      </c>
      <c r="BX872">
        <v>37.5</v>
      </c>
      <c r="BY872">
        <v>27.571428569999998</v>
      </c>
      <c r="BZ872">
        <v>790.42857142000003</v>
      </c>
      <c r="CA872">
        <v>51925.576269999998</v>
      </c>
      <c r="CB872">
        <v>1</v>
      </c>
      <c r="CC872">
        <v>9268.7142857100007</v>
      </c>
      <c r="CD872">
        <v>1145.1666666599999</v>
      </c>
      <c r="CE872">
        <v>6256.2857142800003</v>
      </c>
      <c r="CF872">
        <v>3691.42857142</v>
      </c>
      <c r="CG872">
        <v>851.42857142000003</v>
      </c>
      <c r="CH872">
        <v>3428.7142857099998</v>
      </c>
      <c r="CI872">
        <v>24478.328000000001</v>
      </c>
      <c r="CJ872">
        <v>50.339583419999997</v>
      </c>
      <c r="CK872">
        <v>2.1864750000000002</v>
      </c>
      <c r="CL872">
        <v>14.706094569999999</v>
      </c>
      <c r="CM872">
        <v>4.2351213999999997</v>
      </c>
      <c r="CN872">
        <v>2.8185310000000001</v>
      </c>
      <c r="CO872">
        <v>13.29661342</v>
      </c>
      <c r="CP872">
        <v>1.7855573300000001</v>
      </c>
      <c r="CQ872">
        <v>2.7336076</v>
      </c>
      <c r="CR872">
        <v>3.2414995000000002</v>
      </c>
      <c r="CS872">
        <v>4.4072825699999996</v>
      </c>
      <c r="CT872">
        <v>580.57142856999997</v>
      </c>
      <c r="CU872">
        <v>2300.4768922799999</v>
      </c>
      <c r="CV872">
        <v>1634.8424595700001</v>
      </c>
      <c r="CW872">
        <v>1908.2117040000001</v>
      </c>
      <c r="CX872">
        <v>2075.5777714199999</v>
      </c>
      <c r="CY872">
        <v>2101.2827505700002</v>
      </c>
      <c r="CZ872">
        <v>3349.1555168499999</v>
      </c>
      <c r="DA872">
        <v>5423.8735049999996</v>
      </c>
      <c r="DB872">
        <v>715.98713099999998</v>
      </c>
      <c r="DC872">
        <v>1116.8921049999999</v>
      </c>
      <c r="DD872">
        <v>467.62034713999998</v>
      </c>
      <c r="DE872">
        <v>33.168040570000002</v>
      </c>
      <c r="DF872">
        <v>2.01137466</v>
      </c>
      <c r="DG872">
        <v>59</v>
      </c>
      <c r="DH872">
        <v>59.571428570000002</v>
      </c>
      <c r="DI872">
        <v>59</v>
      </c>
      <c r="DJ872">
        <v>57.714285709999999</v>
      </c>
      <c r="DK872">
        <v>56.714285709999999</v>
      </c>
      <c r="DL872">
        <v>30.571428569999998</v>
      </c>
      <c r="DM872">
        <v>50</v>
      </c>
      <c r="DN872">
        <v>39</v>
      </c>
      <c r="DO872">
        <v>39.833333330000002</v>
      </c>
      <c r="DP872">
        <v>44.2</v>
      </c>
      <c r="DQ872">
        <v>585.47231484999998</v>
      </c>
      <c r="DR872">
        <v>680.47890614000005</v>
      </c>
      <c r="DS872">
        <v>546.76155585000004</v>
      </c>
      <c r="DT872">
        <v>514.58918314000005</v>
      </c>
      <c r="DU872">
        <v>611.69130184999995</v>
      </c>
      <c r="DV872">
        <v>220.69772171</v>
      </c>
      <c r="DW872">
        <v>5.9718692799999999</v>
      </c>
      <c r="DX872">
        <v>358.76200856999998</v>
      </c>
      <c r="DY872">
        <v>123.03276228</v>
      </c>
      <c r="DZ872">
        <v>136.77736100000001</v>
      </c>
      <c r="EA872">
        <v>98.951888999999994</v>
      </c>
      <c r="EB872">
        <v>535.89003557000001</v>
      </c>
      <c r="EC872">
        <v>12445.53910683</v>
      </c>
      <c r="ED872">
        <v>6026.5625291599999</v>
      </c>
      <c r="EE872">
        <v>15995.896993709999</v>
      </c>
      <c r="EF872">
        <v>6797.1704760000002</v>
      </c>
      <c r="EG872">
        <v>4966.4657745699997</v>
      </c>
      <c r="EH872">
        <v>3801.5628586600001</v>
      </c>
      <c r="EI872">
        <v>16.914162999999999</v>
      </c>
      <c r="EJ872">
        <v>0.21666894</v>
      </c>
      <c r="EK872">
        <v>9.4026869999999999E-2</v>
      </c>
      <c r="EL872">
        <v>185.55133513000001</v>
      </c>
      <c r="EM872">
        <v>32.142857139999997</v>
      </c>
      <c r="EN872">
        <v>119.85714285</v>
      </c>
      <c r="EO872">
        <v>229.57142856999999</v>
      </c>
      <c r="EP872">
        <v>279.36924199999999</v>
      </c>
      <c r="EQ872">
        <v>122.25584557000001</v>
      </c>
      <c r="ER872">
        <v>561.76535085</v>
      </c>
      <c r="ES872">
        <v>3.27671285</v>
      </c>
      <c r="ET872">
        <v>80.572916669999998</v>
      </c>
      <c r="EU872">
        <v>83.489583330000002</v>
      </c>
      <c r="EV872">
        <v>81.25</v>
      </c>
      <c r="EW872">
        <v>76.979166669999998</v>
      </c>
      <c r="EX872">
        <v>1268.52595881</v>
      </c>
      <c r="EY872">
        <v>1050.2291464100001</v>
      </c>
      <c r="EZ872">
        <v>79.2</v>
      </c>
      <c r="FA872">
        <v>89</v>
      </c>
      <c r="FB872">
        <v>18.25372278</v>
      </c>
      <c r="FC872">
        <v>5.5519929399999999</v>
      </c>
      <c r="FD872">
        <v>5.5596922800000002</v>
      </c>
      <c r="FE872">
        <v>50.296126899999997</v>
      </c>
      <c r="FF872">
        <v>16.977164760000001</v>
      </c>
      <c r="FG872">
        <v>14.69904479</v>
      </c>
      <c r="FH872">
        <v>1.5551803900000001</v>
      </c>
      <c r="FI872">
        <v>100.4</v>
      </c>
      <c r="FJ872">
        <v>86</v>
      </c>
      <c r="FK872">
        <v>71.75</v>
      </c>
      <c r="FL872">
        <v>86.25</v>
      </c>
      <c r="FM872">
        <v>79.911012229999997</v>
      </c>
      <c r="FN872">
        <v>43.440006990000001</v>
      </c>
      <c r="FO872">
        <v>94.498926999999995</v>
      </c>
      <c r="FP872">
        <v>75.140268759999998</v>
      </c>
      <c r="FQ872">
        <v>73.619931070000007</v>
      </c>
      <c r="FR872">
        <v>20.211162430000002</v>
      </c>
      <c r="FT872">
        <v>51</v>
      </c>
      <c r="FU872">
        <v>35.200000000000003</v>
      </c>
      <c r="FV872">
        <v>85.75</v>
      </c>
      <c r="FW872">
        <v>88.883333329999999</v>
      </c>
      <c r="FX872">
        <v>31.152772339999999</v>
      </c>
      <c r="FY872">
        <v>9.1942126799999997</v>
      </c>
      <c r="FZ872">
        <v>18.79372639</v>
      </c>
      <c r="GA872">
        <v>22.629329259999999</v>
      </c>
      <c r="GB872">
        <v>18.229959310000002</v>
      </c>
    </row>
    <row r="873" spans="1:184" x14ac:dyDescent="0.35">
      <c r="A873" t="s">
        <v>2078</v>
      </c>
      <c r="B873" t="s">
        <v>269</v>
      </c>
      <c r="C873">
        <v>873</v>
      </c>
      <c r="D873">
        <v>2.4403886221984652</v>
      </c>
      <c r="E873">
        <v>3.9603485104336702</v>
      </c>
      <c r="F873">
        <v>3.4449169649093627</v>
      </c>
      <c r="G873">
        <v>2.6346741943103211</v>
      </c>
      <c r="H873">
        <v>1.9199270654115335</v>
      </c>
      <c r="I873">
        <v>6.3672305992625597</v>
      </c>
      <c r="J873">
        <v>7.9206970208673404</v>
      </c>
      <c r="K873">
        <v>7.8639138998835865</v>
      </c>
      <c r="L873">
        <v>6.8689720058890478</v>
      </c>
      <c r="M873">
        <v>6.1190432034666973</v>
      </c>
      <c r="N873">
        <v>23303332.943288624</v>
      </c>
      <c r="O873">
        <v>19378047.802203968</v>
      </c>
      <c r="P873">
        <v>1493.2408627</v>
      </c>
      <c r="Q873">
        <v>6214.8571428499999</v>
      </c>
      <c r="R873">
        <v>5951.8571428499999</v>
      </c>
      <c r="S873">
        <v>6013</v>
      </c>
      <c r="T873">
        <v>6072.8571428499999</v>
      </c>
      <c r="U873">
        <v>6163.4285714199996</v>
      </c>
      <c r="V873">
        <v>10.899371</v>
      </c>
      <c r="W873">
        <v>6.5482785699999999</v>
      </c>
      <c r="X873">
        <v>1.9683087100000001</v>
      </c>
      <c r="Y873">
        <v>7.0410992800000001</v>
      </c>
      <c r="Z873">
        <v>8.7385112800000009</v>
      </c>
      <c r="AA873">
        <v>8.50457471</v>
      </c>
      <c r="AB873">
        <v>8.5330521400000006</v>
      </c>
      <c r="AC873">
        <v>4.9134592799999997</v>
      </c>
      <c r="AD873">
        <v>23.57385128</v>
      </c>
      <c r="AE873">
        <v>84.896560280000003</v>
      </c>
      <c r="AF873">
        <v>74.255302279999995</v>
      </c>
      <c r="AG873">
        <v>70.2</v>
      </c>
      <c r="AH873">
        <v>73.585714280000005</v>
      </c>
      <c r="AI873">
        <v>81.530196849999996</v>
      </c>
      <c r="AJ873">
        <v>52.033207570000002</v>
      </c>
      <c r="AK873">
        <v>1.6344142800000001</v>
      </c>
      <c r="AL873">
        <v>-3.9600000000000003E-2</v>
      </c>
      <c r="AM873">
        <v>2.4280571399999999</v>
      </c>
      <c r="AN873">
        <v>2.8761285700000001</v>
      </c>
      <c r="AO873">
        <v>1.2427285699999999</v>
      </c>
      <c r="AP873">
        <v>4115.4868992800002</v>
      </c>
      <c r="AQ873">
        <v>3426.8304684200002</v>
      </c>
      <c r="AR873">
        <v>3728.9908808499999</v>
      </c>
      <c r="AS873">
        <v>3836.600453</v>
      </c>
      <c r="AT873">
        <v>4019.9361148500002</v>
      </c>
      <c r="AU873">
        <v>4005.1202315700002</v>
      </c>
      <c r="AV873">
        <v>3389.9695588499999</v>
      </c>
      <c r="AW873">
        <v>3606.4575207100002</v>
      </c>
      <c r="AX873">
        <v>3690.5836398500001</v>
      </c>
      <c r="AY873">
        <v>3912.8337942799999</v>
      </c>
      <c r="AZ873">
        <v>-4.6670741400000004</v>
      </c>
      <c r="BA873">
        <v>92.914201419999998</v>
      </c>
      <c r="BB873">
        <v>29.683069</v>
      </c>
      <c r="BC873">
        <v>47.362335000000002</v>
      </c>
      <c r="BD873">
        <v>24.901185999999999</v>
      </c>
      <c r="BE873">
        <v>283.2</v>
      </c>
      <c r="BF873">
        <v>1051.3933467100001</v>
      </c>
      <c r="BG873">
        <v>746.70250070999998</v>
      </c>
      <c r="BH873">
        <v>875.47611191999999</v>
      </c>
      <c r="BI873">
        <v>52288.119453140003</v>
      </c>
      <c r="BJ873">
        <v>1007.46754185</v>
      </c>
      <c r="BK873">
        <v>7958.9413024900005</v>
      </c>
      <c r="BL873">
        <v>9402.0699048400002</v>
      </c>
      <c r="BM873">
        <v>36.664707849999999</v>
      </c>
      <c r="BN873">
        <v>207.28571428000001</v>
      </c>
      <c r="BO873">
        <v>37.200000000000003</v>
      </c>
      <c r="BP873">
        <v>50.857142850000002</v>
      </c>
      <c r="BQ873">
        <v>38.285714280000001</v>
      </c>
      <c r="BR873">
        <v>48.285714280000001</v>
      </c>
      <c r="BS873">
        <v>43.857142850000002</v>
      </c>
      <c r="BT873">
        <v>43.714285709999999</v>
      </c>
      <c r="BU873">
        <v>37.714285709999999</v>
      </c>
      <c r="BV873">
        <v>30</v>
      </c>
      <c r="BW873">
        <v>30.571428569999998</v>
      </c>
      <c r="BX873">
        <v>26.571428569999998</v>
      </c>
      <c r="BY873">
        <v>19.8</v>
      </c>
      <c r="BZ873">
        <v>601.14285714000005</v>
      </c>
      <c r="CA873">
        <v>53969.235714280003</v>
      </c>
      <c r="CB873">
        <v>0</v>
      </c>
      <c r="CC873">
        <v>6041.4285714199996</v>
      </c>
      <c r="CD873">
        <v>603</v>
      </c>
      <c r="CE873">
        <v>4124.4285714199996</v>
      </c>
      <c r="CF873">
        <v>2800.3333333300002</v>
      </c>
      <c r="CG873">
        <v>1143.5714285700001</v>
      </c>
      <c r="CH873">
        <v>3520.6666666599999</v>
      </c>
      <c r="CI873">
        <v>17244.37614285</v>
      </c>
      <c r="CJ873">
        <v>54.162138280000001</v>
      </c>
      <c r="CK873">
        <v>5.4401520000000003</v>
      </c>
      <c r="CL873">
        <v>14.60442585</v>
      </c>
      <c r="CM873">
        <v>3.2791739999999998</v>
      </c>
      <c r="CN873">
        <v>2.5753218000000002</v>
      </c>
      <c r="CO873">
        <v>8.8276468500000007</v>
      </c>
      <c r="CP873">
        <v>2.8215021999999998</v>
      </c>
      <c r="CQ873">
        <v>2.5726708299999999</v>
      </c>
      <c r="CR873">
        <v>3.2346747100000002</v>
      </c>
      <c r="CS873">
        <v>3.47662</v>
      </c>
      <c r="CT873">
        <v>444.71428571000001</v>
      </c>
      <c r="CU873">
        <v>2188.2843702800001</v>
      </c>
      <c r="CV873">
        <v>1942.2669815700001</v>
      </c>
      <c r="CW873">
        <v>1985.4824094200001</v>
      </c>
      <c r="CX873">
        <v>2018.54074657</v>
      </c>
      <c r="CY873">
        <v>2065.2195894199999</v>
      </c>
      <c r="CZ873">
        <v>3749.6168307100002</v>
      </c>
      <c r="DA873">
        <v>3118.0198284200001</v>
      </c>
      <c r="DB873">
        <v>891.50582942000005</v>
      </c>
      <c r="DC873">
        <v>747.72190399999999</v>
      </c>
      <c r="DD873">
        <v>549.04411242000003</v>
      </c>
      <c r="DE873">
        <v>29.32903314</v>
      </c>
      <c r="DF873">
        <v>1.17724585</v>
      </c>
      <c r="DG873">
        <v>39.571428570000002</v>
      </c>
      <c r="DH873">
        <v>47.142857139999997</v>
      </c>
      <c r="DI873">
        <v>47.285714280000001</v>
      </c>
      <c r="DJ873">
        <v>41.714285709999999</v>
      </c>
      <c r="DK873">
        <v>37.714285709999999</v>
      </c>
      <c r="DL873">
        <v>15.166666660000001</v>
      </c>
      <c r="DM873">
        <v>23.571428569999998</v>
      </c>
      <c r="DN873">
        <v>20.714285709999999</v>
      </c>
      <c r="DO873">
        <v>16</v>
      </c>
      <c r="DP873">
        <v>11.83333333</v>
      </c>
      <c r="DQ873">
        <v>725.61065942000005</v>
      </c>
      <c r="DR873">
        <v>649.097714</v>
      </c>
      <c r="DS873">
        <v>652.45960457000001</v>
      </c>
      <c r="DT873">
        <v>647.86008042000003</v>
      </c>
      <c r="DU873">
        <v>664.80768927999998</v>
      </c>
      <c r="DV873">
        <v>391.05065542</v>
      </c>
      <c r="DW873">
        <v>28.489942280000001</v>
      </c>
      <c r="DX873">
        <v>306.03906427999999</v>
      </c>
      <c r="DY873">
        <v>54.590167569999998</v>
      </c>
      <c r="DZ873">
        <v>165.60832542</v>
      </c>
      <c r="EA873">
        <v>85.840577420000002</v>
      </c>
      <c r="EB873">
        <v>688.02045141999997</v>
      </c>
      <c r="EC873">
        <v>519.06558632999997</v>
      </c>
      <c r="ED873">
        <v>9822.4259156000007</v>
      </c>
      <c r="EE873">
        <v>4089.084695</v>
      </c>
      <c r="EF873">
        <v>4780.5912604200003</v>
      </c>
      <c r="EG873">
        <v>4931.9450171400003</v>
      </c>
      <c r="EH873">
        <v>3164.53193633</v>
      </c>
      <c r="EI873">
        <v>25.594970709999998</v>
      </c>
      <c r="EJ873">
        <v>0.17637414000000001</v>
      </c>
      <c r="EK873">
        <v>0.12306655</v>
      </c>
      <c r="EL873">
        <v>206.78065476</v>
      </c>
      <c r="EM873">
        <v>28.166666660000001</v>
      </c>
      <c r="EN873">
        <v>69.571428569999995</v>
      </c>
      <c r="EO873">
        <v>134.42857142</v>
      </c>
      <c r="EP873">
        <v>300.50286084999999</v>
      </c>
      <c r="EQ873">
        <v>107.49265800000001</v>
      </c>
      <c r="ER873">
        <v>485.77332085</v>
      </c>
      <c r="ES873">
        <v>2.6773228499999999</v>
      </c>
      <c r="ET873">
        <v>83.638888890000004</v>
      </c>
      <c r="EU873">
        <v>80.666666669999998</v>
      </c>
      <c r="EV873">
        <v>88.5</v>
      </c>
      <c r="EW873">
        <v>81.75</v>
      </c>
      <c r="EX873">
        <v>1116.7352636000001</v>
      </c>
      <c r="EY873">
        <v>1134.0846220200001</v>
      </c>
      <c r="EZ873">
        <v>83.166666660000004</v>
      </c>
      <c r="FA873">
        <v>76.25</v>
      </c>
      <c r="FB873">
        <v>20.24399485</v>
      </c>
      <c r="FC873">
        <v>5.65161494</v>
      </c>
      <c r="FD873">
        <v>7.1237988000000003</v>
      </c>
      <c r="FE873">
        <v>55.399767539999999</v>
      </c>
      <c r="FF873">
        <v>15.93587044</v>
      </c>
      <c r="FG873">
        <v>13.081992079999999</v>
      </c>
      <c r="FH873">
        <v>1.97479333</v>
      </c>
      <c r="FI873">
        <v>101.83333333</v>
      </c>
      <c r="FJ873">
        <v>93.5</v>
      </c>
      <c r="FK873">
        <v>61.5</v>
      </c>
      <c r="FL873">
        <v>93.333333330000002</v>
      </c>
      <c r="FM873">
        <v>71.655328800000007</v>
      </c>
      <c r="FN873">
        <v>42.707844489999999</v>
      </c>
      <c r="FO873">
        <v>95.104474589999995</v>
      </c>
      <c r="FP873">
        <v>72.12149823</v>
      </c>
      <c r="FQ873">
        <v>78.127236240000002</v>
      </c>
      <c r="FR873">
        <v>26.373425730000001</v>
      </c>
      <c r="FS873">
        <v>0</v>
      </c>
      <c r="FT873">
        <v>50.666666659999997</v>
      </c>
      <c r="FU873">
        <v>43</v>
      </c>
      <c r="FV873">
        <v>83</v>
      </c>
      <c r="FW873">
        <v>79.214285709999999</v>
      </c>
      <c r="FX873">
        <v>34.061732730000003</v>
      </c>
      <c r="FY873">
        <v>5.7614546799999999</v>
      </c>
      <c r="FZ873">
        <v>8.6257963600000007</v>
      </c>
      <c r="GA873">
        <v>19.76426112</v>
      </c>
      <c r="GB873">
        <v>31.78675509</v>
      </c>
    </row>
    <row r="874" spans="1:184" x14ac:dyDescent="0.35">
      <c r="A874" t="s">
        <v>2079</v>
      </c>
      <c r="B874" t="s">
        <v>270</v>
      </c>
      <c r="C874">
        <v>874</v>
      </c>
      <c r="D874">
        <v>1.7045202992894646</v>
      </c>
      <c r="E874">
        <v>4.3104415944182568</v>
      </c>
      <c r="F874">
        <v>3.4601308630387893</v>
      </c>
      <c r="G874">
        <v>2.5425602463000789</v>
      </c>
      <c r="H874">
        <v>2.086737623109244</v>
      </c>
      <c r="I874">
        <v>6.3532120246243684</v>
      </c>
      <c r="J874">
        <v>8.1494286408712018</v>
      </c>
      <c r="K874">
        <v>7.2529666179487098</v>
      </c>
      <c r="L874">
        <v>7.7382268406027928</v>
      </c>
      <c r="M874">
        <v>6.668727641664093</v>
      </c>
      <c r="N874">
        <v>39057757.708577551</v>
      </c>
      <c r="O874">
        <v>40488774.603534319</v>
      </c>
      <c r="P874">
        <v>1634.1229184200001</v>
      </c>
      <c r="Q874">
        <v>6453.4285714199996</v>
      </c>
      <c r="R874">
        <v>6363.2857142800003</v>
      </c>
      <c r="S874">
        <v>6440.7142857099998</v>
      </c>
      <c r="T874">
        <v>6461.4285714199996</v>
      </c>
      <c r="U874">
        <v>6469.4285714199996</v>
      </c>
      <c r="V874">
        <v>10.536015000000001</v>
      </c>
      <c r="W874">
        <v>5.5757104200000001</v>
      </c>
      <c r="X874">
        <v>1.81450157</v>
      </c>
      <c r="Y874">
        <v>6.6025254200000001</v>
      </c>
      <c r="Z874">
        <v>8.4662977099999992</v>
      </c>
      <c r="AA874">
        <v>7.87862142</v>
      </c>
      <c r="AB874">
        <v>8.9569174199999999</v>
      </c>
      <c r="AC874">
        <v>4.8201401400000004</v>
      </c>
      <c r="AD874">
        <v>37.431626999999999</v>
      </c>
      <c r="AE874">
        <v>83.602619279999999</v>
      </c>
      <c r="AF874">
        <v>69.924178139999995</v>
      </c>
      <c r="AG874">
        <v>72.371428570000006</v>
      </c>
      <c r="AH874">
        <v>74.599999999999994</v>
      </c>
      <c r="AI874">
        <v>84.396854140000002</v>
      </c>
      <c r="AJ874">
        <v>48.047562419999998</v>
      </c>
      <c r="AK874">
        <v>24.604185709999999</v>
      </c>
      <c r="AL874">
        <v>30.958542850000001</v>
      </c>
      <c r="AM874">
        <v>24.296057139999998</v>
      </c>
      <c r="AN874">
        <v>18.769885710000001</v>
      </c>
      <c r="AO874">
        <v>21.924499999999998</v>
      </c>
      <c r="AP874">
        <v>4918.88984342</v>
      </c>
      <c r="AQ874">
        <v>4516.2276082799999</v>
      </c>
      <c r="AR874">
        <v>4650.2692681400003</v>
      </c>
      <c r="AS874">
        <v>4645.8846555700002</v>
      </c>
      <c r="AT874">
        <v>4743.66848157</v>
      </c>
      <c r="AU874">
        <v>3943.3937197099999</v>
      </c>
      <c r="AV874">
        <v>3523.6991901400002</v>
      </c>
      <c r="AW874">
        <v>3747.6456777100002</v>
      </c>
      <c r="AX874">
        <v>3885.4659304199999</v>
      </c>
      <c r="AY874">
        <v>3878.6028668499998</v>
      </c>
      <c r="AZ874">
        <v>9.5204247100000003</v>
      </c>
      <c r="BA874">
        <v>93.581226849999993</v>
      </c>
      <c r="BB874">
        <v>29.5904208</v>
      </c>
      <c r="BC874">
        <v>50.540261000000001</v>
      </c>
      <c r="BD874">
        <v>27.188939999999999</v>
      </c>
      <c r="BE874">
        <v>291.62857142000001</v>
      </c>
      <c r="BF874">
        <v>1120.6293308500001</v>
      </c>
      <c r="BG874">
        <v>734.68579199999999</v>
      </c>
      <c r="BH874">
        <v>777.28257341000005</v>
      </c>
      <c r="BI874">
        <v>53369.880364390003</v>
      </c>
      <c r="BJ874">
        <v>1057.855996</v>
      </c>
      <c r="BK874">
        <v>8076.4375737199998</v>
      </c>
      <c r="BL874">
        <v>10984.458706429999</v>
      </c>
      <c r="BM874">
        <v>34.53370683</v>
      </c>
      <c r="BN874">
        <v>205</v>
      </c>
      <c r="BO874">
        <v>36.200000000000003</v>
      </c>
      <c r="BP874">
        <v>56.666666659999997</v>
      </c>
      <c r="BQ874">
        <v>51.333333330000002</v>
      </c>
      <c r="BR874">
        <v>63.5</v>
      </c>
      <c r="BS874">
        <v>54.833333330000002</v>
      </c>
      <c r="BT874">
        <v>48.833333330000002</v>
      </c>
      <c r="BU874">
        <v>40.166666659999997</v>
      </c>
      <c r="BV874">
        <v>49.6</v>
      </c>
      <c r="BW874">
        <v>40.166666659999997</v>
      </c>
      <c r="BX874">
        <v>35</v>
      </c>
      <c r="BY874">
        <v>24.166666660000001</v>
      </c>
      <c r="BZ874">
        <v>692.16666666000003</v>
      </c>
      <c r="CA874">
        <v>56488.178221659997</v>
      </c>
      <c r="CB874">
        <v>0</v>
      </c>
      <c r="CC874">
        <v>9195.5</v>
      </c>
      <c r="CD874">
        <v>1299.1666666599999</v>
      </c>
      <c r="CE874">
        <v>7528.5</v>
      </c>
      <c r="CF874">
        <v>3468.6666666599999</v>
      </c>
      <c r="CG874">
        <v>613.5</v>
      </c>
      <c r="CH874">
        <v>2796.6666666599999</v>
      </c>
      <c r="CI874">
        <v>24901.6155</v>
      </c>
      <c r="CJ874">
        <v>45.046397710000001</v>
      </c>
      <c r="CK874">
        <v>3.8244027100000002</v>
      </c>
      <c r="CL874">
        <v>17.989682139999999</v>
      </c>
      <c r="CM874">
        <v>3.2026910000000002</v>
      </c>
      <c r="CN874">
        <v>1.8936666</v>
      </c>
      <c r="CO874">
        <v>15.975906</v>
      </c>
      <c r="CP874">
        <v>1.6343588</v>
      </c>
      <c r="CQ874">
        <v>2.4443153299999998</v>
      </c>
      <c r="CR874">
        <v>2.96047883</v>
      </c>
      <c r="CS874">
        <v>5.1859564999999996</v>
      </c>
      <c r="CT874">
        <v>459.42857142000003</v>
      </c>
      <c r="CU874">
        <v>3146.55246614</v>
      </c>
      <c r="CV874">
        <v>2980.1631554199998</v>
      </c>
      <c r="CW874">
        <v>2983.5399904199999</v>
      </c>
      <c r="CX874">
        <v>2879.048397</v>
      </c>
      <c r="CY874">
        <v>2956.2682527100001</v>
      </c>
      <c r="CZ874">
        <v>6052.2491689999997</v>
      </c>
      <c r="DA874">
        <v>6273.9943822799996</v>
      </c>
      <c r="DB874">
        <v>1329.682822</v>
      </c>
      <c r="DC874">
        <v>1386.26797485</v>
      </c>
      <c r="DD874">
        <v>430.60020571000001</v>
      </c>
      <c r="DE874">
        <v>42.303192420000002</v>
      </c>
      <c r="DF874">
        <v>1.40723357</v>
      </c>
      <c r="DG874">
        <v>41</v>
      </c>
      <c r="DH874">
        <v>51.857142850000002</v>
      </c>
      <c r="DI874">
        <v>46.714285709999999</v>
      </c>
      <c r="DJ874">
        <v>50</v>
      </c>
      <c r="DK874">
        <v>43.142857139999997</v>
      </c>
      <c r="DL874">
        <v>11</v>
      </c>
      <c r="DM874">
        <v>27.428571420000001</v>
      </c>
      <c r="DN874">
        <v>22.285714280000001</v>
      </c>
      <c r="DO874">
        <v>16.428571420000001</v>
      </c>
      <c r="DP874">
        <v>13.5</v>
      </c>
      <c r="DQ874">
        <v>709.49867742000004</v>
      </c>
      <c r="DR874">
        <v>699.93690485000002</v>
      </c>
      <c r="DS874">
        <v>729.59680157000003</v>
      </c>
      <c r="DT874">
        <v>555.12804000000006</v>
      </c>
      <c r="DU874">
        <v>615.67216170999995</v>
      </c>
      <c r="DV874">
        <v>475.59313871000001</v>
      </c>
      <c r="DW874">
        <v>2.9571930000000002</v>
      </c>
      <c r="DX874">
        <v>230.93833713999999</v>
      </c>
      <c r="DY874">
        <v>99.060280570000003</v>
      </c>
      <c r="DZ874">
        <v>108.78109827999999</v>
      </c>
      <c r="EA874">
        <v>23.096964140000001</v>
      </c>
      <c r="EB874">
        <v>647.55506114000002</v>
      </c>
      <c r="EC874">
        <v>293.31949442000001</v>
      </c>
      <c r="ED874">
        <v>5259.01787375</v>
      </c>
      <c r="EE874">
        <v>4362.38175314</v>
      </c>
      <c r="EF874">
        <v>8655.5393559999993</v>
      </c>
      <c r="EG874">
        <v>7900.8933861400001</v>
      </c>
      <c r="EH874">
        <v>8728.8931892000001</v>
      </c>
      <c r="EI874">
        <v>33.540917139999998</v>
      </c>
      <c r="EJ874">
        <v>0.40783123999999998</v>
      </c>
      <c r="EK874">
        <v>0.15375653</v>
      </c>
      <c r="EL874">
        <v>227.90275391</v>
      </c>
      <c r="EM874">
        <v>52</v>
      </c>
      <c r="EN874">
        <v>111.57142856999999</v>
      </c>
      <c r="EO874">
        <v>256.57142857000002</v>
      </c>
      <c r="EP874">
        <v>214.42768384999999</v>
      </c>
      <c r="EQ874">
        <v>81.448705140000001</v>
      </c>
      <c r="ER874">
        <v>576.26692242000001</v>
      </c>
      <c r="ES874">
        <v>10.214875709999999</v>
      </c>
      <c r="EX874">
        <v>1207.2965849100001</v>
      </c>
      <c r="EY874">
        <v>1100.81834497</v>
      </c>
      <c r="EZ874">
        <v>79.5</v>
      </c>
      <c r="FA874">
        <v>79</v>
      </c>
      <c r="FB874">
        <v>20.338818979999999</v>
      </c>
      <c r="FC874">
        <v>3.8327993299999998</v>
      </c>
      <c r="FD874">
        <v>4.5035400000000001</v>
      </c>
      <c r="FE874">
        <v>53.502347530000002</v>
      </c>
      <c r="FF874">
        <v>15.53885899</v>
      </c>
      <c r="FG874">
        <v>16.256839410000001</v>
      </c>
      <c r="FH874">
        <v>1.23515383</v>
      </c>
      <c r="FI874">
        <v>89.666666660000004</v>
      </c>
      <c r="FJ874">
        <v>97.333333330000002</v>
      </c>
      <c r="FK874">
        <v>68.333333330000002</v>
      </c>
      <c r="FL874">
        <v>78.666666660000004</v>
      </c>
      <c r="FM874">
        <v>76.159613609999994</v>
      </c>
      <c r="FN874">
        <v>35.065308250000001</v>
      </c>
      <c r="FO874">
        <v>94.764025970000006</v>
      </c>
      <c r="FP874">
        <v>66.252175410000007</v>
      </c>
      <c r="FQ874">
        <v>75.167981019999999</v>
      </c>
      <c r="FR874">
        <v>19.599748170000002</v>
      </c>
      <c r="FS874">
        <v>5</v>
      </c>
      <c r="FT874">
        <v>40.333333330000002</v>
      </c>
      <c r="FU874">
        <v>21.333333329999999</v>
      </c>
      <c r="FV874">
        <v>85</v>
      </c>
      <c r="FW874">
        <v>74.166666660000004</v>
      </c>
      <c r="FX874">
        <v>36.685499790000001</v>
      </c>
      <c r="FY874">
        <v>14.12462771</v>
      </c>
      <c r="FZ874">
        <v>10.73325416</v>
      </c>
      <c r="GA874">
        <v>19.77060663</v>
      </c>
      <c r="GB874">
        <v>18.68601168</v>
      </c>
    </row>
    <row r="875" spans="1:184" x14ac:dyDescent="0.35">
      <c r="A875" t="s">
        <v>2080</v>
      </c>
      <c r="B875" t="s">
        <v>271</v>
      </c>
      <c r="C875">
        <v>875</v>
      </c>
      <c r="D875">
        <v>3.6083336815481366</v>
      </c>
      <c r="E875">
        <v>5.3041702493585365</v>
      </c>
      <c r="F875">
        <v>4.7109752985739748</v>
      </c>
      <c r="G875">
        <v>5.2953793117959904</v>
      </c>
      <c r="H875">
        <v>4.6062251932326319</v>
      </c>
      <c r="I875">
        <v>8.1161360493495156</v>
      </c>
      <c r="J875">
        <v>7.3731728288955543</v>
      </c>
      <c r="K875">
        <v>7.2892793478906723</v>
      </c>
      <c r="L875">
        <v>7.1927293405466441</v>
      </c>
      <c r="M875">
        <v>8.6275329016103264</v>
      </c>
      <c r="N875">
        <v>54623977.391376078</v>
      </c>
      <c r="O875">
        <v>72865066.569489971</v>
      </c>
      <c r="P875">
        <v>2005.60810214</v>
      </c>
      <c r="Q875">
        <v>13658.85714285</v>
      </c>
      <c r="R875">
        <v>13291.42857142</v>
      </c>
      <c r="S875">
        <v>13464</v>
      </c>
      <c r="T875">
        <v>13565.28571428</v>
      </c>
      <c r="U875">
        <v>13677.142857139999</v>
      </c>
      <c r="V875">
        <v>11.707867999999999</v>
      </c>
      <c r="W875">
        <v>7.4771130000000001</v>
      </c>
      <c r="X875">
        <v>1.9604332799999999</v>
      </c>
      <c r="Y875">
        <v>8.1018417100000004</v>
      </c>
      <c r="Z875">
        <v>8.6452215700000004</v>
      </c>
      <c r="AA875">
        <v>9.0471527100000007</v>
      </c>
      <c r="AB875">
        <v>8.6630934199999992</v>
      </c>
      <c r="AC875">
        <v>5.6055381400000002</v>
      </c>
      <c r="AD875">
        <v>32.000512999999998</v>
      </c>
      <c r="AE875">
        <v>80.818822710000006</v>
      </c>
      <c r="AF875">
        <v>68.034332000000006</v>
      </c>
      <c r="AG875">
        <v>68.5</v>
      </c>
      <c r="AH875">
        <v>71.442857140000001</v>
      </c>
      <c r="AI875">
        <v>82.821112279999994</v>
      </c>
      <c r="AJ875">
        <v>50.213276999999998</v>
      </c>
      <c r="AK875">
        <v>10.927242850000001</v>
      </c>
      <c r="AL875">
        <v>3.1680999999999999</v>
      </c>
      <c r="AM875">
        <v>11.392414280000001</v>
      </c>
      <c r="AN875">
        <v>14.475228570000001</v>
      </c>
      <c r="AO875">
        <v>16.096900000000002</v>
      </c>
      <c r="AP875">
        <v>5115.00087171</v>
      </c>
      <c r="AQ875">
        <v>4271.2286112800002</v>
      </c>
      <c r="AR875">
        <v>4575.3728881400002</v>
      </c>
      <c r="AS875">
        <v>4844.2982705699997</v>
      </c>
      <c r="AT875">
        <v>5160.4893075700002</v>
      </c>
      <c r="AU875">
        <v>4623.7925694200003</v>
      </c>
      <c r="AV875">
        <v>4174.5213084200004</v>
      </c>
      <c r="AW875">
        <v>4158.1421857100004</v>
      </c>
      <c r="AX875">
        <v>4281.1098517099999</v>
      </c>
      <c r="AY875">
        <v>4483.7438401400004</v>
      </c>
      <c r="AZ875">
        <v>21.433757570000001</v>
      </c>
      <c r="BA875">
        <v>94.689416280000003</v>
      </c>
      <c r="BB875">
        <v>27.810774330000001</v>
      </c>
      <c r="BC875">
        <v>51.400551419999999</v>
      </c>
      <c r="BD875">
        <v>20.064205000000001</v>
      </c>
      <c r="BE875">
        <v>534.57857142</v>
      </c>
      <c r="BF875">
        <v>1491.42259842</v>
      </c>
      <c r="BG875">
        <v>1136.8556134200001</v>
      </c>
      <c r="BH875">
        <v>1174.4473318600001</v>
      </c>
      <c r="BI875">
        <v>60709.545817290003</v>
      </c>
      <c r="BJ875">
        <v>1438.14257757</v>
      </c>
      <c r="BK875">
        <v>8334.7639316200002</v>
      </c>
      <c r="BL875">
        <v>9861.5626083999996</v>
      </c>
      <c r="BM875">
        <v>42.672576419999999</v>
      </c>
      <c r="BN875">
        <v>827.33333332999996</v>
      </c>
      <c r="BO875">
        <v>117.83333333</v>
      </c>
      <c r="BP875">
        <v>179.5</v>
      </c>
      <c r="BQ875">
        <v>156</v>
      </c>
      <c r="BR875">
        <v>173</v>
      </c>
      <c r="BS875">
        <v>166</v>
      </c>
      <c r="BT875">
        <v>147.33333332999999</v>
      </c>
      <c r="BU875">
        <v>133.5</v>
      </c>
      <c r="BV875">
        <v>128.33333332999999</v>
      </c>
      <c r="BW875">
        <v>117</v>
      </c>
      <c r="BX875">
        <v>107.66666666</v>
      </c>
      <c r="BY875">
        <v>68.833333330000002</v>
      </c>
      <c r="BZ875">
        <v>2322.3333333300002</v>
      </c>
      <c r="CA875">
        <v>62746.553583330002</v>
      </c>
      <c r="CC875">
        <v>28456</v>
      </c>
      <c r="CD875">
        <v>1879</v>
      </c>
      <c r="CE875">
        <v>20505.33333333</v>
      </c>
      <c r="CF875">
        <v>15496.33333333</v>
      </c>
      <c r="CG875">
        <v>5039.3333333299997</v>
      </c>
      <c r="CH875">
        <v>15387.5</v>
      </c>
      <c r="CI875">
        <v>86763.459833329995</v>
      </c>
      <c r="CJ875">
        <v>51.4012995</v>
      </c>
      <c r="CK875">
        <v>5.4563702000000003</v>
      </c>
      <c r="CL875">
        <v>11.125933330000001</v>
      </c>
      <c r="CM875">
        <v>2.9628456600000002</v>
      </c>
      <c r="CN875">
        <v>1.8984376599999999</v>
      </c>
      <c r="CO875">
        <v>17.067343999999999</v>
      </c>
      <c r="CP875">
        <v>2.86909766</v>
      </c>
      <c r="CQ875">
        <v>2.1352514999999999</v>
      </c>
      <c r="CR875">
        <v>2.6546308299999999</v>
      </c>
      <c r="CS875">
        <v>3.2160472000000002</v>
      </c>
      <c r="CT875">
        <v>1472</v>
      </c>
      <c r="CU875">
        <v>2845.87987914</v>
      </c>
      <c r="CV875">
        <v>2225.2327454199999</v>
      </c>
      <c r="CW875">
        <v>2479.9786308500002</v>
      </c>
      <c r="CX875">
        <v>2569.3281744199999</v>
      </c>
      <c r="CY875">
        <v>2796.6801814199998</v>
      </c>
      <c r="CZ875">
        <v>3999.1616297099999</v>
      </c>
      <c r="DA875">
        <v>5334.6386017100003</v>
      </c>
      <c r="DB875">
        <v>940.42994413999998</v>
      </c>
      <c r="DC875">
        <v>1246.237582</v>
      </c>
      <c r="DD875">
        <v>659.18663057000003</v>
      </c>
      <c r="DE875">
        <v>37.236663139999997</v>
      </c>
      <c r="DF875">
        <v>1.9189192799999999</v>
      </c>
      <c r="DG875">
        <v>110.85714285</v>
      </c>
      <c r="DH875">
        <v>98</v>
      </c>
      <c r="DI875">
        <v>98.142857140000004</v>
      </c>
      <c r="DJ875">
        <v>97.571428569999995</v>
      </c>
      <c r="DK875">
        <v>118</v>
      </c>
      <c r="DL875">
        <v>49.285714280000001</v>
      </c>
      <c r="DM875">
        <v>70.5</v>
      </c>
      <c r="DN875">
        <v>63.428571419999997</v>
      </c>
      <c r="DO875">
        <v>71.833333330000002</v>
      </c>
      <c r="DP875">
        <v>63</v>
      </c>
      <c r="DQ875">
        <v>816.87248256999999</v>
      </c>
      <c r="DR875">
        <v>867.33852271000001</v>
      </c>
      <c r="DS875">
        <v>865.34667970999999</v>
      </c>
      <c r="DT875">
        <v>896.14923170999998</v>
      </c>
      <c r="DU875">
        <v>873.50714914000002</v>
      </c>
      <c r="DV875">
        <v>424.90145727999999</v>
      </c>
      <c r="DW875">
        <v>9.3073028499999992</v>
      </c>
      <c r="DX875">
        <v>382.64870571</v>
      </c>
      <c r="DY875">
        <v>186.96656257000001</v>
      </c>
      <c r="DZ875">
        <v>148.47250957</v>
      </c>
      <c r="EA875">
        <v>47.20963828</v>
      </c>
      <c r="EB875">
        <v>747.75360699999999</v>
      </c>
      <c r="EC875">
        <v>3375.6399246599999</v>
      </c>
      <c r="ED875">
        <v>4910.8621524199998</v>
      </c>
      <c r="EE875">
        <v>5553.2643504999996</v>
      </c>
      <c r="EF875">
        <v>5310.8359502000003</v>
      </c>
      <c r="EG875">
        <v>5049.8509058</v>
      </c>
      <c r="EH875">
        <v>4669.4980569999998</v>
      </c>
      <c r="EI875">
        <v>24.663020280000001</v>
      </c>
      <c r="EJ875">
        <v>0.20500566000000001</v>
      </c>
      <c r="EK875">
        <v>0.18224877</v>
      </c>
      <c r="EL875">
        <v>185.82297427</v>
      </c>
      <c r="EM875">
        <v>43.428571419999997</v>
      </c>
      <c r="EN875">
        <v>236.42857142</v>
      </c>
      <c r="EO875">
        <v>482.57142857000002</v>
      </c>
      <c r="EP875">
        <v>290.83351441999997</v>
      </c>
      <c r="EQ875">
        <v>78.304520999999994</v>
      </c>
      <c r="ER875">
        <v>567.46552456999996</v>
      </c>
      <c r="ES875">
        <v>6.3757128500000002</v>
      </c>
      <c r="ET875">
        <v>74.708333330000002</v>
      </c>
      <c r="EU875">
        <v>77.416666660000004</v>
      </c>
      <c r="EV875">
        <v>76.416666669999998</v>
      </c>
      <c r="EW875">
        <v>70.291666660000004</v>
      </c>
      <c r="EX875">
        <v>1427.1190827400001</v>
      </c>
      <c r="EY875">
        <v>1264.00371378</v>
      </c>
      <c r="EZ875">
        <v>80.5</v>
      </c>
      <c r="FA875">
        <v>81.75</v>
      </c>
      <c r="FB875">
        <v>22.857352710000001</v>
      </c>
      <c r="FC875">
        <v>6.4692220599999999</v>
      </c>
      <c r="FD875">
        <v>6.9339506599999998</v>
      </c>
      <c r="FE875">
        <v>58.227761770000001</v>
      </c>
      <c r="FF875">
        <v>18.408558079999999</v>
      </c>
      <c r="FG875">
        <v>11.19242347</v>
      </c>
      <c r="FH875">
        <v>2.5836664300000001</v>
      </c>
      <c r="FI875">
        <v>103.83333333</v>
      </c>
      <c r="FJ875">
        <v>100</v>
      </c>
      <c r="FK875">
        <v>90</v>
      </c>
      <c r="FL875">
        <v>93</v>
      </c>
      <c r="FM875">
        <v>78.940932979999999</v>
      </c>
      <c r="FN875">
        <v>32.861073670000003</v>
      </c>
      <c r="FO875">
        <v>94.641781449999996</v>
      </c>
      <c r="FP875">
        <v>75.263815269999995</v>
      </c>
      <c r="FQ875">
        <v>76.539465300000003</v>
      </c>
      <c r="FR875">
        <v>22.90287146</v>
      </c>
      <c r="FS875">
        <v>2.15</v>
      </c>
      <c r="FT875">
        <v>49.166666659999997</v>
      </c>
      <c r="FU875">
        <v>31.833333329999999</v>
      </c>
      <c r="FV875">
        <v>96</v>
      </c>
      <c r="FW875">
        <v>83.466666660000001</v>
      </c>
      <c r="FX875">
        <v>37.100157340000003</v>
      </c>
      <c r="FY875">
        <v>11.728746940000001</v>
      </c>
      <c r="FZ875">
        <v>15.0236021</v>
      </c>
      <c r="GA875">
        <v>18.285973160000001</v>
      </c>
      <c r="GB875">
        <v>17.861520429999999</v>
      </c>
    </row>
    <row r="876" spans="1:184" x14ac:dyDescent="0.35">
      <c r="A876" t="s">
        <v>2081</v>
      </c>
      <c r="B876" t="s">
        <v>272</v>
      </c>
      <c r="C876">
        <v>876</v>
      </c>
      <c r="D876">
        <v>4.0298684366480977</v>
      </c>
      <c r="E876">
        <v>5.040305179605765</v>
      </c>
      <c r="F876">
        <v>4.5989105158941062</v>
      </c>
      <c r="G876">
        <v>4.28152657906453</v>
      </c>
      <c r="H876">
        <v>4.8189005642496321</v>
      </c>
      <c r="I876">
        <v>8.3814490589071937</v>
      </c>
      <c r="J876">
        <v>9.545509467836828</v>
      </c>
      <c r="K876">
        <v>9.1808508826205912</v>
      </c>
      <c r="L876">
        <v>8.388296971929103</v>
      </c>
      <c r="M876">
        <v>9.44070908048751</v>
      </c>
      <c r="N876">
        <v>47077205.618141264</v>
      </c>
      <c r="O876">
        <v>51185999.397501543</v>
      </c>
      <c r="P876">
        <v>2556.3931408500002</v>
      </c>
      <c r="Q876">
        <v>8437</v>
      </c>
      <c r="R876">
        <v>8276.1428571399993</v>
      </c>
      <c r="S876">
        <v>8418.1428571399993</v>
      </c>
      <c r="T876">
        <v>8447.1428571399993</v>
      </c>
      <c r="U876">
        <v>8456.2857142800003</v>
      </c>
      <c r="V876">
        <v>15.922924419999999</v>
      </c>
      <c r="W876">
        <v>12.00838514</v>
      </c>
      <c r="X876">
        <v>2.5113437099999998</v>
      </c>
      <c r="Y876">
        <v>13.02047071</v>
      </c>
      <c r="Z876">
        <v>11.17290728</v>
      </c>
      <c r="AA876">
        <v>11.53659871</v>
      </c>
      <c r="AB876">
        <v>11.28946814</v>
      </c>
      <c r="AC876">
        <v>7.5176648500000001</v>
      </c>
      <c r="AD876">
        <v>27.172060420000001</v>
      </c>
      <c r="AE876">
        <v>78.023119710000003</v>
      </c>
      <c r="AF876">
        <v>62.750827000000001</v>
      </c>
      <c r="AG876">
        <v>61.85</v>
      </c>
      <c r="AH876">
        <v>60.65714285</v>
      </c>
      <c r="AI876">
        <v>80.134182420000002</v>
      </c>
      <c r="AJ876">
        <v>43.253950000000003</v>
      </c>
      <c r="AK876">
        <v>5.1764428499999999</v>
      </c>
      <c r="AL876">
        <v>11.8727</v>
      </c>
      <c r="AM876">
        <v>2.5168285699999999</v>
      </c>
      <c r="AN876">
        <v>-2.8763142799999999</v>
      </c>
      <c r="AO876">
        <v>1.4543857099999999</v>
      </c>
      <c r="AP876">
        <v>5614.8983138499998</v>
      </c>
      <c r="AQ876">
        <v>4882.2205317099997</v>
      </c>
      <c r="AR876">
        <v>5058.1290171399996</v>
      </c>
      <c r="AS876">
        <v>5092.3139777099996</v>
      </c>
      <c r="AT876">
        <v>5481.8157922800001</v>
      </c>
      <c r="AU876">
        <v>5390.9088051400004</v>
      </c>
      <c r="AV876">
        <v>4382.8697604199997</v>
      </c>
      <c r="AW876">
        <v>4969.7363491400001</v>
      </c>
      <c r="AX876">
        <v>5304.2519540000003</v>
      </c>
      <c r="AY876">
        <v>5446.4086737099997</v>
      </c>
      <c r="AZ876">
        <v>4.47551028</v>
      </c>
      <c r="BA876">
        <v>91.944047569999995</v>
      </c>
      <c r="BB876">
        <v>35.301094399999997</v>
      </c>
      <c r="BC876">
        <v>47.322333829999998</v>
      </c>
      <c r="BD876">
        <v>21.408045999999999</v>
      </c>
      <c r="BE876">
        <v>325.80857142000002</v>
      </c>
      <c r="BF876">
        <v>1915.5162760000001</v>
      </c>
      <c r="BG876">
        <v>1390.5162144200001</v>
      </c>
      <c r="BH876">
        <v>1618.9795593399999</v>
      </c>
      <c r="BI876">
        <v>60376.994690669999</v>
      </c>
      <c r="BJ876">
        <v>1781.26214585</v>
      </c>
      <c r="BK876">
        <v>8453.8402379100007</v>
      </c>
      <c r="BL876">
        <v>8801.43421915</v>
      </c>
      <c r="BM876">
        <v>42.023752000000002</v>
      </c>
      <c r="BN876">
        <v>604.85714284999995</v>
      </c>
      <c r="BO876">
        <v>77.857142850000002</v>
      </c>
      <c r="BP876">
        <v>112.71428571</v>
      </c>
      <c r="BQ876">
        <v>84.857142850000002</v>
      </c>
      <c r="BR876">
        <v>106.71428571</v>
      </c>
      <c r="BS876">
        <v>107.14285714</v>
      </c>
      <c r="BT876">
        <v>107</v>
      </c>
      <c r="BU876">
        <v>104.42857142</v>
      </c>
      <c r="BV876">
        <v>100.71428571</v>
      </c>
      <c r="BW876">
        <v>98.428571419999997</v>
      </c>
      <c r="BX876">
        <v>80.285714279999993</v>
      </c>
      <c r="BY876">
        <v>44</v>
      </c>
      <c r="BZ876">
        <v>1629</v>
      </c>
      <c r="CA876">
        <v>60717.108375709999</v>
      </c>
      <c r="CC876">
        <v>15246.714285710001</v>
      </c>
      <c r="CD876">
        <v>1475.5714285700001</v>
      </c>
      <c r="CE876">
        <v>12255.42857142</v>
      </c>
      <c r="CF876">
        <v>9036.4285714199996</v>
      </c>
      <c r="CG876">
        <v>3634</v>
      </c>
      <c r="CH876">
        <v>11498.57142857</v>
      </c>
      <c r="CI876">
        <v>53146.633142849998</v>
      </c>
      <c r="CJ876">
        <v>57.876140329999998</v>
      </c>
      <c r="CK876">
        <v>1.90256033</v>
      </c>
      <c r="CL876">
        <v>10.356234000000001</v>
      </c>
      <c r="CM876">
        <v>2.2835382000000002</v>
      </c>
      <c r="CN876">
        <v>2.9455096599999999</v>
      </c>
      <c r="CO876">
        <v>14.99507416</v>
      </c>
      <c r="CP876">
        <v>3.0842133299999999</v>
      </c>
      <c r="CQ876">
        <v>2.0555946</v>
      </c>
      <c r="CR876">
        <v>2.4914961999999998</v>
      </c>
      <c r="CS876">
        <v>2.0940258300000001</v>
      </c>
      <c r="CT876">
        <v>1195.1666666599999</v>
      </c>
      <c r="CU876">
        <v>3273.28751014</v>
      </c>
      <c r="CV876">
        <v>2743.7623361400001</v>
      </c>
      <c r="CW876">
        <v>2788.57375271</v>
      </c>
      <c r="CX876">
        <v>2886.1464064199999</v>
      </c>
      <c r="CY876">
        <v>3261.6527438500002</v>
      </c>
      <c r="CZ876">
        <v>5579.8513237099996</v>
      </c>
      <c r="DA876">
        <v>6066.8483344200004</v>
      </c>
      <c r="DB876">
        <v>1345.6760147099999</v>
      </c>
      <c r="DC876">
        <v>1392.3518309999999</v>
      </c>
      <c r="DD876">
        <v>534.52066528</v>
      </c>
      <c r="DE876">
        <v>32.435270420000002</v>
      </c>
      <c r="DF876">
        <v>1.3499325</v>
      </c>
      <c r="DG876">
        <v>70.714285709999999</v>
      </c>
      <c r="DH876">
        <v>79</v>
      </c>
      <c r="DI876">
        <v>77.285714279999993</v>
      </c>
      <c r="DJ876">
        <v>70.857142850000002</v>
      </c>
      <c r="DK876">
        <v>79.833333330000002</v>
      </c>
      <c r="DL876">
        <v>34</v>
      </c>
      <c r="DM876">
        <v>41.714285709999999</v>
      </c>
      <c r="DN876">
        <v>38.714285709999999</v>
      </c>
      <c r="DO876">
        <v>36.166666659999997</v>
      </c>
      <c r="DP876">
        <v>40.75</v>
      </c>
      <c r="DQ876">
        <v>922.96986400000003</v>
      </c>
      <c r="DR876">
        <v>866.42825028000004</v>
      </c>
      <c r="DS876">
        <v>824.32613571000002</v>
      </c>
      <c r="DT876">
        <v>788.66854784999998</v>
      </c>
      <c r="DU876">
        <v>816.37008700000001</v>
      </c>
      <c r="DV876">
        <v>451.20999341999999</v>
      </c>
      <c r="DW876">
        <v>22.134281999999999</v>
      </c>
      <c r="DX876">
        <v>449.44090999999997</v>
      </c>
      <c r="DY876">
        <v>201.96080441999999</v>
      </c>
      <c r="DZ876">
        <v>154.39101084999999</v>
      </c>
      <c r="EA876">
        <v>93.089098570000004</v>
      </c>
      <c r="EB876">
        <v>825.58218313999998</v>
      </c>
      <c r="EC876">
        <v>654.64923524999995</v>
      </c>
      <c r="ED876">
        <v>4305.5796816000002</v>
      </c>
      <c r="EE876">
        <v>4269.3856106599997</v>
      </c>
      <c r="EF876">
        <v>4598.2527055</v>
      </c>
      <c r="EG876">
        <v>4331.1350298300003</v>
      </c>
      <c r="EH876">
        <v>4342.4301832000001</v>
      </c>
      <c r="EI876">
        <v>23.730980280000001</v>
      </c>
      <c r="EJ876">
        <v>0.50025246000000001</v>
      </c>
      <c r="EK876">
        <v>0.18171229</v>
      </c>
      <c r="EL876">
        <v>233.73107443000001</v>
      </c>
      <c r="EM876">
        <v>58.4</v>
      </c>
      <c r="EN876">
        <v>93.285714279999993</v>
      </c>
      <c r="EO876">
        <v>194.14285713999999</v>
      </c>
      <c r="EP876">
        <v>110.06221957</v>
      </c>
      <c r="EQ876">
        <v>132.42176971000001</v>
      </c>
      <c r="ER876">
        <v>775.13099499999998</v>
      </c>
      <c r="ES876">
        <v>6.4496485699999999</v>
      </c>
      <c r="ET876">
        <v>73.564814810000001</v>
      </c>
      <c r="EU876">
        <v>74.972222220000006</v>
      </c>
      <c r="EV876">
        <v>75.222222220000006</v>
      </c>
      <c r="EW876">
        <v>70.5</v>
      </c>
      <c r="EX876">
        <v>1321.96768324</v>
      </c>
      <c r="EY876">
        <v>1691.8282165200001</v>
      </c>
      <c r="EZ876">
        <v>76</v>
      </c>
      <c r="FA876">
        <v>86</v>
      </c>
      <c r="FB876">
        <v>25.168533979999999</v>
      </c>
      <c r="FC876">
        <v>10.86291415</v>
      </c>
      <c r="FD876">
        <v>9.4249829999999992</v>
      </c>
      <c r="FE876">
        <v>59.867785490000003</v>
      </c>
      <c r="FF876">
        <v>17.117902310000002</v>
      </c>
      <c r="FG876">
        <v>9.3824387799999993</v>
      </c>
      <c r="FH876">
        <v>4.1618163800000003</v>
      </c>
      <c r="FI876">
        <v>97.8</v>
      </c>
      <c r="FJ876">
        <v>90</v>
      </c>
      <c r="FK876">
        <v>70</v>
      </c>
      <c r="FL876">
        <v>91</v>
      </c>
      <c r="FM876">
        <v>73.624542860000005</v>
      </c>
      <c r="FN876">
        <v>33.506944439999998</v>
      </c>
      <c r="FO876">
        <v>92.439983359999999</v>
      </c>
      <c r="FP876">
        <v>73.466854130000002</v>
      </c>
      <c r="FQ876">
        <v>68.339738890000007</v>
      </c>
      <c r="FR876">
        <v>19.639325790000001</v>
      </c>
      <c r="FS876">
        <v>5.9</v>
      </c>
      <c r="FT876">
        <v>51</v>
      </c>
      <c r="FU876">
        <v>44.4</v>
      </c>
      <c r="FV876">
        <v>94</v>
      </c>
      <c r="FW876">
        <v>61.257142850000001</v>
      </c>
      <c r="FX876">
        <v>25.903531319999999</v>
      </c>
      <c r="FY876">
        <v>10.619999590000001</v>
      </c>
      <c r="FZ876">
        <v>20.95635871</v>
      </c>
      <c r="GA876">
        <v>39.32703154</v>
      </c>
      <c r="GB876">
        <v>9.7475840799999993</v>
      </c>
    </row>
    <row r="877" spans="1:184" x14ac:dyDescent="0.35">
      <c r="A877" t="s">
        <v>2082</v>
      </c>
      <c r="B877" t="s">
        <v>273</v>
      </c>
      <c r="C877">
        <v>877</v>
      </c>
      <c r="D877">
        <v>1.9318164774355127</v>
      </c>
      <c r="E877">
        <v>2.993026717232306</v>
      </c>
      <c r="F877">
        <v>2.4092424495695797</v>
      </c>
      <c r="G877">
        <v>1.6692701153184901</v>
      </c>
      <c r="H877">
        <v>1.6560708328178844</v>
      </c>
      <c r="I877">
        <v>5.5119763622480669</v>
      </c>
      <c r="J877">
        <v>6.4561623434989794</v>
      </c>
      <c r="K877">
        <v>6.1181402082064125</v>
      </c>
      <c r="L877">
        <v>5.4212992739473922</v>
      </c>
      <c r="M877">
        <v>5.6200701683772882</v>
      </c>
      <c r="N877">
        <v>23690635.305317577</v>
      </c>
      <c r="O877">
        <v>32884538.156069554</v>
      </c>
      <c r="P877">
        <v>839.44660384999997</v>
      </c>
      <c r="Q877">
        <v>9524.7142857100007</v>
      </c>
      <c r="R877">
        <v>9116.4285714199996</v>
      </c>
      <c r="S877">
        <v>9269.8571428499999</v>
      </c>
      <c r="T877">
        <v>9328.2857142800003</v>
      </c>
      <c r="U877">
        <v>9460.1428571399993</v>
      </c>
      <c r="V877">
        <v>9.5418769999999995</v>
      </c>
      <c r="W877">
        <v>4.5035587100000001</v>
      </c>
      <c r="X877">
        <v>1.55630314</v>
      </c>
      <c r="Y877">
        <v>4.4804452799999996</v>
      </c>
      <c r="Z877">
        <v>7.0188264199999999</v>
      </c>
      <c r="AA877">
        <v>6.9859958500000001</v>
      </c>
      <c r="AB877">
        <v>6.6676801399999999</v>
      </c>
      <c r="AC877">
        <v>3.40284757</v>
      </c>
      <c r="AD877">
        <v>22.808870420000002</v>
      </c>
      <c r="AE877">
        <v>87.010387570000006</v>
      </c>
      <c r="AF877">
        <v>77.487710710000002</v>
      </c>
      <c r="AG877">
        <v>74.433333329999996</v>
      </c>
      <c r="AH877">
        <v>78.47142857</v>
      </c>
      <c r="AI877">
        <v>83.233821849999998</v>
      </c>
      <c r="AJ877">
        <v>52.183739850000002</v>
      </c>
      <c r="AK877">
        <v>-5.3547857099999998</v>
      </c>
      <c r="AL877">
        <v>6.5015999999999998</v>
      </c>
      <c r="AM877">
        <v>7.7061857099999997</v>
      </c>
      <c r="AN877">
        <v>5.6768000000000001</v>
      </c>
      <c r="AO877">
        <v>-1.1002142800000001</v>
      </c>
      <c r="AP877">
        <v>3246.65360457</v>
      </c>
      <c r="AQ877">
        <v>3240.1506897099998</v>
      </c>
      <c r="AR877">
        <v>3273.0813412799998</v>
      </c>
      <c r="AS877">
        <v>3350.7968762800001</v>
      </c>
      <c r="AT877">
        <v>3219.3282574200002</v>
      </c>
      <c r="AU877">
        <v>3384.4238255700002</v>
      </c>
      <c r="AV877">
        <v>3083.9648434199999</v>
      </c>
      <c r="AW877">
        <v>3096.2926334200001</v>
      </c>
      <c r="AX877">
        <v>3201.9591171400002</v>
      </c>
      <c r="AY877">
        <v>3230.43312014</v>
      </c>
      <c r="AZ877">
        <v>-8.1922739999999994</v>
      </c>
      <c r="BA877">
        <v>93.777111140000002</v>
      </c>
      <c r="BB877">
        <v>25.1120032</v>
      </c>
      <c r="BC877">
        <v>50.53924533</v>
      </c>
      <c r="BD877">
        <v>21.89781</v>
      </c>
      <c r="BE877">
        <v>240.31</v>
      </c>
      <c r="BF877">
        <v>683.64981141999999</v>
      </c>
      <c r="BG877">
        <v>459.53458599999999</v>
      </c>
      <c r="BH877">
        <v>497.10786073999998</v>
      </c>
      <c r="BI877">
        <v>50045.809325299997</v>
      </c>
      <c r="BJ877">
        <v>610.47571485000003</v>
      </c>
      <c r="BK877">
        <v>7926.9597110599998</v>
      </c>
      <c r="BL877">
        <v>8078.9549188199999</v>
      </c>
      <c r="BM877">
        <v>33.842332499999998</v>
      </c>
      <c r="BN877">
        <v>166.85714285</v>
      </c>
      <c r="BO877">
        <v>31.166666660000001</v>
      </c>
      <c r="BP877">
        <v>52.5</v>
      </c>
      <c r="BQ877">
        <v>36.714285709999999</v>
      </c>
      <c r="BR877">
        <v>47.833333330000002</v>
      </c>
      <c r="BS877">
        <v>34.571428570000002</v>
      </c>
      <c r="BT877">
        <v>41.333333330000002</v>
      </c>
      <c r="BU877">
        <v>32.833333330000002</v>
      </c>
      <c r="BV877">
        <v>36</v>
      </c>
      <c r="BW877">
        <v>30.833333329999999</v>
      </c>
      <c r="BX877">
        <v>28</v>
      </c>
      <c r="BY877">
        <v>23.6</v>
      </c>
      <c r="BZ877">
        <v>510.85714285</v>
      </c>
      <c r="CA877">
        <v>53702.11438857</v>
      </c>
      <c r="CB877">
        <v>7</v>
      </c>
      <c r="CC877">
        <v>6240</v>
      </c>
      <c r="CD877">
        <v>559.16666666000003</v>
      </c>
      <c r="CE877">
        <v>3933.7142857099998</v>
      </c>
      <c r="CF877">
        <v>2776</v>
      </c>
      <c r="CG877">
        <v>830.42857142000003</v>
      </c>
      <c r="CH877">
        <v>3644</v>
      </c>
      <c r="CI877">
        <v>16987.309571419999</v>
      </c>
      <c r="CJ877">
        <v>45.414701280000003</v>
      </c>
      <c r="CK877">
        <v>9.0203506600000001</v>
      </c>
      <c r="CL877">
        <v>15.726544329999999</v>
      </c>
      <c r="CM877">
        <v>2.6705195000000002</v>
      </c>
      <c r="CN877">
        <v>1.40937625</v>
      </c>
      <c r="CO877">
        <v>9.8273214200000005</v>
      </c>
      <c r="CP877">
        <v>2.2103934999999999</v>
      </c>
      <c r="CQ877">
        <v>2.0451684999999999</v>
      </c>
      <c r="CR877">
        <v>4.0269296600000004</v>
      </c>
      <c r="CS877">
        <v>4.8443139999999998</v>
      </c>
      <c r="CT877">
        <v>365.14285713999999</v>
      </c>
      <c r="CU877">
        <v>1987.93021628</v>
      </c>
      <c r="CV877">
        <v>1661.64903742</v>
      </c>
      <c r="CW877">
        <v>1849.6897261399999</v>
      </c>
      <c r="CX877">
        <v>1902.02572171</v>
      </c>
      <c r="CY877">
        <v>1831.2004939999999</v>
      </c>
      <c r="CZ877">
        <v>2487.2804154199998</v>
      </c>
      <c r="DA877">
        <v>3452.5485142799998</v>
      </c>
      <c r="DB877">
        <v>616.01932984999996</v>
      </c>
      <c r="DC877">
        <v>834.89059927999995</v>
      </c>
      <c r="DD877">
        <v>537.01128371000004</v>
      </c>
      <c r="DE877">
        <v>34.296475280000003</v>
      </c>
      <c r="DF877">
        <v>1.39967766</v>
      </c>
      <c r="DG877">
        <v>52.5</v>
      </c>
      <c r="DH877">
        <v>58.857142850000002</v>
      </c>
      <c r="DI877">
        <v>56.714285709999999</v>
      </c>
      <c r="DJ877">
        <v>50.571428570000002</v>
      </c>
      <c r="DK877">
        <v>53.166666659999997</v>
      </c>
      <c r="DL877">
        <v>18.399999999999999</v>
      </c>
      <c r="DM877">
        <v>27.285714280000001</v>
      </c>
      <c r="DN877">
        <v>22.333333329999999</v>
      </c>
      <c r="DO877">
        <v>15.57142857</v>
      </c>
      <c r="DP877">
        <v>15.666666660000001</v>
      </c>
      <c r="DQ877">
        <v>672.88223071000004</v>
      </c>
      <c r="DR877">
        <v>698.57672657000001</v>
      </c>
      <c r="DS877">
        <v>561.78416157000004</v>
      </c>
      <c r="DT877">
        <v>680.44208400000002</v>
      </c>
      <c r="DU877">
        <v>660.82725828000002</v>
      </c>
      <c r="DV877">
        <v>331.33135657000003</v>
      </c>
      <c r="DW877">
        <v>54.522216419999999</v>
      </c>
      <c r="DX877">
        <v>287.00871142</v>
      </c>
      <c r="DY877">
        <v>134.72266171000001</v>
      </c>
      <c r="DZ877">
        <v>80.613726709999995</v>
      </c>
      <c r="EA877">
        <v>71.672327139999993</v>
      </c>
      <c r="EB877">
        <v>580.18837270999995</v>
      </c>
      <c r="EC877">
        <v>1884.54697016</v>
      </c>
      <c r="ED877">
        <v>5709.6477255</v>
      </c>
      <c r="EE877">
        <v>10135.31511057</v>
      </c>
      <c r="EF877">
        <v>3939.9769224199999</v>
      </c>
      <c r="EG877">
        <v>3864.52645742</v>
      </c>
      <c r="EH877">
        <v>4621.4776516000002</v>
      </c>
      <c r="EI877">
        <v>26.51540314</v>
      </c>
      <c r="EJ877">
        <v>0.17524497</v>
      </c>
      <c r="EK877">
        <v>0.20410528</v>
      </c>
      <c r="EL877">
        <v>148.31410256000001</v>
      </c>
      <c r="EM877">
        <v>24.666666660000001</v>
      </c>
      <c r="EN877">
        <v>145.42857142</v>
      </c>
      <c r="EO877">
        <v>327.28571427999998</v>
      </c>
      <c r="EP877">
        <v>207.792811</v>
      </c>
      <c r="EQ877">
        <v>87.540050140000005</v>
      </c>
      <c r="ER877">
        <v>228.970889</v>
      </c>
      <c r="ES877">
        <v>0.43996571000000001</v>
      </c>
      <c r="ET877">
        <v>76.847222220000006</v>
      </c>
      <c r="EU877">
        <v>78.291666669999998</v>
      </c>
      <c r="EV877">
        <v>79.208333330000002</v>
      </c>
      <c r="EW877">
        <v>73.041666669999998</v>
      </c>
      <c r="EX877">
        <v>983.09716118999995</v>
      </c>
      <c r="EY877">
        <v>774.95235688000002</v>
      </c>
      <c r="EZ877">
        <v>81.833333330000002</v>
      </c>
      <c r="FA877">
        <v>97.5</v>
      </c>
      <c r="FB877">
        <v>17.124385019999998</v>
      </c>
      <c r="FC877">
        <v>2.9362986900000001</v>
      </c>
      <c r="FD877">
        <v>3.91057283</v>
      </c>
      <c r="FE877">
        <v>49.205778189999997</v>
      </c>
      <c r="FF877">
        <v>18.000957</v>
      </c>
      <c r="FG877">
        <v>19.609316759999999</v>
      </c>
      <c r="FH877">
        <v>1.1386957799999999</v>
      </c>
      <c r="FI877">
        <v>100.71428571</v>
      </c>
      <c r="FJ877">
        <v>91</v>
      </c>
      <c r="FK877">
        <v>80.5</v>
      </c>
      <c r="FL877">
        <v>92.5</v>
      </c>
      <c r="FM877">
        <v>81.230319379999997</v>
      </c>
      <c r="FN877">
        <v>43.809523810000002</v>
      </c>
      <c r="FO877">
        <v>95.571697459999996</v>
      </c>
      <c r="FP877">
        <v>77.366024120000006</v>
      </c>
      <c r="FQ877">
        <v>79.378479650000003</v>
      </c>
      <c r="FR877">
        <v>21.420747380000002</v>
      </c>
      <c r="FS877">
        <v>2.5</v>
      </c>
      <c r="FT877">
        <v>54.5</v>
      </c>
      <c r="FU877">
        <v>41.285714280000001</v>
      </c>
      <c r="FV877">
        <v>79.333333330000002</v>
      </c>
      <c r="FW877">
        <v>82.742857139999998</v>
      </c>
      <c r="FX877">
        <v>31.49924197</v>
      </c>
      <c r="FY877">
        <v>12.1051682</v>
      </c>
      <c r="FZ877">
        <v>11.14498719</v>
      </c>
      <c r="GA877">
        <v>20.941692809999999</v>
      </c>
      <c r="GB877">
        <v>24.308909809999999</v>
      </c>
    </row>
    <row r="878" spans="1:184" x14ac:dyDescent="0.35">
      <c r="A878" t="s">
        <v>2083</v>
      </c>
      <c r="B878" t="s">
        <v>274</v>
      </c>
      <c r="C878">
        <v>878</v>
      </c>
      <c r="D878">
        <v>1.5592883968872533</v>
      </c>
      <c r="E878">
        <v>4.0044036337270024</v>
      </c>
      <c r="F878">
        <v>3.3953015720023414</v>
      </c>
      <c r="G878">
        <v>2.6265520527707591</v>
      </c>
      <c r="H878">
        <v>1.3942900502706523</v>
      </c>
      <c r="I878">
        <v>4.7133035651036321</v>
      </c>
      <c r="J878">
        <v>5.4319553827208891</v>
      </c>
      <c r="K878">
        <v>5.2244605169491178</v>
      </c>
      <c r="L878">
        <v>5.300859598139434</v>
      </c>
      <c r="M878">
        <v>4.6061367732155478</v>
      </c>
      <c r="N878">
        <v>61054843.879692443</v>
      </c>
      <c r="O878">
        <v>78068128.330688089</v>
      </c>
      <c r="P878">
        <v>1470.7885682800002</v>
      </c>
      <c r="Q878">
        <v>12093.42857142</v>
      </c>
      <c r="R878">
        <v>11808.42857142</v>
      </c>
      <c r="S878">
        <v>11949.28571428</v>
      </c>
      <c r="T878">
        <v>11965.714285710001</v>
      </c>
      <c r="U878">
        <v>12049.142857139999</v>
      </c>
      <c r="V878">
        <v>10.268193139999999</v>
      </c>
      <c r="W878">
        <v>5.7003095699999999</v>
      </c>
      <c r="X878">
        <v>1.86494128</v>
      </c>
      <c r="Y878">
        <v>6.2001734199999996</v>
      </c>
      <c r="Z878">
        <v>8.0953735699999996</v>
      </c>
      <c r="AA878">
        <v>7.5010812800000002</v>
      </c>
      <c r="AB878">
        <v>8.3736894199999998</v>
      </c>
      <c r="AC878">
        <v>4.7784625700000003</v>
      </c>
      <c r="AD878">
        <v>36.867025419999997</v>
      </c>
      <c r="AE878">
        <v>84.999571000000003</v>
      </c>
      <c r="AF878">
        <v>74.307512000000003</v>
      </c>
      <c r="AG878">
        <v>74.114285710000004</v>
      </c>
      <c r="AH878">
        <v>76.5</v>
      </c>
      <c r="AI878">
        <v>85.358954710000006</v>
      </c>
      <c r="AJ878">
        <v>53.032195139999999</v>
      </c>
      <c r="AK878">
        <v>17.783871420000001</v>
      </c>
      <c r="AL878">
        <v>19.569700000000001</v>
      </c>
      <c r="AM878">
        <v>18.016685710000001</v>
      </c>
      <c r="AN878">
        <v>13.4407</v>
      </c>
      <c r="AO878">
        <v>15.24394285</v>
      </c>
      <c r="AP878">
        <v>4766.0083671399998</v>
      </c>
      <c r="AQ878">
        <v>4201.9582414200004</v>
      </c>
      <c r="AR878">
        <v>4484.3591765700003</v>
      </c>
      <c r="AS878">
        <v>4544.5195201400002</v>
      </c>
      <c r="AT878">
        <v>4687.8531021400004</v>
      </c>
      <c r="AU878">
        <v>4036.5137307099999</v>
      </c>
      <c r="AV878">
        <v>3583.0773072799998</v>
      </c>
      <c r="AW878">
        <v>3793.8797901399998</v>
      </c>
      <c r="AX878">
        <v>3966.5199689999999</v>
      </c>
      <c r="AY878">
        <v>4017.4697131399998</v>
      </c>
      <c r="AZ878">
        <v>10.71211628</v>
      </c>
      <c r="BA878">
        <v>93.508503000000005</v>
      </c>
      <c r="BB878">
        <v>29.1188878</v>
      </c>
      <c r="BC878">
        <v>51.456827660000002</v>
      </c>
      <c r="BD878">
        <v>24.815591999999999</v>
      </c>
      <c r="BE878">
        <v>502.63428570999997</v>
      </c>
      <c r="BF878">
        <v>987.73726456999998</v>
      </c>
      <c r="BG878">
        <v>631.99966785000004</v>
      </c>
      <c r="BH878">
        <v>766.91555912000001</v>
      </c>
      <c r="BI878">
        <v>54269.905482720002</v>
      </c>
      <c r="BJ878">
        <v>912.34106971000006</v>
      </c>
      <c r="BK878">
        <v>8114.7355734900002</v>
      </c>
      <c r="BL878">
        <v>9998.2217793799991</v>
      </c>
      <c r="BM878">
        <v>36.07992866</v>
      </c>
      <c r="BN878">
        <v>343.83333333000002</v>
      </c>
      <c r="BO878">
        <v>72.400000000000006</v>
      </c>
      <c r="BP878">
        <v>83.5</v>
      </c>
      <c r="BQ878">
        <v>77.333333330000002</v>
      </c>
      <c r="BR878">
        <v>99.5</v>
      </c>
      <c r="BS878">
        <v>84.666666660000004</v>
      </c>
      <c r="BT878">
        <v>83.166666660000004</v>
      </c>
      <c r="BU878">
        <v>72.333333330000002</v>
      </c>
      <c r="BV878">
        <v>78</v>
      </c>
      <c r="BW878">
        <v>68.666666660000004</v>
      </c>
      <c r="BX878">
        <v>55.666666659999997</v>
      </c>
      <c r="BY878">
        <v>36.166666659999997</v>
      </c>
      <c r="BZ878">
        <v>1131.1666666599999</v>
      </c>
      <c r="CA878">
        <v>57346.117554999997</v>
      </c>
      <c r="CB878">
        <v>6.5</v>
      </c>
      <c r="CC878">
        <v>15272.33333333</v>
      </c>
      <c r="CD878">
        <v>1267.1666666599999</v>
      </c>
      <c r="CE878">
        <v>10883.33333333</v>
      </c>
      <c r="CF878">
        <v>5265.8333333299997</v>
      </c>
      <c r="CG878">
        <v>1877.1666666599999</v>
      </c>
      <c r="CH878">
        <v>4444.1666666600004</v>
      </c>
      <c r="CI878">
        <v>39011.950166659997</v>
      </c>
      <c r="CJ878">
        <v>48.745514419999999</v>
      </c>
      <c r="CK878">
        <v>4.9787022800000003</v>
      </c>
      <c r="CL878">
        <v>16.762853849999999</v>
      </c>
      <c r="CM878">
        <v>2.8907717100000001</v>
      </c>
      <c r="CN878">
        <v>2.2653496</v>
      </c>
      <c r="CO878">
        <v>13.245889419999999</v>
      </c>
      <c r="CP878">
        <v>1.4181699999999999</v>
      </c>
      <c r="CQ878">
        <v>2.5748570000000002</v>
      </c>
      <c r="CR878">
        <v>2.4906373300000002</v>
      </c>
      <c r="CS878">
        <v>4.4025207499999999</v>
      </c>
      <c r="CT878">
        <v>751</v>
      </c>
      <c r="CU878">
        <v>3133.9682385699998</v>
      </c>
      <c r="CV878">
        <v>2740.0751788500002</v>
      </c>
      <c r="CW878">
        <v>2829.1777515700001</v>
      </c>
      <c r="CX878">
        <v>2776.37115171</v>
      </c>
      <c r="CY878">
        <v>2976.4396195700001</v>
      </c>
      <c r="CZ878">
        <v>5048.5967250000003</v>
      </c>
      <c r="DA878">
        <v>6455.4173259999998</v>
      </c>
      <c r="DB878">
        <v>1110.7306161399999</v>
      </c>
      <c r="DC878">
        <v>1428.7425185699999</v>
      </c>
      <c r="DD878">
        <v>594.48522857</v>
      </c>
      <c r="DE878">
        <v>41.847905570000002</v>
      </c>
      <c r="DF878">
        <v>1.41873457</v>
      </c>
      <c r="DG878">
        <v>57</v>
      </c>
      <c r="DH878">
        <v>64.142857140000004</v>
      </c>
      <c r="DI878">
        <v>62.428571419999997</v>
      </c>
      <c r="DJ878">
        <v>63.428571419999997</v>
      </c>
      <c r="DK878">
        <v>55.5</v>
      </c>
      <c r="DL878">
        <v>18.857142849999999</v>
      </c>
      <c r="DM878">
        <v>47.285714280000001</v>
      </c>
      <c r="DN878">
        <v>40.571428570000002</v>
      </c>
      <c r="DO878">
        <v>31.428571420000001</v>
      </c>
      <c r="DP878">
        <v>16.8</v>
      </c>
      <c r="DQ878">
        <v>683.40084442</v>
      </c>
      <c r="DR878">
        <v>638.61919484999999</v>
      </c>
      <c r="DS878">
        <v>716.70587341999999</v>
      </c>
      <c r="DT878">
        <v>567.63558370999999</v>
      </c>
      <c r="DU878">
        <v>608.84802142000001</v>
      </c>
      <c r="DV878">
        <v>428.26637785000003</v>
      </c>
      <c r="DW878">
        <v>4.9745237099999997</v>
      </c>
      <c r="DX878">
        <v>250.13144141999999</v>
      </c>
      <c r="DY878">
        <v>110.10064199999999</v>
      </c>
      <c r="DZ878">
        <v>112.60369</v>
      </c>
      <c r="EA878">
        <v>27.427114280000001</v>
      </c>
      <c r="EB878">
        <v>625.25725441999998</v>
      </c>
      <c r="EC878">
        <v>3720.5930771600001</v>
      </c>
      <c r="ED878">
        <v>2566.4891899999998</v>
      </c>
      <c r="EE878">
        <v>3999.85131185</v>
      </c>
      <c r="EF878">
        <v>6938.5790841400003</v>
      </c>
      <c r="EG878">
        <v>6691.3481621399997</v>
      </c>
      <c r="EH878">
        <v>4094.1648452499999</v>
      </c>
      <c r="EI878">
        <v>29.27636085</v>
      </c>
      <c r="EJ878">
        <v>0.35811017000000001</v>
      </c>
      <c r="EK878">
        <v>0.14769064000000001</v>
      </c>
      <c r="EL878">
        <v>203.25989437000001</v>
      </c>
      <c r="EM878">
        <v>45.166666659999997</v>
      </c>
      <c r="EN878">
        <v>174.28571428000001</v>
      </c>
      <c r="EO878">
        <v>389.42857142000003</v>
      </c>
      <c r="EP878">
        <v>234.06099985</v>
      </c>
      <c r="EQ878">
        <v>84.538900420000004</v>
      </c>
      <c r="ER878">
        <v>558.44749856999999</v>
      </c>
      <c r="ES878">
        <v>11.95515142</v>
      </c>
      <c r="ET878">
        <v>81.961111110000004</v>
      </c>
      <c r="EU878">
        <v>81.870833329999996</v>
      </c>
      <c r="EV878">
        <v>82.508333329999999</v>
      </c>
      <c r="EW878">
        <v>81.504166670000004</v>
      </c>
      <c r="EX878">
        <v>1033.1579213499999</v>
      </c>
      <c r="EY878">
        <v>1108.2154902</v>
      </c>
      <c r="EZ878">
        <v>78</v>
      </c>
      <c r="FA878">
        <v>79.25</v>
      </c>
      <c r="FB878">
        <v>21.218492770000001</v>
      </c>
      <c r="FC878">
        <v>4.1184314899999999</v>
      </c>
      <c r="FD878">
        <v>3.6029996</v>
      </c>
      <c r="FE878">
        <v>60.031002520000001</v>
      </c>
      <c r="FF878">
        <v>12.80412885</v>
      </c>
      <c r="FG878">
        <v>13.042872600000001</v>
      </c>
      <c r="FH878">
        <v>1.30041451</v>
      </c>
      <c r="FI878">
        <v>91</v>
      </c>
      <c r="FJ878">
        <v>91</v>
      </c>
      <c r="FK878">
        <v>53.5</v>
      </c>
      <c r="FL878">
        <v>82.666666660000004</v>
      </c>
      <c r="FM878">
        <v>70.583650950000006</v>
      </c>
      <c r="FN878">
        <v>36.098719279999997</v>
      </c>
      <c r="FO878">
        <v>95.349689940000005</v>
      </c>
      <c r="FP878">
        <v>70.508331609999999</v>
      </c>
      <c r="FQ878">
        <v>76.158075490000002</v>
      </c>
      <c r="FR878">
        <v>21.177825070000001</v>
      </c>
      <c r="FS878">
        <v>6.4</v>
      </c>
      <c r="FT878">
        <v>28.5</v>
      </c>
      <c r="FU878">
        <v>16.5</v>
      </c>
      <c r="FV878">
        <v>80.5</v>
      </c>
      <c r="FW878">
        <v>63.583333330000002</v>
      </c>
      <c r="FX878">
        <v>37.455919620000003</v>
      </c>
      <c r="FY878">
        <v>15.08236964</v>
      </c>
      <c r="FZ878">
        <v>11.52669298</v>
      </c>
      <c r="GA878">
        <v>16.182736739999999</v>
      </c>
      <c r="GB878">
        <v>19.752281</v>
      </c>
    </row>
    <row r="879" spans="1:184" x14ac:dyDescent="0.35">
      <c r="A879" t="s">
        <v>2084</v>
      </c>
      <c r="B879" t="s">
        <v>275</v>
      </c>
      <c r="C879">
        <v>879</v>
      </c>
      <c r="D879">
        <v>4.7686889061724456</v>
      </c>
      <c r="E879">
        <v>6.8782962680799713</v>
      </c>
      <c r="F879">
        <v>5.7797727812437003</v>
      </c>
      <c r="G879">
        <v>5.2078137151076893</v>
      </c>
      <c r="H879">
        <v>4.9493189731152993</v>
      </c>
      <c r="I879">
        <v>8.4688749056206039</v>
      </c>
      <c r="J879">
        <v>9.1643772426746786</v>
      </c>
      <c r="K879">
        <v>8.7788988635117136</v>
      </c>
      <c r="L879">
        <v>8.5200630524589496</v>
      </c>
      <c r="M879">
        <v>8.2356667710643023</v>
      </c>
      <c r="N879">
        <v>35689445.369971663</v>
      </c>
      <c r="O879">
        <v>32781105.466683868</v>
      </c>
      <c r="P879">
        <v>1693.5754359900002</v>
      </c>
      <c r="Q879">
        <v>7219.7142857099998</v>
      </c>
      <c r="R879">
        <v>7123.8571428499999</v>
      </c>
      <c r="S879">
        <v>7192.5714285699996</v>
      </c>
      <c r="T879">
        <v>7159.5714285699996</v>
      </c>
      <c r="U879">
        <v>7216</v>
      </c>
      <c r="V879">
        <v>10.779135849999999</v>
      </c>
      <c r="W879">
        <v>5.8492567099999997</v>
      </c>
      <c r="X879">
        <v>2.4257181399999999</v>
      </c>
      <c r="Y879">
        <v>7.0868847099999996</v>
      </c>
      <c r="Z879">
        <v>9.60882814</v>
      </c>
      <c r="AA879">
        <v>8.6180564200000003</v>
      </c>
      <c r="AB879">
        <v>8.3787974199999997</v>
      </c>
      <c r="AC879">
        <v>4.8034765699999999</v>
      </c>
      <c r="AD879">
        <v>27.984011420000002</v>
      </c>
      <c r="AE879">
        <v>82.584611570000007</v>
      </c>
      <c r="AF879">
        <v>70.840157419999997</v>
      </c>
      <c r="AG879">
        <v>71.671428570000003</v>
      </c>
      <c r="AH879">
        <v>73.742857139999998</v>
      </c>
      <c r="AI879">
        <v>80.175556279999995</v>
      </c>
      <c r="AJ879">
        <v>47.263671420000001</v>
      </c>
      <c r="AK879">
        <v>9.4709571399999994</v>
      </c>
      <c r="AL879">
        <v>5.76461428</v>
      </c>
      <c r="AM879">
        <v>0.79067142000000001</v>
      </c>
      <c r="AN879">
        <v>2.7231571400000001</v>
      </c>
      <c r="AO879">
        <v>7.1874285699999998</v>
      </c>
      <c r="AP879">
        <v>4312.5833178499997</v>
      </c>
      <c r="AQ879">
        <v>3732.87882842</v>
      </c>
      <c r="AR879">
        <v>3779.0341969999999</v>
      </c>
      <c r="AS879">
        <v>3994.9458541399999</v>
      </c>
      <c r="AT879">
        <v>4209.88082485</v>
      </c>
      <c r="AU879">
        <v>3944.4668994200001</v>
      </c>
      <c r="AV879">
        <v>3528.5281504200002</v>
      </c>
      <c r="AW879">
        <v>3761.87140314</v>
      </c>
      <c r="AX879">
        <v>3905.7033550000001</v>
      </c>
      <c r="AY879">
        <v>3931.6600680000001</v>
      </c>
      <c r="AZ879">
        <v>16.080752570000001</v>
      </c>
      <c r="BA879">
        <v>90.517871420000006</v>
      </c>
      <c r="BB879">
        <v>25.001783159999999</v>
      </c>
      <c r="BC879">
        <v>47.672578280000003</v>
      </c>
      <c r="BD879">
        <v>30.658627500000001</v>
      </c>
      <c r="BE879">
        <v>391.48285714000002</v>
      </c>
      <c r="BF879">
        <v>1125.661447</v>
      </c>
      <c r="BG879">
        <v>730.08727513999997</v>
      </c>
      <c r="BH879">
        <v>846.83904448999999</v>
      </c>
      <c r="BI879">
        <v>51736.232050339997</v>
      </c>
      <c r="BJ879">
        <v>1073.1853154200001</v>
      </c>
      <c r="BK879">
        <v>7876.2558660699997</v>
      </c>
      <c r="BL879">
        <v>8846.3117441499999</v>
      </c>
      <c r="BM879">
        <v>37.811618279999998</v>
      </c>
      <c r="BN879">
        <v>272.71428571000001</v>
      </c>
      <c r="BO879">
        <v>38.714285709999999</v>
      </c>
      <c r="BP879">
        <v>74.571428569999995</v>
      </c>
      <c r="BQ879">
        <v>56.428571419999997</v>
      </c>
      <c r="BR879">
        <v>72.428571419999997</v>
      </c>
      <c r="BS879">
        <v>57.714285709999999</v>
      </c>
      <c r="BT879">
        <v>59.142857139999997</v>
      </c>
      <c r="BU879">
        <v>46.857142850000002</v>
      </c>
      <c r="BV879">
        <v>48.428571419999997</v>
      </c>
      <c r="BW879">
        <v>44.142857139999997</v>
      </c>
      <c r="BX879">
        <v>33.142857139999997</v>
      </c>
      <c r="BY879">
        <v>27.571428569999998</v>
      </c>
      <c r="BZ879">
        <v>831.85714284999995</v>
      </c>
      <c r="CA879">
        <v>55199.893138569998</v>
      </c>
      <c r="CB879">
        <v>1</v>
      </c>
      <c r="CC879">
        <v>10096.142857139999</v>
      </c>
      <c r="CD879">
        <v>1050.42857142</v>
      </c>
      <c r="CE879">
        <v>6657.7142857099998</v>
      </c>
      <c r="CF879">
        <v>3898.1428571400002</v>
      </c>
      <c r="CG879">
        <v>851</v>
      </c>
      <c r="CH879">
        <v>3695.2857142799999</v>
      </c>
      <c r="CI879">
        <v>26248.86371428</v>
      </c>
      <c r="CJ879">
        <v>45.665265849999997</v>
      </c>
      <c r="CK879">
        <v>2.67720571</v>
      </c>
      <c r="CL879">
        <v>15.02137085</v>
      </c>
      <c r="CM879">
        <v>5.1335458300000001</v>
      </c>
      <c r="CN879">
        <v>2.8185310000000001</v>
      </c>
      <c r="CO879">
        <v>17.004380279999999</v>
      </c>
      <c r="CP879">
        <v>2.1036234999999999</v>
      </c>
      <c r="CQ879">
        <v>2.9777518299999999</v>
      </c>
      <c r="CR879">
        <v>3.8662557099999999</v>
      </c>
      <c r="CS879">
        <v>3.4901781399999998</v>
      </c>
      <c r="CT879">
        <v>620.57142856999997</v>
      </c>
      <c r="CU879">
        <v>2638.5101295700001</v>
      </c>
      <c r="CV879">
        <v>2070.0516379999999</v>
      </c>
      <c r="CW879">
        <v>2123.4949261400002</v>
      </c>
      <c r="CX879">
        <v>2274.0345297099998</v>
      </c>
      <c r="CY879">
        <v>2435.64380342</v>
      </c>
      <c r="CZ879">
        <v>4943.33209842</v>
      </c>
      <c r="DA879">
        <v>4540.4989961399997</v>
      </c>
      <c r="DB879">
        <v>1086.0710335700001</v>
      </c>
      <c r="DC879">
        <v>991.87741971000003</v>
      </c>
      <c r="DD879">
        <v>560.54838642000004</v>
      </c>
      <c r="DE879">
        <v>34.858942140000003</v>
      </c>
      <c r="DF879">
        <v>1.8154571399999999</v>
      </c>
      <c r="DG879">
        <v>61.142857139999997</v>
      </c>
      <c r="DH879">
        <v>65.285714279999993</v>
      </c>
      <c r="DI879">
        <v>63.142857139999997</v>
      </c>
      <c r="DJ879">
        <v>61</v>
      </c>
      <c r="DK879">
        <v>59.428571419999997</v>
      </c>
      <c r="DL879">
        <v>34.428571419999997</v>
      </c>
      <c r="DM879">
        <v>49</v>
      </c>
      <c r="DN879">
        <v>41.571428570000002</v>
      </c>
      <c r="DO879">
        <v>37.285714280000001</v>
      </c>
      <c r="DP879">
        <v>35.714285709999999</v>
      </c>
      <c r="DQ879">
        <v>656.24427157000002</v>
      </c>
      <c r="DR879">
        <v>660.97588084999995</v>
      </c>
      <c r="DS879">
        <v>558.11902913999995</v>
      </c>
      <c r="DT879">
        <v>563.86196399999994</v>
      </c>
      <c r="DU879">
        <v>689.33015427999999</v>
      </c>
      <c r="DV879">
        <v>321.32706671</v>
      </c>
      <c r="DW879">
        <v>5.9718692799999999</v>
      </c>
      <c r="DX879">
        <v>328.92970714</v>
      </c>
      <c r="DY879">
        <v>121.20009514</v>
      </c>
      <c r="DZ879">
        <v>101.94773370999999</v>
      </c>
      <c r="EA879">
        <v>105.78188213999999</v>
      </c>
      <c r="EB879">
        <v>602.69505900000001</v>
      </c>
      <c r="EC879">
        <v>10702.562744569999</v>
      </c>
      <c r="ED879">
        <v>6495.6489741599999</v>
      </c>
      <c r="EE879">
        <v>4999.54973685</v>
      </c>
      <c r="EF879">
        <v>7392.3231942800003</v>
      </c>
      <c r="EG879">
        <v>5261.2780451400004</v>
      </c>
      <c r="EH879">
        <v>4536.2170821999998</v>
      </c>
      <c r="EI879">
        <v>22.795319280000001</v>
      </c>
      <c r="EJ879">
        <v>0.23762683000000001</v>
      </c>
      <c r="EK879">
        <v>0.10125518999999999</v>
      </c>
      <c r="EL879">
        <v>220.20106810999999</v>
      </c>
      <c r="EM879">
        <v>36.833333330000002</v>
      </c>
      <c r="EN879">
        <v>122.42857142</v>
      </c>
      <c r="EO879">
        <v>235.42857142</v>
      </c>
      <c r="EP879">
        <v>171.79588441999999</v>
      </c>
      <c r="EQ879">
        <v>115.19538185</v>
      </c>
      <c r="ER879">
        <v>620.39012057000002</v>
      </c>
      <c r="ES879">
        <v>3.27671285</v>
      </c>
      <c r="ET879">
        <v>80.572916669999998</v>
      </c>
      <c r="EU879">
        <v>83.489583330000002</v>
      </c>
      <c r="EV879">
        <v>81.25</v>
      </c>
      <c r="EW879">
        <v>76.979166669999998</v>
      </c>
      <c r="EX879">
        <v>1278.8654743699999</v>
      </c>
      <c r="EY879">
        <v>1053.10819556</v>
      </c>
      <c r="EZ879">
        <v>75</v>
      </c>
      <c r="FA879">
        <v>91.5</v>
      </c>
      <c r="FB879">
        <v>20.79219496</v>
      </c>
      <c r="FC879">
        <v>5.1977174399999999</v>
      </c>
      <c r="FD879">
        <v>5.3856900000000003</v>
      </c>
      <c r="FE879">
        <v>51.913186940000003</v>
      </c>
      <c r="FF879">
        <v>18.51008354</v>
      </c>
      <c r="FG879">
        <v>12.69245961</v>
      </c>
      <c r="FH879">
        <v>1.66340303</v>
      </c>
      <c r="FI879">
        <v>94.25</v>
      </c>
      <c r="FJ879">
        <v>86</v>
      </c>
      <c r="FK879">
        <v>71.75</v>
      </c>
      <c r="FL879">
        <v>86.25</v>
      </c>
      <c r="FM879">
        <v>81.08710533</v>
      </c>
      <c r="FN879">
        <v>40.392505239999998</v>
      </c>
      <c r="FO879">
        <v>95.493981460000001</v>
      </c>
      <c r="FP879">
        <v>69.720007640000006</v>
      </c>
      <c r="FQ879">
        <v>76.326532110000002</v>
      </c>
      <c r="FR879">
        <v>24.018082920000001</v>
      </c>
      <c r="FT879">
        <v>57</v>
      </c>
      <c r="FU879">
        <v>43.25</v>
      </c>
      <c r="FV879">
        <v>85.6</v>
      </c>
      <c r="FW879">
        <v>80.55</v>
      </c>
      <c r="FX879">
        <v>27.01226999</v>
      </c>
      <c r="FY879">
        <v>8.8736998600000003</v>
      </c>
      <c r="FZ879">
        <v>18.29006339</v>
      </c>
      <c r="GA879">
        <v>25.834457459999999</v>
      </c>
      <c r="GB879">
        <v>19.98950928</v>
      </c>
    </row>
    <row r="880" spans="1:184" x14ac:dyDescent="0.35">
      <c r="A880" t="s">
        <v>2085</v>
      </c>
      <c r="B880" t="s">
        <v>276</v>
      </c>
      <c r="C880">
        <v>880</v>
      </c>
      <c r="D880">
        <v>2.3590793349648909</v>
      </c>
      <c r="E880">
        <v>6.7949877274262755</v>
      </c>
      <c r="F880">
        <v>4.8910626945309019</v>
      </c>
      <c r="G880">
        <v>3.665364829435533</v>
      </c>
      <c r="H880">
        <v>2.6619343382031322</v>
      </c>
      <c r="I880">
        <v>6.2409506208513266</v>
      </c>
      <c r="J880">
        <v>8.0351375784792705</v>
      </c>
      <c r="K880">
        <v>6.9364161849710984</v>
      </c>
      <c r="L880">
        <v>6.3954296687292791</v>
      </c>
      <c r="M880">
        <v>6.0362173038229372</v>
      </c>
      <c r="N880">
        <v>40237013.466256611</v>
      </c>
      <c r="O880">
        <v>54102846.978255399</v>
      </c>
      <c r="P880">
        <v>2173.1346060000001</v>
      </c>
      <c r="Q880">
        <v>11445.142857139999</v>
      </c>
      <c r="R880">
        <v>11058.57142857</v>
      </c>
      <c r="S880">
        <v>11245</v>
      </c>
      <c r="T880">
        <v>11302.714285710001</v>
      </c>
      <c r="U880">
        <v>11431</v>
      </c>
      <c r="V880">
        <v>10.960157710000001</v>
      </c>
      <c r="W880">
        <v>8.0226275699999992</v>
      </c>
      <c r="X880">
        <v>1.90383228</v>
      </c>
      <c r="Y880">
        <v>11.55989885</v>
      </c>
      <c r="Z880">
        <v>8.52259542</v>
      </c>
      <c r="AA880">
        <v>8.0457888499999992</v>
      </c>
      <c r="AB880">
        <v>7.5421957099999997</v>
      </c>
      <c r="AC880">
        <v>6.1285290000000003</v>
      </c>
      <c r="AD880">
        <v>28.415483139999999</v>
      </c>
      <c r="AE880">
        <v>81.051280419999998</v>
      </c>
      <c r="AF880">
        <v>67.069353570000004</v>
      </c>
      <c r="AG880">
        <v>66.485714279999996</v>
      </c>
      <c r="AH880">
        <v>69.485714279999996</v>
      </c>
      <c r="AI880">
        <v>84.243257420000006</v>
      </c>
      <c r="AJ880">
        <v>50.563392999999998</v>
      </c>
      <c r="AK880">
        <v>8.5921571399999994</v>
      </c>
      <c r="AL880">
        <v>8.4738285700000002</v>
      </c>
      <c r="AM880">
        <v>2.3994428499999998</v>
      </c>
      <c r="AN880">
        <v>2.2953714199999999</v>
      </c>
      <c r="AO880">
        <v>5.2562571399999998</v>
      </c>
      <c r="AP880">
        <v>5201.1362325700002</v>
      </c>
      <c r="AQ880">
        <v>4415.5489054199998</v>
      </c>
      <c r="AR880">
        <v>4400.7347917099996</v>
      </c>
      <c r="AS880">
        <v>4610.28079342</v>
      </c>
      <c r="AT880">
        <v>4908.1376929999997</v>
      </c>
      <c r="AU880">
        <v>4784.98288142</v>
      </c>
      <c r="AV880">
        <v>4062.2325815700001</v>
      </c>
      <c r="AW880">
        <v>4296.3566198500002</v>
      </c>
      <c r="AX880">
        <v>4506.8039417099999</v>
      </c>
      <c r="AY880">
        <v>4667.1510898500001</v>
      </c>
      <c r="AZ880">
        <v>-9.4194842800000007</v>
      </c>
      <c r="BA880">
        <v>92.436163570000005</v>
      </c>
      <c r="BB880">
        <v>29.04755033</v>
      </c>
      <c r="BC880">
        <v>47.694001280000002</v>
      </c>
      <c r="BD880">
        <v>20.775623</v>
      </c>
      <c r="BE880">
        <v>526.87</v>
      </c>
      <c r="BF880">
        <v>1604.84033385</v>
      </c>
      <c r="BG880">
        <v>1188.37898814</v>
      </c>
      <c r="BH880">
        <v>1255.6341829099999</v>
      </c>
      <c r="BI880">
        <v>61438.592240589998</v>
      </c>
      <c r="BJ880">
        <v>1552.910764</v>
      </c>
      <c r="BK880">
        <v>8447.6842605300008</v>
      </c>
      <c r="BL880">
        <v>8538.1012011799994</v>
      </c>
      <c r="BM880">
        <v>47.12404428</v>
      </c>
      <c r="BN880">
        <v>580.28571427999998</v>
      </c>
      <c r="BO880">
        <v>82.857142850000002</v>
      </c>
      <c r="BP880">
        <v>118</v>
      </c>
      <c r="BQ880">
        <v>96.857142850000002</v>
      </c>
      <c r="BR880">
        <v>115.42857142</v>
      </c>
      <c r="BS880">
        <v>116.57142856999999</v>
      </c>
      <c r="BT880">
        <v>105.28571427999999</v>
      </c>
      <c r="BU880">
        <v>93.285714279999993</v>
      </c>
      <c r="BV880">
        <v>83.857142850000002</v>
      </c>
      <c r="BW880">
        <v>78.285714279999993</v>
      </c>
      <c r="BX880">
        <v>58.571428570000002</v>
      </c>
      <c r="BY880">
        <v>36.714285709999999</v>
      </c>
      <c r="BZ880">
        <v>1566</v>
      </c>
      <c r="CA880">
        <v>65309.22216428</v>
      </c>
      <c r="CC880">
        <v>16276.142857139999</v>
      </c>
      <c r="CD880">
        <v>1517.42857142</v>
      </c>
      <c r="CE880">
        <v>11988</v>
      </c>
      <c r="CF880">
        <v>9274.7142857100007</v>
      </c>
      <c r="CG880">
        <v>2604.2857142799999</v>
      </c>
      <c r="CH880">
        <v>11326.142857139999</v>
      </c>
      <c r="CI880">
        <v>52986.807571420002</v>
      </c>
      <c r="CJ880">
        <v>55.751218569999999</v>
      </c>
      <c r="CK880">
        <v>3.47818285</v>
      </c>
      <c r="CL880">
        <v>12.25318528</v>
      </c>
      <c r="CM880">
        <v>2.69102671</v>
      </c>
      <c r="CN880">
        <v>2.0500978299999999</v>
      </c>
      <c r="CO880">
        <v>13.251374999999999</v>
      </c>
      <c r="CP880">
        <v>2.6669906600000002</v>
      </c>
      <c r="CQ880">
        <v>2.12124157</v>
      </c>
      <c r="CR880">
        <v>2.4620784200000001</v>
      </c>
      <c r="CS880">
        <v>3.2650515699999998</v>
      </c>
      <c r="CT880">
        <v>1006</v>
      </c>
      <c r="CU880">
        <v>2668.0055937100001</v>
      </c>
      <c r="CV880">
        <v>2128.7683452800002</v>
      </c>
      <c r="CW880">
        <v>2105.41319742</v>
      </c>
      <c r="CX880">
        <v>2293.4688015699999</v>
      </c>
      <c r="CY880">
        <v>2319.5168058499999</v>
      </c>
      <c r="CZ880">
        <v>3515.64099885</v>
      </c>
      <c r="DA880">
        <v>4727.1447507100002</v>
      </c>
      <c r="DB880">
        <v>826.82430041999999</v>
      </c>
      <c r="DC880">
        <v>1121.85600271</v>
      </c>
      <c r="DD880">
        <v>719.27142742000001</v>
      </c>
      <c r="DE880">
        <v>34.15100228</v>
      </c>
      <c r="DF880">
        <v>2.0870407100000001</v>
      </c>
      <c r="DG880">
        <v>71.428571419999997</v>
      </c>
      <c r="DH880">
        <v>88.857142850000002</v>
      </c>
      <c r="DI880">
        <v>78</v>
      </c>
      <c r="DJ880">
        <v>72.285714279999993</v>
      </c>
      <c r="DK880">
        <v>69</v>
      </c>
      <c r="DL880">
        <v>27</v>
      </c>
      <c r="DM880">
        <v>75.142857140000004</v>
      </c>
      <c r="DN880">
        <v>55</v>
      </c>
      <c r="DO880">
        <v>41.428571419999997</v>
      </c>
      <c r="DP880">
        <v>30.428571420000001</v>
      </c>
      <c r="DQ880">
        <v>793.03058884999996</v>
      </c>
      <c r="DR880">
        <v>836.34086328000001</v>
      </c>
      <c r="DS880">
        <v>800.00748013999998</v>
      </c>
      <c r="DT880">
        <v>646.21958771000004</v>
      </c>
      <c r="DU880">
        <v>721.13134014000002</v>
      </c>
      <c r="DV880">
        <v>355.26341057000002</v>
      </c>
      <c r="DW880">
        <v>23.102699569999999</v>
      </c>
      <c r="DX880">
        <v>414.66948000000002</v>
      </c>
      <c r="DY880">
        <v>206.50900128000001</v>
      </c>
      <c r="DZ880">
        <v>173.86960884999999</v>
      </c>
      <c r="EA880">
        <v>34.290873140000002</v>
      </c>
      <c r="EB880">
        <v>761.17338771000004</v>
      </c>
      <c r="EC880">
        <v>2170.8358494200002</v>
      </c>
      <c r="ED880">
        <v>3508.6480832799998</v>
      </c>
      <c r="EE880">
        <v>3892.4832609999999</v>
      </c>
      <c r="EF880">
        <v>4336.0061415</v>
      </c>
      <c r="EG880">
        <v>5923.8985865699997</v>
      </c>
      <c r="EH880">
        <v>4061.2179065700002</v>
      </c>
      <c r="EI880">
        <v>31.778936999999999</v>
      </c>
      <c r="EJ880">
        <v>0.40028830999999998</v>
      </c>
      <c r="EK880">
        <v>0.20480395000000001</v>
      </c>
      <c r="EL880">
        <v>239.30280794000001</v>
      </c>
      <c r="EM880">
        <v>58.285714280000001</v>
      </c>
      <c r="EN880">
        <v>138.71428571000001</v>
      </c>
      <c r="EO880">
        <v>303.57142857000002</v>
      </c>
      <c r="EP880">
        <v>378.69151256999999</v>
      </c>
      <c r="EQ880">
        <v>136.77240699999999</v>
      </c>
      <c r="ER880">
        <v>620.22384199999999</v>
      </c>
      <c r="ES880">
        <v>7.9393585699999996</v>
      </c>
      <c r="ET880">
        <v>80.229166660000004</v>
      </c>
      <c r="EU880">
        <v>80.208333330000002</v>
      </c>
      <c r="EV880">
        <v>82</v>
      </c>
      <c r="EW880">
        <v>78.479166660000004</v>
      </c>
      <c r="EX880">
        <v>1361.7409854699999</v>
      </c>
      <c r="EY880">
        <v>1432.03067427</v>
      </c>
      <c r="EZ880">
        <v>75.666666660000004</v>
      </c>
      <c r="FA880">
        <v>88</v>
      </c>
      <c r="FB880">
        <v>24.459241330000001</v>
      </c>
      <c r="FC880">
        <v>8.8245218800000007</v>
      </c>
      <c r="FD880">
        <v>6.7704734200000001</v>
      </c>
      <c r="FE880">
        <v>52.04696663</v>
      </c>
      <c r="FF880">
        <v>16.68645519</v>
      </c>
      <c r="FG880">
        <v>16.709444550000001</v>
      </c>
      <c r="FH880">
        <v>3.51678801</v>
      </c>
      <c r="FI880">
        <v>102.2</v>
      </c>
      <c r="FJ880">
        <v>81.5</v>
      </c>
      <c r="FK880">
        <v>67.5</v>
      </c>
      <c r="FL880">
        <v>85.5</v>
      </c>
      <c r="FM880">
        <v>75.557330210000003</v>
      </c>
      <c r="FN880">
        <v>34.750972429999997</v>
      </c>
      <c r="FO880">
        <v>94.729574479999997</v>
      </c>
      <c r="FP880">
        <v>69.568677739999998</v>
      </c>
      <c r="FQ880">
        <v>76.096899690000001</v>
      </c>
      <c r="FR880">
        <v>22.33438026</v>
      </c>
      <c r="FS880">
        <v>13.9</v>
      </c>
      <c r="FT880">
        <v>51.6</v>
      </c>
      <c r="FU880">
        <v>41</v>
      </c>
      <c r="FV880">
        <v>98</v>
      </c>
      <c r="FW880">
        <v>73.62857142</v>
      </c>
      <c r="FX880">
        <v>18.246777170000001</v>
      </c>
      <c r="FY880">
        <v>16.464765320000001</v>
      </c>
      <c r="FZ880">
        <v>12.58612243</v>
      </c>
      <c r="GA880">
        <v>19.59618919</v>
      </c>
      <c r="GB880">
        <v>33.106145859999998</v>
      </c>
    </row>
    <row r="881" spans="1:184" x14ac:dyDescent="0.35">
      <c r="A881" t="s">
        <v>2086</v>
      </c>
      <c r="B881" t="s">
        <v>277</v>
      </c>
      <c r="C881">
        <v>881</v>
      </c>
      <c r="D881">
        <v>2.6577102803757722</v>
      </c>
      <c r="E881">
        <v>6.1631944444444446</v>
      </c>
      <c r="F881">
        <v>3.6591355589408936</v>
      </c>
      <c r="G881">
        <v>3.0288966503867152</v>
      </c>
      <c r="H881">
        <v>2.9565557337641004</v>
      </c>
      <c r="I881">
        <v>9.2484423666344782</v>
      </c>
      <c r="J881">
        <v>11.830357142361112</v>
      </c>
      <c r="K881">
        <v>11.861493123777928</v>
      </c>
      <c r="L881">
        <v>10.869830723531406</v>
      </c>
      <c r="M881">
        <v>9.7737379655988317</v>
      </c>
      <c r="N881">
        <v>19094947.109142628</v>
      </c>
      <c r="O881">
        <v>29122594.217285614</v>
      </c>
      <c r="P881">
        <v>1822.46882628</v>
      </c>
      <c r="Q881">
        <v>5869.7142857099998</v>
      </c>
      <c r="R881">
        <v>5760</v>
      </c>
      <c r="S881">
        <v>5817.1428571400002</v>
      </c>
      <c r="T881">
        <v>5848.4285714199996</v>
      </c>
      <c r="U881">
        <v>5846.5714285699996</v>
      </c>
      <c r="V881">
        <v>13.204208850000001</v>
      </c>
      <c r="W881">
        <v>8.8757180000000009</v>
      </c>
      <c r="X881">
        <v>2.1489348499999998</v>
      </c>
      <c r="Y881">
        <v>8.7741395700000009</v>
      </c>
      <c r="Z881">
        <v>9.7389238500000008</v>
      </c>
      <c r="AA881">
        <v>9.5909292799999992</v>
      </c>
      <c r="AB881">
        <v>9.6971345699999993</v>
      </c>
      <c r="AC881">
        <v>6.2056769999999997</v>
      </c>
      <c r="AD881">
        <v>20.972628</v>
      </c>
      <c r="AE881">
        <v>79.107919280000004</v>
      </c>
      <c r="AF881">
        <v>65.753022999999999</v>
      </c>
      <c r="AG881">
        <v>64.857142850000002</v>
      </c>
      <c r="AH881">
        <v>67.285714279999993</v>
      </c>
      <c r="AI881">
        <v>83.088997849999998</v>
      </c>
      <c r="AJ881">
        <v>45.000286420000002</v>
      </c>
      <c r="AK881">
        <v>-1.03844285</v>
      </c>
      <c r="AL881">
        <v>15.5603</v>
      </c>
      <c r="AM881">
        <v>-4.5656285700000003</v>
      </c>
      <c r="AN881">
        <v>3.5330714200000002</v>
      </c>
      <c r="AO881">
        <v>-0.3473</v>
      </c>
      <c r="AP881">
        <v>4434.4472721399998</v>
      </c>
      <c r="AQ881">
        <v>4098.8721315700004</v>
      </c>
      <c r="AR881">
        <v>3970.6096134200002</v>
      </c>
      <c r="AS881">
        <v>4526.3219127100001</v>
      </c>
      <c r="AT881">
        <v>4508.0398788499997</v>
      </c>
      <c r="AU881">
        <v>4510.2871889999997</v>
      </c>
      <c r="AV881">
        <v>3573.95335557</v>
      </c>
      <c r="AW881">
        <v>4215.9363705699998</v>
      </c>
      <c r="AX881">
        <v>4420.4787467100005</v>
      </c>
      <c r="AY881">
        <v>4571.8707047099997</v>
      </c>
      <c r="AZ881">
        <v>7.6575148500000001</v>
      </c>
      <c r="BA881">
        <v>93.197167140000005</v>
      </c>
      <c r="BB881">
        <v>26.489643749999999</v>
      </c>
      <c r="BC881">
        <v>51.089109399999998</v>
      </c>
      <c r="BE881">
        <v>269.24142856999998</v>
      </c>
      <c r="BF881">
        <v>1201.407974</v>
      </c>
      <c r="BG881">
        <v>780.69054285000004</v>
      </c>
      <c r="BH881">
        <v>792.70878887000003</v>
      </c>
      <c r="BI881">
        <v>47449.207773030001</v>
      </c>
      <c r="BJ881">
        <v>1124.3393281399999</v>
      </c>
      <c r="BK881">
        <v>7489.6846599800001</v>
      </c>
      <c r="BL881">
        <v>8901.0052126999999</v>
      </c>
      <c r="BM881">
        <v>34.757905710000003</v>
      </c>
      <c r="BN881">
        <v>248.57142856999999</v>
      </c>
      <c r="BO881">
        <v>45.166666659999997</v>
      </c>
      <c r="BP881">
        <v>77</v>
      </c>
      <c r="BQ881">
        <v>69.666666660000004</v>
      </c>
      <c r="BR881">
        <v>62.857142850000002</v>
      </c>
      <c r="BS881">
        <v>57.285714280000001</v>
      </c>
      <c r="BT881">
        <v>53.5</v>
      </c>
      <c r="BU881">
        <v>49.833333330000002</v>
      </c>
      <c r="BV881">
        <v>43.285714280000001</v>
      </c>
      <c r="BW881">
        <v>44.285714280000001</v>
      </c>
      <c r="BX881">
        <v>31.714285709999999</v>
      </c>
      <c r="BY881">
        <v>28.14285714</v>
      </c>
      <c r="BZ881">
        <v>770.57142856999997</v>
      </c>
      <c r="CA881">
        <v>48397.019151419998</v>
      </c>
      <c r="CB881">
        <v>84</v>
      </c>
      <c r="CC881">
        <v>9198</v>
      </c>
      <c r="CD881">
        <v>768.57142856999997</v>
      </c>
      <c r="CE881">
        <v>6419.1428571400002</v>
      </c>
      <c r="CF881">
        <v>3547.42857142</v>
      </c>
      <c r="CG881">
        <v>1509</v>
      </c>
      <c r="CH881">
        <v>3591.2857142799999</v>
      </c>
      <c r="CI881">
        <v>24829.504428569999</v>
      </c>
      <c r="CJ881">
        <v>52.90393985</v>
      </c>
      <c r="CK881">
        <v>4.8837981600000004</v>
      </c>
      <c r="CL881">
        <v>13.297521</v>
      </c>
      <c r="CM881">
        <v>3.1199328300000002</v>
      </c>
      <c r="CN881">
        <v>1.53900342</v>
      </c>
      <c r="CO881">
        <v>13.580246710000001</v>
      </c>
      <c r="CP881">
        <v>2.4863447500000002</v>
      </c>
      <c r="CQ881">
        <v>2.2745126</v>
      </c>
      <c r="CR881">
        <v>2.256481</v>
      </c>
      <c r="CS881">
        <v>4.758267</v>
      </c>
      <c r="CT881">
        <v>536.71428571000001</v>
      </c>
      <c r="CU881">
        <v>2435.7992994199999</v>
      </c>
      <c r="CV881">
        <v>2172.1386918500002</v>
      </c>
      <c r="CW881">
        <v>2109.1161430000002</v>
      </c>
      <c r="CX881">
        <v>2423.78201928</v>
      </c>
      <c r="CY881">
        <v>2402.0563619999998</v>
      </c>
      <c r="CZ881">
        <v>3253.130592</v>
      </c>
      <c r="DA881">
        <v>4961.5011565699997</v>
      </c>
      <c r="DB881">
        <v>755.36699141999998</v>
      </c>
      <c r="DC881">
        <v>1156.46079457</v>
      </c>
      <c r="DD881">
        <v>523.98417700000005</v>
      </c>
      <c r="DE881">
        <v>32.186259710000002</v>
      </c>
      <c r="DF881">
        <v>1.53519283</v>
      </c>
      <c r="DG881">
        <v>54.285714280000001</v>
      </c>
      <c r="DH881">
        <v>68.142857140000004</v>
      </c>
      <c r="DI881">
        <v>69</v>
      </c>
      <c r="DJ881">
        <v>63.571428570000002</v>
      </c>
      <c r="DK881">
        <v>57.142857139999997</v>
      </c>
      <c r="DL881">
        <v>15.6</v>
      </c>
      <c r="DM881">
        <v>35.5</v>
      </c>
      <c r="DN881">
        <v>21.285714280000001</v>
      </c>
      <c r="DO881">
        <v>17.714285709999999</v>
      </c>
      <c r="DP881">
        <v>17.285714280000001</v>
      </c>
      <c r="DQ881">
        <v>837.43167357000004</v>
      </c>
      <c r="DR881">
        <v>775.33143800000005</v>
      </c>
      <c r="DS881">
        <v>679.27593884999999</v>
      </c>
      <c r="DT881">
        <v>914.25765314</v>
      </c>
      <c r="DU881">
        <v>833.38662141999998</v>
      </c>
      <c r="DV881">
        <v>425.07022970999998</v>
      </c>
      <c r="DW881">
        <v>58.537864140000003</v>
      </c>
      <c r="DX881">
        <v>353.81423142</v>
      </c>
      <c r="DY881">
        <v>111.88422428</v>
      </c>
      <c r="DZ881">
        <v>144.89536627999999</v>
      </c>
      <c r="EA881">
        <v>97.034644</v>
      </c>
      <c r="EB881">
        <v>777.47236713999996</v>
      </c>
      <c r="EC881">
        <v>1244.576501</v>
      </c>
      <c r="ED881">
        <v>6188.8852081599998</v>
      </c>
      <c r="EE881">
        <v>5691.6275508500003</v>
      </c>
      <c r="EF881">
        <v>5543.0632738000004</v>
      </c>
      <c r="EG881">
        <v>33753.95612214</v>
      </c>
      <c r="EH881">
        <v>5312.0794349999996</v>
      </c>
      <c r="EI881">
        <v>26.829311140000002</v>
      </c>
      <c r="EJ881">
        <v>0.24430412000000001</v>
      </c>
      <c r="EK881">
        <v>0.11963353</v>
      </c>
      <c r="EL881">
        <v>227.93327368999999</v>
      </c>
      <c r="EM881">
        <v>57.833333330000002</v>
      </c>
      <c r="EN881">
        <v>83</v>
      </c>
      <c r="EO881">
        <v>139</v>
      </c>
      <c r="EP881">
        <v>191.01423642</v>
      </c>
      <c r="EQ881">
        <v>109.223957</v>
      </c>
      <c r="ER881">
        <v>698.12949814000001</v>
      </c>
      <c r="ES881">
        <v>3.3852385699999998</v>
      </c>
      <c r="ET881">
        <v>78.033861150000007</v>
      </c>
      <c r="EU881">
        <v>80.794209609999996</v>
      </c>
      <c r="EV881">
        <v>76.861830889999993</v>
      </c>
      <c r="EW881">
        <v>76.445542939999996</v>
      </c>
      <c r="EX881">
        <v>1024.2124435799999</v>
      </c>
      <c r="EY881">
        <v>1377.28325754</v>
      </c>
      <c r="EZ881">
        <v>83.2</v>
      </c>
      <c r="FA881">
        <v>100</v>
      </c>
      <c r="FB881">
        <v>17.252741879999999</v>
      </c>
      <c r="FC881">
        <v>5.19719598</v>
      </c>
      <c r="FD881">
        <v>7.1426375999999996</v>
      </c>
      <c r="FE881">
        <v>44.966656669999999</v>
      </c>
      <c r="FF881">
        <v>17.500775569999998</v>
      </c>
      <c r="FG881">
        <v>11.633758869999999</v>
      </c>
      <c r="FH881">
        <v>1.62540182</v>
      </c>
      <c r="FI881">
        <v>97.4</v>
      </c>
      <c r="FJ881">
        <v>62</v>
      </c>
      <c r="FK881">
        <v>43</v>
      </c>
      <c r="FL881">
        <v>92</v>
      </c>
      <c r="FM881">
        <v>69.073083780000005</v>
      </c>
      <c r="FN881">
        <v>39.909090910000003</v>
      </c>
      <c r="FO881">
        <v>92.461175030000007</v>
      </c>
      <c r="FP881">
        <v>67.791189750000001</v>
      </c>
      <c r="FQ881">
        <v>73.238138559999996</v>
      </c>
      <c r="FR881">
        <v>23.305720489999999</v>
      </c>
      <c r="FT881">
        <v>55.4</v>
      </c>
      <c r="FU881">
        <v>39.4</v>
      </c>
      <c r="FV881">
        <v>100</v>
      </c>
      <c r="FW881">
        <v>54.166666659999997</v>
      </c>
      <c r="FX881">
        <v>35.78805242</v>
      </c>
      <c r="FY881">
        <v>9.6110726599999996</v>
      </c>
      <c r="FZ881">
        <v>12.406979160000001</v>
      </c>
      <c r="GA881">
        <v>27.265215940000001</v>
      </c>
      <c r="GB881">
        <v>14.92867981</v>
      </c>
    </row>
    <row r="882" spans="1:184" x14ac:dyDescent="0.35">
      <c r="A882" t="s">
        <v>2087</v>
      </c>
      <c r="B882" t="s">
        <v>278</v>
      </c>
      <c r="C882">
        <v>882</v>
      </c>
      <c r="D882">
        <v>3.3716571351491225</v>
      </c>
      <c r="E882">
        <v>7.7568266374667507</v>
      </c>
      <c r="F882">
        <v>4.6313799621986531</v>
      </c>
      <c r="G882">
        <v>4.2851413222857495</v>
      </c>
      <c r="H882">
        <v>4.2731029301357495</v>
      </c>
      <c r="I882">
        <v>9.2982345907184083</v>
      </c>
      <c r="J882">
        <v>11.288389984893204</v>
      </c>
      <c r="K882">
        <v>11.405166978590302</v>
      </c>
      <c r="L882">
        <v>10.448989930373152</v>
      </c>
      <c r="M882">
        <v>10.330578511790003</v>
      </c>
      <c r="N882">
        <v>13635968.20795588</v>
      </c>
      <c r="O882">
        <v>13904974.833679857</v>
      </c>
      <c r="P882">
        <v>1214.68597256</v>
      </c>
      <c r="Q882">
        <v>2273.8571428499999</v>
      </c>
      <c r="R882">
        <v>2265.2857142799999</v>
      </c>
      <c r="S882">
        <v>2267.1428571400002</v>
      </c>
      <c r="T882">
        <v>2255.8571428499999</v>
      </c>
      <c r="U882">
        <v>2281.7142857099998</v>
      </c>
      <c r="V882">
        <v>9.83269971</v>
      </c>
      <c r="W882">
        <v>5.3751329999999999</v>
      </c>
      <c r="X882">
        <v>2.040241</v>
      </c>
      <c r="Y882">
        <v>5.7283352799999996</v>
      </c>
      <c r="Z882">
        <v>8.5779051400000004</v>
      </c>
      <c r="AA882">
        <v>8.4189528500000002</v>
      </c>
      <c r="AB882">
        <v>7.0380221399999998</v>
      </c>
      <c r="AC882">
        <v>3.9515067099999999</v>
      </c>
      <c r="AD882">
        <v>35.150249420000002</v>
      </c>
      <c r="AE882">
        <v>89.193177570000003</v>
      </c>
      <c r="AF882">
        <v>80.779857849999999</v>
      </c>
      <c r="AG882">
        <v>71.542857139999995</v>
      </c>
      <c r="AH882">
        <v>74.757142849999994</v>
      </c>
      <c r="AI882">
        <v>79.103295419999995</v>
      </c>
      <c r="AJ882">
        <v>45.323936850000003</v>
      </c>
      <c r="AK882">
        <v>30.354442850000002</v>
      </c>
      <c r="AL882">
        <v>15.54508571</v>
      </c>
      <c r="AM882">
        <v>3.2533285699999999</v>
      </c>
      <c r="AN882">
        <v>0.16477142</v>
      </c>
      <c r="AO882">
        <v>6.3318857099999999</v>
      </c>
      <c r="AP882">
        <v>4351.84603014</v>
      </c>
      <c r="AQ882">
        <v>3507.52484671</v>
      </c>
      <c r="AR882">
        <v>3440.93672857</v>
      </c>
      <c r="AS882">
        <v>3335.6555574200002</v>
      </c>
      <c r="AT882">
        <v>3605.28697414</v>
      </c>
      <c r="AU882">
        <v>3325.3952215700001</v>
      </c>
      <c r="AV882">
        <v>3052.71280114</v>
      </c>
      <c r="AW882">
        <v>3360.4501525699998</v>
      </c>
      <c r="AX882">
        <v>3332.3283424199999</v>
      </c>
      <c r="AY882">
        <v>3351.7845274199999</v>
      </c>
      <c r="AZ882">
        <v>5.9367912799999996</v>
      </c>
      <c r="BA882">
        <v>89.101470849999998</v>
      </c>
      <c r="BB882">
        <v>25.151515</v>
      </c>
      <c r="BC882">
        <v>48.674985329999998</v>
      </c>
      <c r="BE882">
        <v>109.36</v>
      </c>
      <c r="BF882">
        <v>842.54770985000005</v>
      </c>
      <c r="BG882">
        <v>467.94511956999997</v>
      </c>
      <c r="BH882">
        <v>538.74230049000005</v>
      </c>
      <c r="BI882">
        <v>41075.86625177</v>
      </c>
      <c r="BJ882">
        <v>790.13484828000003</v>
      </c>
      <c r="BK882">
        <v>7383.7755839700003</v>
      </c>
      <c r="BL882">
        <v>8878.1219116400007</v>
      </c>
      <c r="BM882">
        <v>27.434591000000001</v>
      </c>
      <c r="BN882">
        <v>70.571428569999995</v>
      </c>
      <c r="BO882">
        <v>15.5</v>
      </c>
      <c r="BP882">
        <v>20.285714280000001</v>
      </c>
      <c r="BQ882">
        <v>16.14285714</v>
      </c>
      <c r="BR882">
        <v>19</v>
      </c>
      <c r="BS882">
        <v>15.428571420000001</v>
      </c>
      <c r="BT882">
        <v>16.2</v>
      </c>
      <c r="BU882">
        <v>16.600000000000001</v>
      </c>
      <c r="BV882">
        <v>15.83333333</v>
      </c>
      <c r="BW882">
        <v>13.14285714</v>
      </c>
      <c r="BX882">
        <v>9.8333333300000003</v>
      </c>
      <c r="BY882">
        <v>9.2857142800000005</v>
      </c>
      <c r="BZ882">
        <v>220.57142856999999</v>
      </c>
      <c r="CA882">
        <v>41553.383365709997</v>
      </c>
      <c r="CC882">
        <v>2430.8571428499999</v>
      </c>
      <c r="CD882">
        <v>102.33333333</v>
      </c>
      <c r="CE882">
        <v>1491.2857142800001</v>
      </c>
      <c r="CF882">
        <v>679.14285714000005</v>
      </c>
      <c r="CG882">
        <v>216.2</v>
      </c>
      <c r="CH882">
        <v>1034</v>
      </c>
      <c r="CI882">
        <v>5877.4045714200001</v>
      </c>
      <c r="CJ882">
        <v>41.862647000000003</v>
      </c>
      <c r="CK882">
        <v>8.6211289999999998</v>
      </c>
      <c r="CL882">
        <v>13.92711785</v>
      </c>
      <c r="CM882">
        <v>4.9565405699999996</v>
      </c>
      <c r="CN882">
        <v>3.3746027500000002</v>
      </c>
      <c r="CO882">
        <v>9.5115718499999993</v>
      </c>
      <c r="CP882">
        <v>2.1253158000000001</v>
      </c>
      <c r="CQ882">
        <v>2.7793559999999999</v>
      </c>
      <c r="CR882">
        <v>4.3615820000000003</v>
      </c>
      <c r="CS882">
        <v>8.0909154999999995</v>
      </c>
      <c r="CT882">
        <v>154.85714285</v>
      </c>
      <c r="CU882">
        <v>3008.4782601400002</v>
      </c>
      <c r="CV882">
        <v>2159.3520425699999</v>
      </c>
      <c r="CW882">
        <v>2190.7096854199999</v>
      </c>
      <c r="CX882">
        <v>2005.5747528500001</v>
      </c>
      <c r="CY882">
        <v>2409.0030521399999</v>
      </c>
      <c r="CZ882">
        <v>5996.8447230000002</v>
      </c>
      <c r="DA882">
        <v>6115.1488242799996</v>
      </c>
      <c r="DB882">
        <v>1204.2651304200001</v>
      </c>
      <c r="DC882">
        <v>1206.6680408499999</v>
      </c>
      <c r="DD882">
        <v>597.46315628000002</v>
      </c>
      <c r="DE882">
        <v>39.304663140000002</v>
      </c>
      <c r="DF882">
        <v>1.3099401399999999</v>
      </c>
      <c r="DG882">
        <v>21.14285714</v>
      </c>
      <c r="DH882">
        <v>25.571428569999998</v>
      </c>
      <c r="DI882">
        <v>25.857142849999999</v>
      </c>
      <c r="DJ882">
        <v>23.571428569999998</v>
      </c>
      <c r="DK882">
        <v>23.571428569999998</v>
      </c>
      <c r="DL882">
        <v>7.6666666599999997</v>
      </c>
      <c r="DM882">
        <v>17.571428569999998</v>
      </c>
      <c r="DN882">
        <v>10.5</v>
      </c>
      <c r="DO882">
        <v>9.6666666600000006</v>
      </c>
      <c r="DP882">
        <v>9.75</v>
      </c>
      <c r="DQ882">
        <v>608.15933800000005</v>
      </c>
      <c r="DR882">
        <v>498.65350884999998</v>
      </c>
      <c r="DS882">
        <v>432.90684227999998</v>
      </c>
      <c r="DT882">
        <v>390.22495528000002</v>
      </c>
      <c r="DU882">
        <v>427.44181657000001</v>
      </c>
      <c r="DV882">
        <v>413.16156999999998</v>
      </c>
      <c r="DW882">
        <v>10.63384514</v>
      </c>
      <c r="DX882">
        <v>184.36565571</v>
      </c>
      <c r="DY882">
        <v>31.797031279999999</v>
      </c>
      <c r="DZ882">
        <v>75.16652028</v>
      </c>
      <c r="EA882">
        <v>77.40211085</v>
      </c>
      <c r="EB882">
        <v>578.45151270999997</v>
      </c>
      <c r="EC882">
        <v>156.46879766000001</v>
      </c>
      <c r="ED882">
        <v>7539.5069193299996</v>
      </c>
      <c r="EE882">
        <v>4533.7206649999998</v>
      </c>
      <c r="EF882">
        <v>6630.4823607500002</v>
      </c>
      <c r="EG882">
        <v>6228.7138064000001</v>
      </c>
      <c r="EH882">
        <v>6186.5226869999997</v>
      </c>
      <c r="EI882">
        <v>27.243107999999999</v>
      </c>
      <c r="EJ882">
        <v>0.27179259</v>
      </c>
      <c r="EK882">
        <v>0.1189582</v>
      </c>
      <c r="EL882">
        <v>295.36363635999999</v>
      </c>
      <c r="EM882">
        <v>10</v>
      </c>
      <c r="EN882">
        <v>30.428571420000001</v>
      </c>
      <c r="EO882">
        <v>52</v>
      </c>
      <c r="EP882">
        <v>161.83851541999999</v>
      </c>
      <c r="EQ882">
        <v>107.84340770999999</v>
      </c>
      <c r="ER882">
        <v>424.55112428000001</v>
      </c>
      <c r="ES882">
        <v>6.5398800000000001</v>
      </c>
      <c r="ET882">
        <v>71.416666669999998</v>
      </c>
      <c r="EU882">
        <v>69</v>
      </c>
      <c r="EV882">
        <v>73.833333330000002</v>
      </c>
      <c r="EW882">
        <v>71.416666669999998</v>
      </c>
      <c r="EX882">
        <v>1132.74554627</v>
      </c>
      <c r="EY882">
        <v>876.71355610000001</v>
      </c>
      <c r="EZ882">
        <v>73</v>
      </c>
      <c r="FB882">
        <v>14.20033731</v>
      </c>
      <c r="FC882">
        <v>3.8444721799999999</v>
      </c>
      <c r="FD882">
        <v>5.7004302500000001</v>
      </c>
      <c r="FE882">
        <v>42.602142069999999</v>
      </c>
      <c r="FF882">
        <v>14.54237767</v>
      </c>
      <c r="FG882">
        <v>14.66554951</v>
      </c>
      <c r="FH882">
        <v>0.99390469999999997</v>
      </c>
      <c r="FI882">
        <v>112.2</v>
      </c>
      <c r="FM882">
        <v>82.608695650000001</v>
      </c>
      <c r="FN882">
        <v>47.079772079999998</v>
      </c>
      <c r="FO882">
        <v>94.823932069999998</v>
      </c>
      <c r="FP882">
        <v>73.968253970000006</v>
      </c>
      <c r="FQ882">
        <v>74.446075680000007</v>
      </c>
      <c r="FR882">
        <v>18.486121789999999</v>
      </c>
      <c r="FT882">
        <v>52.5</v>
      </c>
      <c r="FU882">
        <v>38.5</v>
      </c>
      <c r="FW882">
        <v>100</v>
      </c>
      <c r="FX882">
        <v>25.172017520000001</v>
      </c>
      <c r="FY882">
        <v>6.0313869100000002</v>
      </c>
      <c r="FZ882">
        <v>32.338396889999999</v>
      </c>
      <c r="GA882">
        <v>17.962184870000002</v>
      </c>
      <c r="GB882">
        <v>18.496013779999998</v>
      </c>
    </row>
    <row r="883" spans="1:184" x14ac:dyDescent="0.35">
      <c r="A883" t="s">
        <v>2088</v>
      </c>
      <c r="B883" t="s">
        <v>279</v>
      </c>
      <c r="C883">
        <v>883</v>
      </c>
      <c r="D883">
        <v>1.1157064136774464</v>
      </c>
      <c r="E883">
        <v>2.8921574859220667</v>
      </c>
      <c r="F883">
        <v>1.7988869647267158</v>
      </c>
      <c r="G883">
        <v>1.5815436367980427</v>
      </c>
      <c r="H883">
        <v>1.0314787422178193</v>
      </c>
      <c r="I883">
        <v>3.3781685848976331</v>
      </c>
      <c r="J883">
        <v>4.9071331406948326</v>
      </c>
      <c r="K883">
        <v>3.8547577820627907</v>
      </c>
      <c r="L883">
        <v>4.0166187597454543</v>
      </c>
      <c r="M883">
        <v>3.4796873252406475</v>
      </c>
      <c r="N883">
        <v>19295345.603963498</v>
      </c>
      <c r="O883">
        <v>29432995.178373646</v>
      </c>
      <c r="P883">
        <v>928.93432385000006</v>
      </c>
      <c r="Q883">
        <v>11502.42857142</v>
      </c>
      <c r="R883">
        <v>11237.28571428</v>
      </c>
      <c r="S883">
        <v>11303.28571428</v>
      </c>
      <c r="T883">
        <v>11381.28571428</v>
      </c>
      <c r="U883">
        <v>11495.28571428</v>
      </c>
      <c r="V883">
        <v>6.7038274199999996</v>
      </c>
      <c r="W883">
        <v>3.3988421400000002</v>
      </c>
      <c r="X883">
        <v>1.0722934200000001</v>
      </c>
      <c r="Y883">
        <v>3.3690668499999998</v>
      </c>
      <c r="Z883">
        <v>6.8763125699999996</v>
      </c>
      <c r="AA883">
        <v>7.0363917100000002</v>
      </c>
      <c r="AB883">
        <v>6.5119718500000001</v>
      </c>
      <c r="AC883">
        <v>2.85313142</v>
      </c>
      <c r="AD883">
        <v>32.475405850000001</v>
      </c>
      <c r="AE883">
        <v>90.936158280000001</v>
      </c>
      <c r="AF883">
        <v>82.884167419999997</v>
      </c>
      <c r="AG883">
        <v>81.099999999999994</v>
      </c>
      <c r="AH883">
        <v>83.057142850000005</v>
      </c>
      <c r="AI883">
        <v>84.941417139999999</v>
      </c>
      <c r="AJ883">
        <v>64.657093000000003</v>
      </c>
      <c r="AK883">
        <v>6.37344285</v>
      </c>
      <c r="AL883">
        <v>-0.65295714000000005</v>
      </c>
      <c r="AM883">
        <v>-0.80254285000000003</v>
      </c>
      <c r="AN883">
        <v>4.7208285700000001</v>
      </c>
      <c r="AO883">
        <v>8.4744428500000009</v>
      </c>
      <c r="AP883">
        <v>3075.9071717100001</v>
      </c>
      <c r="AQ883">
        <v>2706.354824</v>
      </c>
      <c r="AR883">
        <v>2584.32207457</v>
      </c>
      <c r="AS883">
        <v>2813.2366812800001</v>
      </c>
      <c r="AT883">
        <v>3035.4393708500002</v>
      </c>
      <c r="AU883">
        <v>2886.4894561400001</v>
      </c>
      <c r="AV883">
        <v>2734.1075991399998</v>
      </c>
      <c r="AW883">
        <v>2610.14655971</v>
      </c>
      <c r="AX883">
        <v>2691.3115101399999</v>
      </c>
      <c r="AY883">
        <v>2800.32025428</v>
      </c>
      <c r="AZ883">
        <v>-7.3981957100000004</v>
      </c>
      <c r="BA883">
        <v>94.515501</v>
      </c>
      <c r="BB883">
        <v>34.391181500000002</v>
      </c>
      <c r="BC883">
        <v>49.853897160000002</v>
      </c>
      <c r="BE883">
        <v>278.02285713999999</v>
      </c>
      <c r="BF883">
        <v>718.47269742000003</v>
      </c>
      <c r="BG883">
        <v>486.08167885</v>
      </c>
      <c r="BH883">
        <v>505.88775278000003</v>
      </c>
      <c r="BI883">
        <v>58706.231829670003</v>
      </c>
      <c r="BJ883">
        <v>682.770578</v>
      </c>
      <c r="BK883">
        <v>8931.9688587000001</v>
      </c>
      <c r="BL883">
        <v>10368.12920883</v>
      </c>
      <c r="BM883">
        <v>39.107959280000003</v>
      </c>
      <c r="BN883">
        <v>226.71428571000001</v>
      </c>
      <c r="BO883">
        <v>29.285714280000001</v>
      </c>
      <c r="BP883">
        <v>48.857142850000002</v>
      </c>
      <c r="BQ883">
        <v>41.142857139999997</v>
      </c>
      <c r="BR883">
        <v>44.571428570000002</v>
      </c>
      <c r="BS883">
        <v>41.857142850000002</v>
      </c>
      <c r="BT883">
        <v>45.571428570000002</v>
      </c>
      <c r="BU883">
        <v>36.142857139999997</v>
      </c>
      <c r="BV883">
        <v>31.428571420000001</v>
      </c>
      <c r="BW883">
        <v>30.714285709999999</v>
      </c>
      <c r="BX883">
        <v>21.714285709999999</v>
      </c>
      <c r="BY883">
        <v>21.428571420000001</v>
      </c>
      <c r="BZ883">
        <v>619.42857142000003</v>
      </c>
      <c r="CA883">
        <v>63276.252114280003</v>
      </c>
      <c r="CB883">
        <v>0</v>
      </c>
      <c r="CC883">
        <v>7577.5714285699996</v>
      </c>
      <c r="CD883">
        <v>815.85714284999995</v>
      </c>
      <c r="CE883">
        <v>4658.4285714199996</v>
      </c>
      <c r="CF883">
        <v>3172.42857142</v>
      </c>
      <c r="CG883">
        <v>968.71428571000001</v>
      </c>
      <c r="CH883">
        <v>3991.2857142799999</v>
      </c>
      <c r="CI883">
        <v>21183.797142849999</v>
      </c>
      <c r="CJ883">
        <v>35.420907569999997</v>
      </c>
      <c r="CK883">
        <v>17.891595280000001</v>
      </c>
      <c r="CL883">
        <v>16.356515999999999</v>
      </c>
      <c r="CM883">
        <v>3.8771194200000001</v>
      </c>
      <c r="CN883">
        <v>4.013592</v>
      </c>
      <c r="CO883">
        <v>11.08605242</v>
      </c>
      <c r="CP883">
        <v>2.1703402000000001</v>
      </c>
      <c r="CQ883">
        <v>3.1530969999999998</v>
      </c>
      <c r="CR883">
        <v>4.4618289999999998</v>
      </c>
      <c r="CS883">
        <v>2.4613968499999999</v>
      </c>
      <c r="CT883">
        <v>388.57142857000002</v>
      </c>
      <c r="CU883">
        <v>1828.40289914</v>
      </c>
      <c r="CV883">
        <v>1589.8895362799999</v>
      </c>
      <c r="CW883">
        <v>1423.8243500000001</v>
      </c>
      <c r="CX883">
        <v>1611.9633361399999</v>
      </c>
      <c r="CY883">
        <v>1686.0976305700001</v>
      </c>
      <c r="CZ883">
        <v>1677.5018844199999</v>
      </c>
      <c r="DA883">
        <v>2558.85050671</v>
      </c>
      <c r="DB883">
        <v>467.89812157</v>
      </c>
      <c r="DC883">
        <v>710.17043171</v>
      </c>
      <c r="DD883">
        <v>650.35174957000004</v>
      </c>
      <c r="DE883">
        <v>37.158439569999999</v>
      </c>
      <c r="DF883">
        <v>1.0292041599999999</v>
      </c>
      <c r="DG883">
        <v>38.857142850000002</v>
      </c>
      <c r="DH883">
        <v>55.142857139999997</v>
      </c>
      <c r="DI883">
        <v>43.571428570000002</v>
      </c>
      <c r="DJ883">
        <v>45.714285709999999</v>
      </c>
      <c r="DK883">
        <v>40</v>
      </c>
      <c r="DL883">
        <v>12.83333333</v>
      </c>
      <c r="DM883">
        <v>32.5</v>
      </c>
      <c r="DN883">
        <v>20.333333329999999</v>
      </c>
      <c r="DO883">
        <v>18</v>
      </c>
      <c r="DP883">
        <v>11.857142850000001</v>
      </c>
      <c r="DQ883">
        <v>456.66158870999999</v>
      </c>
      <c r="DR883">
        <v>480.38061356999998</v>
      </c>
      <c r="DS883">
        <v>479.49949142000003</v>
      </c>
      <c r="DT883">
        <v>453.96786585000001</v>
      </c>
      <c r="DU883">
        <v>502.64259585000002</v>
      </c>
      <c r="DV883">
        <v>190.17153471</v>
      </c>
      <c r="DW883">
        <v>16.742627280000001</v>
      </c>
      <c r="DX883">
        <v>249.74466285</v>
      </c>
      <c r="DY883">
        <v>102.68870471</v>
      </c>
      <c r="DZ883">
        <v>104.759139</v>
      </c>
      <c r="EA883">
        <v>42.296822710000001</v>
      </c>
      <c r="EB883">
        <v>418.25594856999999</v>
      </c>
      <c r="EC883">
        <v>1987.73139657</v>
      </c>
      <c r="ED883">
        <v>5258.6723368499997</v>
      </c>
      <c r="EE883">
        <v>4324.9629462000003</v>
      </c>
      <c r="EF883">
        <v>5275.6509848300002</v>
      </c>
      <c r="EG883">
        <v>6913.8948528299998</v>
      </c>
      <c r="EH883">
        <v>4409.1493825999996</v>
      </c>
      <c r="EI883">
        <v>26.82259642</v>
      </c>
      <c r="EJ883">
        <v>0.16654591999999999</v>
      </c>
      <c r="EK883">
        <v>0.13660359999999999</v>
      </c>
      <c r="EL883">
        <v>199.24816860999999</v>
      </c>
      <c r="EM883">
        <v>31</v>
      </c>
      <c r="EN883">
        <v>145.42857142</v>
      </c>
      <c r="EO883">
        <v>331.28571427999998</v>
      </c>
      <c r="EP883">
        <v>228.68192385</v>
      </c>
      <c r="EQ883">
        <v>78.647011419999998</v>
      </c>
      <c r="ER883">
        <v>246.16374585</v>
      </c>
      <c r="ES883">
        <v>2.4102414200000002</v>
      </c>
      <c r="ET883">
        <v>83.71527777</v>
      </c>
      <c r="EU883">
        <v>83.808333329999996</v>
      </c>
      <c r="EV883">
        <v>82.758333329999999</v>
      </c>
      <c r="EW883">
        <v>84.579166670000006</v>
      </c>
      <c r="EX883">
        <v>1417.1783369899999</v>
      </c>
      <c r="EY883">
        <v>606.07127991000004</v>
      </c>
      <c r="EZ883">
        <v>80.8</v>
      </c>
      <c r="FA883">
        <v>90</v>
      </c>
      <c r="FB883">
        <v>20.562334539999998</v>
      </c>
      <c r="FC883">
        <v>2.6280290900000001</v>
      </c>
      <c r="FD883">
        <v>3.5426635700000002</v>
      </c>
      <c r="FE883">
        <v>56.54202892</v>
      </c>
      <c r="FF883">
        <v>16.466998870000001</v>
      </c>
      <c r="FG883">
        <v>14.7201209</v>
      </c>
      <c r="FH883">
        <v>0.90310190999999995</v>
      </c>
      <c r="FI883">
        <v>101.2</v>
      </c>
      <c r="FJ883">
        <v>100</v>
      </c>
      <c r="FK883">
        <v>90</v>
      </c>
      <c r="FL883">
        <v>83</v>
      </c>
      <c r="FM883">
        <v>79.987022620000005</v>
      </c>
      <c r="FN883">
        <v>44.849338770000003</v>
      </c>
      <c r="FO883">
        <v>96.489938300000006</v>
      </c>
      <c r="FP883">
        <v>78.160144329999994</v>
      </c>
      <c r="FQ883">
        <v>82.919573830000004</v>
      </c>
      <c r="FR883">
        <v>24.22526577</v>
      </c>
      <c r="FS883">
        <v>1.2</v>
      </c>
      <c r="FT883">
        <v>47</v>
      </c>
      <c r="FU883">
        <v>34.4</v>
      </c>
      <c r="FV883">
        <v>74.666666660000004</v>
      </c>
      <c r="FW883">
        <v>78.65714285</v>
      </c>
      <c r="FX883">
        <v>36.090909089999997</v>
      </c>
      <c r="FY883">
        <v>11.80401844</v>
      </c>
      <c r="FZ883">
        <v>23.817852429999999</v>
      </c>
      <c r="GA883">
        <v>7.9466403100000003</v>
      </c>
      <c r="GB883">
        <v>20.34057971</v>
      </c>
    </row>
    <row r="884" spans="1:184" x14ac:dyDescent="0.35">
      <c r="A884" t="s">
        <v>2089</v>
      </c>
      <c r="B884" t="s">
        <v>280</v>
      </c>
      <c r="C884">
        <v>884</v>
      </c>
      <c r="D884">
        <v>3.5566325334194926</v>
      </c>
      <c r="E884">
        <v>5.6339886528580649</v>
      </c>
      <c r="F884">
        <v>4.6804727536419</v>
      </c>
      <c r="G884">
        <v>4.6439628472538237</v>
      </c>
      <c r="H884">
        <v>3.7007114737702178</v>
      </c>
      <c r="I884">
        <v>8.146816400121013</v>
      </c>
      <c r="J884">
        <v>8.7082728586907798</v>
      </c>
      <c r="K884">
        <v>8.7595439794614993</v>
      </c>
      <c r="L884">
        <v>8.3958650356934399</v>
      </c>
      <c r="M884">
        <v>7.844465872666297</v>
      </c>
      <c r="N884">
        <v>22998781.991361879</v>
      </c>
      <c r="O884">
        <v>24305050.54390144</v>
      </c>
      <c r="P884">
        <v>1389.0001937</v>
      </c>
      <c r="Q884">
        <v>5482.7142857099998</v>
      </c>
      <c r="R884">
        <v>5413.5714285699996</v>
      </c>
      <c r="S884">
        <v>5463.4285714199996</v>
      </c>
      <c r="T884">
        <v>5444.8571428499999</v>
      </c>
      <c r="U884">
        <v>5481.5714285699996</v>
      </c>
      <c r="V884">
        <v>10.371197280000001</v>
      </c>
      <c r="W884">
        <v>5.6254338500000003</v>
      </c>
      <c r="X884">
        <v>2.23594114</v>
      </c>
      <c r="Y884">
        <v>5.9562168499999997</v>
      </c>
      <c r="Z884">
        <v>8.8497507100000004</v>
      </c>
      <c r="AA884">
        <v>8.1862175700000002</v>
      </c>
      <c r="AB884">
        <v>8.6453497099999996</v>
      </c>
      <c r="AC884">
        <v>4.2593878500000004</v>
      </c>
      <c r="AD884">
        <v>35.477872140000002</v>
      </c>
      <c r="AE884">
        <v>82.235051999999996</v>
      </c>
      <c r="AF884">
        <v>67.346326570000002</v>
      </c>
      <c r="AG884">
        <v>72.142857140000004</v>
      </c>
      <c r="AH884">
        <v>74.114285710000004</v>
      </c>
      <c r="AI884">
        <v>80.863141139999996</v>
      </c>
      <c r="AJ884">
        <v>47.09064042</v>
      </c>
      <c r="AK884">
        <v>15.84187142</v>
      </c>
      <c r="AL884">
        <v>-1.99637142</v>
      </c>
      <c r="AM884">
        <v>-0.69491428</v>
      </c>
      <c r="AN884">
        <v>9.8728714199999992</v>
      </c>
      <c r="AO884">
        <v>13.770657140000001</v>
      </c>
      <c r="AP884">
        <v>4321.6155201399997</v>
      </c>
      <c r="AQ884">
        <v>3230.6619242800002</v>
      </c>
      <c r="AR884">
        <v>3429.7373282799999</v>
      </c>
      <c r="AS884">
        <v>3855.1483595700001</v>
      </c>
      <c r="AT884">
        <v>4147.7203967100004</v>
      </c>
      <c r="AU884">
        <v>3731.0232748499998</v>
      </c>
      <c r="AV884">
        <v>3276.9490132800001</v>
      </c>
      <c r="AW884">
        <v>3449.8296152799999</v>
      </c>
      <c r="AX884">
        <v>3506.16127985</v>
      </c>
      <c r="AY884">
        <v>3641.7822887100001</v>
      </c>
      <c r="AZ884">
        <v>20.907277000000001</v>
      </c>
      <c r="BA884">
        <v>92.746928139999994</v>
      </c>
      <c r="BB884">
        <v>27.655677659999998</v>
      </c>
      <c r="BC884">
        <v>44.991356660000001</v>
      </c>
      <c r="BE884">
        <v>274.21714285000002</v>
      </c>
      <c r="BF884">
        <v>1103.8584760000001</v>
      </c>
      <c r="BG884">
        <v>781.21616042000005</v>
      </c>
      <c r="BH884">
        <v>803.68050939</v>
      </c>
      <c r="BI884">
        <v>54376.624262030004</v>
      </c>
      <c r="BJ884">
        <v>1029.4862988499999</v>
      </c>
      <c r="BK884">
        <v>7925.7097365099999</v>
      </c>
      <c r="BL884">
        <v>9261.5679357699992</v>
      </c>
      <c r="BM884">
        <v>41.824574570000003</v>
      </c>
      <c r="BN884">
        <v>204</v>
      </c>
      <c r="BO884">
        <v>30.714285709999999</v>
      </c>
      <c r="BP884">
        <v>51.714285709999999</v>
      </c>
      <c r="BQ884">
        <v>40.714285709999999</v>
      </c>
      <c r="BR884">
        <v>50.714285709999999</v>
      </c>
      <c r="BS884">
        <v>45.571428570000002</v>
      </c>
      <c r="BT884">
        <v>37.285714280000001</v>
      </c>
      <c r="BU884">
        <v>37.285714280000001</v>
      </c>
      <c r="BV884">
        <v>33.857142850000002</v>
      </c>
      <c r="BW884">
        <v>32.857142850000002</v>
      </c>
      <c r="BX884">
        <v>21.857142849999999</v>
      </c>
      <c r="BY884">
        <v>14.57142857</v>
      </c>
      <c r="BZ884">
        <v>601.14285714000005</v>
      </c>
      <c r="CA884">
        <v>58815.661972850001</v>
      </c>
      <c r="CC884">
        <v>7071.5714285699996</v>
      </c>
      <c r="CD884">
        <v>788.85714284999995</v>
      </c>
      <c r="CE884">
        <v>5163.2857142800003</v>
      </c>
      <c r="CF884">
        <v>3028.2857142799999</v>
      </c>
      <c r="CG884">
        <v>853.71428571000001</v>
      </c>
      <c r="CH884">
        <v>3062.5714285700001</v>
      </c>
      <c r="CI884">
        <v>19968.513857139998</v>
      </c>
      <c r="CJ884">
        <v>51.367262709999999</v>
      </c>
      <c r="CK884">
        <v>5.11959214</v>
      </c>
      <c r="CL884">
        <v>15.55645414</v>
      </c>
      <c r="CM884">
        <v>3.8042008300000001</v>
      </c>
      <c r="CN884">
        <v>1.633616</v>
      </c>
      <c r="CO884">
        <v>12.396733709999999</v>
      </c>
      <c r="CP884">
        <v>1.4389715999999999</v>
      </c>
      <c r="CQ884">
        <v>2.6057591599999999</v>
      </c>
      <c r="CR884">
        <v>3.7119650000000002</v>
      </c>
      <c r="CS884">
        <v>3.0408712499999999</v>
      </c>
      <c r="CT884">
        <v>415</v>
      </c>
      <c r="CU884">
        <v>2703.2727005699999</v>
      </c>
      <c r="CV884">
        <v>1897.765838</v>
      </c>
      <c r="CW884">
        <v>2040.251354</v>
      </c>
      <c r="CX884">
        <v>2422.134024</v>
      </c>
      <c r="CY884">
        <v>2563.8468061399999</v>
      </c>
      <c r="CZ884">
        <v>4194.7803210000002</v>
      </c>
      <c r="DA884">
        <v>4433.0324867099998</v>
      </c>
      <c r="DB884">
        <v>971.01748813999995</v>
      </c>
      <c r="DC884">
        <v>1031.6633708500001</v>
      </c>
      <c r="DD884">
        <v>700.59780713999999</v>
      </c>
      <c r="DE884">
        <v>40.755010570000003</v>
      </c>
      <c r="DF884">
        <v>1.71669385</v>
      </c>
      <c r="DG884">
        <v>44.666666659999997</v>
      </c>
      <c r="DH884">
        <v>47.142857139999997</v>
      </c>
      <c r="DI884">
        <v>47.857142850000002</v>
      </c>
      <c r="DJ884">
        <v>45.714285709999999</v>
      </c>
      <c r="DK884">
        <v>43</v>
      </c>
      <c r="DL884">
        <v>19.5</v>
      </c>
      <c r="DM884">
        <v>30.5</v>
      </c>
      <c r="DN884">
        <v>25.571428569999998</v>
      </c>
      <c r="DO884">
        <v>25.285714280000001</v>
      </c>
      <c r="DP884">
        <v>20.285714280000001</v>
      </c>
      <c r="DQ884">
        <v>560.81532942000001</v>
      </c>
      <c r="DR884">
        <v>457.83685700000001</v>
      </c>
      <c r="DS884">
        <v>498.69007127999998</v>
      </c>
      <c r="DT884">
        <v>455.55761057000001</v>
      </c>
      <c r="DU884">
        <v>503.33277141999997</v>
      </c>
      <c r="DV884">
        <v>272.68057313999998</v>
      </c>
      <c r="DW884">
        <v>42.39430857</v>
      </c>
      <c r="DX884">
        <v>245.74024857000001</v>
      </c>
      <c r="DY884">
        <v>93.671210000000002</v>
      </c>
      <c r="DZ884">
        <v>74.316886280000006</v>
      </c>
      <c r="EA884">
        <v>77.752156709999994</v>
      </c>
      <c r="EB884">
        <v>501.11825556999997</v>
      </c>
      <c r="EC884">
        <v>1333.16518875</v>
      </c>
      <c r="ED884">
        <v>3748.5120510000002</v>
      </c>
      <c r="EE884">
        <v>2785.9404702800002</v>
      </c>
      <c r="EF884">
        <v>3145.0971585699999</v>
      </c>
      <c r="EG884">
        <v>4110.6045278499996</v>
      </c>
      <c r="EH884">
        <v>3653.3293776</v>
      </c>
      <c r="EI884">
        <v>21.607289420000001</v>
      </c>
      <c r="EJ884">
        <v>0.12645174000000001</v>
      </c>
      <c r="EK884">
        <v>0.14235366999999999</v>
      </c>
      <c r="EL884">
        <v>279.92216116999998</v>
      </c>
      <c r="EM884">
        <v>24.833333329999999</v>
      </c>
      <c r="EN884">
        <v>69.714285709999999</v>
      </c>
      <c r="EO884">
        <v>114.85714285</v>
      </c>
      <c r="EP884">
        <v>139.22023770999999</v>
      </c>
      <c r="EQ884">
        <v>110.54045771</v>
      </c>
      <c r="ER884">
        <v>359.51389484999999</v>
      </c>
      <c r="ES884">
        <v>4.0300885700000002</v>
      </c>
      <c r="EX884">
        <v>1354.6549720999999</v>
      </c>
      <c r="EY884">
        <v>954.78598654999996</v>
      </c>
      <c r="EZ884">
        <v>81.400000000000006</v>
      </c>
      <c r="FA884">
        <v>87</v>
      </c>
      <c r="FB884">
        <v>19.663828030000001</v>
      </c>
      <c r="FC884">
        <v>4.7072146799999999</v>
      </c>
      <c r="FD884">
        <v>5.3118845700000001</v>
      </c>
      <c r="FE884">
        <v>58.389086740000003</v>
      </c>
      <c r="FF884">
        <v>13.808903389999999</v>
      </c>
      <c r="FG884">
        <v>12.863271839999999</v>
      </c>
      <c r="FH884">
        <v>1.6726635700000001</v>
      </c>
      <c r="FI884">
        <v>108.8</v>
      </c>
      <c r="FM884">
        <v>78.059506630000001</v>
      </c>
      <c r="FN884">
        <v>36.942634949999999</v>
      </c>
      <c r="FO884">
        <v>96.1037204</v>
      </c>
      <c r="FP884">
        <v>76.780494239999996</v>
      </c>
      <c r="FQ884">
        <v>78.350473309999998</v>
      </c>
      <c r="FR884">
        <v>20.24554513</v>
      </c>
      <c r="FS884">
        <v>14.3</v>
      </c>
      <c r="FT884">
        <v>85.2</v>
      </c>
      <c r="FU884">
        <v>86.4</v>
      </c>
      <c r="FV884">
        <v>84</v>
      </c>
      <c r="FW884">
        <v>75.933333329999996</v>
      </c>
      <c r="FX884">
        <v>26.054441910000001</v>
      </c>
      <c r="FY884">
        <v>8.7455355200000007</v>
      </c>
      <c r="FZ884">
        <v>28.30739758</v>
      </c>
      <c r="GA884">
        <v>20.597539579999999</v>
      </c>
      <c r="GB884">
        <v>16.295085400000001</v>
      </c>
    </row>
    <row r="885" spans="1:184" x14ac:dyDescent="0.35">
      <c r="A885" t="s">
        <v>2090</v>
      </c>
      <c r="B885" t="s">
        <v>281</v>
      </c>
      <c r="C885">
        <v>885</v>
      </c>
      <c r="D885">
        <v>3.9714815380337458</v>
      </c>
      <c r="E885">
        <v>6.6475593102614452</v>
      </c>
      <c r="F885">
        <v>5.6379712178630603</v>
      </c>
      <c r="G885">
        <v>4.8173956594823135</v>
      </c>
      <c r="H885">
        <v>3.9131328554868774</v>
      </c>
      <c r="I885">
        <v>10.199819744199981</v>
      </c>
      <c r="J885">
        <v>11.644483125781921</v>
      </c>
      <c r="K885">
        <v>11.24634678687849</v>
      </c>
      <c r="L885">
        <v>10.56291341909869</v>
      </c>
      <c r="M885">
        <v>10.557382825828309</v>
      </c>
      <c r="N885">
        <v>79655917.116763815</v>
      </c>
      <c r="O885">
        <v>116753794.68692826</v>
      </c>
      <c r="P885">
        <v>2233.55840756</v>
      </c>
      <c r="Q885">
        <v>19496.142857139999</v>
      </c>
      <c r="R885">
        <v>19040.285714279999</v>
      </c>
      <c r="S885">
        <v>19307.85714285</v>
      </c>
      <c r="T885">
        <v>19394</v>
      </c>
      <c r="U885">
        <v>19458.285714279999</v>
      </c>
      <c r="V885">
        <v>12.21990014</v>
      </c>
      <c r="W885">
        <v>9.1581018499999995</v>
      </c>
      <c r="X885">
        <v>2.25093985</v>
      </c>
      <c r="Y885">
        <v>11.63264214</v>
      </c>
      <c r="Z885">
        <v>8.9229915700000006</v>
      </c>
      <c r="AA885">
        <v>8.5337645700000007</v>
      </c>
      <c r="AB885">
        <v>9.1094018499999994</v>
      </c>
      <c r="AC885">
        <v>7.9322340000000002</v>
      </c>
      <c r="AD885">
        <v>29.21686085</v>
      </c>
      <c r="AE885">
        <v>83.283873569999997</v>
      </c>
      <c r="AF885">
        <v>68.169926279999999</v>
      </c>
      <c r="AG885">
        <v>65.62857142</v>
      </c>
      <c r="AH885">
        <v>67.614285710000004</v>
      </c>
      <c r="AI885">
        <v>81.254651280000004</v>
      </c>
      <c r="AJ885">
        <v>52.030023139999997</v>
      </c>
      <c r="AK885">
        <v>2.8151571400000002</v>
      </c>
      <c r="AL885">
        <v>12.466285709999999</v>
      </c>
      <c r="AM885">
        <v>7.9532857100000003</v>
      </c>
      <c r="AN885">
        <v>7.6470571400000003</v>
      </c>
      <c r="AO885">
        <v>2.71612857</v>
      </c>
      <c r="AP885">
        <v>5379.3753534199996</v>
      </c>
      <c r="AQ885">
        <v>4950.8068161399997</v>
      </c>
      <c r="AR885">
        <v>5231.2021825700003</v>
      </c>
      <c r="AS885">
        <v>5369.1589501400003</v>
      </c>
      <c r="AT885">
        <v>5292.45802542</v>
      </c>
      <c r="AU885">
        <v>5204.0383582799996</v>
      </c>
      <c r="AV885">
        <v>4422.6808504199998</v>
      </c>
      <c r="AW885">
        <v>4817.0745462799996</v>
      </c>
      <c r="AX885">
        <v>4979.3226352800002</v>
      </c>
      <c r="AY885">
        <v>5128.6965468500002</v>
      </c>
      <c r="AZ885">
        <v>35.078072419999998</v>
      </c>
      <c r="BA885">
        <v>93.715309570000002</v>
      </c>
      <c r="BB885">
        <v>28.70157571</v>
      </c>
      <c r="BC885">
        <v>47.417283849999997</v>
      </c>
      <c r="BD885">
        <v>23.18943625</v>
      </c>
      <c r="BE885">
        <v>918.69</v>
      </c>
      <c r="BF885">
        <v>1571.9481981399999</v>
      </c>
      <c r="BG885">
        <v>1129.1152422800001</v>
      </c>
      <c r="BH885">
        <v>1171.94795776</v>
      </c>
      <c r="BI885">
        <v>54881.226810339998</v>
      </c>
      <c r="BJ885">
        <v>1470.99567028</v>
      </c>
      <c r="BK885">
        <v>7865.6587254799997</v>
      </c>
      <c r="BL885">
        <v>7912.5468910099999</v>
      </c>
      <c r="BM885">
        <v>43.027577710000003</v>
      </c>
      <c r="BN885">
        <v>1111.42857142</v>
      </c>
      <c r="BO885">
        <v>160</v>
      </c>
      <c r="BP885">
        <v>222.28571428000001</v>
      </c>
      <c r="BQ885">
        <v>179.57142856999999</v>
      </c>
      <c r="BR885">
        <v>221.14285713999999</v>
      </c>
      <c r="BS885">
        <v>214.57142856999999</v>
      </c>
      <c r="BT885">
        <v>207</v>
      </c>
      <c r="BU885">
        <v>202.14285713999999</v>
      </c>
      <c r="BV885">
        <v>189.42857142</v>
      </c>
      <c r="BW885">
        <v>192</v>
      </c>
      <c r="BX885">
        <v>156</v>
      </c>
      <c r="BY885">
        <v>88.857142850000002</v>
      </c>
      <c r="BZ885">
        <v>3144.42857142</v>
      </c>
      <c r="CA885">
        <v>59450.891291419997</v>
      </c>
      <c r="CB885">
        <v>91.333333330000002</v>
      </c>
      <c r="CC885">
        <v>32858.571428570001</v>
      </c>
      <c r="CD885">
        <v>2535.1428571400002</v>
      </c>
      <c r="CE885">
        <v>26197.714285710001</v>
      </c>
      <c r="CF885">
        <v>16623.285714279999</v>
      </c>
      <c r="CG885">
        <v>6712.5714285699996</v>
      </c>
      <c r="CH885">
        <v>20178.142857139999</v>
      </c>
      <c r="CI885">
        <v>105144.64228571</v>
      </c>
      <c r="CJ885">
        <v>53.852187999999998</v>
      </c>
      <c r="CK885">
        <v>2.1150284199999998</v>
      </c>
      <c r="CL885">
        <v>8.6853767099999999</v>
      </c>
      <c r="CM885">
        <v>2.5920144199999999</v>
      </c>
      <c r="CN885">
        <v>2.30581871</v>
      </c>
      <c r="CO885">
        <v>16.404969139999999</v>
      </c>
      <c r="CP885">
        <v>2.2014691399999999</v>
      </c>
      <c r="CQ885">
        <v>2.9326662799999998</v>
      </c>
      <c r="CR885">
        <v>2.5638239999999999</v>
      </c>
      <c r="CS885">
        <v>5.76580257</v>
      </c>
      <c r="CT885">
        <v>2102.1428571400002</v>
      </c>
      <c r="CU885">
        <v>3045.1434234200001</v>
      </c>
      <c r="CV885">
        <v>2663.8364025699998</v>
      </c>
      <c r="CW885">
        <v>2860.63197485</v>
      </c>
      <c r="CX885">
        <v>2964.80526057</v>
      </c>
      <c r="CY885">
        <v>2999.7207458500002</v>
      </c>
      <c r="CZ885">
        <v>4085.7269922800001</v>
      </c>
      <c r="DA885">
        <v>5988.5586365700001</v>
      </c>
      <c r="DB885">
        <v>986.25605800000005</v>
      </c>
      <c r="DC885">
        <v>1424.509937</v>
      </c>
      <c r="DD885">
        <v>634.41708071000005</v>
      </c>
      <c r="DE885">
        <v>35.202067999999997</v>
      </c>
      <c r="DF885">
        <v>1.6513992799999999</v>
      </c>
      <c r="DG885">
        <v>198.85714285</v>
      </c>
      <c r="DH885">
        <v>221.71428571000001</v>
      </c>
      <c r="DI885">
        <v>217.14285713999999</v>
      </c>
      <c r="DJ885">
        <v>204.85714285</v>
      </c>
      <c r="DK885">
        <v>205.42857142</v>
      </c>
      <c r="DL885">
        <v>77.428571419999997</v>
      </c>
      <c r="DM885">
        <v>126.57142856999999</v>
      </c>
      <c r="DN885">
        <v>108.85714285</v>
      </c>
      <c r="DO885">
        <v>93.428571419999997</v>
      </c>
      <c r="DP885">
        <v>76.142857140000004</v>
      </c>
      <c r="DQ885">
        <v>859.99238528000001</v>
      </c>
      <c r="DR885">
        <v>881.31190657000002</v>
      </c>
      <c r="DS885">
        <v>866.48618441999997</v>
      </c>
      <c r="DT885">
        <v>842.89948800000002</v>
      </c>
      <c r="DU885">
        <v>883.10869328000001</v>
      </c>
      <c r="DV885">
        <v>336.74929628000001</v>
      </c>
      <c r="DW885">
        <v>8.0895571400000001</v>
      </c>
      <c r="DX885">
        <v>515.07269713999995</v>
      </c>
      <c r="DY885">
        <v>328.39459885000002</v>
      </c>
      <c r="DZ885">
        <v>142.31885500000001</v>
      </c>
      <c r="EA885">
        <v>44.359248710000003</v>
      </c>
      <c r="EB885">
        <v>762.36318400000005</v>
      </c>
      <c r="EC885">
        <v>1387.14243928</v>
      </c>
      <c r="ED885">
        <v>4512.0086274200003</v>
      </c>
      <c r="EE885">
        <v>3166.28178914</v>
      </c>
      <c r="EF885">
        <v>3578.2202844200001</v>
      </c>
      <c r="EG885">
        <v>3406.01452328</v>
      </c>
      <c r="EH885">
        <v>3791.4326253300001</v>
      </c>
      <c r="EI885">
        <v>26.719384139999999</v>
      </c>
      <c r="EJ885">
        <v>0.41259868999999999</v>
      </c>
      <c r="EK885">
        <v>0.15258278</v>
      </c>
      <c r="EL885">
        <v>217.46476688000001</v>
      </c>
      <c r="EM885">
        <v>99.285714279999993</v>
      </c>
      <c r="EN885">
        <v>287.14285713999999</v>
      </c>
      <c r="EO885">
        <v>537</v>
      </c>
      <c r="EP885">
        <v>314.75460313999997</v>
      </c>
      <c r="EQ885">
        <v>93.375387279999998</v>
      </c>
      <c r="ER885">
        <v>762.56273727999996</v>
      </c>
      <c r="ES885">
        <v>5.4512242799999999</v>
      </c>
      <c r="ET885">
        <v>79.633384300000003</v>
      </c>
      <c r="EU885">
        <v>79.037155960000007</v>
      </c>
      <c r="EV885">
        <v>80.999847090000003</v>
      </c>
      <c r="EW885">
        <v>78.863149840000005</v>
      </c>
      <c r="EX885">
        <v>1182.8295672899999</v>
      </c>
      <c r="EY885">
        <v>1563.50426836</v>
      </c>
      <c r="EZ885">
        <v>72.666666660000004</v>
      </c>
      <c r="FA885">
        <v>85.333333330000002</v>
      </c>
      <c r="FB885">
        <v>23.795384670000001</v>
      </c>
      <c r="FC885">
        <v>8.0124528599999998</v>
      </c>
      <c r="FD885">
        <v>6.2678535699999998</v>
      </c>
      <c r="FE885">
        <v>53.080126200000002</v>
      </c>
      <c r="FF885">
        <v>16.158127270000001</v>
      </c>
      <c r="FG885">
        <v>16.817005689999998</v>
      </c>
      <c r="FH885">
        <v>3.03908047</v>
      </c>
      <c r="FI885">
        <v>96.833333330000002</v>
      </c>
      <c r="FJ885">
        <v>94</v>
      </c>
      <c r="FK885">
        <v>76</v>
      </c>
      <c r="FL885">
        <v>90</v>
      </c>
      <c r="FM885">
        <v>78.059980589999995</v>
      </c>
      <c r="FN885">
        <v>33.369856149999997</v>
      </c>
      <c r="FO885">
        <v>94.983315540000007</v>
      </c>
      <c r="FP885">
        <v>73.509313860000006</v>
      </c>
      <c r="FQ885">
        <v>74.132420150000002</v>
      </c>
      <c r="FR885">
        <v>21.99238458</v>
      </c>
      <c r="FT885">
        <v>56.5</v>
      </c>
      <c r="FU885">
        <v>48.5</v>
      </c>
      <c r="FV885">
        <v>91</v>
      </c>
      <c r="FW885">
        <v>66.533333330000005</v>
      </c>
      <c r="FX885">
        <v>29.921753819999999</v>
      </c>
      <c r="FY885">
        <v>11.10249574</v>
      </c>
      <c r="FZ885">
        <v>8.40834115</v>
      </c>
      <c r="GA885">
        <v>30.661021720000001</v>
      </c>
      <c r="GB885">
        <v>19.906387540000001</v>
      </c>
    </row>
    <row r="886" spans="1:184" x14ac:dyDescent="0.35">
      <c r="A886" t="s">
        <v>2091</v>
      </c>
      <c r="B886" t="s">
        <v>282</v>
      </c>
      <c r="C886">
        <v>886</v>
      </c>
      <c r="D886">
        <v>4.5215708757577655</v>
      </c>
      <c r="E886">
        <v>5.5653088845787151</v>
      </c>
      <c r="F886">
        <v>6.9674932095003825</v>
      </c>
      <c r="G886">
        <v>4.5184138448410804</v>
      </c>
      <c r="H886">
        <v>4.0449282148499215</v>
      </c>
      <c r="I886">
        <v>7.4905716121304593</v>
      </c>
      <c r="J886">
        <v>6.8450639282924977</v>
      </c>
      <c r="K886">
        <v>7.0971698931068428</v>
      </c>
      <c r="L886">
        <v>7.344603199180411</v>
      </c>
      <c r="M886">
        <v>6.8746419455583911</v>
      </c>
      <c r="N886">
        <v>41408987.228147164</v>
      </c>
      <c r="O886">
        <v>46585606.348645233</v>
      </c>
      <c r="P886">
        <v>2239.03315213</v>
      </c>
      <c r="Q886">
        <v>8219.8571428499999</v>
      </c>
      <c r="R886">
        <v>8055.8571428499999</v>
      </c>
      <c r="S886">
        <v>8152.1428571400002</v>
      </c>
      <c r="T886">
        <v>8188.7142857099998</v>
      </c>
      <c r="U886">
        <v>8229</v>
      </c>
      <c r="V886">
        <v>14.06657528</v>
      </c>
      <c r="W886">
        <v>9.7567491400000002</v>
      </c>
      <c r="X886">
        <v>2.3308954200000001</v>
      </c>
      <c r="Y886">
        <v>9.4978265700000009</v>
      </c>
      <c r="Z886">
        <v>11.40797985</v>
      </c>
      <c r="AA886">
        <v>10.67917914</v>
      </c>
      <c r="AB886">
        <v>10.317615999999999</v>
      </c>
      <c r="AC886">
        <v>5.4631299999999996</v>
      </c>
      <c r="AD886">
        <v>28.307048420000001</v>
      </c>
      <c r="AE886">
        <v>82.162837850000003</v>
      </c>
      <c r="AF886">
        <v>67.326158419999999</v>
      </c>
      <c r="AG886">
        <v>63.357142850000002</v>
      </c>
      <c r="AH886">
        <v>66.785714279999993</v>
      </c>
      <c r="AI886">
        <v>78.745652710000002</v>
      </c>
      <c r="AJ886">
        <v>42.537594570000003</v>
      </c>
      <c r="AK886">
        <v>15.218514280000001</v>
      </c>
      <c r="AL886">
        <v>3.4948571400000001</v>
      </c>
      <c r="AM886">
        <v>5.0547571400000004</v>
      </c>
      <c r="AN886">
        <v>13.440385709999999</v>
      </c>
      <c r="AO886">
        <v>17.643699999999999</v>
      </c>
      <c r="AP886">
        <v>5291.8749417099998</v>
      </c>
      <c r="AQ886">
        <v>4034.8052847099998</v>
      </c>
      <c r="AR886">
        <v>4516.2352257100001</v>
      </c>
      <c r="AS886">
        <v>4992.1094075700003</v>
      </c>
      <c r="AT886">
        <v>5397.0273728499997</v>
      </c>
      <c r="AU886">
        <v>4586.61085671</v>
      </c>
      <c r="AV886">
        <v>3919.3850944199999</v>
      </c>
      <c r="AW886">
        <v>4309.1289914199997</v>
      </c>
      <c r="AX886">
        <v>4405.4406627099997</v>
      </c>
      <c r="AY886">
        <v>4568.0282035700002</v>
      </c>
      <c r="AZ886">
        <v>19.596317710000001</v>
      </c>
      <c r="BA886">
        <v>92.630066850000006</v>
      </c>
      <c r="BB886">
        <v>32.939787600000002</v>
      </c>
      <c r="BC886">
        <v>54.981882200000001</v>
      </c>
      <c r="BD886">
        <v>20.064205000000001</v>
      </c>
      <c r="BE886">
        <v>306.52857141999999</v>
      </c>
      <c r="BF886">
        <v>1465.2487914200001</v>
      </c>
      <c r="BG886">
        <v>893.92666899999995</v>
      </c>
      <c r="BH886">
        <v>1023.64656304</v>
      </c>
      <c r="BI886">
        <v>53762.194149080002</v>
      </c>
      <c r="BJ886">
        <v>1347.86301785</v>
      </c>
      <c r="BK886">
        <v>7799.91834724</v>
      </c>
      <c r="BL886">
        <v>9178.0219035499995</v>
      </c>
      <c r="BM886">
        <v>38.853948279999997</v>
      </c>
      <c r="BN886">
        <v>484.71428571000001</v>
      </c>
      <c r="BO886">
        <v>80.666666660000004</v>
      </c>
      <c r="BP886">
        <v>95.428571419999997</v>
      </c>
      <c r="BQ886">
        <v>75.714285709999999</v>
      </c>
      <c r="BR886">
        <v>84.285714279999993</v>
      </c>
      <c r="BS886">
        <v>89</v>
      </c>
      <c r="BT886">
        <v>81.142857140000004</v>
      </c>
      <c r="BU886">
        <v>81.857142850000002</v>
      </c>
      <c r="BV886">
        <v>75</v>
      </c>
      <c r="BW886">
        <v>68.857142850000002</v>
      </c>
      <c r="BX886">
        <v>63.142857139999997</v>
      </c>
      <c r="BY886">
        <v>45</v>
      </c>
      <c r="BZ886">
        <v>1308.5714285700001</v>
      </c>
      <c r="CA886">
        <v>54822.35543571</v>
      </c>
      <c r="CC886">
        <v>15259.85714285</v>
      </c>
      <c r="CD886">
        <v>1005.14285714</v>
      </c>
      <c r="CE886">
        <v>11100.142857139999</v>
      </c>
      <c r="CF886">
        <v>8620.2857142800003</v>
      </c>
      <c r="CG886">
        <v>3215.1428571400002</v>
      </c>
      <c r="CH886">
        <v>10419</v>
      </c>
      <c r="CI886">
        <v>49619.157857140002</v>
      </c>
      <c r="CJ886">
        <v>53.501101849999998</v>
      </c>
      <c r="CK886">
        <v>2.7698496000000001</v>
      </c>
      <c r="CL886">
        <v>14.819210849999999</v>
      </c>
      <c r="CM886">
        <v>3.2092063300000002</v>
      </c>
      <c r="CN886">
        <v>2.7627443299999999</v>
      </c>
      <c r="CO886">
        <v>14.36240516</v>
      </c>
      <c r="CP886">
        <v>3.3163342500000002</v>
      </c>
      <c r="CQ886">
        <v>2.1032612500000001</v>
      </c>
      <c r="CR886">
        <v>3.8699181600000001</v>
      </c>
      <c r="CS886">
        <v>3.8984942500000002</v>
      </c>
      <c r="CT886">
        <v>813.85714284999995</v>
      </c>
      <c r="CU886">
        <v>3103.0003558499998</v>
      </c>
      <c r="CV886">
        <v>2045.5566980000001</v>
      </c>
      <c r="CW886">
        <v>2342.6059805700002</v>
      </c>
      <c r="CX886">
        <v>2637.02610228</v>
      </c>
      <c r="CY886">
        <v>2902.6881905700002</v>
      </c>
      <c r="CZ886">
        <v>5037.6772380000002</v>
      </c>
      <c r="DA886">
        <v>5667.4471999999996</v>
      </c>
      <c r="DB886">
        <v>1134.88179285</v>
      </c>
      <c r="DC886">
        <v>1258.9476644199999</v>
      </c>
      <c r="DD886">
        <v>709.14259957000002</v>
      </c>
      <c r="DE886">
        <v>37.29201157</v>
      </c>
      <c r="DF886">
        <v>1.8644077100000001</v>
      </c>
      <c r="DG886">
        <v>61.571428570000002</v>
      </c>
      <c r="DH886">
        <v>55.142857139999997</v>
      </c>
      <c r="DI886">
        <v>57.857142850000002</v>
      </c>
      <c r="DJ886">
        <v>60.142857139999997</v>
      </c>
      <c r="DK886">
        <v>56.571428570000002</v>
      </c>
      <c r="DL886">
        <v>37.166666659999997</v>
      </c>
      <c r="DM886">
        <v>44.833333330000002</v>
      </c>
      <c r="DN886">
        <v>56.8</v>
      </c>
      <c r="DO886">
        <v>37</v>
      </c>
      <c r="DP886">
        <v>33.285714280000001</v>
      </c>
      <c r="DQ886">
        <v>1069.29526928</v>
      </c>
      <c r="DR886">
        <v>814.13253327999996</v>
      </c>
      <c r="DS886">
        <v>850.03766056999996</v>
      </c>
      <c r="DT886">
        <v>866.47953771000005</v>
      </c>
      <c r="DU886">
        <v>998.67298214000004</v>
      </c>
      <c r="DV886">
        <v>537.53038785000001</v>
      </c>
      <c r="DW886">
        <v>73.582954999999998</v>
      </c>
      <c r="DX886">
        <v>458.23733428000003</v>
      </c>
      <c r="DY886">
        <v>99.051609279999994</v>
      </c>
      <c r="DZ886">
        <v>279.61037127999998</v>
      </c>
      <c r="EA886">
        <v>79.575356850000006</v>
      </c>
      <c r="EB886">
        <v>868.33086500000002</v>
      </c>
      <c r="EC886">
        <v>420.98502875000003</v>
      </c>
      <c r="ED886">
        <v>4442.7244866600004</v>
      </c>
      <c r="EE886">
        <v>5575.7725891399996</v>
      </c>
      <c r="EF886">
        <v>5834.3428807999999</v>
      </c>
      <c r="EG886">
        <v>4574.4180534200004</v>
      </c>
      <c r="EH886">
        <v>4651.4660869999998</v>
      </c>
      <c r="EI886">
        <v>23.226304420000002</v>
      </c>
      <c r="EJ886">
        <v>0.32427730999999999</v>
      </c>
      <c r="EK886">
        <v>0.40732679999999999</v>
      </c>
      <c r="EL886">
        <v>217.84291898000001</v>
      </c>
      <c r="EM886">
        <v>34.333333330000002</v>
      </c>
      <c r="EN886">
        <v>154</v>
      </c>
      <c r="EO886">
        <v>322.71428571000001</v>
      </c>
      <c r="EP886">
        <v>292.04415028</v>
      </c>
      <c r="EQ886">
        <v>106.34710441999999</v>
      </c>
      <c r="ER886">
        <v>891.17013427999996</v>
      </c>
      <c r="ES886">
        <v>13.882110000000001</v>
      </c>
      <c r="EX886">
        <v>1406.5081774499999</v>
      </c>
      <c r="EY886">
        <v>1290.8106211100001</v>
      </c>
      <c r="EZ886">
        <v>87.5</v>
      </c>
      <c r="FA886">
        <v>78</v>
      </c>
      <c r="FB886">
        <v>21.423554540000001</v>
      </c>
      <c r="FC886">
        <v>5.9020095699999997</v>
      </c>
      <c r="FD886">
        <v>5.8806553299999997</v>
      </c>
      <c r="FE886">
        <v>54.118156399999997</v>
      </c>
      <c r="FF886">
        <v>18.877473599999998</v>
      </c>
      <c r="FG886">
        <v>15.49714064</v>
      </c>
      <c r="FH886">
        <v>2.3699206799999999</v>
      </c>
      <c r="FI886">
        <v>100.25</v>
      </c>
      <c r="FM886">
        <v>75.101694910000006</v>
      </c>
      <c r="FN886">
        <v>47.234873129999997</v>
      </c>
      <c r="FO886">
        <v>94.027032289999994</v>
      </c>
      <c r="FP886">
        <v>67.246649610000006</v>
      </c>
      <c r="FQ886">
        <v>71.477076350000004</v>
      </c>
      <c r="FR886">
        <v>24.367625830000001</v>
      </c>
      <c r="FT886">
        <v>38.799999999999997</v>
      </c>
      <c r="FU886">
        <v>31.8</v>
      </c>
      <c r="FV886">
        <v>85</v>
      </c>
      <c r="FW886">
        <v>58.02</v>
      </c>
      <c r="FX886">
        <v>32.472300859999997</v>
      </c>
      <c r="FY886">
        <v>9.3422256600000004</v>
      </c>
      <c r="FZ886">
        <v>18.92341485</v>
      </c>
      <c r="GA886">
        <v>17.279199200000001</v>
      </c>
      <c r="GB886">
        <v>21.982859399999999</v>
      </c>
    </row>
    <row r="887" spans="1:184" x14ac:dyDescent="0.35">
      <c r="A887" t="s">
        <v>2092</v>
      </c>
      <c r="B887" t="s">
        <v>283</v>
      </c>
      <c r="C887">
        <v>887</v>
      </c>
      <c r="D887">
        <v>2.4760587581993194</v>
      </c>
      <c r="E887">
        <v>2.6491014532159101</v>
      </c>
      <c r="F887">
        <v>1.0603836507138718</v>
      </c>
      <c r="G887">
        <v>0.61272977366525205</v>
      </c>
      <c r="H887">
        <v>1.7698042558882774</v>
      </c>
      <c r="I887">
        <v>5.9428763017973489</v>
      </c>
      <c r="J887">
        <v>5.9173092877340956</v>
      </c>
      <c r="K887">
        <v>3.476395028006892</v>
      </c>
      <c r="L887">
        <v>2.4759284729695459</v>
      </c>
      <c r="M887">
        <v>5.7252227402924341</v>
      </c>
      <c r="N887">
        <v>113884464.83217126</v>
      </c>
      <c r="O887">
        <v>175311500.62032941</v>
      </c>
      <c r="P887">
        <v>1623.2673924200001</v>
      </c>
      <c r="Q887">
        <v>34086.428571420001</v>
      </c>
      <c r="R887">
        <v>33919.85714285</v>
      </c>
      <c r="S887">
        <v>34354.142857140003</v>
      </c>
      <c r="T887">
        <v>34272.85714285</v>
      </c>
      <c r="U887">
        <v>34184.571428570001</v>
      </c>
      <c r="V887">
        <v>10.39366328</v>
      </c>
      <c r="W887">
        <v>6.8060702800000001</v>
      </c>
      <c r="X887">
        <v>2.3800424200000001</v>
      </c>
      <c r="Y887">
        <v>6.85917814</v>
      </c>
      <c r="Z887">
        <v>8.4046872799999992</v>
      </c>
      <c r="AA887">
        <v>8.3557328500000008</v>
      </c>
      <c r="AB887">
        <v>8.8488600000000002</v>
      </c>
      <c r="AC887">
        <v>4.82981471</v>
      </c>
      <c r="AD887">
        <v>26.859689280000001</v>
      </c>
      <c r="AE887">
        <v>83.601827569999998</v>
      </c>
      <c r="AF887">
        <v>73.351485710000006</v>
      </c>
      <c r="AG887">
        <v>69.8</v>
      </c>
      <c r="AH887">
        <v>71.97142857</v>
      </c>
      <c r="AI887">
        <v>79.319418420000005</v>
      </c>
      <c r="AJ887">
        <v>50.706990849999997</v>
      </c>
      <c r="AK887">
        <v>5.98601428</v>
      </c>
      <c r="AL887">
        <v>3.2495142800000001</v>
      </c>
      <c r="AM887">
        <v>5.6186142800000001</v>
      </c>
      <c r="AN887">
        <v>4.3875285699999997</v>
      </c>
      <c r="AO887">
        <v>3.8650571399999998</v>
      </c>
      <c r="AP887">
        <v>4538.5181434200003</v>
      </c>
      <c r="AQ887">
        <v>3943.4583467100001</v>
      </c>
      <c r="AR887">
        <v>4251.6964352799996</v>
      </c>
      <c r="AS887">
        <v>4289.62669714</v>
      </c>
      <c r="AT887">
        <v>4394.2402915700004</v>
      </c>
      <c r="AU887">
        <v>4448.3649488499996</v>
      </c>
      <c r="AV887">
        <v>3884.3684448499998</v>
      </c>
      <c r="AW887">
        <v>4180.3334924199999</v>
      </c>
      <c r="AX887">
        <v>4299.2056464200004</v>
      </c>
      <c r="AY887">
        <v>4409.1139541399998</v>
      </c>
      <c r="AZ887">
        <v>-347.32381485000002</v>
      </c>
      <c r="BA887">
        <v>89.509266159999996</v>
      </c>
      <c r="BB887">
        <v>38.531739000000002</v>
      </c>
      <c r="BC887">
        <v>50.0658162</v>
      </c>
      <c r="BE887">
        <v>910.22</v>
      </c>
      <c r="BF887">
        <v>1192.92289757</v>
      </c>
      <c r="BG887">
        <v>829.18571670999995</v>
      </c>
      <c r="BH887">
        <v>938.79280698000002</v>
      </c>
      <c r="BI887">
        <v>55591.803481499999</v>
      </c>
      <c r="BJ887">
        <v>1123.66033642</v>
      </c>
      <c r="BK887">
        <v>8020.3424999400004</v>
      </c>
      <c r="BL887">
        <v>10069.18875911</v>
      </c>
      <c r="BM887">
        <v>37.433828849999998</v>
      </c>
      <c r="BN887">
        <v>1004.71428571</v>
      </c>
      <c r="BO887">
        <v>137</v>
      </c>
      <c r="BP887">
        <v>236</v>
      </c>
      <c r="BQ887">
        <v>182.85714285</v>
      </c>
      <c r="BR887">
        <v>231.71428571000001</v>
      </c>
      <c r="BS887">
        <v>253.57142856999999</v>
      </c>
      <c r="BT887">
        <v>240</v>
      </c>
      <c r="BU887">
        <v>218</v>
      </c>
      <c r="BV887">
        <v>212.85714285</v>
      </c>
      <c r="BW887">
        <v>233.42857142</v>
      </c>
      <c r="BX887">
        <v>215.42857142</v>
      </c>
      <c r="BY887">
        <v>110.57142856999999</v>
      </c>
      <c r="BZ887">
        <v>3276.1428571400002</v>
      </c>
      <c r="CA887">
        <v>54603.685278570003</v>
      </c>
      <c r="CB887">
        <v>2</v>
      </c>
      <c r="CC887">
        <v>56782.85714285</v>
      </c>
      <c r="CD887">
        <v>5046.2857142800003</v>
      </c>
      <c r="CE887">
        <v>42746.714285709997</v>
      </c>
      <c r="CF887">
        <v>21849</v>
      </c>
      <c r="CG887">
        <v>4399</v>
      </c>
      <c r="CH887">
        <v>15643.42857142</v>
      </c>
      <c r="CI887">
        <v>146467.96985714001</v>
      </c>
      <c r="CJ887">
        <v>49.292688570000003</v>
      </c>
      <c r="CK887">
        <v>2.7810502800000001</v>
      </c>
      <c r="CL887">
        <v>16.748017279999999</v>
      </c>
      <c r="CM887">
        <v>4.5147399999999998</v>
      </c>
      <c r="CN887">
        <v>2.4440724</v>
      </c>
      <c r="CO887">
        <v>13.195992499999999</v>
      </c>
      <c r="CP887">
        <v>2.4872144999999999</v>
      </c>
      <c r="CQ887">
        <v>2.4345564199999998</v>
      </c>
      <c r="CR887">
        <v>3.2107472000000001</v>
      </c>
      <c r="CS887">
        <v>4.6860545699999996</v>
      </c>
      <c r="CT887">
        <v>2351.2857142799999</v>
      </c>
      <c r="CU887">
        <v>2561.6678842800002</v>
      </c>
      <c r="CV887">
        <v>2246.2760634199999</v>
      </c>
      <c r="CW887">
        <v>2526.1339391400002</v>
      </c>
      <c r="CX887">
        <v>2499.8113382800002</v>
      </c>
      <c r="CY887">
        <v>2370.0466845699998</v>
      </c>
      <c r="CZ887">
        <v>3341.05007785</v>
      </c>
      <c r="DA887">
        <v>5143.14664128</v>
      </c>
      <c r="DB887">
        <v>759.68422670999996</v>
      </c>
      <c r="DC887">
        <v>1151.1660335700001</v>
      </c>
      <c r="DD887">
        <v>650.83473942000001</v>
      </c>
      <c r="DE887">
        <v>33.543788139999997</v>
      </c>
      <c r="DF887">
        <v>1.68441771</v>
      </c>
      <c r="DG887">
        <v>202.57142856999999</v>
      </c>
      <c r="DH887">
        <v>200.71428571000001</v>
      </c>
      <c r="DI887">
        <v>119.42857142</v>
      </c>
      <c r="DJ887">
        <v>84.857142850000002</v>
      </c>
      <c r="DK887">
        <v>195.71428571000001</v>
      </c>
      <c r="DL887">
        <v>84.4</v>
      </c>
      <c r="DM887">
        <v>89.857142850000002</v>
      </c>
      <c r="DN887">
        <v>36.428571419999997</v>
      </c>
      <c r="DO887">
        <v>21</v>
      </c>
      <c r="DP887">
        <v>60.5</v>
      </c>
      <c r="DQ887">
        <v>726.17023528000004</v>
      </c>
      <c r="DR887">
        <v>697.06621013999995</v>
      </c>
      <c r="DS887">
        <v>626.10070384999995</v>
      </c>
      <c r="DT887">
        <v>604.60255642000004</v>
      </c>
      <c r="DU887">
        <v>703.28778570999998</v>
      </c>
      <c r="DV887">
        <v>424.11064270999998</v>
      </c>
      <c r="DW887">
        <v>20.068759849999999</v>
      </c>
      <c r="DX887">
        <v>281.99268427999999</v>
      </c>
      <c r="DY887">
        <v>94.460400710000002</v>
      </c>
      <c r="DZ887">
        <v>133.97815213999999</v>
      </c>
      <c r="EA887">
        <v>53.554136139999997</v>
      </c>
      <c r="EB887">
        <v>670.12144513999999</v>
      </c>
      <c r="EC887">
        <v>1973.1595725</v>
      </c>
      <c r="ED887">
        <v>8022.7568311599998</v>
      </c>
      <c r="EE887">
        <v>4201.07350116</v>
      </c>
      <c r="EF887">
        <v>6245.9931100000003</v>
      </c>
      <c r="EG887">
        <v>5200.0129850000003</v>
      </c>
      <c r="EH887">
        <v>5507.1715889999996</v>
      </c>
      <c r="EI887">
        <v>30.135859849999999</v>
      </c>
      <c r="EJ887">
        <v>0.25727025999999997</v>
      </c>
      <c r="EK887">
        <v>0.13713964000000001</v>
      </c>
      <c r="EL887">
        <v>255.21594372999999</v>
      </c>
      <c r="EM887">
        <v>101.42857142</v>
      </c>
      <c r="EN887">
        <v>1048.5714285700001</v>
      </c>
      <c r="EO887">
        <v>3047.7142857099998</v>
      </c>
      <c r="EP887">
        <v>236.04859085000001</v>
      </c>
      <c r="EQ887">
        <v>174.71842285</v>
      </c>
      <c r="ER887">
        <v>499.607056</v>
      </c>
      <c r="ES887">
        <v>4.3200285699999998</v>
      </c>
      <c r="ET887">
        <v>81.027777779999994</v>
      </c>
      <c r="EU887">
        <v>81.583333330000002</v>
      </c>
      <c r="EV887">
        <v>81.75</v>
      </c>
      <c r="EW887">
        <v>79.75</v>
      </c>
      <c r="EX887">
        <v>1301.32273169</v>
      </c>
      <c r="EY887">
        <v>1083.5359928800001</v>
      </c>
      <c r="EZ887">
        <v>81.676666659999995</v>
      </c>
      <c r="FA887">
        <v>85.333333330000002</v>
      </c>
      <c r="FB887">
        <v>23.147419679999999</v>
      </c>
      <c r="FC887">
        <v>5.3637209700000001</v>
      </c>
      <c r="FD887">
        <v>5.7808274199999996</v>
      </c>
      <c r="FE887">
        <v>51.949211200000001</v>
      </c>
      <c r="FF887">
        <v>19.909525500000001</v>
      </c>
      <c r="FG887">
        <v>11.774327100000001</v>
      </c>
      <c r="FH887">
        <v>1.7747761900000001</v>
      </c>
      <c r="FI887">
        <v>88.583333330000002</v>
      </c>
      <c r="FJ887">
        <v>80.5</v>
      </c>
      <c r="FK887">
        <v>46</v>
      </c>
      <c r="FL887">
        <v>89.5</v>
      </c>
      <c r="FM887">
        <v>71.458212700000004</v>
      </c>
      <c r="FN887">
        <v>31.988247990000001</v>
      </c>
      <c r="FO887">
        <v>94.711279180000005</v>
      </c>
      <c r="FP887">
        <v>74.701870600000007</v>
      </c>
      <c r="FQ887">
        <v>74.246988770000002</v>
      </c>
      <c r="FR887">
        <v>22.983352239999999</v>
      </c>
      <c r="FT887">
        <v>52.2</v>
      </c>
      <c r="FU887">
        <v>41</v>
      </c>
      <c r="FV887">
        <v>88</v>
      </c>
      <c r="FW887">
        <v>83.65</v>
      </c>
      <c r="FX887">
        <v>23.477093199999999</v>
      </c>
      <c r="FY887">
        <v>12.441697339999999</v>
      </c>
      <c r="FZ887">
        <v>21.07008291</v>
      </c>
      <c r="GA887">
        <v>32.984704200000003</v>
      </c>
      <c r="GB887">
        <v>10.026422330000001</v>
      </c>
    </row>
    <row r="888" spans="1:184" x14ac:dyDescent="0.35">
      <c r="A888" t="s">
        <v>2093</v>
      </c>
      <c r="B888" t="s">
        <v>284</v>
      </c>
      <c r="C888">
        <v>888</v>
      </c>
      <c r="D888">
        <v>3.3038299951135222</v>
      </c>
      <c r="E888">
        <v>8.3286278938452867</v>
      </c>
      <c r="F888">
        <v>6.1020586047146681</v>
      </c>
      <c r="G888">
        <v>4.9506157785696265</v>
      </c>
      <c r="H888">
        <v>4.9859579144551791</v>
      </c>
      <c r="I888">
        <v>9.2588815899398593</v>
      </c>
      <c r="J888">
        <v>8.8731144607566357</v>
      </c>
      <c r="K888">
        <v>10.326560716970823</v>
      </c>
      <c r="L888">
        <v>9.5923261378810629</v>
      </c>
      <c r="M888">
        <v>8.7915666063103739</v>
      </c>
      <c r="N888">
        <v>17867529.224213384</v>
      </c>
      <c r="O888">
        <v>15344852.723358039</v>
      </c>
      <c r="P888">
        <v>1615.9625465700001</v>
      </c>
      <c r="Q888">
        <v>3502.42857142</v>
      </c>
      <c r="R888">
        <v>3542</v>
      </c>
      <c r="S888">
        <v>3550.7142857099998</v>
      </c>
      <c r="T888">
        <v>3514.7142857099998</v>
      </c>
      <c r="U888">
        <v>3509.8571428499999</v>
      </c>
      <c r="V888">
        <v>11.29264214</v>
      </c>
      <c r="W888">
        <v>7.0872412799999998</v>
      </c>
      <c r="X888">
        <v>2.4939224200000001</v>
      </c>
      <c r="Y888">
        <v>7.58763085</v>
      </c>
      <c r="Z888">
        <v>9.9055201400000001</v>
      </c>
      <c r="AA888">
        <v>8.7175605699999998</v>
      </c>
      <c r="AB888">
        <v>8.5266887100000002</v>
      </c>
      <c r="AC888">
        <v>4.9241764200000002</v>
      </c>
      <c r="AD888">
        <v>32.82936514</v>
      </c>
      <c r="AE888">
        <v>77.737066569999996</v>
      </c>
      <c r="AF888">
        <v>66.649342140000002</v>
      </c>
      <c r="AG888">
        <v>68.15714285</v>
      </c>
      <c r="AH888">
        <v>68.942857140000001</v>
      </c>
      <c r="AI888">
        <v>82.514577279999997</v>
      </c>
      <c r="AJ888">
        <v>39.975744849999998</v>
      </c>
      <c r="AK888">
        <v>-6.6516714199999996</v>
      </c>
      <c r="AL888">
        <v>-9.95574285</v>
      </c>
      <c r="AM888">
        <v>-11.83568571</v>
      </c>
      <c r="AN888">
        <v>-12.2643</v>
      </c>
      <c r="AO888">
        <v>-3.72401428</v>
      </c>
      <c r="AP888">
        <v>3697.29109371</v>
      </c>
      <c r="AQ888">
        <v>3051.75694785</v>
      </c>
      <c r="AR888">
        <v>3318.3894478500001</v>
      </c>
      <c r="AS888">
        <v>3412.09250157</v>
      </c>
      <c r="AT888">
        <v>3753.65535757</v>
      </c>
      <c r="AU888">
        <v>4019.5239437099999</v>
      </c>
      <c r="AV888">
        <v>3368.1572204200002</v>
      </c>
      <c r="AW888">
        <v>3826.1361785700001</v>
      </c>
      <c r="AX888">
        <v>3935.5741939999998</v>
      </c>
      <c r="AY888">
        <v>3945.1739899999998</v>
      </c>
      <c r="AZ888">
        <v>-5.5052570000000002E-2</v>
      </c>
      <c r="BA888">
        <v>92.287138709999994</v>
      </c>
      <c r="BB888">
        <v>22.9316645</v>
      </c>
      <c r="BC888">
        <v>52.150865250000003</v>
      </c>
      <c r="BE888">
        <v>189.28</v>
      </c>
      <c r="BF888">
        <v>967.22481785000002</v>
      </c>
      <c r="BG888">
        <v>582.10440071000005</v>
      </c>
      <c r="BH888">
        <v>681.96488491000002</v>
      </c>
      <c r="BI888">
        <v>44963.028831720003</v>
      </c>
      <c r="BJ888">
        <v>889.75573256999996</v>
      </c>
      <c r="BK888">
        <v>7317.8551769400001</v>
      </c>
      <c r="BL888">
        <v>7801.0826846800001</v>
      </c>
      <c r="BM888">
        <v>32.608796849999997</v>
      </c>
      <c r="BN888">
        <v>135.28571428000001</v>
      </c>
      <c r="BO888">
        <v>20</v>
      </c>
      <c r="BP888">
        <v>34.142857139999997</v>
      </c>
      <c r="BQ888">
        <v>31.428571420000001</v>
      </c>
      <c r="BR888">
        <v>31.571428569999998</v>
      </c>
      <c r="BS888">
        <v>28.571428569999998</v>
      </c>
      <c r="BT888">
        <v>31.333333329999999</v>
      </c>
      <c r="BU888">
        <v>26.833333329999999</v>
      </c>
      <c r="BV888">
        <v>25.666666660000001</v>
      </c>
      <c r="BW888">
        <v>26.333333329999999</v>
      </c>
      <c r="BX888">
        <v>22.166666660000001</v>
      </c>
      <c r="BY888">
        <v>14.285714280000001</v>
      </c>
      <c r="BZ888">
        <v>408.42857142000003</v>
      </c>
      <c r="CA888">
        <v>48368.313981419997</v>
      </c>
      <c r="CC888">
        <v>4369.4285714199996</v>
      </c>
      <c r="CD888">
        <v>419.5</v>
      </c>
      <c r="CE888">
        <v>3096.5714285700001</v>
      </c>
      <c r="CF888">
        <v>1568.8571428499999</v>
      </c>
      <c r="CG888">
        <v>694.16666666000003</v>
      </c>
      <c r="CH888">
        <v>1810.42857142</v>
      </c>
      <c r="CI888">
        <v>11800.324714279999</v>
      </c>
      <c r="CJ888">
        <v>51.31187371</v>
      </c>
      <c r="CK888">
        <v>0.52887914000000003</v>
      </c>
      <c r="CL888">
        <v>14.19004357</v>
      </c>
      <c r="CM888">
        <v>4.7701235000000004</v>
      </c>
      <c r="CN888">
        <v>0.93009980000000003</v>
      </c>
      <c r="CO888">
        <v>15.250658420000001</v>
      </c>
      <c r="CP888">
        <v>1.7355307499999999</v>
      </c>
      <c r="CQ888">
        <v>1.6158483299999999</v>
      </c>
      <c r="CR888">
        <v>3.0853826</v>
      </c>
      <c r="CS888">
        <v>5.8310445</v>
      </c>
      <c r="CT888">
        <v>288.14285713999999</v>
      </c>
      <c r="CU888">
        <v>2468.4381791400001</v>
      </c>
      <c r="CV888">
        <v>1566.24851528</v>
      </c>
      <c r="CW888">
        <v>1901.79596214</v>
      </c>
      <c r="CX888">
        <v>2067.8121851400001</v>
      </c>
      <c r="CY888">
        <v>2291.47932842</v>
      </c>
      <c r="CZ888">
        <v>5101.4685552800001</v>
      </c>
      <c r="DA888">
        <v>4381.2036164199999</v>
      </c>
      <c r="DB888">
        <v>1068.23357328</v>
      </c>
      <c r="DC888">
        <v>884.43569828</v>
      </c>
      <c r="DD888">
        <v>515.74222227999996</v>
      </c>
      <c r="DE888">
        <v>39.255328140000003</v>
      </c>
      <c r="DF888">
        <v>2.3037883300000002</v>
      </c>
      <c r="DG888">
        <v>32.428571419999997</v>
      </c>
      <c r="DH888">
        <v>31.428571420000001</v>
      </c>
      <c r="DI888">
        <v>36.666666659999997</v>
      </c>
      <c r="DJ888">
        <v>33.714285709999999</v>
      </c>
      <c r="DK888">
        <v>30.857142849999999</v>
      </c>
      <c r="DL888">
        <v>11.57142857</v>
      </c>
      <c r="DM888">
        <v>29.5</v>
      </c>
      <c r="DN888">
        <v>21.666666660000001</v>
      </c>
      <c r="DO888">
        <v>17.399999999999999</v>
      </c>
      <c r="DP888">
        <v>17.5</v>
      </c>
      <c r="DQ888">
        <v>468.29492241999998</v>
      </c>
      <c r="DR888">
        <v>545.96284528000001</v>
      </c>
      <c r="DS888">
        <v>482.750315</v>
      </c>
      <c r="DT888">
        <v>454.51529399999998</v>
      </c>
      <c r="DU888">
        <v>593.43698342000005</v>
      </c>
      <c r="DV888">
        <v>193.48588914000001</v>
      </c>
      <c r="DW888">
        <v>0</v>
      </c>
      <c r="DX888">
        <v>274.76854571000001</v>
      </c>
      <c r="DY888">
        <v>65.991014280000002</v>
      </c>
      <c r="DZ888">
        <v>139.82313642</v>
      </c>
      <c r="EA888">
        <v>68.954400280000002</v>
      </c>
      <c r="EB888">
        <v>426.47406941999998</v>
      </c>
      <c r="EC888">
        <v>10640.14231157</v>
      </c>
      <c r="ED888">
        <v>6730.7153187499998</v>
      </c>
      <c r="EE888">
        <v>4512.5731494199999</v>
      </c>
      <c r="EF888">
        <v>4355.9204478299998</v>
      </c>
      <c r="EG888">
        <v>4103.8461786600001</v>
      </c>
      <c r="EH888">
        <v>5225.6338223299999</v>
      </c>
      <c r="EI888">
        <v>22.897164570000001</v>
      </c>
      <c r="EJ888">
        <v>0.30477018</v>
      </c>
      <c r="EK888">
        <v>7.4048779999999995E-2</v>
      </c>
      <c r="EL888">
        <v>223.25624999999999</v>
      </c>
      <c r="EM888">
        <v>20.714285709999999</v>
      </c>
      <c r="EN888">
        <v>56.714285709999999</v>
      </c>
      <c r="EO888">
        <v>92.857142850000002</v>
      </c>
      <c r="EP888">
        <v>164.23569757000001</v>
      </c>
      <c r="EQ888">
        <v>127.74811757000001</v>
      </c>
      <c r="ER888">
        <v>726.20681400000001</v>
      </c>
      <c r="ES888">
        <v>1.6590714200000001</v>
      </c>
      <c r="ET888">
        <v>83.666666669999998</v>
      </c>
      <c r="EU888">
        <v>82.75</v>
      </c>
      <c r="EV888">
        <v>89</v>
      </c>
      <c r="EW888">
        <v>79.25</v>
      </c>
      <c r="EX888">
        <v>1072.00617023</v>
      </c>
      <c r="EY888">
        <v>1041.68947207</v>
      </c>
      <c r="EZ888">
        <v>66.5</v>
      </c>
      <c r="FA888">
        <v>84</v>
      </c>
      <c r="FB888">
        <v>17.194743089999999</v>
      </c>
      <c r="FC888">
        <v>5.2712790399999996</v>
      </c>
      <c r="FD888">
        <v>5.98516783</v>
      </c>
      <c r="FE888">
        <v>40.139548679999997</v>
      </c>
      <c r="FF888">
        <v>14.08160254</v>
      </c>
      <c r="FG888">
        <v>15.19636395</v>
      </c>
      <c r="FH888">
        <v>1.4360109299999999</v>
      </c>
      <c r="FI888">
        <v>114.66666666</v>
      </c>
      <c r="FJ888">
        <v>75</v>
      </c>
      <c r="FK888">
        <v>60</v>
      </c>
      <c r="FL888">
        <v>91</v>
      </c>
      <c r="FM888">
        <v>81.162117449999997</v>
      </c>
      <c r="FN888">
        <v>33.113722690000003</v>
      </c>
      <c r="FO888">
        <v>94.362359080000004</v>
      </c>
      <c r="FP888">
        <v>62.166619519999998</v>
      </c>
      <c r="FQ888">
        <v>71.196501159999997</v>
      </c>
      <c r="FR888">
        <v>22.2213785</v>
      </c>
      <c r="FT888">
        <v>47.666666659999997</v>
      </c>
      <c r="FU888">
        <v>39</v>
      </c>
      <c r="FV888">
        <v>95</v>
      </c>
      <c r="FW888">
        <v>58.633333329999999</v>
      </c>
      <c r="FX888">
        <v>32.353604279999999</v>
      </c>
      <c r="FY888">
        <v>9.75846269</v>
      </c>
      <c r="FZ888">
        <v>13.163067379999999</v>
      </c>
      <c r="GA888">
        <v>22.620670560000001</v>
      </c>
      <c r="GB888">
        <v>22.104195069999999</v>
      </c>
    </row>
    <row r="889" spans="1:184" x14ac:dyDescent="0.35">
      <c r="A889" t="s">
        <v>2094</v>
      </c>
      <c r="B889" t="s">
        <v>285</v>
      </c>
      <c r="C889">
        <v>889</v>
      </c>
      <c r="D889">
        <v>1.6244440146987784</v>
      </c>
      <c r="E889">
        <v>3.8607919194216436</v>
      </c>
      <c r="F889">
        <v>3.5450154018521469</v>
      </c>
      <c r="G889">
        <v>2.7417258630215038</v>
      </c>
      <c r="H889">
        <v>2.1247001541811139</v>
      </c>
      <c r="I889">
        <v>4.7643325534051479</v>
      </c>
      <c r="J889">
        <v>7.2275488534808172</v>
      </c>
      <c r="K889">
        <v>6.2030277960439459</v>
      </c>
      <c r="L889">
        <v>5.6792892875093655</v>
      </c>
      <c r="M889">
        <v>5.4811959608899841</v>
      </c>
      <c r="N889">
        <v>15818314.301593715</v>
      </c>
      <c r="O889">
        <v>31292861.848640613</v>
      </c>
      <c r="P889">
        <v>1173.4419369899999</v>
      </c>
      <c r="Q889">
        <v>8125.8571428499999</v>
      </c>
      <c r="R889">
        <v>7807.4285714199996</v>
      </c>
      <c r="S889">
        <v>7945.4285714199996</v>
      </c>
      <c r="T889">
        <v>8024.1428571400002</v>
      </c>
      <c r="U889">
        <v>8079.5714285699996</v>
      </c>
      <c r="V889">
        <v>7.8936865699999998</v>
      </c>
      <c r="W889">
        <v>4.4191141399999996</v>
      </c>
      <c r="X889">
        <v>1.7403435700000001</v>
      </c>
      <c r="Y889">
        <v>4.4709965699999996</v>
      </c>
      <c r="Z889">
        <v>6.9274880000000003</v>
      </c>
      <c r="AA889">
        <v>6.54484771</v>
      </c>
      <c r="AB889">
        <v>7.2987818500000001</v>
      </c>
      <c r="AC889">
        <v>3.39782414</v>
      </c>
      <c r="AD889">
        <v>29.102707280000001</v>
      </c>
      <c r="AE889">
        <v>89.767780279999997</v>
      </c>
      <c r="AF889">
        <v>81.737084280000005</v>
      </c>
      <c r="AG889">
        <v>74.642857140000004</v>
      </c>
      <c r="AH889">
        <v>77.728571419999994</v>
      </c>
      <c r="AI889">
        <v>83.081108709999995</v>
      </c>
      <c r="AJ889">
        <v>56.959184710000002</v>
      </c>
      <c r="AK889">
        <v>1.9231142800000001</v>
      </c>
      <c r="AL889">
        <v>10.220357140000001</v>
      </c>
      <c r="AM889">
        <v>12.954785709999999</v>
      </c>
      <c r="AN889">
        <v>8.6184571400000003</v>
      </c>
      <c r="AO889">
        <v>2.3290285700000002</v>
      </c>
      <c r="AP889">
        <v>3334.1717899999999</v>
      </c>
      <c r="AQ889">
        <v>3388.53322028</v>
      </c>
      <c r="AR889">
        <v>3368.17160814</v>
      </c>
      <c r="AS889">
        <v>3393.1879148500002</v>
      </c>
      <c r="AT889">
        <v>3337.5614455700002</v>
      </c>
      <c r="AU889">
        <v>3357.2103998500002</v>
      </c>
      <c r="AV889">
        <v>3129.8175771400001</v>
      </c>
      <c r="AW889">
        <v>3083.83825557</v>
      </c>
      <c r="AX889">
        <v>3209.1764041400002</v>
      </c>
      <c r="AY889">
        <v>3331.2318131400002</v>
      </c>
      <c r="AZ889">
        <v>-23.196509420000002</v>
      </c>
      <c r="BA889">
        <v>90.504873279999998</v>
      </c>
      <c r="BB889">
        <v>34.419187000000001</v>
      </c>
      <c r="BC889">
        <v>47.310299499999999</v>
      </c>
      <c r="BD889">
        <v>29.457363999999998</v>
      </c>
      <c r="BE889">
        <v>268.20428571000002</v>
      </c>
      <c r="BF889">
        <v>849.33911456999999</v>
      </c>
      <c r="BG889">
        <v>589.09923971000001</v>
      </c>
      <c r="BH889">
        <v>645.42902494999998</v>
      </c>
      <c r="BI889">
        <v>56772.347960309999</v>
      </c>
      <c r="BJ889">
        <v>797.96818356999995</v>
      </c>
      <c r="BK889">
        <v>8462.1414675300002</v>
      </c>
      <c r="BL889">
        <v>9771.0859770299994</v>
      </c>
      <c r="BM889">
        <v>37.50143585</v>
      </c>
      <c r="BN889">
        <v>160.71428571000001</v>
      </c>
      <c r="BO889">
        <v>25.714285709999999</v>
      </c>
      <c r="BP889">
        <v>46.571428570000002</v>
      </c>
      <c r="BQ889">
        <v>36.857142850000002</v>
      </c>
      <c r="BR889">
        <v>40.714285709999999</v>
      </c>
      <c r="BS889">
        <v>43.571428570000002</v>
      </c>
      <c r="BT889">
        <v>33.857142850000002</v>
      </c>
      <c r="BU889">
        <v>34</v>
      </c>
      <c r="BV889">
        <v>29.571428569999998</v>
      </c>
      <c r="BW889">
        <v>33.285714280000001</v>
      </c>
      <c r="BX889">
        <v>25.428571420000001</v>
      </c>
      <c r="BY889">
        <v>16.571428569999998</v>
      </c>
      <c r="BZ889">
        <v>526.85714284999995</v>
      </c>
      <c r="CA889">
        <v>59182.44941714</v>
      </c>
      <c r="CC889">
        <v>6596.5714285699996</v>
      </c>
      <c r="CD889">
        <v>513.14285714000005</v>
      </c>
      <c r="CE889">
        <v>4956.7142857099998</v>
      </c>
      <c r="CF889">
        <v>2528.42857142</v>
      </c>
      <c r="CG889">
        <v>688.14285714000005</v>
      </c>
      <c r="CH889">
        <v>2981.2857142799999</v>
      </c>
      <c r="CI889">
        <v>18264.27842857</v>
      </c>
      <c r="CJ889">
        <v>42.909100279999997</v>
      </c>
      <c r="CK889">
        <v>7.82303485</v>
      </c>
      <c r="CL889">
        <v>13.737867140000001</v>
      </c>
      <c r="CM889">
        <v>5.0049613300000004</v>
      </c>
      <c r="CN889">
        <v>2.2610587999999998</v>
      </c>
      <c r="CO889">
        <v>15.77782614</v>
      </c>
      <c r="CP889">
        <v>2.0381193299999998</v>
      </c>
      <c r="CQ889">
        <v>2.8289751600000002</v>
      </c>
      <c r="CR889">
        <v>4.3152255000000004</v>
      </c>
      <c r="CS889">
        <v>6.2310068000000003</v>
      </c>
      <c r="CT889">
        <v>391.71428571000001</v>
      </c>
      <c r="CU889">
        <v>1899.8541190000001</v>
      </c>
      <c r="CV889">
        <v>1937.5377570000001</v>
      </c>
      <c r="CW889">
        <v>1915.51808357</v>
      </c>
      <c r="CX889">
        <v>1865.1086567100001</v>
      </c>
      <c r="CY889">
        <v>1800.49717057</v>
      </c>
      <c r="CZ889">
        <v>1946.6640901400001</v>
      </c>
      <c r="DA889">
        <v>3851.0228888500001</v>
      </c>
      <c r="DB889">
        <v>447.43734913999998</v>
      </c>
      <c r="DC889">
        <v>845.20990314000005</v>
      </c>
      <c r="DD889">
        <v>607.16139727999996</v>
      </c>
      <c r="DE889">
        <v>33.235422710000002</v>
      </c>
      <c r="DF889">
        <v>1.254985</v>
      </c>
      <c r="DG889">
        <v>38.714285709999999</v>
      </c>
      <c r="DH889">
        <v>56.428571419999997</v>
      </c>
      <c r="DI889">
        <v>49.285714280000001</v>
      </c>
      <c r="DJ889">
        <v>45.571428570000002</v>
      </c>
      <c r="DK889">
        <v>44.285714280000001</v>
      </c>
      <c r="DL889">
        <v>13.2</v>
      </c>
      <c r="DM889">
        <v>30.14285714</v>
      </c>
      <c r="DN889">
        <v>28.166666660000001</v>
      </c>
      <c r="DO889">
        <v>22</v>
      </c>
      <c r="DP889">
        <v>17.166666660000001</v>
      </c>
      <c r="DQ889">
        <v>449.78477585000002</v>
      </c>
      <c r="DR889">
        <v>519.51805042000001</v>
      </c>
      <c r="DS889">
        <v>555.42778384999997</v>
      </c>
      <c r="DT889">
        <v>489.00689641999998</v>
      </c>
      <c r="DU889">
        <v>456.34465341999999</v>
      </c>
      <c r="DV889">
        <v>175.60483957</v>
      </c>
      <c r="DW889">
        <v>14.37517757</v>
      </c>
      <c r="DX889">
        <v>259.76672857</v>
      </c>
      <c r="DY889">
        <v>171.54083757000001</v>
      </c>
      <c r="DZ889">
        <v>52.598876570000002</v>
      </c>
      <c r="EA889">
        <v>35.627020569999999</v>
      </c>
      <c r="EB889">
        <v>397.27267670999998</v>
      </c>
      <c r="EC889">
        <v>2078.6261770000001</v>
      </c>
      <c r="ED889">
        <v>5270.7881035</v>
      </c>
      <c r="EE889">
        <v>4181.1334479999996</v>
      </c>
      <c r="EF889">
        <v>5855.095456</v>
      </c>
      <c r="EG889">
        <v>4799.8336802800004</v>
      </c>
      <c r="EH889">
        <v>4455.1115202000001</v>
      </c>
      <c r="EI889">
        <v>29.047028999999998</v>
      </c>
      <c r="EJ889">
        <v>0.23096104000000001</v>
      </c>
      <c r="EK889">
        <v>0.10332044999999999</v>
      </c>
      <c r="EL889">
        <v>241.75636506000001</v>
      </c>
      <c r="EM889">
        <v>28.14285714</v>
      </c>
      <c r="EN889">
        <v>130</v>
      </c>
      <c r="EO889">
        <v>310</v>
      </c>
      <c r="EP889">
        <v>251.85928285</v>
      </c>
      <c r="EQ889">
        <v>128.49104742</v>
      </c>
      <c r="ER889">
        <v>375.47375341999998</v>
      </c>
      <c r="ES889">
        <v>0.16718142</v>
      </c>
      <c r="ET889">
        <v>74.843137249999998</v>
      </c>
      <c r="EU889">
        <v>75.060620909999997</v>
      </c>
      <c r="EV889">
        <v>76.81993464</v>
      </c>
      <c r="EW889">
        <v>72.648856210000005</v>
      </c>
      <c r="EX889">
        <v>1366.43892974</v>
      </c>
      <c r="EY889">
        <v>731.99586533000002</v>
      </c>
      <c r="EZ889">
        <v>77.333333330000002</v>
      </c>
      <c r="FA889">
        <v>92</v>
      </c>
      <c r="FB889">
        <v>20.965516770000001</v>
      </c>
      <c r="FC889">
        <v>3.4224644899999999</v>
      </c>
      <c r="FD889">
        <v>4.0032959999999997</v>
      </c>
      <c r="FE889">
        <v>50.09263387</v>
      </c>
      <c r="FF889">
        <v>18.74946795</v>
      </c>
      <c r="FG889">
        <v>17.033029259999999</v>
      </c>
      <c r="FH889">
        <v>1.17208768</v>
      </c>
      <c r="FI889">
        <v>93</v>
      </c>
      <c r="FL889">
        <v>100</v>
      </c>
      <c r="FM889">
        <v>81.732084229999998</v>
      </c>
      <c r="FN889">
        <v>35.110507239999997</v>
      </c>
      <c r="FO889">
        <v>96.165885000000003</v>
      </c>
      <c r="FP889">
        <v>80.321463859999994</v>
      </c>
      <c r="FQ889">
        <v>81.773509950000005</v>
      </c>
      <c r="FR889">
        <v>27.89048361</v>
      </c>
      <c r="FS889">
        <v>0</v>
      </c>
      <c r="FT889">
        <v>54.5</v>
      </c>
      <c r="FU889">
        <v>42.75</v>
      </c>
      <c r="FV889">
        <v>100</v>
      </c>
      <c r="FW889">
        <v>78.742857139999998</v>
      </c>
      <c r="FX889">
        <v>35.480287359999998</v>
      </c>
      <c r="FY889">
        <v>12.813933909999999</v>
      </c>
      <c r="FZ889">
        <v>8.1654921300000005</v>
      </c>
      <c r="GA889">
        <v>26.71383603</v>
      </c>
      <c r="GB889">
        <v>25.534507869999999</v>
      </c>
    </row>
    <row r="890" spans="1:184" x14ac:dyDescent="0.35">
      <c r="A890" t="s">
        <v>2095</v>
      </c>
      <c r="B890" t="s">
        <v>286</v>
      </c>
      <c r="C890">
        <v>890</v>
      </c>
      <c r="D890">
        <v>1.723925623598902</v>
      </c>
      <c r="E890">
        <v>4.9293460398006292</v>
      </c>
      <c r="F890">
        <v>4.114863474715543</v>
      </c>
      <c r="G890">
        <v>2.5784938092928935</v>
      </c>
      <c r="H890">
        <v>1.9051711789174706</v>
      </c>
      <c r="I890">
        <v>5.4369962010234847</v>
      </c>
      <c r="J890">
        <v>6.8114599823840285</v>
      </c>
      <c r="K890">
        <v>6.0547276824607863</v>
      </c>
      <c r="L890">
        <v>5.0891325210197271</v>
      </c>
      <c r="M890">
        <v>5.8826338149363409</v>
      </c>
      <c r="N890">
        <v>12859292.204514023</v>
      </c>
      <c r="O890">
        <v>13917758.651645536</v>
      </c>
      <c r="P890">
        <v>844.59856185000001</v>
      </c>
      <c r="Q890">
        <v>5027.2857142800003</v>
      </c>
      <c r="R890">
        <v>4781.8571428499999</v>
      </c>
      <c r="S890">
        <v>4860.4285714199996</v>
      </c>
      <c r="T890">
        <v>4912.4285714199996</v>
      </c>
      <c r="U890">
        <v>4986.4285714199996</v>
      </c>
      <c r="V890">
        <v>10.15544671</v>
      </c>
      <c r="W890">
        <v>4.6497887100000002</v>
      </c>
      <c r="X890">
        <v>1.98497985</v>
      </c>
      <c r="Y890">
        <v>3.8596238500000002</v>
      </c>
      <c r="Z890">
        <v>7.1103895699999997</v>
      </c>
      <c r="AA890">
        <v>7.2534951400000001</v>
      </c>
      <c r="AB890">
        <v>6.7455197099999999</v>
      </c>
      <c r="AC890">
        <v>3.2647747100000002</v>
      </c>
      <c r="AD890">
        <v>23.49490071</v>
      </c>
      <c r="AE890">
        <v>90.020664710000005</v>
      </c>
      <c r="AF890">
        <v>82.792668849999998</v>
      </c>
      <c r="AG890">
        <v>78.25</v>
      </c>
      <c r="AH890">
        <v>80.685714279999999</v>
      </c>
      <c r="AI890">
        <v>81.632812279999996</v>
      </c>
      <c r="AJ890">
        <v>52.228787570000001</v>
      </c>
      <c r="AK890">
        <v>-9.88317142</v>
      </c>
      <c r="AL890">
        <v>-0.35695714000000001</v>
      </c>
      <c r="AM890">
        <v>-5.6569000000000003</v>
      </c>
      <c r="AN890">
        <v>-1.2860428500000001</v>
      </c>
      <c r="AO890">
        <v>-0.90647142000000003</v>
      </c>
      <c r="AP890">
        <v>2975.14124928</v>
      </c>
      <c r="AQ890">
        <v>2896.706044</v>
      </c>
      <c r="AR890">
        <v>2873.4767407099998</v>
      </c>
      <c r="AS890">
        <v>3143.9508312799999</v>
      </c>
      <c r="AT890">
        <v>3264.3298024199999</v>
      </c>
      <c r="AU890">
        <v>3267.8371568500002</v>
      </c>
      <c r="AV890">
        <v>2897.7005308500002</v>
      </c>
      <c r="AW890">
        <v>3004.2578107099998</v>
      </c>
      <c r="AX890">
        <v>3104.97861728</v>
      </c>
      <c r="AY890">
        <v>3185.9495529999999</v>
      </c>
      <c r="AZ890">
        <v>-7.4037071399999999</v>
      </c>
      <c r="BA890">
        <v>95.133910279999995</v>
      </c>
      <c r="BB890">
        <v>30.257340660000001</v>
      </c>
      <c r="BC890">
        <v>45.324874250000001</v>
      </c>
      <c r="BE890">
        <v>163.36142856999999</v>
      </c>
      <c r="BF890">
        <v>616.07880613999998</v>
      </c>
      <c r="BG890">
        <v>341.86444313999999</v>
      </c>
      <c r="BH890">
        <v>343.79224005999998</v>
      </c>
      <c r="BI890">
        <v>43507.821111210003</v>
      </c>
      <c r="BJ890">
        <v>507.83441857000003</v>
      </c>
      <c r="BK890">
        <v>7454.8680472400001</v>
      </c>
      <c r="BL890">
        <v>8755.8537491099996</v>
      </c>
      <c r="BM890">
        <v>30.648206500000001</v>
      </c>
      <c r="BN890">
        <v>93.428571419999997</v>
      </c>
      <c r="BO890">
        <v>23.6</v>
      </c>
      <c r="BP890">
        <v>36.5</v>
      </c>
      <c r="BQ890">
        <v>23.428571420000001</v>
      </c>
      <c r="BR890">
        <v>27</v>
      </c>
      <c r="BS890">
        <v>18.571428569999998</v>
      </c>
      <c r="BT890">
        <v>28</v>
      </c>
      <c r="BU890">
        <v>27.75</v>
      </c>
      <c r="BV890">
        <v>32.666666659999997</v>
      </c>
      <c r="BW890">
        <v>19.600000000000001</v>
      </c>
      <c r="BX890">
        <v>19.5</v>
      </c>
      <c r="BY890">
        <v>18.333333329999999</v>
      </c>
      <c r="BZ890">
        <v>295</v>
      </c>
      <c r="CA890">
        <v>51112.037562849997</v>
      </c>
      <c r="CB890">
        <v>17</v>
      </c>
      <c r="CC890">
        <v>3695.42857142</v>
      </c>
      <c r="CD890">
        <v>350.2</v>
      </c>
      <c r="CE890">
        <v>1911.5714285700001</v>
      </c>
      <c r="CF890">
        <v>1568.83333333</v>
      </c>
      <c r="CG890">
        <v>408.66666665999998</v>
      </c>
      <c r="CH890">
        <v>1683.6666666599999</v>
      </c>
      <c r="CI890">
        <v>9002.6872857100007</v>
      </c>
      <c r="CJ890">
        <v>37.85343657</v>
      </c>
      <c r="CK890">
        <v>13.68331014</v>
      </c>
      <c r="CL890">
        <v>15.906419830000001</v>
      </c>
      <c r="CM890">
        <v>2.6751589999999998</v>
      </c>
      <c r="CN890">
        <v>0.44585999999999998</v>
      </c>
      <c r="CO890">
        <v>11.961164</v>
      </c>
      <c r="CP890">
        <v>2.2899323300000001</v>
      </c>
      <c r="CQ890">
        <v>1.5369086000000001</v>
      </c>
      <c r="CR890">
        <v>3.4406886600000002</v>
      </c>
      <c r="CS890">
        <v>6.0287242000000001</v>
      </c>
      <c r="CT890">
        <v>197.28571428000001</v>
      </c>
      <c r="CU890">
        <v>1694.14093914</v>
      </c>
      <c r="CV890">
        <v>1573.7923627099999</v>
      </c>
      <c r="CW890">
        <v>1698.78387028</v>
      </c>
      <c r="CX890">
        <v>1753.22585157</v>
      </c>
      <c r="CY890">
        <v>1941.8571447100001</v>
      </c>
      <c r="CZ890">
        <v>2557.8996172799998</v>
      </c>
      <c r="DA890">
        <v>2768.4439362799999</v>
      </c>
      <c r="DB890">
        <v>574.23294999999996</v>
      </c>
      <c r="DC890">
        <v>598.88297984999997</v>
      </c>
      <c r="DD890">
        <v>520.97440442000004</v>
      </c>
      <c r="DE890">
        <v>31.838327570000001</v>
      </c>
      <c r="DF890">
        <v>1.6924729999999999</v>
      </c>
      <c r="DG890">
        <v>27.333333329999999</v>
      </c>
      <c r="DH890">
        <v>32.571428570000002</v>
      </c>
      <c r="DI890">
        <v>29.428571420000001</v>
      </c>
      <c r="DJ890">
        <v>25</v>
      </c>
      <c r="DK890">
        <v>29.333333329999999</v>
      </c>
      <c r="DL890">
        <v>8.6666666600000006</v>
      </c>
      <c r="DM890">
        <v>23.571428569999998</v>
      </c>
      <c r="DN890">
        <v>20</v>
      </c>
      <c r="DO890">
        <v>12.666666660000001</v>
      </c>
      <c r="DP890">
        <v>9.5</v>
      </c>
      <c r="DQ890">
        <v>767.26606985000001</v>
      </c>
      <c r="DR890">
        <v>675.37021642000002</v>
      </c>
      <c r="DS890">
        <v>586.17864156999997</v>
      </c>
      <c r="DT890">
        <v>796.48220728000001</v>
      </c>
      <c r="DU890">
        <v>818.02386827999999</v>
      </c>
      <c r="DV890">
        <v>351.70741728000002</v>
      </c>
      <c r="DW890">
        <v>46.774704419999999</v>
      </c>
      <c r="DX890">
        <v>368.77426428000001</v>
      </c>
      <c r="DY890">
        <v>104.62923585</v>
      </c>
      <c r="DZ890">
        <v>192.41688042000001</v>
      </c>
      <c r="EA890">
        <v>71.728153280000001</v>
      </c>
      <c r="EB890">
        <v>711.65183285000001</v>
      </c>
      <c r="EC890">
        <v>1967.1536639999999</v>
      </c>
      <c r="ED890">
        <v>3448.2902972000002</v>
      </c>
      <c r="EE890">
        <v>7613.9437224200001</v>
      </c>
      <c r="EF890">
        <v>4582.2534482800002</v>
      </c>
      <c r="EG890">
        <v>4018.9154985700002</v>
      </c>
      <c r="EH890">
        <v>2592.6028729999998</v>
      </c>
      <c r="EI890">
        <v>26.36617442</v>
      </c>
      <c r="EJ890">
        <v>0.17126653</v>
      </c>
      <c r="EK890">
        <v>0.26900201000000001</v>
      </c>
      <c r="EL890">
        <v>135.80179487000001</v>
      </c>
      <c r="EM890">
        <v>25.166666660000001</v>
      </c>
      <c r="EN890">
        <v>60.142857139999997</v>
      </c>
      <c r="EO890">
        <v>118.85714285</v>
      </c>
      <c r="EP890">
        <v>181.39926528000001</v>
      </c>
      <c r="EQ890">
        <v>82.038910849999994</v>
      </c>
      <c r="ER890">
        <v>336.76414327999998</v>
      </c>
      <c r="ES890">
        <v>6.4423657099999998</v>
      </c>
      <c r="ET890">
        <v>83.388888890000004</v>
      </c>
      <c r="EU890">
        <v>84.958333330000002</v>
      </c>
      <c r="EV890">
        <v>83.833333330000002</v>
      </c>
      <c r="EW890">
        <v>81.375</v>
      </c>
      <c r="EX890">
        <v>847.33775305999995</v>
      </c>
      <c r="EY890">
        <v>754.88904413</v>
      </c>
      <c r="EZ890">
        <v>77.5</v>
      </c>
      <c r="FA890">
        <v>100</v>
      </c>
      <c r="FB890">
        <v>14.52559585</v>
      </c>
      <c r="FC890">
        <v>2.0228704799999999</v>
      </c>
      <c r="FD890">
        <v>3.9667892</v>
      </c>
      <c r="FE890">
        <v>53.768990879999997</v>
      </c>
      <c r="FF890">
        <v>20.099703730000002</v>
      </c>
      <c r="FG890">
        <v>14.609401419999999</v>
      </c>
      <c r="FH890">
        <v>0.54417800000000005</v>
      </c>
      <c r="FI890">
        <v>96.333333330000002</v>
      </c>
      <c r="FJ890">
        <v>87</v>
      </c>
      <c r="FK890">
        <v>88</v>
      </c>
      <c r="FL890">
        <v>90</v>
      </c>
      <c r="FM890">
        <v>84.345479080000004</v>
      </c>
      <c r="FN890">
        <v>49.047619050000002</v>
      </c>
      <c r="FO890">
        <v>94.926211179999996</v>
      </c>
      <c r="FP890">
        <v>78.687881430000004</v>
      </c>
      <c r="FQ890">
        <v>77.805890460000001</v>
      </c>
      <c r="FR890">
        <v>25.697967739999999</v>
      </c>
      <c r="FS890">
        <v>0</v>
      </c>
      <c r="FT890">
        <v>54.4</v>
      </c>
      <c r="FU890">
        <v>43.833333330000002</v>
      </c>
      <c r="FV890">
        <v>86</v>
      </c>
      <c r="FW890">
        <v>93.366666660000007</v>
      </c>
      <c r="FX890">
        <v>41.728356920000003</v>
      </c>
      <c r="FY890">
        <v>13.53530673</v>
      </c>
      <c r="FZ890">
        <v>11.168768760000001</v>
      </c>
      <c r="GA890">
        <v>19.296010290000002</v>
      </c>
      <c r="GB890">
        <v>14.271557270000001</v>
      </c>
    </row>
    <row r="891" spans="1:184" x14ac:dyDescent="0.35">
      <c r="A891" t="s">
        <v>2096</v>
      </c>
      <c r="B891" t="s">
        <v>287</v>
      </c>
      <c r="C891">
        <v>891</v>
      </c>
      <c r="D891">
        <v>3.5398878669093223</v>
      </c>
      <c r="E891">
        <v>4.3779367082494414</v>
      </c>
      <c r="F891">
        <v>3.642716425678111</v>
      </c>
      <c r="G891">
        <v>2.8771331260346118</v>
      </c>
      <c r="H891">
        <v>2.431721203196989</v>
      </c>
      <c r="I891">
        <v>10.901828575626537</v>
      </c>
      <c r="J891">
        <v>11.001453021354896</v>
      </c>
      <c r="K891">
        <v>10.110396609487809</v>
      </c>
      <c r="L891">
        <v>12.22240764348396</v>
      </c>
      <c r="M891">
        <v>11.288597040258317</v>
      </c>
      <c r="N891">
        <v>30611238.006081101</v>
      </c>
      <c r="O891">
        <v>51782085.022608846</v>
      </c>
      <c r="P891">
        <v>2274.1673082799998</v>
      </c>
      <c r="Q891">
        <v>7796.8571428499999</v>
      </c>
      <c r="R891">
        <v>7570.4285714199996</v>
      </c>
      <c r="S891">
        <v>7686.5714285699996</v>
      </c>
      <c r="T891">
        <v>7704.4285714199996</v>
      </c>
      <c r="U891">
        <v>7744.8571428499999</v>
      </c>
      <c r="V891">
        <v>14.23779285</v>
      </c>
      <c r="W891">
        <v>11.541527</v>
      </c>
      <c r="X891">
        <v>2.1870131399999999</v>
      </c>
      <c r="Y891">
        <v>12.73007842</v>
      </c>
      <c r="Z891">
        <v>9.8018392799999994</v>
      </c>
      <c r="AA891">
        <v>9.9033405699999992</v>
      </c>
      <c r="AB891">
        <v>9.9430511399999997</v>
      </c>
      <c r="AC891">
        <v>7.7198901400000004</v>
      </c>
      <c r="AD891">
        <v>24.671987000000001</v>
      </c>
      <c r="AE891">
        <v>81.501240420000002</v>
      </c>
      <c r="AF891">
        <v>67.628544000000005</v>
      </c>
      <c r="AG891">
        <v>61.014285710000003</v>
      </c>
      <c r="AH891">
        <v>63.84285714</v>
      </c>
      <c r="AI891">
        <v>80.152487140000005</v>
      </c>
      <c r="AJ891">
        <v>49.692533849999997</v>
      </c>
      <c r="AK891">
        <v>4.03257142</v>
      </c>
      <c r="AL891">
        <v>14.53782857</v>
      </c>
      <c r="AM891">
        <v>5.2171857099999999</v>
      </c>
      <c r="AN891">
        <v>4.4596</v>
      </c>
      <c r="AO891">
        <v>4.6717142799999998</v>
      </c>
      <c r="AP891">
        <v>5768.3511305700004</v>
      </c>
      <c r="AQ891">
        <v>5251.3517692799996</v>
      </c>
      <c r="AR891">
        <v>5514.5929555700004</v>
      </c>
      <c r="AS891">
        <v>5693.15084785</v>
      </c>
      <c r="AT891">
        <v>5779.7942724200002</v>
      </c>
      <c r="AU891">
        <v>5531.2292777100001</v>
      </c>
      <c r="AV891">
        <v>4570.1234990000003</v>
      </c>
      <c r="AW891">
        <v>5217.5147212800002</v>
      </c>
      <c r="AX891">
        <v>5449.8969521400004</v>
      </c>
      <c r="AY891">
        <v>5512.1149208500001</v>
      </c>
      <c r="AZ891">
        <v>6.8045454200000002</v>
      </c>
      <c r="BA891">
        <v>94.040910420000003</v>
      </c>
      <c r="BB891">
        <v>35.090610159999997</v>
      </c>
      <c r="BC891">
        <v>46.117048830000002</v>
      </c>
      <c r="BD891">
        <v>18.536584999999999</v>
      </c>
      <c r="BE891">
        <v>312.76571428</v>
      </c>
      <c r="BF891">
        <v>1791.9459360000001</v>
      </c>
      <c r="BG891">
        <v>1288.3677701399999</v>
      </c>
      <c r="BH891">
        <v>1372.1563091600001</v>
      </c>
      <c r="BI891">
        <v>57555.620779850004</v>
      </c>
      <c r="BJ891">
        <v>1704.84529228</v>
      </c>
      <c r="BK891">
        <v>8090.4360878899997</v>
      </c>
      <c r="BL891">
        <v>8230.12804211</v>
      </c>
      <c r="BM891">
        <v>43.213592570000003</v>
      </c>
      <c r="BN891">
        <v>381.42857142000003</v>
      </c>
      <c r="BO891">
        <v>48.714285709999999</v>
      </c>
      <c r="BP891">
        <v>69.142857140000004</v>
      </c>
      <c r="BQ891">
        <v>53.142857139999997</v>
      </c>
      <c r="BR891">
        <v>69</v>
      </c>
      <c r="BS891">
        <v>68.857142850000002</v>
      </c>
      <c r="BT891">
        <v>68.714285709999999</v>
      </c>
      <c r="BU891">
        <v>69.285714279999993</v>
      </c>
      <c r="BV891">
        <v>62.857142850000002</v>
      </c>
      <c r="BW891">
        <v>61.571428570000002</v>
      </c>
      <c r="BX891">
        <v>57.166666659999997</v>
      </c>
      <c r="BY891">
        <v>31.666666660000001</v>
      </c>
      <c r="BZ891">
        <v>1030</v>
      </c>
      <c r="CA891">
        <v>60560.709615710002</v>
      </c>
      <c r="CB891">
        <v>62</v>
      </c>
      <c r="CC891">
        <v>10429.28571428</v>
      </c>
      <c r="CD891">
        <v>530.42857142000003</v>
      </c>
      <c r="CE891">
        <v>8386.2857142800003</v>
      </c>
      <c r="CF891">
        <v>5399.8571428499999</v>
      </c>
      <c r="CG891">
        <v>2031</v>
      </c>
      <c r="CH891">
        <v>5890.1428571400002</v>
      </c>
      <c r="CI891">
        <v>32676.211142849999</v>
      </c>
      <c r="CJ891">
        <v>56.622591</v>
      </c>
      <c r="CK891">
        <v>2.7333314999999998</v>
      </c>
      <c r="CL891">
        <v>11.64664471</v>
      </c>
      <c r="CM891">
        <v>2.94324414</v>
      </c>
      <c r="CN891">
        <v>1.9018578500000001</v>
      </c>
      <c r="CO891">
        <v>12.847053710000001</v>
      </c>
      <c r="CP891">
        <v>3.0619197100000002</v>
      </c>
      <c r="CQ891">
        <v>1.6929822800000001</v>
      </c>
      <c r="CR891">
        <v>2.3384469999999999</v>
      </c>
      <c r="CS891">
        <v>4.2342620000000002</v>
      </c>
      <c r="CT891">
        <v>695.14285714000005</v>
      </c>
      <c r="CU891">
        <v>3205.824388</v>
      </c>
      <c r="CV891">
        <v>2690.27166171</v>
      </c>
      <c r="CW891">
        <v>2802.9659118499999</v>
      </c>
      <c r="CX891">
        <v>2897.6646828500002</v>
      </c>
      <c r="CY891">
        <v>3120.2477422799998</v>
      </c>
      <c r="CZ891">
        <v>3926.0996380000001</v>
      </c>
      <c r="DA891">
        <v>6641.4048730000004</v>
      </c>
      <c r="DB891">
        <v>969.30508527999996</v>
      </c>
      <c r="DC891">
        <v>1640.74905085</v>
      </c>
      <c r="DD891">
        <v>596.23020027999996</v>
      </c>
      <c r="DE891">
        <v>31.406836850000001</v>
      </c>
      <c r="DF891">
        <v>1.84309414</v>
      </c>
      <c r="DG891">
        <v>85</v>
      </c>
      <c r="DH891">
        <v>83.285714279999993</v>
      </c>
      <c r="DI891">
        <v>77.714285709999999</v>
      </c>
      <c r="DJ891">
        <v>94.166666660000004</v>
      </c>
      <c r="DK891">
        <v>87.428571419999997</v>
      </c>
      <c r="DL891">
        <v>27.6</v>
      </c>
      <c r="DM891">
        <v>33.142857139999997</v>
      </c>
      <c r="DN891">
        <v>28</v>
      </c>
      <c r="DO891">
        <v>22.166666660000001</v>
      </c>
      <c r="DP891">
        <v>18.833333329999999</v>
      </c>
      <c r="DQ891">
        <v>719.74451070999999</v>
      </c>
      <c r="DR891">
        <v>735.87706400000002</v>
      </c>
      <c r="DS891">
        <v>677.52034214000003</v>
      </c>
      <c r="DT891">
        <v>681.29189699999995</v>
      </c>
      <c r="DU891">
        <v>711.09590585000001</v>
      </c>
      <c r="DV891">
        <v>376.00420271000002</v>
      </c>
      <c r="DW891">
        <v>1.3376137100000001</v>
      </c>
      <c r="DX891">
        <v>342.48484999999999</v>
      </c>
      <c r="DY891">
        <v>137.88908341999999</v>
      </c>
      <c r="DZ891">
        <v>118.01376399999999</v>
      </c>
      <c r="EA891">
        <v>86.582008849999994</v>
      </c>
      <c r="EB891">
        <v>683.73915484999998</v>
      </c>
      <c r="EC891">
        <v>560.65767042000004</v>
      </c>
      <c r="ED891">
        <v>7954.2893105000003</v>
      </c>
      <c r="EE891">
        <v>4487.7285902800004</v>
      </c>
      <c r="EF891">
        <v>5106.8639561399996</v>
      </c>
      <c r="EG891">
        <v>5595.9087924200003</v>
      </c>
      <c r="EH891">
        <v>6136.0490609999997</v>
      </c>
      <c r="EI891">
        <v>25.859576000000001</v>
      </c>
      <c r="EJ891">
        <v>0.57749269999999997</v>
      </c>
      <c r="EK891">
        <v>0.11275350000000001</v>
      </c>
      <c r="EL891">
        <v>212.58412429000001</v>
      </c>
      <c r="EM891">
        <v>55.285714280000001</v>
      </c>
      <c r="EN891">
        <v>103</v>
      </c>
      <c r="EO891">
        <v>227.28571428000001</v>
      </c>
      <c r="EP891">
        <v>300.96044456999999</v>
      </c>
      <c r="EQ891">
        <v>97.040329569999997</v>
      </c>
      <c r="ER891">
        <v>569.32201599999996</v>
      </c>
      <c r="ES891">
        <v>9.1078700000000001</v>
      </c>
      <c r="ET891">
        <v>80.582264949999995</v>
      </c>
      <c r="EU891">
        <v>79.501121789999999</v>
      </c>
      <c r="EV891">
        <v>83.832211540000003</v>
      </c>
      <c r="EW891">
        <v>78.413461530000006</v>
      </c>
      <c r="EX891">
        <v>1170.67824649</v>
      </c>
      <c r="EY891">
        <v>1812.69472421</v>
      </c>
      <c r="EZ891">
        <v>84.8</v>
      </c>
      <c r="FA891">
        <v>79.5</v>
      </c>
      <c r="FB891">
        <v>25.304858580000001</v>
      </c>
      <c r="FC891">
        <v>10.10782521</v>
      </c>
      <c r="FD891">
        <v>6.7823802799999999</v>
      </c>
      <c r="FE891">
        <v>56.292274620000001</v>
      </c>
      <c r="FF891">
        <v>18.3942324</v>
      </c>
      <c r="FG891">
        <v>12.561082089999999</v>
      </c>
      <c r="FH891">
        <v>4.1571345700000002</v>
      </c>
      <c r="FI891">
        <v>99.6</v>
      </c>
      <c r="FJ891">
        <v>95.5</v>
      </c>
      <c r="FK891">
        <v>90</v>
      </c>
      <c r="FL891">
        <v>91.333333330000002</v>
      </c>
      <c r="FM891">
        <v>77.752933049999996</v>
      </c>
      <c r="FN891">
        <v>30.875384919999998</v>
      </c>
      <c r="FO891">
        <v>92.030213750000001</v>
      </c>
      <c r="FP891">
        <v>69.174064869999995</v>
      </c>
      <c r="FQ891">
        <v>72.398642420000002</v>
      </c>
      <c r="FR891">
        <v>27.554809930000001</v>
      </c>
      <c r="FS891">
        <v>2</v>
      </c>
      <c r="FT891">
        <v>55</v>
      </c>
      <c r="FU891">
        <v>44.6</v>
      </c>
      <c r="FV891">
        <v>83.5</v>
      </c>
      <c r="FW891">
        <v>80</v>
      </c>
      <c r="FX891">
        <v>44.750285959999999</v>
      </c>
      <c r="FY891">
        <v>14.6156375</v>
      </c>
      <c r="FZ891">
        <v>17.248414140000001</v>
      </c>
      <c r="GA891">
        <v>7.4662246999999997</v>
      </c>
      <c r="GB891">
        <v>26.975388290000001</v>
      </c>
    </row>
    <row r="892" spans="1:184" x14ac:dyDescent="0.35">
      <c r="A892" t="s">
        <v>2097</v>
      </c>
      <c r="B892" t="s">
        <v>288</v>
      </c>
      <c r="C892">
        <v>892</v>
      </c>
      <c r="D892">
        <v>3.8085816742977254</v>
      </c>
      <c r="E892">
        <v>6.4881591091307023</v>
      </c>
      <c r="F892">
        <v>6.1797150224019655</v>
      </c>
      <c r="G892">
        <v>5.4154462249940005</v>
      </c>
      <c r="H892">
        <v>5.7917162108672606</v>
      </c>
      <c r="I892">
        <v>8.7795226900093191</v>
      </c>
      <c r="J892">
        <v>7.7857909313062068</v>
      </c>
      <c r="K892">
        <v>9.4428355733792344</v>
      </c>
      <c r="L892">
        <v>8.3403663803844221</v>
      </c>
      <c r="M892">
        <v>8.1995640101171716</v>
      </c>
      <c r="N892">
        <v>32024210.331393193</v>
      </c>
      <c r="O892">
        <v>23772105.197847579</v>
      </c>
      <c r="P892">
        <v>1651.77097185</v>
      </c>
      <c r="Q892">
        <v>5776.4285714199996</v>
      </c>
      <c r="R892">
        <v>5724.7142857099998</v>
      </c>
      <c r="S892">
        <v>5771.5714285699996</v>
      </c>
      <c r="T892">
        <v>5755.1428571400002</v>
      </c>
      <c r="U892">
        <v>5766.8571428499999</v>
      </c>
      <c r="V892">
        <v>10.43839257</v>
      </c>
      <c r="W892">
        <v>6.2915478499999997</v>
      </c>
      <c r="X892">
        <v>2.20327757</v>
      </c>
      <c r="Y892">
        <v>7.0944631400000002</v>
      </c>
      <c r="Z892">
        <v>9.2998651399999996</v>
      </c>
      <c r="AA892">
        <v>9.08290957</v>
      </c>
      <c r="AB892">
        <v>8.6659224199999993</v>
      </c>
      <c r="AC892">
        <v>4.8098228499999998</v>
      </c>
      <c r="AD892">
        <v>34.081637569999998</v>
      </c>
      <c r="AE892">
        <v>82.076873419999998</v>
      </c>
      <c r="AF892">
        <v>70.881164139999996</v>
      </c>
      <c r="AG892">
        <v>69.185714279999999</v>
      </c>
      <c r="AH892">
        <v>70.885714280000002</v>
      </c>
      <c r="AI892">
        <v>80.890482849999998</v>
      </c>
      <c r="AJ892">
        <v>44.052242710000002</v>
      </c>
      <c r="AK892">
        <v>9.59938571</v>
      </c>
      <c r="AL892">
        <v>4.9744999999999999</v>
      </c>
      <c r="AM892">
        <v>2.3409</v>
      </c>
      <c r="AN892">
        <v>4.2736285699999996</v>
      </c>
      <c r="AO892">
        <v>9.4308285699999992</v>
      </c>
      <c r="AP892">
        <v>4238.6576009999999</v>
      </c>
      <c r="AQ892">
        <v>3516.1806369999999</v>
      </c>
      <c r="AR892">
        <v>3732.3958097099999</v>
      </c>
      <c r="AS892">
        <v>3912.6075388499999</v>
      </c>
      <c r="AT892">
        <v>4165.8854791399999</v>
      </c>
      <c r="AU892">
        <v>3926.5522580000002</v>
      </c>
      <c r="AV892">
        <v>3331.65882857</v>
      </c>
      <c r="AW892">
        <v>3727.39941228</v>
      </c>
      <c r="AX892">
        <v>3828.1128272800001</v>
      </c>
      <c r="AY892">
        <v>3871.6807628500001</v>
      </c>
      <c r="AZ892">
        <v>14.406694</v>
      </c>
      <c r="BA892">
        <v>90.538145850000006</v>
      </c>
      <c r="BB892">
        <v>28.025651199999999</v>
      </c>
      <c r="BC892">
        <v>48.7087042</v>
      </c>
      <c r="BD892">
        <v>26.623377000000001</v>
      </c>
      <c r="BE892">
        <v>332.02428571000002</v>
      </c>
      <c r="BF892">
        <v>1070.559293</v>
      </c>
      <c r="BG892">
        <v>733.33439227999997</v>
      </c>
      <c r="BH892">
        <v>764.80385048999995</v>
      </c>
      <c r="BI892">
        <v>48583.984340219999</v>
      </c>
      <c r="BJ892">
        <v>964.33717114000001</v>
      </c>
      <c r="BK892">
        <v>7461.4117585499998</v>
      </c>
      <c r="BL892">
        <v>9187.5260339500001</v>
      </c>
      <c r="BM892">
        <v>34.445551850000001</v>
      </c>
      <c r="BN892">
        <v>225</v>
      </c>
      <c r="BO892">
        <v>35.166666659999997</v>
      </c>
      <c r="BP892">
        <v>61.142857139999997</v>
      </c>
      <c r="BQ892">
        <v>50</v>
      </c>
      <c r="BR892">
        <v>53.714285709999999</v>
      </c>
      <c r="BS892">
        <v>49.428571419999997</v>
      </c>
      <c r="BT892">
        <v>45.714285709999999</v>
      </c>
      <c r="BU892">
        <v>45.5</v>
      </c>
      <c r="BV892">
        <v>34.428571419999997</v>
      </c>
      <c r="BW892">
        <v>37</v>
      </c>
      <c r="BX892">
        <v>28.714285709999999</v>
      </c>
      <c r="BY892">
        <v>21.714285709999999</v>
      </c>
      <c r="BZ892">
        <v>676.85714284999995</v>
      </c>
      <c r="CA892">
        <v>52240.291127140001</v>
      </c>
      <c r="CB892">
        <v>1</v>
      </c>
      <c r="CC892">
        <v>7608.8571428499999</v>
      </c>
      <c r="CD892">
        <v>1121.83333333</v>
      </c>
      <c r="CE892">
        <v>5388.5714285699996</v>
      </c>
      <c r="CF892">
        <v>3018.1428571400002</v>
      </c>
      <c r="CG892">
        <v>1002.33333333</v>
      </c>
      <c r="CH892">
        <v>3020.8571428499999</v>
      </c>
      <c r="CI892">
        <v>20857.557000000001</v>
      </c>
      <c r="CJ892">
        <v>54.348663000000002</v>
      </c>
      <c r="CK892">
        <v>1.73650514</v>
      </c>
      <c r="CL892">
        <v>13.51893671</v>
      </c>
      <c r="CM892">
        <v>2.8847415999999999</v>
      </c>
      <c r="CN892">
        <v>1.1722238300000001</v>
      </c>
      <c r="CO892">
        <v>16.011333</v>
      </c>
      <c r="CP892">
        <v>1.9537045</v>
      </c>
      <c r="CQ892">
        <v>1.8093798000000001</v>
      </c>
      <c r="CR892">
        <v>2.4181634999999999</v>
      </c>
      <c r="CS892">
        <v>3.2800946</v>
      </c>
      <c r="CT892">
        <v>475.28571427999998</v>
      </c>
      <c r="CU892">
        <v>2740.64349128</v>
      </c>
      <c r="CV892">
        <v>1920.8227589999999</v>
      </c>
      <c r="CW892">
        <v>1983.01922571</v>
      </c>
      <c r="CX892">
        <v>2300.6496505700002</v>
      </c>
      <c r="CY892">
        <v>2571.8062995700002</v>
      </c>
      <c r="CZ892">
        <v>5543.9463910000004</v>
      </c>
      <c r="DA892">
        <v>4115.3638279999996</v>
      </c>
      <c r="DB892">
        <v>1243.3185304199999</v>
      </c>
      <c r="DC892">
        <v>939.17075370999999</v>
      </c>
      <c r="DD892">
        <v>558.167824</v>
      </c>
      <c r="DE892">
        <v>38.91514171</v>
      </c>
      <c r="DF892">
        <v>2.0847006600000002</v>
      </c>
      <c r="DG892">
        <v>50.714285709999999</v>
      </c>
      <c r="DH892">
        <v>44.571428570000002</v>
      </c>
      <c r="DI892">
        <v>54.5</v>
      </c>
      <c r="DJ892">
        <v>48</v>
      </c>
      <c r="DK892">
        <v>47.285714280000001</v>
      </c>
      <c r="DL892">
        <v>22</v>
      </c>
      <c r="DM892">
        <v>37.142857139999997</v>
      </c>
      <c r="DN892">
        <v>35.666666659999997</v>
      </c>
      <c r="DO892">
        <v>31.166666660000001</v>
      </c>
      <c r="DP892">
        <v>33.4</v>
      </c>
      <c r="DQ892">
        <v>540.52753027999995</v>
      </c>
      <c r="DR892">
        <v>583.80381599999998</v>
      </c>
      <c r="DS892">
        <v>610.72025957000005</v>
      </c>
      <c r="DT892">
        <v>520.27737400000001</v>
      </c>
      <c r="DU892">
        <v>605.39526271</v>
      </c>
      <c r="DV892">
        <v>261.17129699999998</v>
      </c>
      <c r="DW892">
        <v>4.6997999999999998</v>
      </c>
      <c r="DX892">
        <v>274.61923285</v>
      </c>
      <c r="DY892">
        <v>105.31277814000001</v>
      </c>
      <c r="DZ892">
        <v>95.326242710000002</v>
      </c>
      <c r="EA892">
        <v>73.980215999999999</v>
      </c>
      <c r="EB892">
        <v>495.11891657000001</v>
      </c>
      <c r="EC892">
        <v>12539.60539866</v>
      </c>
      <c r="ED892">
        <v>6883.8034186000004</v>
      </c>
      <c r="EE892">
        <v>5225.5577181600001</v>
      </c>
      <c r="EF892">
        <v>5915.5341656000001</v>
      </c>
      <c r="EG892">
        <v>6080.0700331600001</v>
      </c>
      <c r="EH892">
        <v>5932.7176749999999</v>
      </c>
      <c r="EI892">
        <v>20.869084709999999</v>
      </c>
      <c r="EJ892">
        <v>0.33571938000000001</v>
      </c>
      <c r="EK892">
        <v>7.0360590000000001E-2</v>
      </c>
      <c r="EL892">
        <v>186.20330881999999</v>
      </c>
      <c r="EM892">
        <v>33.833333330000002</v>
      </c>
      <c r="EN892">
        <v>88.857142850000002</v>
      </c>
      <c r="EO892">
        <v>147.85714285</v>
      </c>
      <c r="EP892">
        <v>220.620406</v>
      </c>
      <c r="EQ892">
        <v>122.14653113999999</v>
      </c>
      <c r="ER892">
        <v>687.43380071000001</v>
      </c>
      <c r="ES892">
        <v>3.2043314199999999</v>
      </c>
      <c r="ET892">
        <v>83.666666669999998</v>
      </c>
      <c r="EU892">
        <v>82.75</v>
      </c>
      <c r="EV892">
        <v>89</v>
      </c>
      <c r="EW892">
        <v>79.25</v>
      </c>
      <c r="EX892">
        <v>1164.39698161</v>
      </c>
      <c r="EY892">
        <v>1039.31616166</v>
      </c>
      <c r="EZ892">
        <v>63.8</v>
      </c>
      <c r="FA892">
        <v>85</v>
      </c>
      <c r="FB892">
        <v>18.625687339999999</v>
      </c>
      <c r="FC892">
        <v>5.39631799</v>
      </c>
      <c r="FD892">
        <v>5.6504618300000002</v>
      </c>
      <c r="FE892">
        <v>41.436581359999998</v>
      </c>
      <c r="FF892">
        <v>17.553364250000001</v>
      </c>
      <c r="FG892">
        <v>12.344577449999999</v>
      </c>
      <c r="FH892">
        <v>1.5957379</v>
      </c>
      <c r="FI892">
        <v>100.5</v>
      </c>
      <c r="FJ892">
        <v>79</v>
      </c>
      <c r="FK892">
        <v>80</v>
      </c>
      <c r="FL892">
        <v>86.5</v>
      </c>
      <c r="FM892">
        <v>79.623655909999997</v>
      </c>
      <c r="FN892">
        <v>40.997709620000002</v>
      </c>
      <c r="FO892">
        <v>95.668929019999993</v>
      </c>
      <c r="FP892">
        <v>68.902361990000003</v>
      </c>
      <c r="FQ892">
        <v>75.540610799999996</v>
      </c>
      <c r="FR892">
        <v>21.060344910000001</v>
      </c>
      <c r="FT892">
        <v>48.5</v>
      </c>
      <c r="FU892">
        <v>35</v>
      </c>
      <c r="FV892">
        <v>91</v>
      </c>
      <c r="FW892">
        <v>60.36</v>
      </c>
      <c r="FX892">
        <v>31.54874745</v>
      </c>
      <c r="FY892">
        <v>9.6452129499999995</v>
      </c>
      <c r="FZ892">
        <v>16.295939489999999</v>
      </c>
      <c r="GA892">
        <v>23.856538789999998</v>
      </c>
      <c r="GB892">
        <v>18.6535613</v>
      </c>
    </row>
    <row r="893" spans="1:184" x14ac:dyDescent="0.35">
      <c r="A893" t="s">
        <v>2098</v>
      </c>
      <c r="B893" t="s">
        <v>289</v>
      </c>
      <c r="C893">
        <v>893</v>
      </c>
      <c r="D893">
        <v>2.9437263037172032</v>
      </c>
      <c r="E893">
        <v>6.6283694207260089</v>
      </c>
      <c r="F893">
        <v>5.537385661700946</v>
      </c>
      <c r="G893">
        <v>5.6878988465699685</v>
      </c>
      <c r="H893">
        <v>4.2171974023991288</v>
      </c>
      <c r="I893">
        <v>7.4531268172877247</v>
      </c>
      <c r="J893">
        <v>10.203671713341263</v>
      </c>
      <c r="K893">
        <v>9.891512441779545</v>
      </c>
      <c r="L893">
        <v>9.988505291537507</v>
      </c>
      <c r="M893">
        <v>9.2715749921867676</v>
      </c>
      <c r="N893">
        <v>16556007.542100236</v>
      </c>
      <c r="O893">
        <v>15713067.263556637</v>
      </c>
      <c r="P893">
        <v>1174.91120413</v>
      </c>
      <c r="Q893">
        <v>3680.1428571400002</v>
      </c>
      <c r="R893">
        <v>3556.1428571400002</v>
      </c>
      <c r="S893">
        <v>3581.7142857099998</v>
      </c>
      <c r="T893">
        <v>3604.1428571400002</v>
      </c>
      <c r="U893">
        <v>3651.7142857099998</v>
      </c>
      <c r="V893">
        <v>10.08068428</v>
      </c>
      <c r="W893">
        <v>5.5697152799999996</v>
      </c>
      <c r="X893">
        <v>1.92136328</v>
      </c>
      <c r="Y893">
        <v>5.2603261400000001</v>
      </c>
      <c r="Z893">
        <v>8.5060134200000004</v>
      </c>
      <c r="AA893">
        <v>8.3462671400000001</v>
      </c>
      <c r="AB893">
        <v>6.7437784199999999</v>
      </c>
      <c r="AC893">
        <v>3.9115835699999999</v>
      </c>
      <c r="AD893">
        <v>30.36216842</v>
      </c>
      <c r="AE893">
        <v>88.736231709999998</v>
      </c>
      <c r="AF893">
        <v>79.960365139999993</v>
      </c>
      <c r="AG893">
        <v>73.5</v>
      </c>
      <c r="AH893">
        <v>76.12857142</v>
      </c>
      <c r="AI893">
        <v>77.778594569999996</v>
      </c>
      <c r="AJ893">
        <v>46.318887850000003</v>
      </c>
      <c r="AK893">
        <v>17.46561428</v>
      </c>
      <c r="AL893">
        <v>16.082471420000001</v>
      </c>
      <c r="AM893">
        <v>2.0442428499999998</v>
      </c>
      <c r="AN893">
        <v>-8.8357140000000001E-2</v>
      </c>
      <c r="AO893">
        <v>1.52637142</v>
      </c>
      <c r="AP893">
        <v>3861.934397</v>
      </c>
      <c r="AQ893">
        <v>3439.3789254200001</v>
      </c>
      <c r="AR893">
        <v>3313.4258628500002</v>
      </c>
      <c r="AS893">
        <v>3244.8395637100002</v>
      </c>
      <c r="AT893">
        <v>3385.5419381400002</v>
      </c>
      <c r="AU893">
        <v>3293.6322930000001</v>
      </c>
      <c r="AV893">
        <v>2954.5021305700002</v>
      </c>
      <c r="AW893">
        <v>3265.23093857</v>
      </c>
      <c r="AX893">
        <v>3243.7144702800001</v>
      </c>
      <c r="AY893">
        <v>3304.03076771</v>
      </c>
      <c r="AZ893">
        <v>2.4396081399999998</v>
      </c>
      <c r="BA893">
        <v>87.843055849999999</v>
      </c>
      <c r="BB893">
        <v>24.439634330000001</v>
      </c>
      <c r="BC893">
        <v>49.006239000000001</v>
      </c>
      <c r="BD893">
        <v>26.984127000000001</v>
      </c>
      <c r="BE893">
        <v>169.33571427999999</v>
      </c>
      <c r="BF893">
        <v>854.73318457000005</v>
      </c>
      <c r="BG893">
        <v>496.74763271</v>
      </c>
      <c r="BH893">
        <v>559.12657605000004</v>
      </c>
      <c r="BI893">
        <v>43364.338200869999</v>
      </c>
      <c r="BJ893">
        <v>811.73293384999999</v>
      </c>
      <c r="BK893">
        <v>7551.9932066900001</v>
      </c>
      <c r="BL893">
        <v>9611.0796899800007</v>
      </c>
      <c r="BM893">
        <v>31.527244280000001</v>
      </c>
      <c r="BN893">
        <v>110.85714285</v>
      </c>
      <c r="BO893">
        <v>20.6</v>
      </c>
      <c r="BP893">
        <v>30</v>
      </c>
      <c r="BQ893">
        <v>25.428571420000001</v>
      </c>
      <c r="BR893">
        <v>29</v>
      </c>
      <c r="BS893">
        <v>23.571428569999998</v>
      </c>
      <c r="BT893">
        <v>23</v>
      </c>
      <c r="BU893">
        <v>26.4</v>
      </c>
      <c r="BV893">
        <v>23</v>
      </c>
      <c r="BW893">
        <v>17.714285709999999</v>
      </c>
      <c r="BX893">
        <v>14.71428571</v>
      </c>
      <c r="BY893">
        <v>11.428571420000001</v>
      </c>
      <c r="BZ893">
        <v>337.42857142000003</v>
      </c>
      <c r="CA893">
        <v>45116.431947140001</v>
      </c>
      <c r="CC893">
        <v>3600.1428571400002</v>
      </c>
      <c r="CD893">
        <v>171.83333332999999</v>
      </c>
      <c r="CE893">
        <v>2297</v>
      </c>
      <c r="CF893">
        <v>1279.71428571</v>
      </c>
      <c r="CG893">
        <v>395</v>
      </c>
      <c r="CH893">
        <v>1838</v>
      </c>
      <c r="CI893">
        <v>9444.33385714</v>
      </c>
      <c r="CJ893">
        <v>44.78697142</v>
      </c>
      <c r="CK893">
        <v>7.7707793299999999</v>
      </c>
      <c r="CL893">
        <v>13.97412871</v>
      </c>
      <c r="CM893">
        <v>4.3908014199999998</v>
      </c>
      <c r="CN893">
        <v>3.0259464</v>
      </c>
      <c r="CO893">
        <v>8.7863170000000004</v>
      </c>
      <c r="CP893">
        <v>2.5820858000000002</v>
      </c>
      <c r="CQ893">
        <v>2.7370454999999998</v>
      </c>
      <c r="CR893">
        <v>5.2424955999999998</v>
      </c>
      <c r="CS893">
        <v>6.8017965</v>
      </c>
      <c r="CT893">
        <v>234.14285713999999</v>
      </c>
      <c r="CU893">
        <v>2449.8957358500002</v>
      </c>
      <c r="CV893">
        <v>2140.1821307099999</v>
      </c>
      <c r="CW893">
        <v>2044.3726648500001</v>
      </c>
      <c r="CX893">
        <v>1878.6322234199999</v>
      </c>
      <c r="CY893">
        <v>2126.2099161400001</v>
      </c>
      <c r="CZ893">
        <v>4498.7404524200001</v>
      </c>
      <c r="DA893">
        <v>4269.68948585</v>
      </c>
      <c r="DB893">
        <v>962.66880914000001</v>
      </c>
      <c r="DC893">
        <v>919.68848628000001</v>
      </c>
      <c r="DD893">
        <v>567.45650813999998</v>
      </c>
      <c r="DE893">
        <v>33.576821279999997</v>
      </c>
      <c r="DF893">
        <v>1.32136757</v>
      </c>
      <c r="DG893">
        <v>27.428571420000001</v>
      </c>
      <c r="DH893">
        <v>36.285714280000001</v>
      </c>
      <c r="DI893">
        <v>35.428571419999997</v>
      </c>
      <c r="DJ893">
        <v>36</v>
      </c>
      <c r="DK893">
        <v>33.857142850000002</v>
      </c>
      <c r="DL893">
        <v>10.83333333</v>
      </c>
      <c r="DM893">
        <v>23.571428569999998</v>
      </c>
      <c r="DN893">
        <v>19.833333329999999</v>
      </c>
      <c r="DO893">
        <v>20.5</v>
      </c>
      <c r="DP893">
        <v>15.4</v>
      </c>
      <c r="DQ893">
        <v>648.39611742</v>
      </c>
      <c r="DR893">
        <v>528.53573171000005</v>
      </c>
      <c r="DS893">
        <v>471.76855627999998</v>
      </c>
      <c r="DT893">
        <v>451.50549328</v>
      </c>
      <c r="DU893">
        <v>487.77260841999998</v>
      </c>
      <c r="DV893">
        <v>357.13174557000002</v>
      </c>
      <c r="DW893">
        <v>12.553967999999999</v>
      </c>
      <c r="DX893">
        <v>278.70891</v>
      </c>
      <c r="DY893">
        <v>105.44907271</v>
      </c>
      <c r="DZ893">
        <v>82.607271139999995</v>
      </c>
      <c r="EA893">
        <v>90.652572280000001</v>
      </c>
      <c r="EB893">
        <v>592.63271327999996</v>
      </c>
      <c r="EC893">
        <v>1129.1888034999999</v>
      </c>
      <c r="ED893">
        <v>9907.2583104999994</v>
      </c>
      <c r="EE893">
        <v>5369.2993568299999</v>
      </c>
      <c r="EF893">
        <v>6625.4602688000004</v>
      </c>
      <c r="EG893">
        <v>6702.3339691600004</v>
      </c>
      <c r="EH893">
        <v>7081.6306646599996</v>
      </c>
      <c r="EI893">
        <v>25.641583000000001</v>
      </c>
      <c r="EJ893">
        <v>0.26721451000000002</v>
      </c>
      <c r="EK893">
        <v>9.7461720000000002E-2</v>
      </c>
      <c r="EL893">
        <v>250.61385281</v>
      </c>
      <c r="EM893">
        <v>16</v>
      </c>
      <c r="EN893">
        <v>41.428571419999997</v>
      </c>
      <c r="EO893">
        <v>76.428571419999997</v>
      </c>
      <c r="EP893">
        <v>123.35581271</v>
      </c>
      <c r="EQ893">
        <v>102.87174114</v>
      </c>
      <c r="ER893">
        <v>363.17827027999999</v>
      </c>
      <c r="ES893">
        <v>6.5398800000000001</v>
      </c>
      <c r="EX893">
        <v>1163.9117793200001</v>
      </c>
      <c r="EY893">
        <v>876.19802919000006</v>
      </c>
      <c r="EZ893">
        <v>74</v>
      </c>
      <c r="FB893">
        <v>15.478826850000001</v>
      </c>
      <c r="FC893">
        <v>3.65598562</v>
      </c>
      <c r="FD893">
        <v>5.3600659999999998</v>
      </c>
      <c r="FE893">
        <v>42.230800870000003</v>
      </c>
      <c r="FF893">
        <v>15.3047193</v>
      </c>
      <c r="FG893">
        <v>14.45803531</v>
      </c>
      <c r="FH893">
        <v>1.1431118300000001</v>
      </c>
      <c r="FI893">
        <v>99</v>
      </c>
      <c r="FJ893">
        <v>100</v>
      </c>
      <c r="FK893">
        <v>75</v>
      </c>
      <c r="FL893">
        <v>92</v>
      </c>
      <c r="FM893">
        <v>85.304347820000004</v>
      </c>
      <c r="FN893">
        <v>38.121047869999998</v>
      </c>
      <c r="FO893">
        <v>95.093128120000003</v>
      </c>
      <c r="FP893">
        <v>72.918050940000001</v>
      </c>
      <c r="FQ893">
        <v>76.306794550000006</v>
      </c>
      <c r="FR893">
        <v>20.896378200000001</v>
      </c>
      <c r="FT893">
        <v>44.25</v>
      </c>
      <c r="FU893">
        <v>35.5</v>
      </c>
      <c r="FW893">
        <v>100</v>
      </c>
      <c r="FX893">
        <v>26.022928360000002</v>
      </c>
      <c r="FY893">
        <v>8.0208404099999999</v>
      </c>
      <c r="FZ893">
        <v>36.341273209999997</v>
      </c>
      <c r="GA893">
        <v>10.052309510000001</v>
      </c>
      <c r="GB893">
        <v>19.562648490000001</v>
      </c>
    </row>
    <row r="894" spans="1:184" x14ac:dyDescent="0.35">
      <c r="A894" t="s">
        <v>1141</v>
      </c>
      <c r="B894" t="s">
        <v>1123</v>
      </c>
      <c r="C894" t="s">
        <v>1123</v>
      </c>
    </row>
  </sheetData>
  <autoFilter ref="A1:FX1" xr:uid="{00000000-0001-0000-0D00-00000000000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sheetPr>
  <dimension ref="A1:I292"/>
  <sheetViews>
    <sheetView workbookViewId="0">
      <selection activeCell="D2" sqref="D2"/>
    </sheetView>
  </sheetViews>
  <sheetFormatPr defaultRowHeight="14.5" x14ac:dyDescent="0.35"/>
  <cols>
    <col min="1" max="1" width="16.453125" customWidth="1"/>
    <col min="2" max="2" width="16.81640625" customWidth="1"/>
    <col min="3" max="3" width="11.1796875" customWidth="1"/>
    <col min="4" max="4" width="9.453125" customWidth="1"/>
    <col min="9" max="9" width="16.453125" customWidth="1"/>
  </cols>
  <sheetData>
    <row r="1" spans="1:9" ht="18.5" x14ac:dyDescent="0.45">
      <c r="A1" t="s">
        <v>1358</v>
      </c>
      <c r="B1" t="s">
        <v>1361</v>
      </c>
      <c r="C1" t="s">
        <v>1114</v>
      </c>
      <c r="D1" t="s">
        <v>1383</v>
      </c>
      <c r="E1" t="s">
        <v>1416</v>
      </c>
      <c r="I1" s="50"/>
    </row>
    <row r="2" spans="1:9" x14ac:dyDescent="0.35">
      <c r="A2" t="s">
        <v>1362</v>
      </c>
      <c r="B2" t="s">
        <v>295</v>
      </c>
      <c r="C2" t="s">
        <v>240</v>
      </c>
      <c r="D2">
        <v>49.041889480000002</v>
      </c>
      <c r="E2">
        <v>1</v>
      </c>
    </row>
    <row r="3" spans="1:9" x14ac:dyDescent="0.35">
      <c r="A3" t="s">
        <v>1362</v>
      </c>
      <c r="B3" t="s">
        <v>296</v>
      </c>
      <c r="C3" t="s">
        <v>246</v>
      </c>
      <c r="D3">
        <v>49.041889480000002</v>
      </c>
      <c r="E3">
        <v>2</v>
      </c>
    </row>
    <row r="4" spans="1:9" x14ac:dyDescent="0.35">
      <c r="A4" t="s">
        <v>1362</v>
      </c>
      <c r="B4" t="s">
        <v>297</v>
      </c>
      <c r="C4" t="s">
        <v>285</v>
      </c>
      <c r="D4">
        <v>49.041889480000002</v>
      </c>
      <c r="E4">
        <v>3</v>
      </c>
    </row>
    <row r="5" spans="1:9" x14ac:dyDescent="0.35">
      <c r="A5" t="s">
        <v>1362</v>
      </c>
      <c r="B5" t="s">
        <v>298</v>
      </c>
      <c r="C5" t="s">
        <v>260</v>
      </c>
      <c r="D5">
        <v>49.041889480000002</v>
      </c>
      <c r="E5">
        <v>4</v>
      </c>
    </row>
    <row r="6" spans="1:9" x14ac:dyDescent="0.35">
      <c r="A6" t="s">
        <v>1362</v>
      </c>
      <c r="B6" t="s">
        <v>299</v>
      </c>
      <c r="C6" t="s">
        <v>88</v>
      </c>
      <c r="D6">
        <v>49.041889480000002</v>
      </c>
      <c r="E6">
        <v>5</v>
      </c>
    </row>
    <row r="7" spans="1:9" x14ac:dyDescent="0.35">
      <c r="A7" t="s">
        <v>1362</v>
      </c>
      <c r="B7" t="s">
        <v>300</v>
      </c>
      <c r="C7" t="s">
        <v>31</v>
      </c>
      <c r="D7">
        <v>49.041889480000002</v>
      </c>
      <c r="E7">
        <v>6</v>
      </c>
    </row>
    <row r="8" spans="1:9" x14ac:dyDescent="0.35">
      <c r="A8" t="s">
        <v>1362</v>
      </c>
      <c r="B8" t="s">
        <v>301</v>
      </c>
      <c r="C8" t="s">
        <v>73</v>
      </c>
      <c r="D8">
        <v>49.041889480000002</v>
      </c>
      <c r="E8">
        <v>7</v>
      </c>
    </row>
    <row r="9" spans="1:9" x14ac:dyDescent="0.35">
      <c r="A9" t="s">
        <v>1362</v>
      </c>
      <c r="B9" t="s">
        <v>302</v>
      </c>
      <c r="C9" t="s">
        <v>20</v>
      </c>
      <c r="D9">
        <v>49.041889480000002</v>
      </c>
      <c r="E9">
        <v>8</v>
      </c>
    </row>
    <row r="10" spans="1:9" x14ac:dyDescent="0.35">
      <c r="A10" t="s">
        <v>1362</v>
      </c>
      <c r="B10" t="s">
        <v>303</v>
      </c>
      <c r="C10" t="s">
        <v>180</v>
      </c>
      <c r="D10">
        <v>49.041889480000002</v>
      </c>
      <c r="E10">
        <v>9</v>
      </c>
    </row>
    <row r="11" spans="1:9" x14ac:dyDescent="0.35">
      <c r="A11" t="s">
        <v>1362</v>
      </c>
      <c r="B11" t="s">
        <v>304</v>
      </c>
      <c r="C11" t="s">
        <v>65</v>
      </c>
      <c r="D11">
        <v>49.041889480000002</v>
      </c>
      <c r="E11">
        <v>10</v>
      </c>
    </row>
    <row r="12" spans="1:9" x14ac:dyDescent="0.35">
      <c r="A12" t="s">
        <v>1362</v>
      </c>
      <c r="B12" t="s">
        <v>305</v>
      </c>
      <c r="C12" t="s">
        <v>233</v>
      </c>
      <c r="D12">
        <v>49.041889480000002</v>
      </c>
      <c r="E12">
        <v>11</v>
      </c>
    </row>
    <row r="13" spans="1:9" x14ac:dyDescent="0.35">
      <c r="A13" t="s">
        <v>1362</v>
      </c>
      <c r="B13" t="s">
        <v>306</v>
      </c>
      <c r="C13" t="s">
        <v>239</v>
      </c>
      <c r="D13">
        <v>49.041889480000002</v>
      </c>
      <c r="E13">
        <v>12</v>
      </c>
    </row>
    <row r="14" spans="1:9" x14ac:dyDescent="0.35">
      <c r="A14" t="s">
        <v>1362</v>
      </c>
      <c r="B14" t="s">
        <v>307</v>
      </c>
      <c r="C14" t="s">
        <v>159</v>
      </c>
      <c r="D14">
        <v>49.041889480000002</v>
      </c>
      <c r="E14">
        <v>13</v>
      </c>
    </row>
    <row r="15" spans="1:9" x14ac:dyDescent="0.35">
      <c r="A15" t="s">
        <v>1362</v>
      </c>
      <c r="B15" t="s">
        <v>308</v>
      </c>
      <c r="C15" t="s">
        <v>234</v>
      </c>
      <c r="D15">
        <v>49.041889480000002</v>
      </c>
      <c r="E15">
        <v>14</v>
      </c>
    </row>
    <row r="16" spans="1:9" x14ac:dyDescent="0.35">
      <c r="A16" t="s">
        <v>1362</v>
      </c>
      <c r="B16" t="s">
        <v>309</v>
      </c>
      <c r="C16" t="s">
        <v>27</v>
      </c>
      <c r="D16">
        <v>49.041889480000002</v>
      </c>
      <c r="E16">
        <v>15</v>
      </c>
    </row>
    <row r="17" spans="1:5" x14ac:dyDescent="0.35">
      <c r="A17" t="s">
        <v>1362</v>
      </c>
      <c r="B17" t="s">
        <v>310</v>
      </c>
      <c r="C17" t="s">
        <v>192</v>
      </c>
      <c r="D17">
        <v>49.041889480000002</v>
      </c>
      <c r="E17">
        <v>16</v>
      </c>
    </row>
    <row r="18" spans="1:5" x14ac:dyDescent="0.35">
      <c r="A18" t="s">
        <v>1362</v>
      </c>
      <c r="B18" t="s">
        <v>311</v>
      </c>
      <c r="C18" t="s">
        <v>198</v>
      </c>
      <c r="D18">
        <v>49.041889480000002</v>
      </c>
      <c r="E18">
        <v>17</v>
      </c>
    </row>
    <row r="19" spans="1:5" x14ac:dyDescent="0.35">
      <c r="A19" t="s">
        <v>1362</v>
      </c>
      <c r="B19" t="s">
        <v>312</v>
      </c>
      <c r="C19" t="s">
        <v>216</v>
      </c>
      <c r="D19">
        <v>49.041889480000002</v>
      </c>
      <c r="E19">
        <v>18</v>
      </c>
    </row>
    <row r="20" spans="1:5" x14ac:dyDescent="0.35">
      <c r="A20" t="s">
        <v>1362</v>
      </c>
      <c r="B20" t="s">
        <v>313</v>
      </c>
      <c r="C20" t="s">
        <v>150</v>
      </c>
      <c r="D20">
        <v>49.041889480000002</v>
      </c>
      <c r="E20">
        <v>19</v>
      </c>
    </row>
    <row r="21" spans="1:5" x14ac:dyDescent="0.35">
      <c r="A21" t="s">
        <v>1362</v>
      </c>
      <c r="B21" t="s">
        <v>314</v>
      </c>
      <c r="C21" t="s">
        <v>204</v>
      </c>
      <c r="D21">
        <v>49.041889480000002</v>
      </c>
      <c r="E21">
        <v>20</v>
      </c>
    </row>
    <row r="22" spans="1:5" x14ac:dyDescent="0.35">
      <c r="A22" t="s">
        <v>1362</v>
      </c>
      <c r="B22" t="s">
        <v>315</v>
      </c>
      <c r="C22" t="s">
        <v>193</v>
      </c>
      <c r="D22">
        <v>49.041889480000002</v>
      </c>
      <c r="E22">
        <v>21</v>
      </c>
    </row>
    <row r="23" spans="1:5" x14ac:dyDescent="0.35">
      <c r="A23" t="s">
        <v>1362</v>
      </c>
      <c r="B23" t="s">
        <v>316</v>
      </c>
      <c r="C23" t="s">
        <v>120</v>
      </c>
      <c r="D23">
        <v>49.041889480000002</v>
      </c>
      <c r="E23">
        <v>22</v>
      </c>
    </row>
    <row r="24" spans="1:5" x14ac:dyDescent="0.35">
      <c r="A24" t="s">
        <v>1362</v>
      </c>
      <c r="B24" t="s">
        <v>317</v>
      </c>
      <c r="C24" t="s">
        <v>250</v>
      </c>
      <c r="D24">
        <v>49.041889480000002</v>
      </c>
      <c r="E24">
        <v>23</v>
      </c>
    </row>
    <row r="25" spans="1:5" x14ac:dyDescent="0.35">
      <c r="A25" t="s">
        <v>1362</v>
      </c>
      <c r="B25" t="s">
        <v>318</v>
      </c>
      <c r="C25" t="s">
        <v>156</v>
      </c>
      <c r="D25">
        <v>49.041889480000002</v>
      </c>
      <c r="E25">
        <v>24</v>
      </c>
    </row>
    <row r="26" spans="1:5" x14ac:dyDescent="0.35">
      <c r="A26" t="s">
        <v>1362</v>
      </c>
      <c r="B26" t="s">
        <v>319</v>
      </c>
      <c r="C26" t="s">
        <v>182</v>
      </c>
      <c r="D26">
        <v>49.041889480000002</v>
      </c>
      <c r="E26">
        <v>25</v>
      </c>
    </row>
    <row r="27" spans="1:5" x14ac:dyDescent="0.35">
      <c r="A27" t="s">
        <v>1362</v>
      </c>
      <c r="B27" t="s">
        <v>320</v>
      </c>
      <c r="C27" t="s">
        <v>161</v>
      </c>
      <c r="D27">
        <v>49.041889480000002</v>
      </c>
      <c r="E27">
        <v>26</v>
      </c>
    </row>
    <row r="28" spans="1:5" x14ac:dyDescent="0.35">
      <c r="A28" t="s">
        <v>1363</v>
      </c>
      <c r="B28" t="s">
        <v>321</v>
      </c>
      <c r="C28" t="s">
        <v>77</v>
      </c>
      <c r="D28">
        <v>64.179104480000007</v>
      </c>
      <c r="E28">
        <v>27</v>
      </c>
    </row>
    <row r="29" spans="1:5" x14ac:dyDescent="0.35">
      <c r="A29" t="s">
        <v>1363</v>
      </c>
      <c r="B29" t="s">
        <v>322</v>
      </c>
      <c r="C29" t="s">
        <v>276</v>
      </c>
      <c r="D29">
        <v>64.179104480000007</v>
      </c>
      <c r="E29">
        <v>28</v>
      </c>
    </row>
    <row r="30" spans="1:5" x14ac:dyDescent="0.35">
      <c r="A30" t="s">
        <v>1363</v>
      </c>
      <c r="B30" t="s">
        <v>323</v>
      </c>
      <c r="C30" t="s">
        <v>102</v>
      </c>
      <c r="D30">
        <v>64.179104480000007</v>
      </c>
      <c r="E30">
        <v>29</v>
      </c>
    </row>
    <row r="31" spans="1:5" x14ac:dyDescent="0.35">
      <c r="A31" t="s">
        <v>1363</v>
      </c>
      <c r="B31" t="s">
        <v>324</v>
      </c>
      <c r="C31" t="s">
        <v>67</v>
      </c>
      <c r="D31">
        <v>64.179104480000007</v>
      </c>
      <c r="E31">
        <v>30</v>
      </c>
    </row>
    <row r="32" spans="1:5" x14ac:dyDescent="0.35">
      <c r="A32" t="s">
        <v>1363</v>
      </c>
      <c r="B32" t="s">
        <v>325</v>
      </c>
      <c r="C32" t="s">
        <v>221</v>
      </c>
      <c r="D32">
        <v>64.179104480000007</v>
      </c>
      <c r="E32">
        <v>31</v>
      </c>
    </row>
    <row r="33" spans="1:5" x14ac:dyDescent="0.35">
      <c r="A33" t="s">
        <v>1363</v>
      </c>
      <c r="B33" t="s">
        <v>326</v>
      </c>
      <c r="C33" t="s">
        <v>241</v>
      </c>
      <c r="D33">
        <v>64.179104480000007</v>
      </c>
      <c r="E33">
        <v>32</v>
      </c>
    </row>
    <row r="34" spans="1:5" x14ac:dyDescent="0.35">
      <c r="A34" t="s">
        <v>1363</v>
      </c>
      <c r="B34" t="s">
        <v>327</v>
      </c>
      <c r="C34" t="s">
        <v>34</v>
      </c>
      <c r="D34">
        <v>64.179104480000007</v>
      </c>
      <c r="E34">
        <v>33</v>
      </c>
    </row>
    <row r="35" spans="1:5" x14ac:dyDescent="0.35">
      <c r="A35" t="s">
        <v>1363</v>
      </c>
      <c r="B35" t="s">
        <v>328</v>
      </c>
      <c r="C35" t="s">
        <v>286</v>
      </c>
      <c r="D35">
        <v>64.179104480000007</v>
      </c>
      <c r="E35">
        <v>34</v>
      </c>
    </row>
    <row r="36" spans="1:5" x14ac:dyDescent="0.35">
      <c r="A36" t="s">
        <v>1364</v>
      </c>
      <c r="B36" t="s">
        <v>329</v>
      </c>
      <c r="C36" t="s">
        <v>256</v>
      </c>
      <c r="D36">
        <v>5.5555555600000002</v>
      </c>
      <c r="E36">
        <v>35</v>
      </c>
    </row>
    <row r="37" spans="1:5" x14ac:dyDescent="0.35">
      <c r="A37" t="s">
        <v>1364</v>
      </c>
      <c r="B37" t="s">
        <v>330</v>
      </c>
      <c r="C37" t="s">
        <v>49</v>
      </c>
      <c r="D37">
        <v>5.5555555600000002</v>
      </c>
      <c r="E37">
        <v>36</v>
      </c>
    </row>
    <row r="38" spans="1:5" x14ac:dyDescent="0.35">
      <c r="A38" t="s">
        <v>1364</v>
      </c>
      <c r="B38" t="s">
        <v>331</v>
      </c>
      <c r="C38" t="s">
        <v>160</v>
      </c>
      <c r="D38">
        <v>5.5555555600000002</v>
      </c>
      <c r="E38">
        <v>37</v>
      </c>
    </row>
    <row r="39" spans="1:5" x14ac:dyDescent="0.35">
      <c r="A39" t="s">
        <v>1364</v>
      </c>
      <c r="B39" t="s">
        <v>332</v>
      </c>
      <c r="C39" t="s">
        <v>170</v>
      </c>
      <c r="D39">
        <v>5.5555555600000002</v>
      </c>
      <c r="E39">
        <v>38</v>
      </c>
    </row>
    <row r="40" spans="1:5" x14ac:dyDescent="0.35">
      <c r="A40" t="s">
        <v>1364</v>
      </c>
      <c r="B40" t="s">
        <v>333</v>
      </c>
      <c r="C40" t="s">
        <v>44</v>
      </c>
      <c r="D40">
        <v>5.5555555600000002</v>
      </c>
      <c r="E40">
        <v>39</v>
      </c>
    </row>
    <row r="41" spans="1:5" x14ac:dyDescent="0.35">
      <c r="A41" t="s">
        <v>1364</v>
      </c>
      <c r="B41" t="s">
        <v>334</v>
      </c>
      <c r="C41" t="s">
        <v>97</v>
      </c>
      <c r="D41">
        <v>5.5555555600000002</v>
      </c>
      <c r="E41">
        <v>40</v>
      </c>
    </row>
    <row r="42" spans="1:5" x14ac:dyDescent="0.35">
      <c r="A42" t="s">
        <v>1364</v>
      </c>
      <c r="B42" t="s">
        <v>335</v>
      </c>
      <c r="C42" t="s">
        <v>35</v>
      </c>
      <c r="D42">
        <v>5.5555555600000002</v>
      </c>
      <c r="E42">
        <v>41</v>
      </c>
    </row>
    <row r="43" spans="1:5" x14ac:dyDescent="0.35">
      <c r="A43" t="s">
        <v>1364</v>
      </c>
      <c r="B43" t="s">
        <v>336</v>
      </c>
      <c r="C43" t="s">
        <v>201</v>
      </c>
      <c r="D43">
        <v>5.5555555600000002</v>
      </c>
      <c r="E43">
        <v>42</v>
      </c>
    </row>
    <row r="44" spans="1:5" x14ac:dyDescent="0.35">
      <c r="A44" t="s">
        <v>1364</v>
      </c>
      <c r="B44" t="s">
        <v>337</v>
      </c>
      <c r="C44" t="s">
        <v>232</v>
      </c>
      <c r="D44">
        <v>5.5555555600000002</v>
      </c>
      <c r="E44">
        <v>43</v>
      </c>
    </row>
    <row r="45" spans="1:5" x14ac:dyDescent="0.35">
      <c r="A45" t="s">
        <v>1365</v>
      </c>
      <c r="B45" t="s">
        <v>338</v>
      </c>
      <c r="C45" t="s">
        <v>280</v>
      </c>
      <c r="D45">
        <v>27.777777780000001</v>
      </c>
      <c r="E45">
        <v>44</v>
      </c>
    </row>
    <row r="46" spans="1:5" x14ac:dyDescent="0.35">
      <c r="A46" t="s">
        <v>1365</v>
      </c>
      <c r="B46" t="s">
        <v>339</v>
      </c>
      <c r="C46" t="s">
        <v>265</v>
      </c>
      <c r="D46">
        <v>27.777777780000001</v>
      </c>
      <c r="E46">
        <v>45</v>
      </c>
    </row>
    <row r="47" spans="1:5" x14ac:dyDescent="0.35">
      <c r="A47" t="s">
        <v>1365</v>
      </c>
      <c r="B47" t="s">
        <v>340</v>
      </c>
      <c r="C47" t="s">
        <v>99</v>
      </c>
      <c r="D47">
        <v>27.777777780000001</v>
      </c>
      <c r="E47">
        <v>46</v>
      </c>
    </row>
    <row r="48" spans="1:5" x14ac:dyDescent="0.35">
      <c r="A48" t="s">
        <v>1365</v>
      </c>
      <c r="B48" t="s">
        <v>341</v>
      </c>
      <c r="C48" t="s">
        <v>21</v>
      </c>
      <c r="D48">
        <v>27.777777780000001</v>
      </c>
      <c r="E48">
        <v>47</v>
      </c>
    </row>
    <row r="49" spans="1:5" x14ac:dyDescent="0.35">
      <c r="A49" t="s">
        <v>1365</v>
      </c>
      <c r="B49" t="s">
        <v>342</v>
      </c>
      <c r="C49" t="s">
        <v>273</v>
      </c>
      <c r="D49">
        <v>27.777777780000001</v>
      </c>
      <c r="E49">
        <v>48</v>
      </c>
    </row>
    <row r="50" spans="1:5" x14ac:dyDescent="0.35">
      <c r="A50" t="s">
        <v>1365</v>
      </c>
      <c r="B50" t="s">
        <v>343</v>
      </c>
      <c r="C50" t="s">
        <v>43</v>
      </c>
      <c r="D50">
        <v>27.777777780000001</v>
      </c>
      <c r="E50">
        <v>49</v>
      </c>
    </row>
    <row r="51" spans="1:5" x14ac:dyDescent="0.35">
      <c r="A51" t="s">
        <v>1365</v>
      </c>
      <c r="B51" t="s">
        <v>344</v>
      </c>
      <c r="C51" t="s">
        <v>245</v>
      </c>
      <c r="D51">
        <v>27.777777780000001</v>
      </c>
      <c r="E51">
        <v>50</v>
      </c>
    </row>
    <row r="52" spans="1:5" x14ac:dyDescent="0.35">
      <c r="A52" t="s">
        <v>1365</v>
      </c>
      <c r="B52" t="s">
        <v>345</v>
      </c>
      <c r="C52" t="s">
        <v>124</v>
      </c>
      <c r="D52">
        <v>27.777777780000001</v>
      </c>
      <c r="E52">
        <v>51</v>
      </c>
    </row>
    <row r="53" spans="1:5" x14ac:dyDescent="0.35">
      <c r="A53" t="s">
        <v>1365</v>
      </c>
      <c r="B53" t="s">
        <v>346</v>
      </c>
      <c r="C53" t="s">
        <v>155</v>
      </c>
      <c r="D53">
        <v>27.777777780000001</v>
      </c>
      <c r="E53">
        <v>52</v>
      </c>
    </row>
    <row r="54" spans="1:5" x14ac:dyDescent="0.35">
      <c r="A54" t="s">
        <v>1365</v>
      </c>
      <c r="B54" t="s">
        <v>347</v>
      </c>
      <c r="C54" t="s">
        <v>215</v>
      </c>
      <c r="D54">
        <v>27.777777780000001</v>
      </c>
      <c r="E54">
        <v>53</v>
      </c>
    </row>
    <row r="55" spans="1:5" x14ac:dyDescent="0.35">
      <c r="A55" t="s">
        <v>1365</v>
      </c>
      <c r="B55" t="s">
        <v>348</v>
      </c>
      <c r="C55" t="s">
        <v>143</v>
      </c>
      <c r="D55">
        <v>27.777777780000001</v>
      </c>
      <c r="E55">
        <v>54</v>
      </c>
    </row>
    <row r="56" spans="1:5" x14ac:dyDescent="0.35">
      <c r="A56" t="s">
        <v>1365</v>
      </c>
      <c r="B56" t="s">
        <v>349</v>
      </c>
      <c r="C56" t="s">
        <v>243</v>
      </c>
      <c r="D56">
        <v>27.777777780000001</v>
      </c>
      <c r="E56">
        <v>55</v>
      </c>
    </row>
    <row r="57" spans="1:5" x14ac:dyDescent="0.35">
      <c r="A57" t="s">
        <v>1365</v>
      </c>
      <c r="B57" t="s">
        <v>350</v>
      </c>
      <c r="C57" t="s">
        <v>141</v>
      </c>
      <c r="D57">
        <v>27.777777780000001</v>
      </c>
      <c r="E57">
        <v>56</v>
      </c>
    </row>
    <row r="58" spans="1:5" x14ac:dyDescent="0.35">
      <c r="A58" t="s">
        <v>1366</v>
      </c>
      <c r="B58" t="s">
        <v>351</v>
      </c>
      <c r="C58" t="s">
        <v>3</v>
      </c>
      <c r="D58">
        <v>1.6393442600000001</v>
      </c>
      <c r="E58">
        <v>57</v>
      </c>
    </row>
    <row r="59" spans="1:5" x14ac:dyDescent="0.35">
      <c r="A59" t="s">
        <v>1366</v>
      </c>
      <c r="B59" t="s">
        <v>352</v>
      </c>
      <c r="C59" t="s">
        <v>50</v>
      </c>
      <c r="D59">
        <v>1.6393442600000001</v>
      </c>
      <c r="E59">
        <v>58</v>
      </c>
    </row>
    <row r="60" spans="1:5" x14ac:dyDescent="0.35">
      <c r="A60" t="s">
        <v>1366</v>
      </c>
      <c r="B60" t="s">
        <v>353</v>
      </c>
      <c r="C60" t="s">
        <v>144</v>
      </c>
      <c r="D60">
        <v>1.6393442600000001</v>
      </c>
      <c r="E60">
        <v>59</v>
      </c>
    </row>
    <row r="61" spans="1:5" x14ac:dyDescent="0.35">
      <c r="A61" t="s">
        <v>1366</v>
      </c>
      <c r="B61" t="s">
        <v>354</v>
      </c>
      <c r="C61" t="s">
        <v>59</v>
      </c>
      <c r="D61">
        <v>1.6393442600000001</v>
      </c>
      <c r="E61">
        <v>60</v>
      </c>
    </row>
    <row r="62" spans="1:5" x14ac:dyDescent="0.35">
      <c r="A62" t="s">
        <v>1366</v>
      </c>
      <c r="B62" t="s">
        <v>355</v>
      </c>
      <c r="C62" t="s">
        <v>48</v>
      </c>
      <c r="D62">
        <v>1.6393442600000001</v>
      </c>
      <c r="E62">
        <v>61</v>
      </c>
    </row>
    <row r="63" spans="1:5" x14ac:dyDescent="0.35">
      <c r="A63" t="s">
        <v>1366</v>
      </c>
      <c r="B63" t="s">
        <v>356</v>
      </c>
      <c r="C63" t="s">
        <v>244</v>
      </c>
      <c r="D63">
        <v>1.6393442600000001</v>
      </c>
      <c r="E63">
        <v>62</v>
      </c>
    </row>
    <row r="64" spans="1:5" x14ac:dyDescent="0.35">
      <c r="A64" t="s">
        <v>1366</v>
      </c>
      <c r="B64" t="s">
        <v>357</v>
      </c>
      <c r="C64" t="s">
        <v>89</v>
      </c>
      <c r="D64">
        <v>1.6393442600000001</v>
      </c>
      <c r="E64">
        <v>63</v>
      </c>
    </row>
    <row r="65" spans="1:5" x14ac:dyDescent="0.35">
      <c r="A65" t="s">
        <v>1366</v>
      </c>
      <c r="B65" t="s">
        <v>358</v>
      </c>
      <c r="C65" t="s">
        <v>162</v>
      </c>
      <c r="D65">
        <v>1.6393442600000001</v>
      </c>
      <c r="E65">
        <v>64</v>
      </c>
    </row>
    <row r="66" spans="1:5" x14ac:dyDescent="0.35">
      <c r="A66" t="s">
        <v>1366</v>
      </c>
      <c r="B66" t="s">
        <v>359</v>
      </c>
      <c r="C66" t="s">
        <v>261</v>
      </c>
      <c r="D66">
        <v>1.6393442600000001</v>
      </c>
      <c r="E66">
        <v>65</v>
      </c>
    </row>
    <row r="67" spans="1:5" x14ac:dyDescent="0.35">
      <c r="A67" t="s">
        <v>1366</v>
      </c>
      <c r="B67" t="s">
        <v>360</v>
      </c>
      <c r="C67" t="s">
        <v>213</v>
      </c>
      <c r="D67">
        <v>1.6393442600000001</v>
      </c>
      <c r="E67">
        <v>66</v>
      </c>
    </row>
    <row r="68" spans="1:5" x14ac:dyDescent="0.35">
      <c r="A68" t="s">
        <v>1366</v>
      </c>
      <c r="B68" t="s">
        <v>361</v>
      </c>
      <c r="C68" t="s">
        <v>252</v>
      </c>
      <c r="D68">
        <v>1.6393442600000001</v>
      </c>
      <c r="E68">
        <v>67</v>
      </c>
    </row>
    <row r="69" spans="1:5" x14ac:dyDescent="0.35">
      <c r="A69" t="s">
        <v>1366</v>
      </c>
      <c r="B69" t="s">
        <v>362</v>
      </c>
      <c r="C69" t="s">
        <v>32</v>
      </c>
      <c r="D69">
        <v>1.6393442600000001</v>
      </c>
      <c r="E69">
        <v>68</v>
      </c>
    </row>
    <row r="70" spans="1:5" x14ac:dyDescent="0.35">
      <c r="A70" t="s">
        <v>1366</v>
      </c>
      <c r="B70" t="s">
        <v>363</v>
      </c>
      <c r="C70" t="s">
        <v>229</v>
      </c>
      <c r="D70">
        <v>1.6393442600000001</v>
      </c>
      <c r="E70">
        <v>69</v>
      </c>
    </row>
    <row r="71" spans="1:5" x14ac:dyDescent="0.35">
      <c r="A71" t="s">
        <v>1367</v>
      </c>
      <c r="B71" t="s">
        <v>364</v>
      </c>
      <c r="C71" t="s">
        <v>242</v>
      </c>
      <c r="D71">
        <v>27.631578950000002</v>
      </c>
      <c r="E71">
        <v>70</v>
      </c>
    </row>
    <row r="72" spans="1:5" x14ac:dyDescent="0.35">
      <c r="A72" t="s">
        <v>1367</v>
      </c>
      <c r="B72" t="s">
        <v>365</v>
      </c>
      <c r="C72" t="s">
        <v>119</v>
      </c>
      <c r="D72">
        <v>27.631578950000002</v>
      </c>
      <c r="E72">
        <v>71</v>
      </c>
    </row>
    <row r="73" spans="1:5" x14ac:dyDescent="0.35">
      <c r="A73" t="s">
        <v>1367</v>
      </c>
      <c r="B73" t="s">
        <v>366</v>
      </c>
      <c r="C73" t="s">
        <v>223</v>
      </c>
      <c r="D73">
        <v>27.631578950000002</v>
      </c>
      <c r="E73">
        <v>72</v>
      </c>
    </row>
    <row r="74" spans="1:5" x14ac:dyDescent="0.35">
      <c r="A74" t="s">
        <v>1367</v>
      </c>
      <c r="B74" t="s">
        <v>367</v>
      </c>
      <c r="C74" t="s">
        <v>2</v>
      </c>
      <c r="D74">
        <v>27.631578950000002</v>
      </c>
      <c r="E74">
        <v>73</v>
      </c>
    </row>
    <row r="75" spans="1:5" x14ac:dyDescent="0.35">
      <c r="A75" t="s">
        <v>1367</v>
      </c>
      <c r="B75" t="s">
        <v>368</v>
      </c>
      <c r="C75" t="s">
        <v>274</v>
      </c>
      <c r="D75">
        <v>27.631578950000002</v>
      </c>
      <c r="E75">
        <v>74</v>
      </c>
    </row>
    <row r="76" spans="1:5" x14ac:dyDescent="0.35">
      <c r="A76" t="s">
        <v>1367</v>
      </c>
      <c r="B76" t="s">
        <v>369</v>
      </c>
      <c r="C76" t="s">
        <v>139</v>
      </c>
      <c r="D76">
        <v>27.631578950000002</v>
      </c>
      <c r="E76">
        <v>75</v>
      </c>
    </row>
    <row r="77" spans="1:5" x14ac:dyDescent="0.35">
      <c r="A77" t="s">
        <v>1367</v>
      </c>
      <c r="B77" t="s">
        <v>370</v>
      </c>
      <c r="C77" t="s">
        <v>264</v>
      </c>
      <c r="D77">
        <v>27.631578950000002</v>
      </c>
      <c r="E77">
        <v>76</v>
      </c>
    </row>
    <row r="78" spans="1:5" x14ac:dyDescent="0.35">
      <c r="A78" t="s">
        <v>1367</v>
      </c>
      <c r="B78" t="s">
        <v>371</v>
      </c>
      <c r="C78" t="s">
        <v>125</v>
      </c>
      <c r="D78">
        <v>27.631578950000002</v>
      </c>
      <c r="E78">
        <v>77</v>
      </c>
    </row>
    <row r="79" spans="1:5" x14ac:dyDescent="0.35">
      <c r="A79" t="s">
        <v>1368</v>
      </c>
      <c r="B79" t="s">
        <v>372</v>
      </c>
      <c r="C79" t="s">
        <v>84</v>
      </c>
      <c r="D79">
        <v>45</v>
      </c>
      <c r="E79">
        <v>78</v>
      </c>
    </row>
    <row r="80" spans="1:5" x14ac:dyDescent="0.35">
      <c r="A80" t="s">
        <v>1368</v>
      </c>
      <c r="B80" t="s">
        <v>373</v>
      </c>
      <c r="C80" t="s">
        <v>227</v>
      </c>
      <c r="D80">
        <v>45</v>
      </c>
      <c r="E80">
        <v>79</v>
      </c>
    </row>
    <row r="81" spans="1:5" x14ac:dyDescent="0.35">
      <c r="A81" t="s">
        <v>1368</v>
      </c>
      <c r="B81" t="s">
        <v>374</v>
      </c>
      <c r="C81" t="s">
        <v>149</v>
      </c>
      <c r="D81">
        <v>45</v>
      </c>
      <c r="E81">
        <v>80</v>
      </c>
    </row>
    <row r="82" spans="1:5" x14ac:dyDescent="0.35">
      <c r="A82" t="s">
        <v>1368</v>
      </c>
      <c r="B82" t="s">
        <v>375</v>
      </c>
      <c r="C82" t="s">
        <v>75</v>
      </c>
      <c r="D82">
        <v>45</v>
      </c>
      <c r="E82">
        <v>81</v>
      </c>
    </row>
    <row r="83" spans="1:5" x14ac:dyDescent="0.35">
      <c r="A83" t="s">
        <v>1368</v>
      </c>
      <c r="B83" t="s">
        <v>376</v>
      </c>
      <c r="C83" t="s">
        <v>148</v>
      </c>
      <c r="D83">
        <v>45</v>
      </c>
      <c r="E83">
        <v>82</v>
      </c>
    </row>
    <row r="84" spans="1:5" x14ac:dyDescent="0.35">
      <c r="A84" t="s">
        <v>1368</v>
      </c>
      <c r="B84" t="s">
        <v>377</v>
      </c>
      <c r="C84" t="s">
        <v>33</v>
      </c>
      <c r="D84">
        <v>45</v>
      </c>
      <c r="E84">
        <v>83</v>
      </c>
    </row>
    <row r="85" spans="1:5" x14ac:dyDescent="0.35">
      <c r="A85" t="s">
        <v>1368</v>
      </c>
      <c r="B85" t="s">
        <v>378</v>
      </c>
      <c r="C85" t="s">
        <v>91</v>
      </c>
      <c r="D85">
        <v>45</v>
      </c>
      <c r="E85">
        <v>84</v>
      </c>
    </row>
    <row r="86" spans="1:5" x14ac:dyDescent="0.35">
      <c r="A86" t="s">
        <v>1368</v>
      </c>
      <c r="B86" t="s">
        <v>379</v>
      </c>
      <c r="C86" t="s">
        <v>158</v>
      </c>
      <c r="D86">
        <v>45</v>
      </c>
      <c r="E86">
        <v>85</v>
      </c>
    </row>
    <row r="87" spans="1:5" x14ac:dyDescent="0.35">
      <c r="A87" t="s">
        <v>1368</v>
      </c>
      <c r="B87" t="s">
        <v>380</v>
      </c>
      <c r="C87" t="s">
        <v>168</v>
      </c>
      <c r="D87">
        <v>45</v>
      </c>
      <c r="E87">
        <v>86</v>
      </c>
    </row>
    <row r="88" spans="1:5" x14ac:dyDescent="0.35">
      <c r="A88" t="s">
        <v>1368</v>
      </c>
      <c r="B88" t="s">
        <v>381</v>
      </c>
      <c r="C88" t="s">
        <v>262</v>
      </c>
      <c r="D88">
        <v>45</v>
      </c>
      <c r="E88">
        <v>87</v>
      </c>
    </row>
    <row r="89" spans="1:5" x14ac:dyDescent="0.35">
      <c r="A89" t="s">
        <v>1368</v>
      </c>
      <c r="B89" t="s">
        <v>382</v>
      </c>
      <c r="C89" t="s">
        <v>254</v>
      </c>
      <c r="D89">
        <v>45</v>
      </c>
      <c r="E89">
        <v>88</v>
      </c>
    </row>
    <row r="90" spans="1:5" x14ac:dyDescent="0.35">
      <c r="A90" t="s">
        <v>1368</v>
      </c>
      <c r="B90" t="s">
        <v>383</v>
      </c>
      <c r="C90" t="s">
        <v>17</v>
      </c>
      <c r="D90">
        <v>45</v>
      </c>
      <c r="E90">
        <v>89</v>
      </c>
    </row>
    <row r="91" spans="1:5" x14ac:dyDescent="0.35">
      <c r="A91" t="s">
        <v>1369</v>
      </c>
      <c r="B91" t="s">
        <v>384</v>
      </c>
      <c r="C91" t="s">
        <v>51</v>
      </c>
      <c r="D91">
        <v>97.222222220000006</v>
      </c>
      <c r="E91">
        <v>90</v>
      </c>
    </row>
    <row r="92" spans="1:5" x14ac:dyDescent="0.35">
      <c r="A92" t="s">
        <v>1370</v>
      </c>
      <c r="B92" t="s">
        <v>385</v>
      </c>
      <c r="C92" t="s">
        <v>164</v>
      </c>
      <c r="D92">
        <v>80.645161290000004</v>
      </c>
      <c r="E92">
        <v>91</v>
      </c>
    </row>
    <row r="93" spans="1:5" x14ac:dyDescent="0.35">
      <c r="A93" t="s">
        <v>1370</v>
      </c>
      <c r="B93" t="s">
        <v>386</v>
      </c>
      <c r="C93" t="s">
        <v>95</v>
      </c>
      <c r="D93">
        <v>80.645161290000004</v>
      </c>
      <c r="E93">
        <v>92</v>
      </c>
    </row>
    <row r="94" spans="1:5" x14ac:dyDescent="0.35">
      <c r="A94" t="s">
        <v>1370</v>
      </c>
      <c r="B94" t="s">
        <v>387</v>
      </c>
      <c r="C94" t="s">
        <v>177</v>
      </c>
      <c r="D94">
        <v>80.645161290000004</v>
      </c>
      <c r="E94">
        <v>93</v>
      </c>
    </row>
    <row r="95" spans="1:5" x14ac:dyDescent="0.35">
      <c r="A95" t="s">
        <v>1370</v>
      </c>
      <c r="B95" t="s">
        <v>388</v>
      </c>
      <c r="C95" t="s">
        <v>93</v>
      </c>
      <c r="D95">
        <v>80.645161290000004</v>
      </c>
      <c r="E95">
        <v>94</v>
      </c>
    </row>
    <row r="96" spans="1:5" x14ac:dyDescent="0.35">
      <c r="A96" t="s">
        <v>1370</v>
      </c>
      <c r="B96" t="s">
        <v>389</v>
      </c>
      <c r="C96" t="s">
        <v>217</v>
      </c>
      <c r="D96">
        <v>80.645161290000004</v>
      </c>
      <c r="E96">
        <v>95</v>
      </c>
    </row>
    <row r="97" spans="1:5" x14ac:dyDescent="0.35">
      <c r="A97" t="s">
        <v>1371</v>
      </c>
      <c r="B97" t="s">
        <v>390</v>
      </c>
      <c r="C97" t="s">
        <v>208</v>
      </c>
      <c r="D97">
        <v>61.052631580000003</v>
      </c>
      <c r="E97">
        <v>96</v>
      </c>
    </row>
    <row r="98" spans="1:5" x14ac:dyDescent="0.35">
      <c r="A98" t="s">
        <v>1371</v>
      </c>
      <c r="B98" t="s">
        <v>391</v>
      </c>
      <c r="C98" t="s">
        <v>196</v>
      </c>
      <c r="D98">
        <v>61.052631580000003</v>
      </c>
      <c r="E98">
        <v>97</v>
      </c>
    </row>
    <row r="99" spans="1:5" x14ac:dyDescent="0.35">
      <c r="A99" t="s">
        <v>1371</v>
      </c>
      <c r="B99" t="s">
        <v>392</v>
      </c>
      <c r="C99" t="s">
        <v>24</v>
      </c>
      <c r="D99">
        <v>61.052631580000003</v>
      </c>
      <c r="E99">
        <v>98</v>
      </c>
    </row>
    <row r="100" spans="1:5" x14ac:dyDescent="0.35">
      <c r="A100" t="s">
        <v>1371</v>
      </c>
      <c r="B100" t="s">
        <v>393</v>
      </c>
      <c r="C100" t="s">
        <v>251</v>
      </c>
      <c r="D100">
        <v>61.052631580000003</v>
      </c>
      <c r="E100">
        <v>99</v>
      </c>
    </row>
    <row r="101" spans="1:5" x14ac:dyDescent="0.35">
      <c r="A101" t="s">
        <v>1371</v>
      </c>
      <c r="B101" t="s">
        <v>394</v>
      </c>
      <c r="C101" t="s">
        <v>287</v>
      </c>
      <c r="D101">
        <v>61.052631580000003</v>
      </c>
      <c r="E101">
        <v>100</v>
      </c>
    </row>
    <row r="102" spans="1:5" x14ac:dyDescent="0.35">
      <c r="A102" t="s">
        <v>1371</v>
      </c>
      <c r="B102" t="s">
        <v>395</v>
      </c>
      <c r="C102" t="s">
        <v>282</v>
      </c>
      <c r="D102">
        <v>61.052631580000003</v>
      </c>
      <c r="E102">
        <v>101</v>
      </c>
    </row>
    <row r="103" spans="1:5" x14ac:dyDescent="0.35">
      <c r="A103" t="s">
        <v>1371</v>
      </c>
      <c r="B103" t="s">
        <v>396</v>
      </c>
      <c r="C103" t="s">
        <v>13</v>
      </c>
      <c r="D103">
        <v>61.052631580000003</v>
      </c>
      <c r="E103">
        <v>102</v>
      </c>
    </row>
    <row r="104" spans="1:5" x14ac:dyDescent="0.35">
      <c r="A104" t="s">
        <v>1371</v>
      </c>
      <c r="B104" t="s">
        <v>397</v>
      </c>
      <c r="C104" t="s">
        <v>111</v>
      </c>
      <c r="D104">
        <v>61.052631580000003</v>
      </c>
      <c r="E104">
        <v>103</v>
      </c>
    </row>
    <row r="105" spans="1:5" x14ac:dyDescent="0.35">
      <c r="A105" t="s">
        <v>1371</v>
      </c>
      <c r="B105" t="s">
        <v>398</v>
      </c>
      <c r="C105" t="s">
        <v>128</v>
      </c>
      <c r="D105">
        <v>61.052631580000003</v>
      </c>
      <c r="E105">
        <v>104</v>
      </c>
    </row>
    <row r="106" spans="1:5" x14ac:dyDescent="0.35">
      <c r="A106" t="s">
        <v>1371</v>
      </c>
      <c r="B106" t="s">
        <v>399</v>
      </c>
      <c r="C106" t="s">
        <v>209</v>
      </c>
      <c r="D106">
        <v>61.052631580000003</v>
      </c>
      <c r="E106">
        <v>105</v>
      </c>
    </row>
    <row r="107" spans="1:5" x14ac:dyDescent="0.35">
      <c r="A107" t="s">
        <v>1371</v>
      </c>
      <c r="B107" t="s">
        <v>400</v>
      </c>
      <c r="C107" t="s">
        <v>188</v>
      </c>
      <c r="D107">
        <v>61.052631580000003</v>
      </c>
      <c r="E107">
        <v>106</v>
      </c>
    </row>
    <row r="108" spans="1:5" x14ac:dyDescent="0.35">
      <c r="A108" t="s">
        <v>1371</v>
      </c>
      <c r="B108" t="s">
        <v>401</v>
      </c>
      <c r="C108" t="s">
        <v>184</v>
      </c>
      <c r="D108">
        <v>61.052631580000003</v>
      </c>
      <c r="E108">
        <v>107</v>
      </c>
    </row>
    <row r="109" spans="1:5" x14ac:dyDescent="0.35">
      <c r="A109" t="s">
        <v>1371</v>
      </c>
      <c r="B109" t="s">
        <v>402</v>
      </c>
      <c r="C109" t="s">
        <v>85</v>
      </c>
      <c r="D109">
        <v>61.052631580000003</v>
      </c>
      <c r="E109">
        <v>108</v>
      </c>
    </row>
    <row r="110" spans="1:5" x14ac:dyDescent="0.35">
      <c r="A110" t="s">
        <v>1371</v>
      </c>
      <c r="B110" t="s">
        <v>403</v>
      </c>
      <c r="C110" t="s">
        <v>86</v>
      </c>
      <c r="D110">
        <v>61.052631580000003</v>
      </c>
      <c r="E110">
        <v>109</v>
      </c>
    </row>
    <row r="111" spans="1:5" x14ac:dyDescent="0.35">
      <c r="A111" t="s">
        <v>1371</v>
      </c>
      <c r="B111" t="s">
        <v>404</v>
      </c>
      <c r="C111" t="s">
        <v>225</v>
      </c>
      <c r="D111">
        <v>61.052631580000003</v>
      </c>
      <c r="E111">
        <v>110</v>
      </c>
    </row>
    <row r="112" spans="1:5" x14ac:dyDescent="0.35">
      <c r="A112" t="s">
        <v>1371</v>
      </c>
      <c r="B112" t="s">
        <v>405</v>
      </c>
      <c r="C112" t="s">
        <v>22</v>
      </c>
      <c r="D112">
        <v>61.052631580000003</v>
      </c>
      <c r="E112">
        <v>111</v>
      </c>
    </row>
    <row r="113" spans="1:5" x14ac:dyDescent="0.35">
      <c r="A113" t="s">
        <v>1371</v>
      </c>
      <c r="B113" t="s">
        <v>406</v>
      </c>
      <c r="C113" t="s">
        <v>167</v>
      </c>
      <c r="D113">
        <v>61.052631580000003</v>
      </c>
      <c r="E113">
        <v>112</v>
      </c>
    </row>
    <row r="114" spans="1:5" x14ac:dyDescent="0.35">
      <c r="A114" t="s">
        <v>1371</v>
      </c>
      <c r="B114" t="s">
        <v>407</v>
      </c>
      <c r="C114" t="s">
        <v>173</v>
      </c>
      <c r="D114">
        <v>61.052631580000003</v>
      </c>
      <c r="E114">
        <v>113</v>
      </c>
    </row>
    <row r="115" spans="1:5" x14ac:dyDescent="0.35">
      <c r="A115" t="s">
        <v>1371</v>
      </c>
      <c r="B115" t="s">
        <v>408</v>
      </c>
      <c r="C115" t="s">
        <v>101</v>
      </c>
      <c r="D115">
        <v>61.052631580000003</v>
      </c>
      <c r="E115">
        <v>114</v>
      </c>
    </row>
    <row r="116" spans="1:5" x14ac:dyDescent="0.35">
      <c r="A116" t="s">
        <v>1371</v>
      </c>
      <c r="B116" t="s">
        <v>409</v>
      </c>
      <c r="C116" t="s">
        <v>272</v>
      </c>
      <c r="D116">
        <v>61.052631580000003</v>
      </c>
      <c r="E116">
        <v>115</v>
      </c>
    </row>
    <row r="117" spans="1:5" x14ac:dyDescent="0.35">
      <c r="A117" t="s">
        <v>1371</v>
      </c>
      <c r="B117" t="s">
        <v>410</v>
      </c>
      <c r="C117" t="s">
        <v>25</v>
      </c>
      <c r="D117">
        <v>61.052631580000003</v>
      </c>
      <c r="E117">
        <v>116</v>
      </c>
    </row>
    <row r="118" spans="1:5" x14ac:dyDescent="0.35">
      <c r="A118" t="s">
        <v>1371</v>
      </c>
      <c r="B118" t="s">
        <v>411</v>
      </c>
      <c r="C118" t="s">
        <v>134</v>
      </c>
      <c r="D118">
        <v>61.052631580000003</v>
      </c>
      <c r="E118">
        <v>117</v>
      </c>
    </row>
    <row r="119" spans="1:5" x14ac:dyDescent="0.35">
      <c r="A119" t="s">
        <v>1371</v>
      </c>
      <c r="B119" t="s">
        <v>412</v>
      </c>
      <c r="C119" t="s">
        <v>131</v>
      </c>
      <c r="D119">
        <v>61.052631580000003</v>
      </c>
      <c r="E119">
        <v>118</v>
      </c>
    </row>
    <row r="120" spans="1:5" x14ac:dyDescent="0.35">
      <c r="A120" t="s">
        <v>1371</v>
      </c>
      <c r="B120" t="s">
        <v>413</v>
      </c>
      <c r="C120" t="s">
        <v>114</v>
      </c>
      <c r="D120">
        <v>61.052631580000003</v>
      </c>
      <c r="E120">
        <v>119</v>
      </c>
    </row>
    <row r="121" spans="1:5" x14ac:dyDescent="0.35">
      <c r="A121" t="s">
        <v>1371</v>
      </c>
      <c r="B121" t="s">
        <v>414</v>
      </c>
      <c r="C121" t="s">
        <v>69</v>
      </c>
      <c r="D121">
        <v>61.052631580000003</v>
      </c>
      <c r="E121">
        <v>120</v>
      </c>
    </row>
    <row r="122" spans="1:5" x14ac:dyDescent="0.35">
      <c r="A122" t="s">
        <v>1371</v>
      </c>
      <c r="B122" t="s">
        <v>415</v>
      </c>
      <c r="C122" t="s">
        <v>83</v>
      </c>
      <c r="D122">
        <v>61.052631580000003</v>
      </c>
      <c r="E122">
        <v>121</v>
      </c>
    </row>
    <row r="123" spans="1:5" x14ac:dyDescent="0.35">
      <c r="A123" t="s">
        <v>1371</v>
      </c>
      <c r="B123" t="s">
        <v>416</v>
      </c>
      <c r="C123" t="s">
        <v>36</v>
      </c>
      <c r="D123">
        <v>61.052631580000003</v>
      </c>
      <c r="E123">
        <v>122</v>
      </c>
    </row>
    <row r="124" spans="1:5" x14ac:dyDescent="0.35">
      <c r="A124" t="s">
        <v>1371</v>
      </c>
      <c r="B124" t="s">
        <v>417</v>
      </c>
      <c r="C124" t="s">
        <v>266</v>
      </c>
      <c r="D124">
        <v>61.052631580000003</v>
      </c>
      <c r="E124">
        <v>123</v>
      </c>
    </row>
    <row r="125" spans="1:5" x14ac:dyDescent="0.35">
      <c r="A125" t="s">
        <v>1371</v>
      </c>
      <c r="B125" t="s">
        <v>418</v>
      </c>
      <c r="C125" t="s">
        <v>230</v>
      </c>
      <c r="D125">
        <v>61.052631580000003</v>
      </c>
      <c r="E125">
        <v>124</v>
      </c>
    </row>
    <row r="126" spans="1:5" x14ac:dyDescent="0.35">
      <c r="A126" t="s">
        <v>1371</v>
      </c>
      <c r="B126" t="s">
        <v>419</v>
      </c>
      <c r="C126" t="s">
        <v>104</v>
      </c>
      <c r="D126">
        <v>61.052631580000003</v>
      </c>
      <c r="E126">
        <v>125</v>
      </c>
    </row>
    <row r="127" spans="1:5" x14ac:dyDescent="0.35">
      <c r="A127" t="s">
        <v>1371</v>
      </c>
      <c r="B127" t="s">
        <v>420</v>
      </c>
      <c r="C127" t="s">
        <v>183</v>
      </c>
      <c r="D127">
        <v>61.052631580000003</v>
      </c>
      <c r="E127">
        <v>126</v>
      </c>
    </row>
    <row r="128" spans="1:5" x14ac:dyDescent="0.35">
      <c r="A128" t="s">
        <v>1371</v>
      </c>
      <c r="B128" t="s">
        <v>421</v>
      </c>
      <c r="C128" t="s">
        <v>278</v>
      </c>
      <c r="D128">
        <v>61.052631580000003</v>
      </c>
      <c r="E128">
        <v>127</v>
      </c>
    </row>
    <row r="129" spans="1:5" x14ac:dyDescent="0.35">
      <c r="A129" t="s">
        <v>1371</v>
      </c>
      <c r="B129" t="s">
        <v>422</v>
      </c>
      <c r="C129" t="s">
        <v>82</v>
      </c>
      <c r="D129">
        <v>61.052631580000003</v>
      </c>
      <c r="E129">
        <v>128</v>
      </c>
    </row>
    <row r="130" spans="1:5" x14ac:dyDescent="0.35">
      <c r="A130" t="s">
        <v>1372</v>
      </c>
      <c r="B130" t="s">
        <v>423</v>
      </c>
      <c r="C130" t="s">
        <v>76</v>
      </c>
      <c r="D130">
        <v>82.722513090000007</v>
      </c>
      <c r="E130">
        <v>129</v>
      </c>
    </row>
    <row r="131" spans="1:5" x14ac:dyDescent="0.35">
      <c r="A131" t="s">
        <v>1372</v>
      </c>
      <c r="B131" t="s">
        <v>424</v>
      </c>
      <c r="C131" t="s">
        <v>63</v>
      </c>
      <c r="D131">
        <v>82.722513090000007</v>
      </c>
      <c r="E131">
        <v>130</v>
      </c>
    </row>
    <row r="132" spans="1:5" x14ac:dyDescent="0.35">
      <c r="A132" t="s">
        <v>1372</v>
      </c>
      <c r="B132" t="s">
        <v>425</v>
      </c>
      <c r="C132" t="s">
        <v>113</v>
      </c>
      <c r="D132">
        <v>82.722513090000007</v>
      </c>
      <c r="E132">
        <v>131</v>
      </c>
    </row>
    <row r="133" spans="1:5" x14ac:dyDescent="0.35">
      <c r="A133" t="s">
        <v>1372</v>
      </c>
      <c r="B133" t="s">
        <v>426</v>
      </c>
      <c r="C133" t="s">
        <v>39</v>
      </c>
      <c r="D133">
        <v>82.722513090000007</v>
      </c>
      <c r="E133">
        <v>132</v>
      </c>
    </row>
    <row r="134" spans="1:5" x14ac:dyDescent="0.35">
      <c r="A134" t="s">
        <v>1372</v>
      </c>
      <c r="B134" t="s">
        <v>427</v>
      </c>
      <c r="C134" t="s">
        <v>249</v>
      </c>
      <c r="D134">
        <v>82.722513090000007</v>
      </c>
      <c r="E134">
        <v>133</v>
      </c>
    </row>
    <row r="135" spans="1:5" x14ac:dyDescent="0.35">
      <c r="A135" t="s">
        <v>1372</v>
      </c>
      <c r="B135" t="s">
        <v>428</v>
      </c>
      <c r="C135" t="s">
        <v>108</v>
      </c>
      <c r="D135">
        <v>82.722513090000007</v>
      </c>
      <c r="E135">
        <v>134</v>
      </c>
    </row>
    <row r="136" spans="1:5" x14ac:dyDescent="0.35">
      <c r="A136" t="s">
        <v>1373</v>
      </c>
      <c r="B136" t="s">
        <v>429</v>
      </c>
      <c r="C136" t="s">
        <v>81</v>
      </c>
      <c r="D136">
        <v>60.82121471</v>
      </c>
      <c r="E136">
        <v>135</v>
      </c>
    </row>
    <row r="137" spans="1:5" x14ac:dyDescent="0.35">
      <c r="A137" t="s">
        <v>1373</v>
      </c>
      <c r="B137" t="s">
        <v>430</v>
      </c>
      <c r="C137" t="s">
        <v>172</v>
      </c>
      <c r="D137">
        <v>60.82121471</v>
      </c>
      <c r="E137">
        <v>136</v>
      </c>
    </row>
    <row r="138" spans="1:5" x14ac:dyDescent="0.35">
      <c r="A138" t="s">
        <v>1373</v>
      </c>
      <c r="B138" t="s">
        <v>431</v>
      </c>
      <c r="C138" t="s">
        <v>279</v>
      </c>
      <c r="D138">
        <v>60.82121471</v>
      </c>
      <c r="E138">
        <v>137</v>
      </c>
    </row>
    <row r="139" spans="1:5" x14ac:dyDescent="0.35">
      <c r="A139" t="s">
        <v>1373</v>
      </c>
      <c r="B139" t="s">
        <v>432</v>
      </c>
      <c r="C139" t="s">
        <v>197</v>
      </c>
      <c r="D139">
        <v>60.82121471</v>
      </c>
      <c r="E139">
        <v>138</v>
      </c>
    </row>
    <row r="140" spans="1:5" x14ac:dyDescent="0.35">
      <c r="A140" t="s">
        <v>1373</v>
      </c>
      <c r="B140" t="s">
        <v>433</v>
      </c>
      <c r="C140" t="s">
        <v>224</v>
      </c>
      <c r="D140">
        <v>60.82121471</v>
      </c>
      <c r="E140">
        <v>139</v>
      </c>
    </row>
    <row r="141" spans="1:5" x14ac:dyDescent="0.35">
      <c r="A141" t="s">
        <v>1373</v>
      </c>
      <c r="B141" t="s">
        <v>434</v>
      </c>
      <c r="C141" t="s">
        <v>166</v>
      </c>
      <c r="D141">
        <v>60.82121471</v>
      </c>
      <c r="E141">
        <v>140</v>
      </c>
    </row>
    <row r="142" spans="1:5" x14ac:dyDescent="0.35">
      <c r="A142" t="s">
        <v>1373</v>
      </c>
      <c r="B142" t="s">
        <v>435</v>
      </c>
      <c r="C142" t="s">
        <v>195</v>
      </c>
      <c r="D142">
        <v>60.82121471</v>
      </c>
      <c r="E142">
        <v>141</v>
      </c>
    </row>
    <row r="143" spans="1:5" x14ac:dyDescent="0.35">
      <c r="A143" t="s">
        <v>1373</v>
      </c>
      <c r="B143" t="s">
        <v>436</v>
      </c>
      <c r="C143" t="s">
        <v>145</v>
      </c>
      <c r="D143">
        <v>60.82121471</v>
      </c>
      <c r="E143">
        <v>142</v>
      </c>
    </row>
    <row r="144" spans="1:5" x14ac:dyDescent="0.35">
      <c r="A144" t="s">
        <v>1373</v>
      </c>
      <c r="B144" t="s">
        <v>437</v>
      </c>
      <c r="C144" t="s">
        <v>218</v>
      </c>
      <c r="D144">
        <v>60.82121471</v>
      </c>
      <c r="E144">
        <v>143</v>
      </c>
    </row>
    <row r="145" spans="1:5" x14ac:dyDescent="0.35">
      <c r="A145" t="s">
        <v>1373</v>
      </c>
      <c r="B145" t="s">
        <v>438</v>
      </c>
      <c r="C145" t="s">
        <v>26</v>
      </c>
      <c r="D145">
        <v>60.82121471</v>
      </c>
      <c r="E145">
        <v>144</v>
      </c>
    </row>
    <row r="146" spans="1:5" x14ac:dyDescent="0.35">
      <c r="A146" t="s">
        <v>1373</v>
      </c>
      <c r="B146" t="s">
        <v>439</v>
      </c>
      <c r="C146" t="s">
        <v>46</v>
      </c>
      <c r="D146">
        <v>60.82121471</v>
      </c>
      <c r="E146">
        <v>145</v>
      </c>
    </row>
    <row r="147" spans="1:5" x14ac:dyDescent="0.35">
      <c r="A147" t="s">
        <v>1373</v>
      </c>
      <c r="B147" t="s">
        <v>440</v>
      </c>
      <c r="C147" t="s">
        <v>0</v>
      </c>
      <c r="D147">
        <v>60.82121471</v>
      </c>
      <c r="E147">
        <v>146</v>
      </c>
    </row>
    <row r="148" spans="1:5" x14ac:dyDescent="0.35">
      <c r="A148" t="s">
        <v>1373</v>
      </c>
      <c r="B148" t="s">
        <v>441</v>
      </c>
      <c r="C148" t="s">
        <v>118</v>
      </c>
      <c r="D148">
        <v>60.82121471</v>
      </c>
      <c r="E148">
        <v>147</v>
      </c>
    </row>
    <row r="149" spans="1:5" x14ac:dyDescent="0.35">
      <c r="A149" t="s">
        <v>1373</v>
      </c>
      <c r="B149" t="s">
        <v>442</v>
      </c>
      <c r="C149" t="s">
        <v>257</v>
      </c>
      <c r="D149">
        <v>60.82121471</v>
      </c>
      <c r="E149">
        <v>148</v>
      </c>
    </row>
    <row r="150" spans="1:5" x14ac:dyDescent="0.35">
      <c r="A150" t="s">
        <v>1373</v>
      </c>
      <c r="B150" t="s">
        <v>443</v>
      </c>
      <c r="C150" t="s">
        <v>15</v>
      </c>
      <c r="D150">
        <v>60.82121471</v>
      </c>
      <c r="E150">
        <v>149</v>
      </c>
    </row>
    <row r="151" spans="1:5" x14ac:dyDescent="0.35">
      <c r="A151" t="s">
        <v>1373</v>
      </c>
      <c r="B151" t="s">
        <v>444</v>
      </c>
      <c r="C151" t="s">
        <v>53</v>
      </c>
      <c r="D151">
        <v>60.82121471</v>
      </c>
      <c r="E151">
        <v>150</v>
      </c>
    </row>
    <row r="152" spans="1:5" x14ac:dyDescent="0.35">
      <c r="A152" t="s">
        <v>1373</v>
      </c>
      <c r="B152" t="s">
        <v>445</v>
      </c>
      <c r="C152" t="s">
        <v>37</v>
      </c>
      <c r="D152">
        <v>60.82121471</v>
      </c>
      <c r="E152">
        <v>151</v>
      </c>
    </row>
    <row r="153" spans="1:5" x14ac:dyDescent="0.35">
      <c r="A153" t="s">
        <v>1373</v>
      </c>
      <c r="B153" t="s">
        <v>446</v>
      </c>
      <c r="C153" t="s">
        <v>92</v>
      </c>
      <c r="D153">
        <v>60.82121471</v>
      </c>
      <c r="E153">
        <v>152</v>
      </c>
    </row>
    <row r="154" spans="1:5" x14ac:dyDescent="0.35">
      <c r="A154" t="s">
        <v>1373</v>
      </c>
      <c r="B154" t="s">
        <v>447</v>
      </c>
      <c r="C154" t="s">
        <v>54</v>
      </c>
      <c r="D154">
        <v>60.82121471</v>
      </c>
      <c r="E154">
        <v>153</v>
      </c>
    </row>
    <row r="155" spans="1:5" x14ac:dyDescent="0.35">
      <c r="A155" t="s">
        <v>1373</v>
      </c>
      <c r="B155" t="s">
        <v>448</v>
      </c>
      <c r="C155" t="s">
        <v>228</v>
      </c>
      <c r="D155">
        <v>60.82121471</v>
      </c>
      <c r="E155">
        <v>154</v>
      </c>
    </row>
    <row r="156" spans="1:5" x14ac:dyDescent="0.35">
      <c r="A156" t="s">
        <v>1373</v>
      </c>
      <c r="B156" t="s">
        <v>449</v>
      </c>
      <c r="C156" t="s">
        <v>10</v>
      </c>
      <c r="D156">
        <v>60.82121471</v>
      </c>
      <c r="E156">
        <v>155</v>
      </c>
    </row>
    <row r="157" spans="1:5" x14ac:dyDescent="0.35">
      <c r="A157" t="s">
        <v>1373</v>
      </c>
      <c r="B157" t="s">
        <v>450</v>
      </c>
      <c r="C157" t="s">
        <v>140</v>
      </c>
      <c r="D157">
        <v>60.82121471</v>
      </c>
      <c r="E157">
        <v>156</v>
      </c>
    </row>
    <row r="158" spans="1:5" x14ac:dyDescent="0.35">
      <c r="A158" t="s">
        <v>1373</v>
      </c>
      <c r="B158" t="s">
        <v>451</v>
      </c>
      <c r="C158" t="s">
        <v>122</v>
      </c>
      <c r="D158">
        <v>60.82121471</v>
      </c>
      <c r="E158">
        <v>157</v>
      </c>
    </row>
    <row r="159" spans="1:5" x14ac:dyDescent="0.35">
      <c r="A159" t="s">
        <v>1373</v>
      </c>
      <c r="B159" t="s">
        <v>452</v>
      </c>
      <c r="C159" t="s">
        <v>138</v>
      </c>
      <c r="D159">
        <v>60.82121471</v>
      </c>
      <c r="E159">
        <v>158</v>
      </c>
    </row>
    <row r="160" spans="1:5" x14ac:dyDescent="0.35">
      <c r="A160" t="s">
        <v>1373</v>
      </c>
      <c r="B160" t="s">
        <v>453</v>
      </c>
      <c r="C160" t="s">
        <v>210</v>
      </c>
      <c r="D160">
        <v>60.82121471</v>
      </c>
      <c r="E160">
        <v>159</v>
      </c>
    </row>
    <row r="161" spans="1:5" x14ac:dyDescent="0.35">
      <c r="A161" t="s">
        <v>1373</v>
      </c>
      <c r="B161" t="s">
        <v>454</v>
      </c>
      <c r="C161" t="s">
        <v>70</v>
      </c>
      <c r="D161">
        <v>60.82121471</v>
      </c>
      <c r="E161">
        <v>160</v>
      </c>
    </row>
    <row r="162" spans="1:5" x14ac:dyDescent="0.35">
      <c r="A162" t="s">
        <v>1373</v>
      </c>
      <c r="B162" t="s">
        <v>455</v>
      </c>
      <c r="C162" t="s">
        <v>248</v>
      </c>
      <c r="D162">
        <v>60.82121471</v>
      </c>
      <c r="E162">
        <v>161</v>
      </c>
    </row>
    <row r="163" spans="1:5" x14ac:dyDescent="0.35">
      <c r="A163" t="s">
        <v>1373</v>
      </c>
      <c r="B163" t="s">
        <v>456</v>
      </c>
      <c r="C163" t="s">
        <v>58</v>
      </c>
      <c r="D163">
        <v>60.82121471</v>
      </c>
      <c r="E163">
        <v>162</v>
      </c>
    </row>
    <row r="164" spans="1:5" x14ac:dyDescent="0.35">
      <c r="A164" t="s">
        <v>1373</v>
      </c>
      <c r="B164" t="s">
        <v>457</v>
      </c>
      <c r="C164" t="s">
        <v>219</v>
      </c>
      <c r="D164">
        <v>60.82121471</v>
      </c>
      <c r="E164">
        <v>163</v>
      </c>
    </row>
    <row r="165" spans="1:5" x14ac:dyDescent="0.35">
      <c r="A165" t="s">
        <v>1373</v>
      </c>
      <c r="B165" t="s">
        <v>458</v>
      </c>
      <c r="C165" t="s">
        <v>235</v>
      </c>
      <c r="D165">
        <v>60.82121471</v>
      </c>
      <c r="E165">
        <v>164</v>
      </c>
    </row>
    <row r="166" spans="1:5" x14ac:dyDescent="0.35">
      <c r="A166" t="s">
        <v>1373</v>
      </c>
      <c r="B166" t="s">
        <v>459</v>
      </c>
      <c r="C166" t="s">
        <v>57</v>
      </c>
      <c r="D166">
        <v>60.82121471</v>
      </c>
      <c r="E166">
        <v>165</v>
      </c>
    </row>
    <row r="167" spans="1:5" x14ac:dyDescent="0.35">
      <c r="A167" t="s">
        <v>1373</v>
      </c>
      <c r="B167" t="s">
        <v>460</v>
      </c>
      <c r="C167" t="s">
        <v>147</v>
      </c>
      <c r="D167">
        <v>60.82121471</v>
      </c>
      <c r="E167">
        <v>166</v>
      </c>
    </row>
    <row r="168" spans="1:5" x14ac:dyDescent="0.35">
      <c r="A168" t="s">
        <v>1373</v>
      </c>
      <c r="B168" t="s">
        <v>461</v>
      </c>
      <c r="C168" t="s">
        <v>110</v>
      </c>
      <c r="D168">
        <v>60.82121471</v>
      </c>
      <c r="E168">
        <v>167</v>
      </c>
    </row>
    <row r="169" spans="1:5" x14ac:dyDescent="0.35">
      <c r="A169" t="s">
        <v>1373</v>
      </c>
      <c r="B169" t="s">
        <v>462</v>
      </c>
      <c r="C169" t="s">
        <v>133</v>
      </c>
      <c r="D169">
        <v>60.82121471</v>
      </c>
      <c r="E169">
        <v>168</v>
      </c>
    </row>
    <row r="170" spans="1:5" x14ac:dyDescent="0.35">
      <c r="A170" t="s">
        <v>1373</v>
      </c>
      <c r="B170" t="s">
        <v>463</v>
      </c>
      <c r="C170" t="s">
        <v>236</v>
      </c>
      <c r="D170">
        <v>60.82121471</v>
      </c>
      <c r="E170">
        <v>169</v>
      </c>
    </row>
    <row r="171" spans="1:5" x14ac:dyDescent="0.35">
      <c r="A171" t="s">
        <v>1373</v>
      </c>
      <c r="B171" t="s">
        <v>464</v>
      </c>
      <c r="C171" t="s">
        <v>202</v>
      </c>
      <c r="D171">
        <v>60.82121471</v>
      </c>
      <c r="E171">
        <v>170</v>
      </c>
    </row>
    <row r="172" spans="1:5" x14ac:dyDescent="0.35">
      <c r="A172" t="s">
        <v>1373</v>
      </c>
      <c r="B172" t="s">
        <v>465</v>
      </c>
      <c r="C172" t="s">
        <v>258</v>
      </c>
      <c r="D172">
        <v>60.82121471</v>
      </c>
      <c r="E172">
        <v>171</v>
      </c>
    </row>
    <row r="173" spans="1:5" x14ac:dyDescent="0.35">
      <c r="A173" t="s">
        <v>1373</v>
      </c>
      <c r="B173" t="s">
        <v>466</v>
      </c>
      <c r="C173" t="s">
        <v>231</v>
      </c>
      <c r="D173">
        <v>60.82121471</v>
      </c>
      <c r="E173">
        <v>172</v>
      </c>
    </row>
    <row r="174" spans="1:5" x14ac:dyDescent="0.35">
      <c r="A174" t="s">
        <v>1373</v>
      </c>
      <c r="B174" t="s">
        <v>467</v>
      </c>
      <c r="C174" t="s">
        <v>1</v>
      </c>
      <c r="D174">
        <v>60.82121471</v>
      </c>
      <c r="E174">
        <v>173</v>
      </c>
    </row>
    <row r="175" spans="1:5" x14ac:dyDescent="0.35">
      <c r="A175" t="s">
        <v>1373</v>
      </c>
      <c r="B175" t="s">
        <v>468</v>
      </c>
      <c r="C175" t="s">
        <v>19</v>
      </c>
      <c r="D175">
        <v>60.82121471</v>
      </c>
      <c r="E175">
        <v>174</v>
      </c>
    </row>
    <row r="176" spans="1:5" x14ac:dyDescent="0.35">
      <c r="A176" t="s">
        <v>1373</v>
      </c>
      <c r="B176" t="s">
        <v>469</v>
      </c>
      <c r="C176" t="s">
        <v>237</v>
      </c>
      <c r="D176">
        <v>60.82121471</v>
      </c>
      <c r="E176">
        <v>175</v>
      </c>
    </row>
    <row r="177" spans="1:5" x14ac:dyDescent="0.35">
      <c r="A177" t="s">
        <v>1373</v>
      </c>
      <c r="B177" t="s">
        <v>470</v>
      </c>
      <c r="C177" t="s">
        <v>267</v>
      </c>
      <c r="D177">
        <v>60.82121471</v>
      </c>
      <c r="E177">
        <v>176</v>
      </c>
    </row>
    <row r="178" spans="1:5" x14ac:dyDescent="0.35">
      <c r="A178" t="s">
        <v>1373</v>
      </c>
      <c r="B178" t="s">
        <v>471</v>
      </c>
      <c r="C178" t="s">
        <v>137</v>
      </c>
      <c r="D178">
        <v>60.82121471</v>
      </c>
      <c r="E178">
        <v>177</v>
      </c>
    </row>
    <row r="179" spans="1:5" x14ac:dyDescent="0.35">
      <c r="A179" t="s">
        <v>1373</v>
      </c>
      <c r="B179" t="s">
        <v>472</v>
      </c>
      <c r="C179" t="s">
        <v>121</v>
      </c>
      <c r="D179">
        <v>60.82121471</v>
      </c>
      <c r="E179">
        <v>178</v>
      </c>
    </row>
    <row r="180" spans="1:5" x14ac:dyDescent="0.35">
      <c r="A180" t="s">
        <v>1373</v>
      </c>
      <c r="B180" t="s">
        <v>473</v>
      </c>
      <c r="C180" t="s">
        <v>185</v>
      </c>
      <c r="D180">
        <v>60.82121471</v>
      </c>
      <c r="E180">
        <v>179</v>
      </c>
    </row>
    <row r="181" spans="1:5" x14ac:dyDescent="0.35">
      <c r="A181" t="s">
        <v>1373</v>
      </c>
      <c r="B181" t="s">
        <v>474</v>
      </c>
      <c r="C181" t="s">
        <v>189</v>
      </c>
      <c r="D181">
        <v>60.82121471</v>
      </c>
      <c r="E181">
        <v>180</v>
      </c>
    </row>
    <row r="182" spans="1:5" x14ac:dyDescent="0.35">
      <c r="A182" t="s">
        <v>1373</v>
      </c>
      <c r="B182" t="s">
        <v>475</v>
      </c>
      <c r="C182" t="s">
        <v>71</v>
      </c>
      <c r="D182">
        <v>60.82121471</v>
      </c>
      <c r="E182">
        <v>181</v>
      </c>
    </row>
    <row r="183" spans="1:5" x14ac:dyDescent="0.35">
      <c r="A183" t="s">
        <v>1373</v>
      </c>
      <c r="B183" t="s">
        <v>476</v>
      </c>
      <c r="C183" t="s">
        <v>220</v>
      </c>
      <c r="D183">
        <v>60.82121471</v>
      </c>
      <c r="E183">
        <v>182</v>
      </c>
    </row>
    <row r="184" spans="1:5" x14ac:dyDescent="0.35">
      <c r="A184" t="s">
        <v>1373</v>
      </c>
      <c r="B184" t="s">
        <v>477</v>
      </c>
      <c r="C184" t="s">
        <v>40</v>
      </c>
      <c r="D184">
        <v>60.82121471</v>
      </c>
      <c r="E184">
        <v>183</v>
      </c>
    </row>
    <row r="185" spans="1:5" x14ac:dyDescent="0.35">
      <c r="A185" t="s">
        <v>1374</v>
      </c>
      <c r="B185" t="s">
        <v>478</v>
      </c>
      <c r="C185" t="s">
        <v>98</v>
      </c>
      <c r="D185">
        <v>84</v>
      </c>
      <c r="E185">
        <v>184</v>
      </c>
    </row>
    <row r="186" spans="1:5" x14ac:dyDescent="0.35">
      <c r="A186" t="s">
        <v>1374</v>
      </c>
      <c r="B186" t="s">
        <v>479</v>
      </c>
      <c r="C186" t="s">
        <v>30</v>
      </c>
      <c r="D186">
        <v>84</v>
      </c>
      <c r="E186">
        <v>185</v>
      </c>
    </row>
    <row r="187" spans="1:5" x14ac:dyDescent="0.35">
      <c r="A187" t="s">
        <v>1374</v>
      </c>
      <c r="B187" t="s">
        <v>480</v>
      </c>
      <c r="C187" t="s">
        <v>226</v>
      </c>
      <c r="D187">
        <v>84</v>
      </c>
      <c r="E187">
        <v>186</v>
      </c>
    </row>
    <row r="188" spans="1:5" x14ac:dyDescent="0.35">
      <c r="A188" t="s">
        <v>1374</v>
      </c>
      <c r="B188" t="s">
        <v>481</v>
      </c>
      <c r="C188" t="s">
        <v>199</v>
      </c>
      <c r="D188">
        <v>84</v>
      </c>
      <c r="E188">
        <v>187</v>
      </c>
    </row>
    <row r="189" spans="1:5" x14ac:dyDescent="0.35">
      <c r="A189" t="s">
        <v>1374</v>
      </c>
      <c r="B189" t="s">
        <v>482</v>
      </c>
      <c r="C189" t="s">
        <v>64</v>
      </c>
      <c r="D189">
        <v>84</v>
      </c>
      <c r="E189">
        <v>188</v>
      </c>
    </row>
    <row r="190" spans="1:5" x14ac:dyDescent="0.35">
      <c r="A190" t="s">
        <v>1374</v>
      </c>
      <c r="B190" t="s">
        <v>483</v>
      </c>
      <c r="C190" t="s">
        <v>146</v>
      </c>
      <c r="D190">
        <v>84</v>
      </c>
      <c r="E190">
        <v>189</v>
      </c>
    </row>
    <row r="191" spans="1:5" x14ac:dyDescent="0.35">
      <c r="A191" t="s">
        <v>1374</v>
      </c>
      <c r="B191" t="s">
        <v>484</v>
      </c>
      <c r="C191" t="s">
        <v>45</v>
      </c>
      <c r="D191">
        <v>84</v>
      </c>
      <c r="E191">
        <v>190</v>
      </c>
    </row>
    <row r="192" spans="1:5" x14ac:dyDescent="0.35">
      <c r="A192" t="s">
        <v>1374</v>
      </c>
      <c r="B192" t="s">
        <v>485</v>
      </c>
      <c r="C192" t="s">
        <v>52</v>
      </c>
      <c r="D192">
        <v>84</v>
      </c>
      <c r="E192">
        <v>191</v>
      </c>
    </row>
    <row r="193" spans="1:5" x14ac:dyDescent="0.35">
      <c r="A193" t="s">
        <v>1374</v>
      </c>
      <c r="B193" t="s">
        <v>486</v>
      </c>
      <c r="C193" t="s">
        <v>270</v>
      </c>
      <c r="D193">
        <v>84</v>
      </c>
      <c r="E193">
        <v>192</v>
      </c>
    </row>
    <row r="194" spans="1:5" x14ac:dyDescent="0.35">
      <c r="A194" t="s">
        <v>1374</v>
      </c>
      <c r="B194" t="s">
        <v>487</v>
      </c>
      <c r="C194" t="s">
        <v>206</v>
      </c>
      <c r="D194">
        <v>84</v>
      </c>
      <c r="E194">
        <v>193</v>
      </c>
    </row>
    <row r="195" spans="1:5" x14ac:dyDescent="0.35">
      <c r="A195" t="s">
        <v>1374</v>
      </c>
      <c r="B195" t="s">
        <v>488</v>
      </c>
      <c r="C195" t="s">
        <v>96</v>
      </c>
      <c r="D195">
        <v>84</v>
      </c>
      <c r="E195">
        <v>194</v>
      </c>
    </row>
    <row r="196" spans="1:5" x14ac:dyDescent="0.35">
      <c r="A196" t="s">
        <v>1374</v>
      </c>
      <c r="B196" t="s">
        <v>489</v>
      </c>
      <c r="C196" t="s">
        <v>105</v>
      </c>
      <c r="D196">
        <v>84</v>
      </c>
      <c r="E196">
        <v>195</v>
      </c>
    </row>
    <row r="197" spans="1:5" x14ac:dyDescent="0.35">
      <c r="A197" t="s">
        <v>1374</v>
      </c>
      <c r="B197" t="s">
        <v>490</v>
      </c>
      <c r="C197" t="s">
        <v>42</v>
      </c>
      <c r="D197">
        <v>84</v>
      </c>
      <c r="E197">
        <v>196</v>
      </c>
    </row>
    <row r="198" spans="1:5" x14ac:dyDescent="0.35">
      <c r="A198" t="s">
        <v>1374</v>
      </c>
      <c r="B198" t="s">
        <v>491</v>
      </c>
      <c r="C198" t="s">
        <v>60</v>
      </c>
      <c r="D198">
        <v>84</v>
      </c>
      <c r="E198">
        <v>197</v>
      </c>
    </row>
    <row r="199" spans="1:5" x14ac:dyDescent="0.35">
      <c r="A199" t="s">
        <v>1374</v>
      </c>
      <c r="B199" t="s">
        <v>492</v>
      </c>
      <c r="C199" t="s">
        <v>7</v>
      </c>
      <c r="D199">
        <v>84</v>
      </c>
      <c r="E199">
        <v>198</v>
      </c>
    </row>
    <row r="200" spans="1:5" x14ac:dyDescent="0.35">
      <c r="A200" t="s">
        <v>1374</v>
      </c>
      <c r="B200" t="s">
        <v>493</v>
      </c>
      <c r="C200" t="s">
        <v>211</v>
      </c>
      <c r="D200">
        <v>84</v>
      </c>
      <c r="E200">
        <v>199</v>
      </c>
    </row>
    <row r="201" spans="1:5" x14ac:dyDescent="0.35">
      <c r="A201" t="s">
        <v>1375</v>
      </c>
      <c r="B201" t="s">
        <v>494</v>
      </c>
      <c r="C201" t="s">
        <v>116</v>
      </c>
      <c r="D201">
        <v>21.391752579999999</v>
      </c>
      <c r="E201">
        <v>200</v>
      </c>
    </row>
    <row r="202" spans="1:5" x14ac:dyDescent="0.35">
      <c r="A202" t="s">
        <v>1375</v>
      </c>
      <c r="B202" t="s">
        <v>495</v>
      </c>
      <c r="C202" t="s">
        <v>115</v>
      </c>
      <c r="D202">
        <v>21.391752579999999</v>
      </c>
      <c r="E202">
        <v>201</v>
      </c>
    </row>
    <row r="203" spans="1:5" x14ac:dyDescent="0.35">
      <c r="A203" t="s">
        <v>1375</v>
      </c>
      <c r="B203" t="s">
        <v>496</v>
      </c>
      <c r="C203" t="s">
        <v>61</v>
      </c>
      <c r="D203">
        <v>21.391752579999999</v>
      </c>
      <c r="E203">
        <v>202</v>
      </c>
    </row>
    <row r="204" spans="1:5" x14ac:dyDescent="0.35">
      <c r="A204" t="s">
        <v>1375</v>
      </c>
      <c r="B204" t="s">
        <v>497</v>
      </c>
      <c r="C204" t="s">
        <v>28</v>
      </c>
      <c r="D204">
        <v>21.391752579999999</v>
      </c>
      <c r="E204">
        <v>203</v>
      </c>
    </row>
    <row r="205" spans="1:5" x14ac:dyDescent="0.35">
      <c r="A205" t="s">
        <v>1375</v>
      </c>
      <c r="B205" t="s">
        <v>498</v>
      </c>
      <c r="C205" t="s">
        <v>78</v>
      </c>
      <c r="D205">
        <v>21.391752579999999</v>
      </c>
      <c r="E205">
        <v>204</v>
      </c>
    </row>
    <row r="206" spans="1:5" x14ac:dyDescent="0.35">
      <c r="A206" t="s">
        <v>1375</v>
      </c>
      <c r="B206" t="s">
        <v>499</v>
      </c>
      <c r="C206" t="s">
        <v>127</v>
      </c>
      <c r="D206">
        <v>21.391752579999999</v>
      </c>
      <c r="E206">
        <v>205</v>
      </c>
    </row>
    <row r="207" spans="1:5" x14ac:dyDescent="0.35">
      <c r="A207" t="s">
        <v>1375</v>
      </c>
      <c r="B207" t="s">
        <v>500</v>
      </c>
      <c r="C207" t="s">
        <v>281</v>
      </c>
      <c r="D207">
        <v>21.391752579999999</v>
      </c>
      <c r="E207">
        <v>206</v>
      </c>
    </row>
    <row r="208" spans="1:5" x14ac:dyDescent="0.35">
      <c r="A208" t="s">
        <v>1375</v>
      </c>
      <c r="B208" t="s">
        <v>501</v>
      </c>
      <c r="C208" t="s">
        <v>107</v>
      </c>
      <c r="D208">
        <v>21.391752579999999</v>
      </c>
      <c r="E208">
        <v>207</v>
      </c>
    </row>
    <row r="209" spans="1:5" x14ac:dyDescent="0.35">
      <c r="A209" t="s">
        <v>1375</v>
      </c>
      <c r="B209" t="s">
        <v>502</v>
      </c>
      <c r="C209" t="s">
        <v>8</v>
      </c>
      <c r="D209">
        <v>21.391752579999999</v>
      </c>
      <c r="E209">
        <v>208</v>
      </c>
    </row>
    <row r="210" spans="1:5" x14ac:dyDescent="0.35">
      <c r="A210" t="s">
        <v>1375</v>
      </c>
      <c r="B210" t="s">
        <v>503</v>
      </c>
      <c r="C210" t="s">
        <v>94</v>
      </c>
      <c r="D210">
        <v>21.391752579999999</v>
      </c>
      <c r="E210">
        <v>209</v>
      </c>
    </row>
    <row r="211" spans="1:5" x14ac:dyDescent="0.35">
      <c r="A211" t="s">
        <v>1375</v>
      </c>
      <c r="B211" t="s">
        <v>504</v>
      </c>
      <c r="C211" t="s">
        <v>151</v>
      </c>
      <c r="D211">
        <v>21.391752579999999</v>
      </c>
      <c r="E211">
        <v>210</v>
      </c>
    </row>
    <row r="212" spans="1:5" x14ac:dyDescent="0.35">
      <c r="A212" t="s">
        <v>1375</v>
      </c>
      <c r="B212" t="s">
        <v>505</v>
      </c>
      <c r="C212" t="s">
        <v>123</v>
      </c>
      <c r="D212">
        <v>21.391752579999999</v>
      </c>
      <c r="E212">
        <v>211</v>
      </c>
    </row>
    <row r="213" spans="1:5" x14ac:dyDescent="0.35">
      <c r="A213" t="s">
        <v>1376</v>
      </c>
      <c r="B213" t="s">
        <v>506</v>
      </c>
      <c r="C213" t="s">
        <v>187</v>
      </c>
      <c r="D213">
        <v>34.61538462</v>
      </c>
      <c r="E213">
        <v>212</v>
      </c>
    </row>
    <row r="214" spans="1:5" x14ac:dyDescent="0.35">
      <c r="A214" t="s">
        <v>1376</v>
      </c>
      <c r="B214" t="s">
        <v>507</v>
      </c>
      <c r="C214" t="s">
        <v>207</v>
      </c>
      <c r="D214">
        <v>34.61538462</v>
      </c>
      <c r="E214">
        <v>213</v>
      </c>
    </row>
    <row r="215" spans="1:5" x14ac:dyDescent="0.35">
      <c r="A215" t="s">
        <v>1376</v>
      </c>
      <c r="B215" t="s">
        <v>508</v>
      </c>
      <c r="C215" t="s">
        <v>109</v>
      </c>
      <c r="D215">
        <v>34.61538462</v>
      </c>
      <c r="E215">
        <v>214</v>
      </c>
    </row>
    <row r="216" spans="1:5" x14ac:dyDescent="0.35">
      <c r="A216" t="s">
        <v>1376</v>
      </c>
      <c r="B216" t="s">
        <v>509</v>
      </c>
      <c r="C216" t="s">
        <v>62</v>
      </c>
      <c r="D216">
        <v>34.61538462</v>
      </c>
      <c r="E216">
        <v>215</v>
      </c>
    </row>
    <row r="217" spans="1:5" x14ac:dyDescent="0.35">
      <c r="A217" t="s">
        <v>1376</v>
      </c>
      <c r="B217" t="s">
        <v>510</v>
      </c>
      <c r="C217" t="s">
        <v>152</v>
      </c>
      <c r="D217">
        <v>34.61538462</v>
      </c>
      <c r="E217">
        <v>216</v>
      </c>
    </row>
    <row r="218" spans="1:5" x14ac:dyDescent="0.35">
      <c r="A218" t="s">
        <v>1376</v>
      </c>
      <c r="B218" t="s">
        <v>511</v>
      </c>
      <c r="C218" t="s">
        <v>263</v>
      </c>
      <c r="D218">
        <v>34.61538462</v>
      </c>
      <c r="E218">
        <v>217</v>
      </c>
    </row>
    <row r="219" spans="1:5" x14ac:dyDescent="0.35">
      <c r="A219" t="s">
        <v>1376</v>
      </c>
      <c r="B219" t="s">
        <v>512</v>
      </c>
      <c r="C219" t="s">
        <v>179</v>
      </c>
      <c r="D219">
        <v>34.61538462</v>
      </c>
      <c r="E219">
        <v>218</v>
      </c>
    </row>
    <row r="220" spans="1:5" x14ac:dyDescent="0.35">
      <c r="A220" t="s">
        <v>1376</v>
      </c>
      <c r="B220" t="s">
        <v>513</v>
      </c>
      <c r="C220" t="s">
        <v>38</v>
      </c>
      <c r="D220">
        <v>34.61538462</v>
      </c>
      <c r="E220">
        <v>219</v>
      </c>
    </row>
    <row r="221" spans="1:5" x14ac:dyDescent="0.35">
      <c r="A221" t="s">
        <v>1376</v>
      </c>
      <c r="B221" t="s">
        <v>514</v>
      </c>
      <c r="C221" t="s">
        <v>112</v>
      </c>
      <c r="D221">
        <v>34.61538462</v>
      </c>
      <c r="E221">
        <v>220</v>
      </c>
    </row>
    <row r="222" spans="1:5" x14ac:dyDescent="0.35">
      <c r="A222" t="s">
        <v>1376</v>
      </c>
      <c r="B222" t="s">
        <v>515</v>
      </c>
      <c r="C222" t="s">
        <v>4</v>
      </c>
      <c r="D222">
        <v>34.61538462</v>
      </c>
      <c r="E222">
        <v>221</v>
      </c>
    </row>
    <row r="223" spans="1:5" x14ac:dyDescent="0.35">
      <c r="A223" t="s">
        <v>1377</v>
      </c>
      <c r="B223" t="s">
        <v>516</v>
      </c>
      <c r="C223" t="s">
        <v>247</v>
      </c>
      <c r="D223">
        <v>24.817518249999999</v>
      </c>
      <c r="E223">
        <v>222</v>
      </c>
    </row>
    <row r="224" spans="1:5" x14ac:dyDescent="0.35">
      <c r="A224" t="s">
        <v>1377</v>
      </c>
      <c r="B224" t="s">
        <v>517</v>
      </c>
      <c r="C224" t="s">
        <v>135</v>
      </c>
      <c r="D224">
        <v>24.817518249999999</v>
      </c>
      <c r="E224">
        <v>223</v>
      </c>
    </row>
    <row r="225" spans="1:5" x14ac:dyDescent="0.35">
      <c r="A225" t="s">
        <v>1377</v>
      </c>
      <c r="B225" t="s">
        <v>518</v>
      </c>
      <c r="C225" t="s">
        <v>47</v>
      </c>
      <c r="D225">
        <v>24.817518249999999</v>
      </c>
      <c r="E225">
        <v>224</v>
      </c>
    </row>
    <row r="226" spans="1:5" x14ac:dyDescent="0.35">
      <c r="A226" t="s">
        <v>1377</v>
      </c>
      <c r="B226" t="s">
        <v>519</v>
      </c>
      <c r="C226" t="s">
        <v>117</v>
      </c>
      <c r="D226">
        <v>24.817518249999999</v>
      </c>
      <c r="E226">
        <v>225</v>
      </c>
    </row>
    <row r="227" spans="1:5" x14ac:dyDescent="0.35">
      <c r="A227" t="s">
        <v>1377</v>
      </c>
      <c r="B227" t="s">
        <v>520</v>
      </c>
      <c r="C227" t="s">
        <v>178</v>
      </c>
      <c r="D227">
        <v>24.817518249999999</v>
      </c>
      <c r="E227">
        <v>226</v>
      </c>
    </row>
    <row r="228" spans="1:5" x14ac:dyDescent="0.35">
      <c r="A228" t="s">
        <v>1377</v>
      </c>
      <c r="B228" t="s">
        <v>521</v>
      </c>
      <c r="C228" t="s">
        <v>165</v>
      </c>
      <c r="D228">
        <v>24.817518249999999</v>
      </c>
      <c r="E228">
        <v>227</v>
      </c>
    </row>
    <row r="229" spans="1:5" x14ac:dyDescent="0.35">
      <c r="A229" t="s">
        <v>1377</v>
      </c>
      <c r="B229" t="s">
        <v>522</v>
      </c>
      <c r="C229" t="s">
        <v>275</v>
      </c>
      <c r="D229">
        <v>24.817518249999999</v>
      </c>
      <c r="E229">
        <v>228</v>
      </c>
    </row>
    <row r="230" spans="1:5" x14ac:dyDescent="0.35">
      <c r="A230" t="s">
        <v>1377</v>
      </c>
      <c r="B230" t="s">
        <v>523</v>
      </c>
      <c r="C230" t="s">
        <v>190</v>
      </c>
      <c r="D230">
        <v>24.817518249999999</v>
      </c>
      <c r="E230">
        <v>229</v>
      </c>
    </row>
    <row r="231" spans="1:5" x14ac:dyDescent="0.35">
      <c r="A231" t="s">
        <v>1377</v>
      </c>
      <c r="B231" t="s">
        <v>524</v>
      </c>
      <c r="C231" t="s">
        <v>142</v>
      </c>
      <c r="D231">
        <v>24.817518249999999</v>
      </c>
      <c r="E231">
        <v>230</v>
      </c>
    </row>
    <row r="232" spans="1:5" x14ac:dyDescent="0.35">
      <c r="A232" t="s">
        <v>1377</v>
      </c>
      <c r="B232" t="s">
        <v>525</v>
      </c>
      <c r="C232" t="s">
        <v>41</v>
      </c>
      <c r="D232">
        <v>24.817518249999999</v>
      </c>
      <c r="E232">
        <v>231</v>
      </c>
    </row>
    <row r="233" spans="1:5" x14ac:dyDescent="0.35">
      <c r="A233" t="s">
        <v>1377</v>
      </c>
      <c r="B233" t="s">
        <v>526</v>
      </c>
      <c r="C233" t="s">
        <v>18</v>
      </c>
      <c r="D233">
        <v>24.817518249999999</v>
      </c>
      <c r="E233">
        <v>232</v>
      </c>
    </row>
    <row r="234" spans="1:5" x14ac:dyDescent="0.35">
      <c r="A234" t="s">
        <v>1377</v>
      </c>
      <c r="B234" t="s">
        <v>527</v>
      </c>
      <c r="C234" t="s">
        <v>212</v>
      </c>
      <c r="D234">
        <v>24.817518249999999</v>
      </c>
      <c r="E234">
        <v>233</v>
      </c>
    </row>
    <row r="235" spans="1:5" x14ac:dyDescent="0.35">
      <c r="A235" t="s">
        <v>1377</v>
      </c>
      <c r="B235" t="s">
        <v>528</v>
      </c>
      <c r="C235" t="s">
        <v>68</v>
      </c>
      <c r="D235">
        <v>24.817518249999999</v>
      </c>
      <c r="E235">
        <v>234</v>
      </c>
    </row>
    <row r="236" spans="1:5" x14ac:dyDescent="0.35">
      <c r="A236" t="s">
        <v>1377</v>
      </c>
      <c r="B236" t="s">
        <v>529</v>
      </c>
      <c r="C236" t="s">
        <v>9</v>
      </c>
      <c r="D236">
        <v>24.817518249999999</v>
      </c>
      <c r="E236">
        <v>235</v>
      </c>
    </row>
    <row r="237" spans="1:5" x14ac:dyDescent="0.35">
      <c r="A237" t="s">
        <v>1377</v>
      </c>
      <c r="B237" t="s">
        <v>530</v>
      </c>
      <c r="C237" t="s">
        <v>129</v>
      </c>
      <c r="D237">
        <v>24.817518249999999</v>
      </c>
      <c r="E237">
        <v>236</v>
      </c>
    </row>
    <row r="238" spans="1:5" x14ac:dyDescent="0.35">
      <c r="A238" t="s">
        <v>1378</v>
      </c>
      <c r="B238" t="s">
        <v>531</v>
      </c>
      <c r="C238" t="s">
        <v>163</v>
      </c>
      <c r="D238">
        <v>88.235294120000006</v>
      </c>
      <c r="E238">
        <v>237</v>
      </c>
    </row>
    <row r="239" spans="1:5" x14ac:dyDescent="0.35">
      <c r="A239" t="s">
        <v>1378</v>
      </c>
      <c r="B239" t="s">
        <v>532</v>
      </c>
      <c r="C239" t="s">
        <v>72</v>
      </c>
      <c r="D239">
        <v>88.235294120000006</v>
      </c>
      <c r="E239">
        <v>238</v>
      </c>
    </row>
    <row r="240" spans="1:5" x14ac:dyDescent="0.35">
      <c r="A240" t="s">
        <v>1378</v>
      </c>
      <c r="B240" t="s">
        <v>533</v>
      </c>
      <c r="C240" t="s">
        <v>169</v>
      </c>
      <c r="D240">
        <v>88.235294120000006</v>
      </c>
      <c r="E240">
        <v>239</v>
      </c>
    </row>
    <row r="241" spans="1:5" x14ac:dyDescent="0.35">
      <c r="A241" t="s">
        <v>1378</v>
      </c>
      <c r="B241" t="s">
        <v>534</v>
      </c>
      <c r="C241" t="s">
        <v>153</v>
      </c>
      <c r="D241">
        <v>88.235294120000006</v>
      </c>
      <c r="E241">
        <v>240</v>
      </c>
    </row>
    <row r="242" spans="1:5" x14ac:dyDescent="0.35">
      <c r="A242" t="s">
        <v>1378</v>
      </c>
      <c r="B242" t="s">
        <v>535</v>
      </c>
      <c r="C242" t="s">
        <v>126</v>
      </c>
      <c r="D242">
        <v>88.235294120000006</v>
      </c>
      <c r="E242">
        <v>241</v>
      </c>
    </row>
    <row r="243" spans="1:5" x14ac:dyDescent="0.35">
      <c r="A243" t="s">
        <v>1378</v>
      </c>
      <c r="B243" t="s">
        <v>536</v>
      </c>
      <c r="C243" t="s">
        <v>56</v>
      </c>
      <c r="D243">
        <v>88.235294120000006</v>
      </c>
      <c r="E243">
        <v>242</v>
      </c>
    </row>
    <row r="244" spans="1:5" x14ac:dyDescent="0.35">
      <c r="A244" t="s">
        <v>1378</v>
      </c>
      <c r="B244" t="s">
        <v>537</v>
      </c>
      <c r="C244" t="s">
        <v>181</v>
      </c>
      <c r="D244">
        <v>88.235294120000006</v>
      </c>
      <c r="E244">
        <v>243</v>
      </c>
    </row>
    <row r="245" spans="1:5" x14ac:dyDescent="0.35">
      <c r="A245" t="s">
        <v>1378</v>
      </c>
      <c r="B245" t="s">
        <v>538</v>
      </c>
      <c r="C245" t="s">
        <v>214</v>
      </c>
      <c r="D245">
        <v>88.235294120000006</v>
      </c>
      <c r="E245">
        <v>244</v>
      </c>
    </row>
    <row r="246" spans="1:5" x14ac:dyDescent="0.35">
      <c r="A246" t="s">
        <v>1378</v>
      </c>
      <c r="B246" t="s">
        <v>539</v>
      </c>
      <c r="C246" t="s">
        <v>16</v>
      </c>
      <c r="D246">
        <v>88.235294120000006</v>
      </c>
      <c r="E246">
        <v>245</v>
      </c>
    </row>
    <row r="247" spans="1:5" x14ac:dyDescent="0.35">
      <c r="A247" t="s">
        <v>1378</v>
      </c>
      <c r="B247" t="s">
        <v>540</v>
      </c>
      <c r="C247" t="s">
        <v>74</v>
      </c>
      <c r="D247">
        <v>88.235294120000006</v>
      </c>
      <c r="E247">
        <v>246</v>
      </c>
    </row>
    <row r="248" spans="1:5" x14ac:dyDescent="0.35">
      <c r="A248" t="s">
        <v>1379</v>
      </c>
      <c r="B248" t="s">
        <v>541</v>
      </c>
      <c r="C248" t="s">
        <v>268</v>
      </c>
      <c r="D248">
        <v>14.545454550000001</v>
      </c>
      <c r="E248">
        <v>247</v>
      </c>
    </row>
    <row r="249" spans="1:5" x14ac:dyDescent="0.35">
      <c r="A249" t="s">
        <v>1379</v>
      </c>
      <c r="B249" t="s">
        <v>542</v>
      </c>
      <c r="C249" t="s">
        <v>222</v>
      </c>
      <c r="D249">
        <v>14.545454550000001</v>
      </c>
      <c r="E249">
        <v>248</v>
      </c>
    </row>
    <row r="250" spans="1:5" x14ac:dyDescent="0.35">
      <c r="A250" t="s">
        <v>1379</v>
      </c>
      <c r="B250" t="s">
        <v>543</v>
      </c>
      <c r="C250" t="s">
        <v>80</v>
      </c>
      <c r="D250">
        <v>14.545454550000001</v>
      </c>
      <c r="E250">
        <v>249</v>
      </c>
    </row>
    <row r="251" spans="1:5" x14ac:dyDescent="0.35">
      <c r="A251" t="s">
        <v>1379</v>
      </c>
      <c r="B251" t="s">
        <v>544</v>
      </c>
      <c r="C251" t="s">
        <v>205</v>
      </c>
      <c r="D251">
        <v>14.545454550000001</v>
      </c>
      <c r="E251">
        <v>250</v>
      </c>
    </row>
    <row r="252" spans="1:5" x14ac:dyDescent="0.35">
      <c r="A252" t="s">
        <v>1379</v>
      </c>
      <c r="B252" t="s">
        <v>545</v>
      </c>
      <c r="C252" t="s">
        <v>103</v>
      </c>
      <c r="D252">
        <v>14.545454550000001</v>
      </c>
      <c r="E252">
        <v>251</v>
      </c>
    </row>
    <row r="253" spans="1:5" x14ac:dyDescent="0.35">
      <c r="A253" t="s">
        <v>1379</v>
      </c>
      <c r="B253" t="s">
        <v>546</v>
      </c>
      <c r="C253" t="s">
        <v>191</v>
      </c>
      <c r="D253">
        <v>14.545454550000001</v>
      </c>
      <c r="E253">
        <v>252</v>
      </c>
    </row>
    <row r="254" spans="1:5" x14ac:dyDescent="0.35">
      <c r="A254" t="s">
        <v>1379</v>
      </c>
      <c r="B254" t="s">
        <v>547</v>
      </c>
      <c r="C254" t="s">
        <v>283</v>
      </c>
      <c r="D254">
        <v>14.545454550000001</v>
      </c>
      <c r="E254">
        <v>253</v>
      </c>
    </row>
    <row r="255" spans="1:5" x14ac:dyDescent="0.35">
      <c r="A255" t="s">
        <v>1380</v>
      </c>
      <c r="B255" t="s">
        <v>548</v>
      </c>
      <c r="C255" t="s">
        <v>175</v>
      </c>
      <c r="D255">
        <v>51.724137929999998</v>
      </c>
      <c r="E255">
        <v>254</v>
      </c>
    </row>
    <row r="256" spans="1:5" x14ac:dyDescent="0.35">
      <c r="A256" t="s">
        <v>1380</v>
      </c>
      <c r="B256" t="s">
        <v>549</v>
      </c>
      <c r="C256" t="s">
        <v>23</v>
      </c>
      <c r="D256">
        <v>51.724137929999998</v>
      </c>
      <c r="E256">
        <v>255</v>
      </c>
    </row>
    <row r="257" spans="1:5" x14ac:dyDescent="0.35">
      <c r="A257" t="s">
        <v>1380</v>
      </c>
      <c r="B257" t="s">
        <v>550</v>
      </c>
      <c r="C257" t="s">
        <v>106</v>
      </c>
      <c r="D257">
        <v>51.724137929999998</v>
      </c>
      <c r="E257">
        <v>256</v>
      </c>
    </row>
    <row r="258" spans="1:5" x14ac:dyDescent="0.35">
      <c r="A258" t="s">
        <v>1380</v>
      </c>
      <c r="B258" t="s">
        <v>551</v>
      </c>
      <c r="C258" t="s">
        <v>203</v>
      </c>
      <c r="D258">
        <v>51.724137929999998</v>
      </c>
      <c r="E258">
        <v>257</v>
      </c>
    </row>
    <row r="259" spans="1:5" x14ac:dyDescent="0.35">
      <c r="A259" t="s">
        <v>1380</v>
      </c>
      <c r="B259" t="s">
        <v>552</v>
      </c>
      <c r="C259" t="s">
        <v>269</v>
      </c>
      <c r="D259">
        <v>51.724137929999998</v>
      </c>
      <c r="E259">
        <v>258</v>
      </c>
    </row>
    <row r="260" spans="1:5" x14ac:dyDescent="0.35">
      <c r="A260" t="s">
        <v>1380</v>
      </c>
      <c r="B260" t="s">
        <v>553</v>
      </c>
      <c r="C260" t="s">
        <v>11</v>
      </c>
      <c r="D260">
        <v>51.724137929999998</v>
      </c>
      <c r="E260">
        <v>259</v>
      </c>
    </row>
    <row r="261" spans="1:5" x14ac:dyDescent="0.35">
      <c r="A261" t="s">
        <v>1380</v>
      </c>
      <c r="B261" t="s">
        <v>554</v>
      </c>
      <c r="C261" t="s">
        <v>79</v>
      </c>
      <c r="D261">
        <v>51.724137929999998</v>
      </c>
      <c r="E261">
        <v>260</v>
      </c>
    </row>
    <row r="262" spans="1:5" x14ac:dyDescent="0.35">
      <c r="A262" t="s">
        <v>1380</v>
      </c>
      <c r="B262" t="s">
        <v>555</v>
      </c>
      <c r="C262" t="s">
        <v>284</v>
      </c>
      <c r="D262">
        <v>51.724137929999998</v>
      </c>
      <c r="E262">
        <v>261</v>
      </c>
    </row>
    <row r="263" spans="1:5" x14ac:dyDescent="0.35">
      <c r="A263" t="s">
        <v>1381</v>
      </c>
      <c r="B263" t="s">
        <v>556</v>
      </c>
      <c r="C263" t="s">
        <v>154</v>
      </c>
      <c r="D263">
        <v>20.657277000000001</v>
      </c>
      <c r="E263">
        <v>262</v>
      </c>
    </row>
    <row r="264" spans="1:5" x14ac:dyDescent="0.35">
      <c r="A264" t="s">
        <v>1381</v>
      </c>
      <c r="B264" t="s">
        <v>557</v>
      </c>
      <c r="C264" t="s">
        <v>12</v>
      </c>
      <c r="D264">
        <v>20.657277000000001</v>
      </c>
      <c r="E264">
        <v>263</v>
      </c>
    </row>
    <row r="265" spans="1:5" x14ac:dyDescent="0.35">
      <c r="A265" t="s">
        <v>1381</v>
      </c>
      <c r="B265" t="s">
        <v>558</v>
      </c>
      <c r="C265" t="s">
        <v>255</v>
      </c>
      <c r="D265">
        <v>20.657277000000001</v>
      </c>
      <c r="E265">
        <v>264</v>
      </c>
    </row>
    <row r="266" spans="1:5" x14ac:dyDescent="0.35">
      <c r="A266" t="s">
        <v>1381</v>
      </c>
      <c r="B266" t="s">
        <v>559</v>
      </c>
      <c r="C266" t="s">
        <v>176</v>
      </c>
      <c r="D266">
        <v>20.657277000000001</v>
      </c>
      <c r="E266">
        <v>265</v>
      </c>
    </row>
    <row r="267" spans="1:5" x14ac:dyDescent="0.35">
      <c r="A267" t="s">
        <v>1381</v>
      </c>
      <c r="B267" t="s">
        <v>560</v>
      </c>
      <c r="C267" t="s">
        <v>157</v>
      </c>
      <c r="D267">
        <v>20.657277000000001</v>
      </c>
      <c r="E267">
        <v>266</v>
      </c>
    </row>
    <row r="268" spans="1:5" x14ac:dyDescent="0.35">
      <c r="A268" t="s">
        <v>1381</v>
      </c>
      <c r="B268" t="s">
        <v>561</v>
      </c>
      <c r="C268" t="s">
        <v>136</v>
      </c>
      <c r="D268">
        <v>20.657277000000001</v>
      </c>
      <c r="E268">
        <v>267</v>
      </c>
    </row>
    <row r="269" spans="1:5" x14ac:dyDescent="0.35">
      <c r="A269" t="s">
        <v>1381</v>
      </c>
      <c r="B269" t="s">
        <v>562</v>
      </c>
      <c r="C269" t="s">
        <v>200</v>
      </c>
      <c r="D269">
        <v>20.657277000000001</v>
      </c>
      <c r="E269">
        <v>268</v>
      </c>
    </row>
    <row r="270" spans="1:5" x14ac:dyDescent="0.35">
      <c r="A270" t="s">
        <v>1381</v>
      </c>
      <c r="B270" t="s">
        <v>563</v>
      </c>
      <c r="C270" t="s">
        <v>194</v>
      </c>
      <c r="D270">
        <v>20.657277000000001</v>
      </c>
      <c r="E270">
        <v>269</v>
      </c>
    </row>
    <row r="271" spans="1:5" x14ac:dyDescent="0.35">
      <c r="A271" t="s">
        <v>1381</v>
      </c>
      <c r="B271" t="s">
        <v>564</v>
      </c>
      <c r="C271" t="s">
        <v>29</v>
      </c>
      <c r="D271">
        <v>20.657277000000001</v>
      </c>
      <c r="E271">
        <v>270</v>
      </c>
    </row>
    <row r="272" spans="1:5" x14ac:dyDescent="0.35">
      <c r="A272" t="s">
        <v>1381</v>
      </c>
      <c r="B272" t="s">
        <v>565</v>
      </c>
      <c r="C272" t="s">
        <v>259</v>
      </c>
      <c r="D272">
        <v>20.657277000000001</v>
      </c>
      <c r="E272">
        <v>271</v>
      </c>
    </row>
    <row r="273" spans="1:5" x14ac:dyDescent="0.35">
      <c r="A273" t="s">
        <v>1381</v>
      </c>
      <c r="B273" t="s">
        <v>566</v>
      </c>
      <c r="C273" t="s">
        <v>253</v>
      </c>
      <c r="D273">
        <v>20.657277000000001</v>
      </c>
      <c r="E273">
        <v>272</v>
      </c>
    </row>
    <row r="274" spans="1:5" x14ac:dyDescent="0.35">
      <c r="A274" t="s">
        <v>1381</v>
      </c>
      <c r="B274" t="s">
        <v>567</v>
      </c>
      <c r="C274" t="s">
        <v>271</v>
      </c>
      <c r="D274">
        <v>20.657277000000001</v>
      </c>
      <c r="E274">
        <v>273</v>
      </c>
    </row>
    <row r="275" spans="1:5" x14ac:dyDescent="0.35">
      <c r="A275" t="s">
        <v>1381</v>
      </c>
      <c r="B275" t="s">
        <v>568</v>
      </c>
      <c r="C275" t="s">
        <v>238</v>
      </c>
      <c r="D275">
        <v>20.657277000000001</v>
      </c>
      <c r="E275">
        <v>274</v>
      </c>
    </row>
    <row r="276" spans="1:5" x14ac:dyDescent="0.35">
      <c r="A276" t="s">
        <v>1381</v>
      </c>
      <c r="B276" t="s">
        <v>569</v>
      </c>
      <c r="C276" t="s">
        <v>132</v>
      </c>
      <c r="D276">
        <v>20.657277000000001</v>
      </c>
      <c r="E276">
        <v>275</v>
      </c>
    </row>
    <row r="277" spans="1:5" x14ac:dyDescent="0.35">
      <c r="A277" t="s">
        <v>1381</v>
      </c>
      <c r="B277" t="s">
        <v>570</v>
      </c>
      <c r="C277" t="s">
        <v>186</v>
      </c>
      <c r="D277">
        <v>20.657277000000001</v>
      </c>
      <c r="E277">
        <v>276</v>
      </c>
    </row>
    <row r="278" spans="1:5" x14ac:dyDescent="0.35">
      <c r="A278" t="s">
        <v>1382</v>
      </c>
      <c r="B278" t="s">
        <v>571</v>
      </c>
      <c r="C278" t="s">
        <v>6</v>
      </c>
      <c r="D278">
        <v>47.028423770000003</v>
      </c>
      <c r="E278">
        <v>277</v>
      </c>
    </row>
    <row r="279" spans="1:5" x14ac:dyDescent="0.35">
      <c r="A279" t="s">
        <v>1382</v>
      </c>
      <c r="B279" t="s">
        <v>572</v>
      </c>
      <c r="C279" t="s">
        <v>5</v>
      </c>
      <c r="D279">
        <v>47.028423770000003</v>
      </c>
      <c r="E279">
        <v>278</v>
      </c>
    </row>
    <row r="280" spans="1:5" x14ac:dyDescent="0.35">
      <c r="A280" t="s">
        <v>1382</v>
      </c>
      <c r="B280" t="s">
        <v>573</v>
      </c>
      <c r="C280" t="s">
        <v>87</v>
      </c>
      <c r="D280">
        <v>47.028423770000003</v>
      </c>
      <c r="E280">
        <v>279</v>
      </c>
    </row>
    <row r="281" spans="1:5" x14ac:dyDescent="0.35">
      <c r="A281" t="s">
        <v>1382</v>
      </c>
      <c r="B281" t="s">
        <v>574</v>
      </c>
      <c r="C281" t="s">
        <v>288</v>
      </c>
      <c r="D281">
        <v>47.028423770000003</v>
      </c>
      <c r="E281">
        <v>280</v>
      </c>
    </row>
    <row r="282" spans="1:5" x14ac:dyDescent="0.35">
      <c r="A282" t="s">
        <v>1382</v>
      </c>
      <c r="B282" t="s">
        <v>575</v>
      </c>
      <c r="C282" t="s">
        <v>90</v>
      </c>
      <c r="D282">
        <v>47.028423770000003</v>
      </c>
      <c r="E282">
        <v>281</v>
      </c>
    </row>
    <row r="283" spans="1:5" x14ac:dyDescent="0.35">
      <c r="A283" t="s">
        <v>1382</v>
      </c>
      <c r="B283" t="s">
        <v>576</v>
      </c>
      <c r="C283" t="s">
        <v>289</v>
      </c>
      <c r="D283">
        <v>47.028423770000003</v>
      </c>
      <c r="E283">
        <v>282</v>
      </c>
    </row>
    <row r="284" spans="1:5" x14ac:dyDescent="0.35">
      <c r="A284" t="s">
        <v>1382</v>
      </c>
      <c r="B284" t="s">
        <v>577</v>
      </c>
      <c r="C284" t="s">
        <v>171</v>
      </c>
      <c r="D284">
        <v>47.028423770000003</v>
      </c>
      <c r="E284">
        <v>283</v>
      </c>
    </row>
    <row r="285" spans="1:5" x14ac:dyDescent="0.35">
      <c r="A285" t="s">
        <v>1382</v>
      </c>
      <c r="B285" t="s">
        <v>578</v>
      </c>
      <c r="C285" t="s">
        <v>55</v>
      </c>
      <c r="D285">
        <v>47.028423770000003</v>
      </c>
      <c r="E285">
        <v>284</v>
      </c>
    </row>
    <row r="286" spans="1:5" x14ac:dyDescent="0.35">
      <c r="A286" t="s">
        <v>1382</v>
      </c>
      <c r="B286" t="s">
        <v>579</v>
      </c>
      <c r="C286" t="s">
        <v>277</v>
      </c>
      <c r="D286">
        <v>47.028423770000003</v>
      </c>
      <c r="E286">
        <v>285</v>
      </c>
    </row>
    <row r="287" spans="1:5" x14ac:dyDescent="0.35">
      <c r="A287" t="s">
        <v>1382</v>
      </c>
      <c r="B287" t="s">
        <v>580</v>
      </c>
      <c r="C287" t="s">
        <v>130</v>
      </c>
      <c r="D287">
        <v>47.028423770000003</v>
      </c>
      <c r="E287">
        <v>286</v>
      </c>
    </row>
    <row r="288" spans="1:5" x14ac:dyDescent="0.35">
      <c r="A288" t="s">
        <v>1382</v>
      </c>
      <c r="B288" t="s">
        <v>581</v>
      </c>
      <c r="C288" t="s">
        <v>174</v>
      </c>
      <c r="D288">
        <v>47.028423770000003</v>
      </c>
      <c r="E288">
        <v>287</v>
      </c>
    </row>
    <row r="289" spans="1:5" x14ac:dyDescent="0.35">
      <c r="A289" t="s">
        <v>1382</v>
      </c>
      <c r="B289" t="s">
        <v>582</v>
      </c>
      <c r="C289" t="s">
        <v>14</v>
      </c>
      <c r="D289">
        <v>47.028423770000003</v>
      </c>
      <c r="E289">
        <v>288</v>
      </c>
    </row>
    <row r="290" spans="1:5" x14ac:dyDescent="0.35">
      <c r="A290" t="s">
        <v>1382</v>
      </c>
      <c r="B290" t="s">
        <v>583</v>
      </c>
      <c r="C290" t="s">
        <v>66</v>
      </c>
      <c r="D290">
        <v>47.028423770000003</v>
      </c>
      <c r="E290">
        <v>289</v>
      </c>
    </row>
    <row r="291" spans="1:5" x14ac:dyDescent="0.35">
      <c r="A291" t="s">
        <v>1382</v>
      </c>
      <c r="B291" t="s">
        <v>584</v>
      </c>
      <c r="C291" t="s">
        <v>100</v>
      </c>
      <c r="D291">
        <v>47.028423770000003</v>
      </c>
      <c r="E291">
        <v>290</v>
      </c>
    </row>
    <row r="292" spans="1:5" x14ac:dyDescent="0.35">
      <c r="A292" t="s">
        <v>586</v>
      </c>
      <c r="C292" t="s">
        <v>586</v>
      </c>
      <c r="D292">
        <v>50.701861460000003</v>
      </c>
      <c r="E292">
        <v>291</v>
      </c>
    </row>
  </sheetData>
  <pageMargins left="0.7" right="0.7" top="0.75" bottom="0.75" header="0.3" footer="0.3"/>
  <pageSetup paperSize="9" orientation="portrait" r:id="rId1"/>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1"/>
  </sheetPr>
  <dimension ref="A1:J291"/>
  <sheetViews>
    <sheetView zoomScale="115" zoomScaleNormal="115" workbookViewId="0">
      <selection activeCell="L10" sqref="L10"/>
    </sheetView>
  </sheetViews>
  <sheetFormatPr defaultRowHeight="14.5" x14ac:dyDescent="0.35"/>
  <cols>
    <col min="1" max="1" width="14.26953125" bestFit="1" customWidth="1"/>
    <col min="2" max="2" width="14.26953125" customWidth="1"/>
    <col min="3" max="3" width="44" bestFit="1" customWidth="1"/>
    <col min="4" max="7" width="14.26953125" bestFit="1" customWidth="1"/>
    <col min="8" max="8" width="13.54296875" bestFit="1" customWidth="1"/>
    <col min="9" max="10" width="14.26953125" bestFit="1" customWidth="1"/>
  </cols>
  <sheetData>
    <row r="1" spans="1:10" x14ac:dyDescent="0.35">
      <c r="A1" s="62" t="s">
        <v>913</v>
      </c>
      <c r="B1" s="62" t="s">
        <v>1473</v>
      </c>
      <c r="C1" s="62" t="s">
        <v>909</v>
      </c>
      <c r="D1" s="62" t="s">
        <v>914</v>
      </c>
      <c r="E1" s="62" t="s">
        <v>915</v>
      </c>
      <c r="F1" s="62" t="s">
        <v>916</v>
      </c>
      <c r="G1" s="62" t="s">
        <v>917</v>
      </c>
      <c r="H1" s="62" t="s">
        <v>918</v>
      </c>
      <c r="I1" s="62" t="s">
        <v>919</v>
      </c>
      <c r="J1" s="62" t="s">
        <v>920</v>
      </c>
    </row>
    <row r="2" spans="1:10" x14ac:dyDescent="0.35">
      <c r="A2" s="51" t="s">
        <v>618</v>
      </c>
      <c r="B2" s="51" t="s">
        <v>0</v>
      </c>
      <c r="C2" t="s">
        <v>1476</v>
      </c>
      <c r="D2" t="s">
        <v>261</v>
      </c>
      <c r="E2" t="s">
        <v>113</v>
      </c>
      <c r="F2" t="s">
        <v>172</v>
      </c>
      <c r="G2" t="s">
        <v>1</v>
      </c>
      <c r="H2" t="s">
        <v>137</v>
      </c>
      <c r="I2" t="s">
        <v>14</v>
      </c>
      <c r="J2" t="s">
        <v>100</v>
      </c>
    </row>
    <row r="3" spans="1:10" x14ac:dyDescent="0.35">
      <c r="A3" s="51" t="s">
        <v>619</v>
      </c>
      <c r="B3" s="51" t="s">
        <v>1</v>
      </c>
      <c r="C3" t="s">
        <v>1477</v>
      </c>
      <c r="D3" t="s">
        <v>261</v>
      </c>
      <c r="E3" t="s">
        <v>278</v>
      </c>
      <c r="F3" t="s">
        <v>39</v>
      </c>
      <c r="G3" t="s">
        <v>172</v>
      </c>
      <c r="H3" t="s">
        <v>0</v>
      </c>
      <c r="I3" t="s">
        <v>110</v>
      </c>
      <c r="J3" t="s">
        <v>174</v>
      </c>
    </row>
    <row r="4" spans="1:10" x14ac:dyDescent="0.35">
      <c r="A4" s="51" t="s">
        <v>620</v>
      </c>
      <c r="B4" s="51" t="s">
        <v>2</v>
      </c>
      <c r="C4" t="s">
        <v>1478</v>
      </c>
      <c r="D4" t="s">
        <v>32</v>
      </c>
      <c r="E4" t="s">
        <v>229</v>
      </c>
      <c r="F4" t="s">
        <v>101</v>
      </c>
      <c r="G4" t="s">
        <v>61</v>
      </c>
      <c r="H4" t="s">
        <v>179</v>
      </c>
      <c r="I4" t="s">
        <v>126</v>
      </c>
      <c r="J4" t="s">
        <v>191</v>
      </c>
    </row>
    <row r="5" spans="1:10" x14ac:dyDescent="0.35">
      <c r="A5" s="51" t="s">
        <v>621</v>
      </c>
      <c r="B5" s="51" t="s">
        <v>3</v>
      </c>
      <c r="C5" t="s">
        <v>1479</v>
      </c>
      <c r="D5" t="s">
        <v>280</v>
      </c>
      <c r="E5" t="s">
        <v>243</v>
      </c>
      <c r="F5" t="s">
        <v>50</v>
      </c>
      <c r="G5" t="s">
        <v>37</v>
      </c>
      <c r="H5" t="s">
        <v>70</v>
      </c>
      <c r="I5" t="s">
        <v>178</v>
      </c>
      <c r="J5" t="s">
        <v>289</v>
      </c>
    </row>
    <row r="6" spans="1:10" x14ac:dyDescent="0.35">
      <c r="A6" s="51" t="s">
        <v>622</v>
      </c>
      <c r="B6" s="51" t="s">
        <v>4</v>
      </c>
      <c r="C6" t="s">
        <v>1480</v>
      </c>
      <c r="D6" t="s">
        <v>223</v>
      </c>
      <c r="E6" t="s">
        <v>164</v>
      </c>
      <c r="F6" t="s">
        <v>282</v>
      </c>
      <c r="G6" t="s">
        <v>22</v>
      </c>
      <c r="H6" t="s">
        <v>133</v>
      </c>
      <c r="I6" t="s">
        <v>62</v>
      </c>
      <c r="J6" t="s">
        <v>191</v>
      </c>
    </row>
    <row r="7" spans="1:10" x14ac:dyDescent="0.35">
      <c r="A7" s="51" t="s">
        <v>623</v>
      </c>
      <c r="B7" s="51" t="s">
        <v>5</v>
      </c>
      <c r="C7" t="s">
        <v>1481</v>
      </c>
      <c r="D7" t="s">
        <v>53</v>
      </c>
      <c r="E7" t="s">
        <v>92</v>
      </c>
      <c r="F7" t="s">
        <v>12</v>
      </c>
      <c r="G7" t="s">
        <v>255</v>
      </c>
      <c r="H7" t="s">
        <v>176</v>
      </c>
      <c r="I7" t="s">
        <v>157</v>
      </c>
      <c r="J7" t="s">
        <v>271</v>
      </c>
    </row>
    <row r="8" spans="1:10" x14ac:dyDescent="0.35">
      <c r="A8" s="51" t="s">
        <v>624</v>
      </c>
      <c r="B8" s="51" t="s">
        <v>6</v>
      </c>
      <c r="C8" t="s">
        <v>1482</v>
      </c>
      <c r="D8" t="s">
        <v>265</v>
      </c>
      <c r="E8" t="s">
        <v>243</v>
      </c>
      <c r="F8" t="s">
        <v>227</v>
      </c>
      <c r="G8" t="s">
        <v>37</v>
      </c>
      <c r="H8" t="s">
        <v>190</v>
      </c>
      <c r="I8" t="s">
        <v>154</v>
      </c>
      <c r="J8" t="s">
        <v>136</v>
      </c>
    </row>
    <row r="9" spans="1:10" x14ac:dyDescent="0.35">
      <c r="A9" s="51" t="s">
        <v>625</v>
      </c>
      <c r="B9" s="51" t="s">
        <v>7</v>
      </c>
      <c r="C9" t="s">
        <v>1483</v>
      </c>
      <c r="D9" t="s">
        <v>125</v>
      </c>
      <c r="E9" t="s">
        <v>168</v>
      </c>
      <c r="F9" t="s">
        <v>183</v>
      </c>
      <c r="G9" t="s">
        <v>113</v>
      </c>
      <c r="H9" t="s">
        <v>107</v>
      </c>
      <c r="I9" t="s">
        <v>142</v>
      </c>
      <c r="J9" t="s">
        <v>222</v>
      </c>
    </row>
    <row r="10" spans="1:10" x14ac:dyDescent="0.35">
      <c r="A10" s="51" t="s">
        <v>626</v>
      </c>
      <c r="B10" s="51" t="s">
        <v>8</v>
      </c>
      <c r="C10" t="s">
        <v>1484</v>
      </c>
      <c r="D10" t="s">
        <v>273</v>
      </c>
      <c r="E10" t="s">
        <v>215</v>
      </c>
      <c r="F10" t="s">
        <v>244</v>
      </c>
      <c r="G10" t="s">
        <v>218</v>
      </c>
      <c r="H10" t="s">
        <v>228</v>
      </c>
      <c r="I10" t="s">
        <v>58</v>
      </c>
      <c r="J10" t="s">
        <v>212</v>
      </c>
    </row>
    <row r="11" spans="1:10" x14ac:dyDescent="0.35">
      <c r="A11" s="51" t="s">
        <v>627</v>
      </c>
      <c r="B11" s="51" t="s">
        <v>9</v>
      </c>
      <c r="C11" t="s">
        <v>1485</v>
      </c>
      <c r="D11" t="s">
        <v>158</v>
      </c>
      <c r="E11" t="s">
        <v>105</v>
      </c>
      <c r="F11" t="s">
        <v>94</v>
      </c>
      <c r="G11" t="s">
        <v>123</v>
      </c>
      <c r="H11" t="s">
        <v>68</v>
      </c>
      <c r="I11" t="s">
        <v>214</v>
      </c>
      <c r="J11" t="s">
        <v>103</v>
      </c>
    </row>
    <row r="12" spans="1:10" x14ac:dyDescent="0.35">
      <c r="A12" s="51" t="s">
        <v>628</v>
      </c>
      <c r="B12" s="51" t="s">
        <v>10</v>
      </c>
      <c r="C12" t="s">
        <v>1486</v>
      </c>
      <c r="D12" t="s">
        <v>276</v>
      </c>
      <c r="E12" t="s">
        <v>170</v>
      </c>
      <c r="F12" t="s">
        <v>76</v>
      </c>
      <c r="G12" t="s">
        <v>52</v>
      </c>
      <c r="H12" t="s">
        <v>165</v>
      </c>
      <c r="I12" t="s">
        <v>23</v>
      </c>
      <c r="J12" t="s">
        <v>203</v>
      </c>
    </row>
    <row r="13" spans="1:10" x14ac:dyDescent="0.35">
      <c r="A13" s="51" t="s">
        <v>629</v>
      </c>
      <c r="B13" s="51" t="s">
        <v>11</v>
      </c>
      <c r="C13" t="s">
        <v>1487</v>
      </c>
      <c r="D13" t="s">
        <v>273</v>
      </c>
      <c r="E13" t="s">
        <v>3</v>
      </c>
      <c r="F13" t="s">
        <v>92</v>
      </c>
      <c r="G13" t="s">
        <v>71</v>
      </c>
      <c r="H13" t="s">
        <v>12</v>
      </c>
      <c r="I13" t="s">
        <v>200</v>
      </c>
      <c r="J13" t="s">
        <v>271</v>
      </c>
    </row>
    <row r="14" spans="1:10" x14ac:dyDescent="0.35">
      <c r="A14" s="51" t="s">
        <v>630</v>
      </c>
      <c r="B14" s="51" t="s">
        <v>12</v>
      </c>
      <c r="C14" t="s">
        <v>1488</v>
      </c>
      <c r="D14" t="s">
        <v>92</v>
      </c>
      <c r="E14" t="s">
        <v>71</v>
      </c>
      <c r="F14" t="s">
        <v>11</v>
      </c>
      <c r="G14" t="s">
        <v>157</v>
      </c>
      <c r="H14" t="s">
        <v>200</v>
      </c>
      <c r="I14" t="s">
        <v>271</v>
      </c>
      <c r="J14" t="s">
        <v>5</v>
      </c>
    </row>
    <row r="15" spans="1:10" x14ac:dyDescent="0.35">
      <c r="A15" s="51" t="s">
        <v>631</v>
      </c>
      <c r="B15" s="51" t="s">
        <v>13</v>
      </c>
      <c r="C15" t="s">
        <v>1489</v>
      </c>
      <c r="D15" t="s">
        <v>158</v>
      </c>
      <c r="E15" t="s">
        <v>272</v>
      </c>
      <c r="F15" t="s">
        <v>267</v>
      </c>
      <c r="G15" t="s">
        <v>105</v>
      </c>
      <c r="H15" t="s">
        <v>123</v>
      </c>
      <c r="I15" t="s">
        <v>68</v>
      </c>
      <c r="J15" t="s">
        <v>103</v>
      </c>
    </row>
    <row r="16" spans="1:10" x14ac:dyDescent="0.35">
      <c r="A16" s="51" t="s">
        <v>632</v>
      </c>
      <c r="B16" s="51" t="s">
        <v>14</v>
      </c>
      <c r="C16" t="s">
        <v>1490</v>
      </c>
      <c r="D16" t="s">
        <v>180</v>
      </c>
      <c r="E16" t="s">
        <v>261</v>
      </c>
      <c r="F16" t="s">
        <v>113</v>
      </c>
      <c r="G16" t="s">
        <v>0</v>
      </c>
      <c r="H16" t="s">
        <v>237</v>
      </c>
      <c r="I16" t="s">
        <v>137</v>
      </c>
      <c r="J16" t="s">
        <v>100</v>
      </c>
    </row>
    <row r="17" spans="1:10" x14ac:dyDescent="0.35">
      <c r="A17" s="51" t="s">
        <v>633</v>
      </c>
      <c r="B17" s="51" t="s">
        <v>15</v>
      </c>
      <c r="C17" t="s">
        <v>1491</v>
      </c>
      <c r="D17" t="s">
        <v>159</v>
      </c>
      <c r="E17" t="s">
        <v>25</v>
      </c>
      <c r="F17" t="s">
        <v>116</v>
      </c>
      <c r="G17" t="s">
        <v>47</v>
      </c>
      <c r="H17" t="s">
        <v>117</v>
      </c>
      <c r="I17" t="s">
        <v>106</v>
      </c>
      <c r="J17" t="s">
        <v>269</v>
      </c>
    </row>
    <row r="18" spans="1:10" x14ac:dyDescent="0.35">
      <c r="A18" s="51" t="s">
        <v>634</v>
      </c>
      <c r="B18" s="51" t="s">
        <v>16</v>
      </c>
      <c r="C18" t="s">
        <v>1492</v>
      </c>
      <c r="D18" t="s">
        <v>161</v>
      </c>
      <c r="E18" t="s">
        <v>48</v>
      </c>
      <c r="F18" t="s">
        <v>229</v>
      </c>
      <c r="G18" t="s">
        <v>2</v>
      </c>
      <c r="H18" t="s">
        <v>179</v>
      </c>
      <c r="I18" t="s">
        <v>126</v>
      </c>
      <c r="J18" t="s">
        <v>80</v>
      </c>
    </row>
    <row r="19" spans="1:10" x14ac:dyDescent="0.35">
      <c r="A19" s="51" t="s">
        <v>635</v>
      </c>
      <c r="B19" s="51" t="s">
        <v>17</v>
      </c>
      <c r="C19" t="s">
        <v>1493</v>
      </c>
      <c r="D19" t="s">
        <v>144</v>
      </c>
      <c r="E19" t="s">
        <v>166</v>
      </c>
      <c r="F19" t="s">
        <v>195</v>
      </c>
      <c r="G19" t="s">
        <v>275</v>
      </c>
      <c r="H19" t="s">
        <v>79</v>
      </c>
      <c r="I19" t="s">
        <v>255</v>
      </c>
      <c r="J19" t="s">
        <v>259</v>
      </c>
    </row>
    <row r="20" spans="1:10" x14ac:dyDescent="0.35">
      <c r="A20" s="51" t="s">
        <v>636</v>
      </c>
      <c r="B20" s="51" t="s">
        <v>18</v>
      </c>
      <c r="C20" t="s">
        <v>1494</v>
      </c>
      <c r="D20" t="s">
        <v>182</v>
      </c>
      <c r="E20" t="s">
        <v>44</v>
      </c>
      <c r="F20" t="s">
        <v>97</v>
      </c>
      <c r="G20" t="s">
        <v>173</v>
      </c>
      <c r="H20" t="s">
        <v>114</v>
      </c>
      <c r="I20" t="s">
        <v>231</v>
      </c>
      <c r="J20" t="s">
        <v>42</v>
      </c>
    </row>
    <row r="21" spans="1:10" x14ac:dyDescent="0.35">
      <c r="A21" s="51" t="s">
        <v>637</v>
      </c>
      <c r="B21" s="51" t="s">
        <v>19</v>
      </c>
      <c r="C21" t="s">
        <v>1495</v>
      </c>
      <c r="D21" t="s">
        <v>73</v>
      </c>
      <c r="E21" t="s">
        <v>65</v>
      </c>
      <c r="F21" t="s">
        <v>131</v>
      </c>
      <c r="G21" t="s">
        <v>104</v>
      </c>
      <c r="H21" t="s">
        <v>63</v>
      </c>
      <c r="I21" t="s">
        <v>56</v>
      </c>
      <c r="J21" t="s">
        <v>205</v>
      </c>
    </row>
    <row r="22" spans="1:10" x14ac:dyDescent="0.35">
      <c r="A22" s="51" t="s">
        <v>638</v>
      </c>
      <c r="B22" s="51" t="s">
        <v>20</v>
      </c>
      <c r="C22" t="s">
        <v>1496</v>
      </c>
      <c r="D22" t="s">
        <v>65</v>
      </c>
      <c r="E22" t="s">
        <v>216</v>
      </c>
      <c r="F22" t="s">
        <v>35</v>
      </c>
      <c r="G22" t="s">
        <v>104</v>
      </c>
      <c r="H22" t="s">
        <v>78</v>
      </c>
      <c r="I22" t="s">
        <v>18</v>
      </c>
      <c r="J22" t="s">
        <v>56</v>
      </c>
    </row>
    <row r="23" spans="1:10" x14ac:dyDescent="0.35">
      <c r="A23" s="51" t="s">
        <v>639</v>
      </c>
      <c r="B23" s="51" t="s">
        <v>21</v>
      </c>
      <c r="C23" t="s">
        <v>1497</v>
      </c>
      <c r="D23" t="s">
        <v>227</v>
      </c>
      <c r="E23" t="s">
        <v>207</v>
      </c>
      <c r="F23" t="s">
        <v>153</v>
      </c>
      <c r="G23" t="s">
        <v>268</v>
      </c>
      <c r="H23" t="s">
        <v>29</v>
      </c>
      <c r="I23" t="s">
        <v>87</v>
      </c>
      <c r="J23" t="s">
        <v>277</v>
      </c>
    </row>
    <row r="24" spans="1:10" x14ac:dyDescent="0.35">
      <c r="A24" s="51" t="s">
        <v>640</v>
      </c>
      <c r="B24" s="51" t="s">
        <v>22</v>
      </c>
      <c r="C24" t="s">
        <v>1498</v>
      </c>
      <c r="D24" t="s">
        <v>229</v>
      </c>
      <c r="E24" t="s">
        <v>223</v>
      </c>
      <c r="F24" t="s">
        <v>282</v>
      </c>
      <c r="G24" t="s">
        <v>167</v>
      </c>
      <c r="H24" t="s">
        <v>133</v>
      </c>
      <c r="I24" t="s">
        <v>62</v>
      </c>
      <c r="J24" t="s">
        <v>4</v>
      </c>
    </row>
    <row r="25" spans="1:10" x14ac:dyDescent="0.35">
      <c r="A25" s="51" t="s">
        <v>641</v>
      </c>
      <c r="B25" s="51" t="s">
        <v>23</v>
      </c>
      <c r="C25" t="s">
        <v>1499</v>
      </c>
      <c r="D25" t="s">
        <v>276</v>
      </c>
      <c r="E25" t="s">
        <v>76</v>
      </c>
      <c r="F25" t="s">
        <v>46</v>
      </c>
      <c r="G25" t="s">
        <v>10</v>
      </c>
      <c r="H25" t="s">
        <v>52</v>
      </c>
      <c r="I25" t="s">
        <v>187</v>
      </c>
      <c r="J25" t="s">
        <v>165</v>
      </c>
    </row>
    <row r="26" spans="1:10" x14ac:dyDescent="0.35">
      <c r="A26" s="51" t="s">
        <v>642</v>
      </c>
      <c r="B26" s="51" t="s">
        <v>24</v>
      </c>
      <c r="C26" t="s">
        <v>1500</v>
      </c>
      <c r="D26" t="s">
        <v>158</v>
      </c>
      <c r="E26" t="s">
        <v>211</v>
      </c>
      <c r="F26" t="s">
        <v>112</v>
      </c>
      <c r="G26" t="s">
        <v>9</v>
      </c>
      <c r="H26" t="s">
        <v>129</v>
      </c>
      <c r="I26" t="s">
        <v>214</v>
      </c>
      <c r="J26" t="s">
        <v>66</v>
      </c>
    </row>
    <row r="27" spans="1:10" x14ac:dyDescent="0.35">
      <c r="A27" s="51" t="s">
        <v>643</v>
      </c>
      <c r="B27" s="51" t="s">
        <v>25</v>
      </c>
      <c r="C27" t="s">
        <v>1501</v>
      </c>
      <c r="D27" t="s">
        <v>159</v>
      </c>
      <c r="E27" t="s">
        <v>209</v>
      </c>
      <c r="F27" t="s">
        <v>166</v>
      </c>
      <c r="G27" t="s">
        <v>47</v>
      </c>
      <c r="H27" t="s">
        <v>117</v>
      </c>
      <c r="I27" t="s">
        <v>106</v>
      </c>
      <c r="J27" t="s">
        <v>269</v>
      </c>
    </row>
    <row r="28" spans="1:10" x14ac:dyDescent="0.35">
      <c r="A28" s="51" t="s">
        <v>644</v>
      </c>
      <c r="B28" s="51" t="s">
        <v>26</v>
      </c>
      <c r="C28" t="s">
        <v>1502</v>
      </c>
      <c r="D28" t="s">
        <v>145</v>
      </c>
      <c r="E28" t="s">
        <v>30</v>
      </c>
      <c r="F28" t="s">
        <v>199</v>
      </c>
      <c r="G28" t="s">
        <v>115</v>
      </c>
      <c r="H28" t="s">
        <v>169</v>
      </c>
      <c r="I28" t="s">
        <v>175</v>
      </c>
      <c r="J28" t="s">
        <v>253</v>
      </c>
    </row>
    <row r="29" spans="1:10" x14ac:dyDescent="0.35">
      <c r="A29" s="51" t="s">
        <v>645</v>
      </c>
      <c r="B29" s="51" t="s">
        <v>27</v>
      </c>
      <c r="C29" t="s">
        <v>1503</v>
      </c>
      <c r="D29" t="s">
        <v>102</v>
      </c>
      <c r="E29" t="s">
        <v>149</v>
      </c>
      <c r="F29" t="s">
        <v>196</v>
      </c>
      <c r="G29" t="s">
        <v>251</v>
      </c>
      <c r="H29" t="s">
        <v>128</v>
      </c>
      <c r="I29" t="s">
        <v>279</v>
      </c>
      <c r="J29" t="s">
        <v>64</v>
      </c>
    </row>
    <row r="30" spans="1:10" x14ac:dyDescent="0.35">
      <c r="A30" s="51" t="s">
        <v>646</v>
      </c>
      <c r="B30" s="51" t="s">
        <v>28</v>
      </c>
      <c r="C30" t="s">
        <v>1504</v>
      </c>
      <c r="D30" t="s">
        <v>256</v>
      </c>
      <c r="E30" t="s">
        <v>119</v>
      </c>
      <c r="F30" t="s">
        <v>75</v>
      </c>
      <c r="G30" t="s">
        <v>33</v>
      </c>
      <c r="H30" t="s">
        <v>152</v>
      </c>
      <c r="I30" t="s">
        <v>38</v>
      </c>
      <c r="J30" t="s">
        <v>66</v>
      </c>
    </row>
    <row r="31" spans="1:10" x14ac:dyDescent="0.35">
      <c r="A31" s="51" t="s">
        <v>647</v>
      </c>
      <c r="B31" s="51" t="s">
        <v>29</v>
      </c>
      <c r="C31" t="s">
        <v>1505</v>
      </c>
      <c r="D31" t="s">
        <v>21</v>
      </c>
      <c r="E31" t="s">
        <v>245</v>
      </c>
      <c r="F31" t="s">
        <v>227</v>
      </c>
      <c r="G31" t="s">
        <v>153</v>
      </c>
      <c r="H31" t="s">
        <v>268</v>
      </c>
      <c r="I31" t="s">
        <v>87</v>
      </c>
      <c r="J31" t="s">
        <v>277</v>
      </c>
    </row>
    <row r="32" spans="1:10" x14ac:dyDescent="0.35">
      <c r="A32" s="51" t="s">
        <v>648</v>
      </c>
      <c r="B32" s="51" t="s">
        <v>30</v>
      </c>
      <c r="C32" t="s">
        <v>1506</v>
      </c>
      <c r="D32" t="s">
        <v>213</v>
      </c>
      <c r="E32" t="s">
        <v>145</v>
      </c>
      <c r="F32" t="s">
        <v>26</v>
      </c>
      <c r="G32" t="s">
        <v>219</v>
      </c>
      <c r="H32" t="s">
        <v>72</v>
      </c>
      <c r="I32" t="s">
        <v>169</v>
      </c>
      <c r="J32" t="s">
        <v>175</v>
      </c>
    </row>
    <row r="33" spans="1:10" x14ac:dyDescent="0.35">
      <c r="A33" s="51" t="s">
        <v>649</v>
      </c>
      <c r="B33" s="51" t="s">
        <v>31</v>
      </c>
      <c r="C33" t="s">
        <v>1507</v>
      </c>
      <c r="D33" t="s">
        <v>246</v>
      </c>
      <c r="E33" t="s">
        <v>111</v>
      </c>
      <c r="F33" t="s">
        <v>209</v>
      </c>
      <c r="G33" t="s">
        <v>83</v>
      </c>
      <c r="H33" t="s">
        <v>266</v>
      </c>
      <c r="I33" t="s">
        <v>81</v>
      </c>
      <c r="J33" t="s">
        <v>197</v>
      </c>
    </row>
    <row r="34" spans="1:10" x14ac:dyDescent="0.35">
      <c r="A34" s="51" t="s">
        <v>650</v>
      </c>
      <c r="B34" s="51" t="s">
        <v>32</v>
      </c>
      <c r="C34" t="s">
        <v>1508</v>
      </c>
      <c r="D34" t="s">
        <v>67</v>
      </c>
      <c r="E34" t="s">
        <v>2</v>
      </c>
      <c r="F34" t="s">
        <v>167</v>
      </c>
      <c r="G34" t="s">
        <v>101</v>
      </c>
      <c r="H34" t="s">
        <v>61</v>
      </c>
      <c r="I34" t="s">
        <v>179</v>
      </c>
      <c r="J34" t="s">
        <v>126</v>
      </c>
    </row>
    <row r="35" spans="1:10" x14ac:dyDescent="0.35">
      <c r="A35" s="51" t="s">
        <v>651</v>
      </c>
      <c r="B35" s="51" t="s">
        <v>33</v>
      </c>
      <c r="C35" t="s">
        <v>1509</v>
      </c>
      <c r="D35" t="s">
        <v>256</v>
      </c>
      <c r="E35" t="s">
        <v>119</v>
      </c>
      <c r="F35" t="s">
        <v>75</v>
      </c>
      <c r="G35" t="s">
        <v>28</v>
      </c>
      <c r="H35" t="s">
        <v>152</v>
      </c>
      <c r="I35" t="s">
        <v>38</v>
      </c>
      <c r="J35" t="s">
        <v>66</v>
      </c>
    </row>
    <row r="36" spans="1:10" x14ac:dyDescent="0.35">
      <c r="A36" s="51" t="s">
        <v>652</v>
      </c>
      <c r="B36" s="51" t="s">
        <v>34</v>
      </c>
      <c r="C36" t="s">
        <v>1510</v>
      </c>
      <c r="D36" t="s">
        <v>240</v>
      </c>
      <c r="E36" t="s">
        <v>233</v>
      </c>
      <c r="F36" t="s">
        <v>204</v>
      </c>
      <c r="G36" t="s">
        <v>156</v>
      </c>
      <c r="H36" t="s">
        <v>262</v>
      </c>
      <c r="I36" t="s">
        <v>93</v>
      </c>
      <c r="J36" t="s">
        <v>230</v>
      </c>
    </row>
    <row r="37" spans="1:10" x14ac:dyDescent="0.35">
      <c r="A37" s="51" t="s">
        <v>653</v>
      </c>
      <c r="B37" s="51" t="s">
        <v>35</v>
      </c>
      <c r="C37" t="s">
        <v>1511</v>
      </c>
      <c r="D37" t="s">
        <v>73</v>
      </c>
      <c r="E37" t="s">
        <v>20</v>
      </c>
      <c r="F37" t="s">
        <v>65</v>
      </c>
      <c r="G37" t="s">
        <v>216</v>
      </c>
      <c r="H37" t="s">
        <v>19</v>
      </c>
      <c r="I37" t="s">
        <v>18</v>
      </c>
      <c r="J37" t="s">
        <v>56</v>
      </c>
    </row>
    <row r="38" spans="1:10" x14ac:dyDescent="0.35">
      <c r="A38" s="51" t="s">
        <v>654</v>
      </c>
      <c r="B38" s="51" t="s">
        <v>36</v>
      </c>
      <c r="C38" t="s">
        <v>1512</v>
      </c>
      <c r="D38" t="s">
        <v>239</v>
      </c>
      <c r="E38" t="s">
        <v>161</v>
      </c>
      <c r="F38" t="s">
        <v>221</v>
      </c>
      <c r="G38" t="s">
        <v>162</v>
      </c>
      <c r="H38" t="s">
        <v>258</v>
      </c>
      <c r="I38" t="s">
        <v>40</v>
      </c>
      <c r="J38" t="s">
        <v>80</v>
      </c>
    </row>
    <row r="39" spans="1:10" x14ac:dyDescent="0.35">
      <c r="A39" s="51" t="s">
        <v>655</v>
      </c>
      <c r="B39" s="51" t="s">
        <v>37</v>
      </c>
      <c r="C39" t="s">
        <v>1513</v>
      </c>
      <c r="D39" t="s">
        <v>280</v>
      </c>
      <c r="E39" t="s">
        <v>265</v>
      </c>
      <c r="F39" t="s">
        <v>243</v>
      </c>
      <c r="G39" t="s">
        <v>3</v>
      </c>
      <c r="H39" t="s">
        <v>70</v>
      </c>
      <c r="I39" t="s">
        <v>194</v>
      </c>
      <c r="J39" t="s">
        <v>289</v>
      </c>
    </row>
    <row r="40" spans="1:10" x14ac:dyDescent="0.35">
      <c r="A40" s="51" t="s">
        <v>656</v>
      </c>
      <c r="B40" s="51" t="s">
        <v>38</v>
      </c>
      <c r="C40" t="s">
        <v>1514</v>
      </c>
      <c r="D40" t="s">
        <v>256</v>
      </c>
      <c r="E40" t="s">
        <v>119</v>
      </c>
      <c r="F40" t="s">
        <v>75</v>
      </c>
      <c r="G40" t="s">
        <v>33</v>
      </c>
      <c r="H40" t="s">
        <v>287</v>
      </c>
      <c r="I40" t="s">
        <v>28</v>
      </c>
      <c r="J40" t="s">
        <v>152</v>
      </c>
    </row>
    <row r="41" spans="1:10" x14ac:dyDescent="0.35">
      <c r="A41" s="51" t="s">
        <v>657</v>
      </c>
      <c r="B41" s="51" t="s">
        <v>39</v>
      </c>
      <c r="C41" t="s">
        <v>1515</v>
      </c>
      <c r="D41" t="s">
        <v>233</v>
      </c>
      <c r="E41" t="s">
        <v>261</v>
      </c>
      <c r="F41" t="s">
        <v>172</v>
      </c>
      <c r="G41" t="s">
        <v>110</v>
      </c>
      <c r="H41" t="s">
        <v>1</v>
      </c>
      <c r="I41" t="s">
        <v>121</v>
      </c>
      <c r="J41" t="s">
        <v>189</v>
      </c>
    </row>
    <row r="42" spans="1:10" x14ac:dyDescent="0.35">
      <c r="A42" s="51" t="s">
        <v>658</v>
      </c>
      <c r="B42" s="51" t="s">
        <v>40</v>
      </c>
      <c r="C42" t="s">
        <v>1516</v>
      </c>
      <c r="D42" t="s">
        <v>239</v>
      </c>
      <c r="E42" t="s">
        <v>161</v>
      </c>
      <c r="F42" t="s">
        <v>221</v>
      </c>
      <c r="G42" t="s">
        <v>162</v>
      </c>
      <c r="H42" t="s">
        <v>36</v>
      </c>
      <c r="I42" t="s">
        <v>258</v>
      </c>
      <c r="J42" t="s">
        <v>80</v>
      </c>
    </row>
    <row r="43" spans="1:10" x14ac:dyDescent="0.35">
      <c r="A43" s="51" t="s">
        <v>659</v>
      </c>
      <c r="B43" s="51" t="s">
        <v>41</v>
      </c>
      <c r="C43" t="s">
        <v>1517</v>
      </c>
      <c r="D43" t="s">
        <v>233</v>
      </c>
      <c r="E43" t="s">
        <v>51</v>
      </c>
      <c r="F43" t="s">
        <v>95</v>
      </c>
      <c r="G43" t="s">
        <v>147</v>
      </c>
      <c r="H43" t="s">
        <v>189</v>
      </c>
      <c r="I43" t="s">
        <v>283</v>
      </c>
      <c r="J43" t="s">
        <v>284</v>
      </c>
    </row>
    <row r="44" spans="1:10" x14ac:dyDescent="0.35">
      <c r="A44" s="51" t="s">
        <v>660</v>
      </c>
      <c r="B44" s="51" t="s">
        <v>42</v>
      </c>
      <c r="C44" t="s">
        <v>1518</v>
      </c>
      <c r="D44" t="s">
        <v>44</v>
      </c>
      <c r="E44" t="s">
        <v>84</v>
      </c>
      <c r="F44" t="s">
        <v>287</v>
      </c>
      <c r="G44" t="s">
        <v>173</v>
      </c>
      <c r="H44" t="s">
        <v>78</v>
      </c>
      <c r="I44" t="s">
        <v>127</v>
      </c>
      <c r="J44" t="s">
        <v>38</v>
      </c>
    </row>
    <row r="45" spans="1:10" x14ac:dyDescent="0.35">
      <c r="A45" s="51" t="s">
        <v>661</v>
      </c>
      <c r="B45" s="51" t="s">
        <v>43</v>
      </c>
      <c r="C45" t="s">
        <v>1519</v>
      </c>
      <c r="D45" t="s">
        <v>221</v>
      </c>
      <c r="E45" t="s">
        <v>229</v>
      </c>
      <c r="F45" t="s">
        <v>185</v>
      </c>
      <c r="G45" t="s">
        <v>123</v>
      </c>
      <c r="H45" t="s">
        <v>62</v>
      </c>
      <c r="I45" t="s">
        <v>80</v>
      </c>
      <c r="J45" t="s">
        <v>191</v>
      </c>
    </row>
    <row r="46" spans="1:10" x14ac:dyDescent="0.35">
      <c r="A46" s="51" t="s">
        <v>662</v>
      </c>
      <c r="B46" s="51" t="s">
        <v>44</v>
      </c>
      <c r="C46" t="s">
        <v>1520</v>
      </c>
      <c r="D46" t="s">
        <v>84</v>
      </c>
      <c r="E46" t="s">
        <v>75</v>
      </c>
      <c r="F46" t="s">
        <v>287</v>
      </c>
      <c r="G46" t="s">
        <v>173</v>
      </c>
      <c r="H46" t="s">
        <v>42</v>
      </c>
      <c r="I46" t="s">
        <v>127</v>
      </c>
      <c r="J46" t="s">
        <v>38</v>
      </c>
    </row>
    <row r="47" spans="1:10" x14ac:dyDescent="0.35">
      <c r="A47" s="51" t="s">
        <v>663</v>
      </c>
      <c r="B47" s="51" t="s">
        <v>45</v>
      </c>
      <c r="C47" t="s">
        <v>1521</v>
      </c>
      <c r="D47" t="s">
        <v>243</v>
      </c>
      <c r="E47" t="s">
        <v>70</v>
      </c>
      <c r="F47" t="s">
        <v>98</v>
      </c>
      <c r="G47" t="s">
        <v>206</v>
      </c>
      <c r="H47" t="s">
        <v>135</v>
      </c>
      <c r="I47" t="s">
        <v>178</v>
      </c>
      <c r="J47" t="s">
        <v>190</v>
      </c>
    </row>
    <row r="48" spans="1:10" x14ac:dyDescent="0.35">
      <c r="A48" s="51" t="s">
        <v>664</v>
      </c>
      <c r="B48" s="51" t="s">
        <v>46</v>
      </c>
      <c r="C48" t="s">
        <v>1522</v>
      </c>
      <c r="D48" t="s">
        <v>276</v>
      </c>
      <c r="E48" t="s">
        <v>223</v>
      </c>
      <c r="F48" t="s">
        <v>282</v>
      </c>
      <c r="G48" t="s">
        <v>52</v>
      </c>
      <c r="H48" t="s">
        <v>165</v>
      </c>
      <c r="I48" t="s">
        <v>163</v>
      </c>
      <c r="J48" t="s">
        <v>23</v>
      </c>
    </row>
    <row r="49" spans="1:10" x14ac:dyDescent="0.35">
      <c r="A49" s="51" t="s">
        <v>665</v>
      </c>
      <c r="B49" s="51" t="s">
        <v>47</v>
      </c>
      <c r="C49" t="s">
        <v>1523</v>
      </c>
      <c r="D49" t="s">
        <v>159</v>
      </c>
      <c r="E49" t="s">
        <v>25</v>
      </c>
      <c r="F49" t="s">
        <v>15</v>
      </c>
      <c r="G49" t="s">
        <v>116</v>
      </c>
      <c r="H49" t="s">
        <v>117</v>
      </c>
      <c r="I49" t="s">
        <v>106</v>
      </c>
      <c r="J49" t="s">
        <v>269</v>
      </c>
    </row>
    <row r="50" spans="1:10" x14ac:dyDescent="0.35">
      <c r="A50" s="51" t="s">
        <v>666</v>
      </c>
      <c r="B50" s="51" t="s">
        <v>48</v>
      </c>
      <c r="C50" t="s">
        <v>1524</v>
      </c>
      <c r="D50" t="s">
        <v>161</v>
      </c>
      <c r="E50" t="s">
        <v>141</v>
      </c>
      <c r="F50" t="s">
        <v>252</v>
      </c>
      <c r="G50" t="s">
        <v>2</v>
      </c>
      <c r="H50" t="s">
        <v>93</v>
      </c>
      <c r="I50" t="s">
        <v>179</v>
      </c>
      <c r="J50" t="s">
        <v>16</v>
      </c>
    </row>
    <row r="51" spans="1:10" x14ac:dyDescent="0.35">
      <c r="A51" s="51" t="s">
        <v>667</v>
      </c>
      <c r="B51" s="51" t="s">
        <v>49</v>
      </c>
      <c r="C51" t="s">
        <v>1525</v>
      </c>
      <c r="D51" t="s">
        <v>245</v>
      </c>
      <c r="E51" t="s">
        <v>220</v>
      </c>
      <c r="F51" t="s">
        <v>226</v>
      </c>
      <c r="G51" t="s">
        <v>270</v>
      </c>
      <c r="H51" t="s">
        <v>151</v>
      </c>
      <c r="I51" t="s">
        <v>132</v>
      </c>
      <c r="J51" t="s">
        <v>277</v>
      </c>
    </row>
    <row r="52" spans="1:10" x14ac:dyDescent="0.35">
      <c r="A52" s="51" t="s">
        <v>668</v>
      </c>
      <c r="B52" s="51" t="s">
        <v>50</v>
      </c>
      <c r="C52" t="s">
        <v>1526</v>
      </c>
      <c r="D52" t="s">
        <v>280</v>
      </c>
      <c r="E52" t="s">
        <v>3</v>
      </c>
      <c r="F52" t="s">
        <v>257</v>
      </c>
      <c r="G52" t="s">
        <v>70</v>
      </c>
      <c r="H52" t="s">
        <v>45</v>
      </c>
      <c r="I52" t="s">
        <v>135</v>
      </c>
      <c r="J52" t="s">
        <v>178</v>
      </c>
    </row>
    <row r="53" spans="1:10" x14ac:dyDescent="0.35">
      <c r="A53" s="51" t="s">
        <v>669</v>
      </c>
      <c r="B53" s="51" t="s">
        <v>51</v>
      </c>
      <c r="C53" t="s">
        <v>1527</v>
      </c>
      <c r="D53" t="s">
        <v>233</v>
      </c>
      <c r="E53" t="s">
        <v>95</v>
      </c>
      <c r="F53" t="s">
        <v>147</v>
      </c>
      <c r="G53" t="s">
        <v>189</v>
      </c>
      <c r="H53" t="s">
        <v>41</v>
      </c>
      <c r="I53" t="s">
        <v>283</v>
      </c>
      <c r="J53" t="s">
        <v>284</v>
      </c>
    </row>
    <row r="54" spans="1:10" x14ac:dyDescent="0.35">
      <c r="A54" s="51" t="s">
        <v>670</v>
      </c>
      <c r="B54" s="51" t="s">
        <v>52</v>
      </c>
      <c r="C54" t="s">
        <v>1528</v>
      </c>
      <c r="D54" t="s">
        <v>276</v>
      </c>
      <c r="E54" t="s">
        <v>170</v>
      </c>
      <c r="F54" t="s">
        <v>76</v>
      </c>
      <c r="G54" t="s">
        <v>10</v>
      </c>
      <c r="H54" t="s">
        <v>165</v>
      </c>
      <c r="I54" t="s">
        <v>23</v>
      </c>
      <c r="J54" t="s">
        <v>203</v>
      </c>
    </row>
    <row r="55" spans="1:10" x14ac:dyDescent="0.35">
      <c r="A55" s="51" t="s">
        <v>671</v>
      </c>
      <c r="B55" s="51" t="s">
        <v>53</v>
      </c>
      <c r="C55" t="s">
        <v>1529</v>
      </c>
      <c r="D55" t="s">
        <v>195</v>
      </c>
      <c r="E55" t="s">
        <v>218</v>
      </c>
      <c r="F55" t="s">
        <v>92</v>
      </c>
      <c r="G55" t="s">
        <v>255</v>
      </c>
      <c r="H55" t="s">
        <v>176</v>
      </c>
      <c r="I55" t="s">
        <v>157</v>
      </c>
      <c r="J55" t="s">
        <v>5</v>
      </c>
    </row>
    <row r="56" spans="1:10" x14ac:dyDescent="0.35">
      <c r="A56" s="51" t="s">
        <v>672</v>
      </c>
      <c r="B56" s="51" t="s">
        <v>54</v>
      </c>
      <c r="C56" t="s">
        <v>1530</v>
      </c>
      <c r="D56" t="s">
        <v>242</v>
      </c>
      <c r="E56" t="s">
        <v>139</v>
      </c>
      <c r="F56" t="s">
        <v>140</v>
      </c>
      <c r="G56" t="s">
        <v>267</v>
      </c>
      <c r="H56" t="s">
        <v>146</v>
      </c>
      <c r="I56" t="s">
        <v>187</v>
      </c>
      <c r="J56" t="s">
        <v>23</v>
      </c>
    </row>
    <row r="57" spans="1:10" x14ac:dyDescent="0.35">
      <c r="A57" s="51" t="s">
        <v>673</v>
      </c>
      <c r="B57" s="51" t="s">
        <v>55</v>
      </c>
      <c r="C57" t="s">
        <v>1531</v>
      </c>
      <c r="D57" t="s">
        <v>232</v>
      </c>
      <c r="E57" t="s">
        <v>273</v>
      </c>
      <c r="F57" t="s">
        <v>215</v>
      </c>
      <c r="G57" t="s">
        <v>244</v>
      </c>
      <c r="H57" t="s">
        <v>208</v>
      </c>
      <c r="I57" t="s">
        <v>86</v>
      </c>
      <c r="J57" t="s">
        <v>58</v>
      </c>
    </row>
    <row r="58" spans="1:10" x14ac:dyDescent="0.35">
      <c r="A58" s="51" t="s">
        <v>674</v>
      </c>
      <c r="B58" s="51" t="s">
        <v>56</v>
      </c>
      <c r="C58" t="s">
        <v>1532</v>
      </c>
      <c r="D58" t="s">
        <v>73</v>
      </c>
      <c r="E58" t="s">
        <v>65</v>
      </c>
      <c r="F58" t="s">
        <v>264</v>
      </c>
      <c r="G58" t="s">
        <v>104</v>
      </c>
      <c r="H58" t="s">
        <v>63</v>
      </c>
      <c r="I58" t="s">
        <v>19</v>
      </c>
      <c r="J58" t="s">
        <v>205</v>
      </c>
    </row>
    <row r="59" spans="1:10" x14ac:dyDescent="0.35">
      <c r="A59" s="51" t="s">
        <v>675</v>
      </c>
      <c r="B59" s="51" t="s">
        <v>57</v>
      </c>
      <c r="C59" t="s">
        <v>1533</v>
      </c>
      <c r="D59" t="s">
        <v>198</v>
      </c>
      <c r="E59" t="s">
        <v>241</v>
      </c>
      <c r="F59" t="s">
        <v>155</v>
      </c>
      <c r="G59" t="s">
        <v>134</v>
      </c>
      <c r="H59" t="s">
        <v>69</v>
      </c>
      <c r="I59" t="s">
        <v>281</v>
      </c>
      <c r="J59" t="s">
        <v>263</v>
      </c>
    </row>
    <row r="60" spans="1:10" x14ac:dyDescent="0.35">
      <c r="A60" s="51" t="s">
        <v>676</v>
      </c>
      <c r="B60" s="51" t="s">
        <v>58</v>
      </c>
      <c r="C60" t="s">
        <v>1534</v>
      </c>
      <c r="D60" t="s">
        <v>273</v>
      </c>
      <c r="E60" t="s">
        <v>215</v>
      </c>
      <c r="F60" t="s">
        <v>244</v>
      </c>
      <c r="G60" t="s">
        <v>218</v>
      </c>
      <c r="H60" t="s">
        <v>228</v>
      </c>
      <c r="I60" t="s">
        <v>8</v>
      </c>
      <c r="J60" t="s">
        <v>212</v>
      </c>
    </row>
    <row r="61" spans="1:10" x14ac:dyDescent="0.35">
      <c r="A61" s="51" t="s">
        <v>677</v>
      </c>
      <c r="B61" s="51" t="s">
        <v>59</v>
      </c>
      <c r="C61" t="s">
        <v>1535</v>
      </c>
      <c r="D61" t="s">
        <v>250</v>
      </c>
      <c r="E61" t="s">
        <v>102</v>
      </c>
      <c r="F61" t="s">
        <v>149</v>
      </c>
      <c r="G61" t="s">
        <v>128</v>
      </c>
      <c r="H61" t="s">
        <v>279</v>
      </c>
      <c r="I61" t="s">
        <v>224</v>
      </c>
      <c r="J61" t="s">
        <v>64</v>
      </c>
    </row>
    <row r="62" spans="1:10" x14ac:dyDescent="0.35">
      <c r="A62" s="51" t="s">
        <v>678</v>
      </c>
      <c r="B62" s="51" t="s">
        <v>60</v>
      </c>
      <c r="C62" t="s">
        <v>1536</v>
      </c>
      <c r="D62" t="s">
        <v>67</v>
      </c>
      <c r="E62" t="s">
        <v>213</v>
      </c>
      <c r="F62" t="s">
        <v>167</v>
      </c>
      <c r="G62" t="s">
        <v>122</v>
      </c>
      <c r="H62" t="s">
        <v>210</v>
      </c>
      <c r="I62" t="s">
        <v>219</v>
      </c>
      <c r="J62" t="s">
        <v>235</v>
      </c>
    </row>
    <row r="63" spans="1:10" x14ac:dyDescent="0.35">
      <c r="A63" s="51" t="s">
        <v>679</v>
      </c>
      <c r="B63" s="51" t="s">
        <v>61</v>
      </c>
      <c r="C63" t="s">
        <v>1537</v>
      </c>
      <c r="D63" t="s">
        <v>67</v>
      </c>
      <c r="E63" t="s">
        <v>32</v>
      </c>
      <c r="F63" t="s">
        <v>167</v>
      </c>
      <c r="G63" t="s">
        <v>101</v>
      </c>
      <c r="H63" t="s">
        <v>122</v>
      </c>
      <c r="I63" t="s">
        <v>248</v>
      </c>
      <c r="J63" t="s">
        <v>126</v>
      </c>
    </row>
    <row r="64" spans="1:10" x14ac:dyDescent="0.35">
      <c r="A64" s="51" t="s">
        <v>680</v>
      </c>
      <c r="B64" s="51" t="s">
        <v>62</v>
      </c>
      <c r="C64" t="s">
        <v>1538</v>
      </c>
      <c r="D64" t="s">
        <v>229</v>
      </c>
      <c r="E64" t="s">
        <v>223</v>
      </c>
      <c r="F64" t="s">
        <v>22</v>
      </c>
      <c r="G64" t="s">
        <v>133</v>
      </c>
      <c r="H64" t="s">
        <v>185</v>
      </c>
      <c r="I64" t="s">
        <v>4</v>
      </c>
      <c r="J64" t="s">
        <v>191</v>
      </c>
    </row>
    <row r="65" spans="1:10" x14ac:dyDescent="0.35">
      <c r="A65" s="51" t="s">
        <v>681</v>
      </c>
      <c r="B65" s="51" t="s">
        <v>63</v>
      </c>
      <c r="C65" t="s">
        <v>1539</v>
      </c>
      <c r="D65" t="s">
        <v>88</v>
      </c>
      <c r="E65" t="s">
        <v>150</v>
      </c>
      <c r="F65" t="s">
        <v>264</v>
      </c>
      <c r="G65" t="s">
        <v>131</v>
      </c>
      <c r="H65" t="s">
        <v>19</v>
      </c>
      <c r="I65" t="s">
        <v>96</v>
      </c>
      <c r="J65" t="s">
        <v>205</v>
      </c>
    </row>
    <row r="66" spans="1:10" x14ac:dyDescent="0.35">
      <c r="A66" s="51" t="s">
        <v>682</v>
      </c>
      <c r="B66" s="51" t="s">
        <v>64</v>
      </c>
      <c r="C66" t="s">
        <v>1540</v>
      </c>
      <c r="D66" t="s">
        <v>102</v>
      </c>
      <c r="E66" t="s">
        <v>59</v>
      </c>
      <c r="F66" t="s">
        <v>149</v>
      </c>
      <c r="G66" t="s">
        <v>196</v>
      </c>
      <c r="H66" t="s">
        <v>279</v>
      </c>
      <c r="I66" t="s">
        <v>224</v>
      </c>
      <c r="J66" t="s">
        <v>106</v>
      </c>
    </row>
    <row r="67" spans="1:10" x14ac:dyDescent="0.35">
      <c r="A67" s="51" t="s">
        <v>683</v>
      </c>
      <c r="B67" s="51" t="s">
        <v>65</v>
      </c>
      <c r="C67" t="s">
        <v>1541</v>
      </c>
      <c r="D67" t="s">
        <v>73</v>
      </c>
      <c r="E67" t="s">
        <v>264</v>
      </c>
      <c r="F67" t="s">
        <v>104</v>
      </c>
      <c r="G67" t="s">
        <v>19</v>
      </c>
      <c r="H67" t="s">
        <v>96</v>
      </c>
      <c r="I67" t="s">
        <v>56</v>
      </c>
      <c r="J67" t="s">
        <v>205</v>
      </c>
    </row>
    <row r="68" spans="1:10" x14ac:dyDescent="0.35">
      <c r="A68" s="51" t="s">
        <v>684</v>
      </c>
      <c r="B68" s="51" t="s">
        <v>66</v>
      </c>
      <c r="C68" t="s">
        <v>1542</v>
      </c>
      <c r="D68" t="s">
        <v>256</v>
      </c>
      <c r="E68" t="s">
        <v>119</v>
      </c>
      <c r="F68" t="s">
        <v>33</v>
      </c>
      <c r="G68" t="s">
        <v>211</v>
      </c>
      <c r="H68" t="s">
        <v>28</v>
      </c>
      <c r="I68" t="s">
        <v>152</v>
      </c>
      <c r="J68" t="s">
        <v>38</v>
      </c>
    </row>
    <row r="69" spans="1:10" x14ac:dyDescent="0.35">
      <c r="A69" s="51" t="s">
        <v>685</v>
      </c>
      <c r="B69" s="51" t="s">
        <v>67</v>
      </c>
      <c r="C69" t="s">
        <v>1543</v>
      </c>
      <c r="D69" t="s">
        <v>32</v>
      </c>
      <c r="E69" t="s">
        <v>167</v>
      </c>
      <c r="F69" t="s">
        <v>122</v>
      </c>
      <c r="G69" t="s">
        <v>210</v>
      </c>
      <c r="H69" t="s">
        <v>235</v>
      </c>
      <c r="I69" t="s">
        <v>60</v>
      </c>
      <c r="J69" t="s">
        <v>61</v>
      </c>
    </row>
    <row r="70" spans="1:10" x14ac:dyDescent="0.35">
      <c r="A70" s="51" t="s">
        <v>686</v>
      </c>
      <c r="B70" s="51" t="s">
        <v>68</v>
      </c>
      <c r="C70" t="s">
        <v>1544</v>
      </c>
      <c r="D70" t="s">
        <v>242</v>
      </c>
      <c r="E70" t="s">
        <v>139</v>
      </c>
      <c r="F70" t="s">
        <v>158</v>
      </c>
      <c r="G70" t="s">
        <v>13</v>
      </c>
      <c r="H70" t="s">
        <v>140</v>
      </c>
      <c r="I70" t="s">
        <v>267</v>
      </c>
      <c r="J70" t="s">
        <v>103</v>
      </c>
    </row>
    <row r="71" spans="1:10" x14ac:dyDescent="0.35">
      <c r="A71" s="51" t="s">
        <v>687</v>
      </c>
      <c r="B71" s="51" t="s">
        <v>69</v>
      </c>
      <c r="C71" t="s">
        <v>1545</v>
      </c>
      <c r="D71" t="s">
        <v>73</v>
      </c>
      <c r="E71" t="s">
        <v>124</v>
      </c>
      <c r="F71" t="s">
        <v>155</v>
      </c>
      <c r="G71" t="s">
        <v>89</v>
      </c>
      <c r="H71" t="s">
        <v>281</v>
      </c>
      <c r="I71" t="s">
        <v>263</v>
      </c>
      <c r="J71" t="s">
        <v>56</v>
      </c>
    </row>
    <row r="72" spans="1:10" x14ac:dyDescent="0.35">
      <c r="A72" s="51" t="s">
        <v>688</v>
      </c>
      <c r="B72" s="51" t="s">
        <v>70</v>
      </c>
      <c r="C72" t="s">
        <v>1546</v>
      </c>
      <c r="D72" t="s">
        <v>243</v>
      </c>
      <c r="E72" t="s">
        <v>50</v>
      </c>
      <c r="F72" t="s">
        <v>37</v>
      </c>
      <c r="G72" t="s">
        <v>98</v>
      </c>
      <c r="H72" t="s">
        <v>45</v>
      </c>
      <c r="I72" t="s">
        <v>135</v>
      </c>
      <c r="J72" t="s">
        <v>178</v>
      </c>
    </row>
    <row r="73" spans="1:10" x14ac:dyDescent="0.35">
      <c r="A73" s="51" t="s">
        <v>689</v>
      </c>
      <c r="B73" s="51" t="s">
        <v>71</v>
      </c>
      <c r="C73" t="s">
        <v>1547</v>
      </c>
      <c r="D73" t="s">
        <v>273</v>
      </c>
      <c r="E73" t="s">
        <v>92</v>
      </c>
      <c r="F73" t="s">
        <v>58</v>
      </c>
      <c r="G73" t="s">
        <v>8</v>
      </c>
      <c r="H73" t="s">
        <v>11</v>
      </c>
      <c r="I73" t="s">
        <v>200</v>
      </c>
      <c r="J73" t="s">
        <v>271</v>
      </c>
    </row>
    <row r="74" spans="1:10" x14ac:dyDescent="0.35">
      <c r="A74" s="51" t="s">
        <v>690</v>
      </c>
      <c r="B74" s="51" t="s">
        <v>72</v>
      </c>
      <c r="C74" t="s">
        <v>1548</v>
      </c>
      <c r="D74" t="s">
        <v>99</v>
      </c>
      <c r="E74" t="s">
        <v>148</v>
      </c>
      <c r="F74" t="s">
        <v>225</v>
      </c>
      <c r="G74" t="s">
        <v>145</v>
      </c>
      <c r="H74" t="s">
        <v>30</v>
      </c>
      <c r="I74" t="s">
        <v>270</v>
      </c>
      <c r="J74" t="s">
        <v>151</v>
      </c>
    </row>
    <row r="75" spans="1:10" x14ac:dyDescent="0.35">
      <c r="A75" s="51" t="s">
        <v>691</v>
      </c>
      <c r="B75" s="51" t="s">
        <v>73</v>
      </c>
      <c r="C75" t="s">
        <v>1549</v>
      </c>
      <c r="D75" t="s">
        <v>65</v>
      </c>
      <c r="E75" t="s">
        <v>131</v>
      </c>
      <c r="F75" t="s">
        <v>104</v>
      </c>
      <c r="G75" t="s">
        <v>63</v>
      </c>
      <c r="H75" t="s">
        <v>19</v>
      </c>
      <c r="I75" t="s">
        <v>56</v>
      </c>
      <c r="J75" t="s">
        <v>205</v>
      </c>
    </row>
    <row r="76" spans="1:10" x14ac:dyDescent="0.35">
      <c r="A76" s="51" t="s">
        <v>692</v>
      </c>
      <c r="B76" s="51" t="s">
        <v>74</v>
      </c>
      <c r="C76" t="s">
        <v>1550</v>
      </c>
      <c r="D76" t="s">
        <v>233</v>
      </c>
      <c r="E76" t="s">
        <v>201</v>
      </c>
      <c r="F76" t="s">
        <v>125</v>
      </c>
      <c r="G76" t="s">
        <v>172</v>
      </c>
      <c r="H76" t="s">
        <v>138</v>
      </c>
      <c r="I76" t="s">
        <v>121</v>
      </c>
      <c r="J76" t="s">
        <v>7</v>
      </c>
    </row>
    <row r="77" spans="1:10" x14ac:dyDescent="0.35">
      <c r="A77" s="51" t="s">
        <v>693</v>
      </c>
      <c r="B77" s="51" t="s">
        <v>75</v>
      </c>
      <c r="C77" t="s">
        <v>1551</v>
      </c>
      <c r="D77" t="s">
        <v>256</v>
      </c>
      <c r="E77" t="s">
        <v>119</v>
      </c>
      <c r="F77" t="s">
        <v>33</v>
      </c>
      <c r="G77" t="s">
        <v>287</v>
      </c>
      <c r="H77" t="s">
        <v>28</v>
      </c>
      <c r="I77" t="s">
        <v>152</v>
      </c>
      <c r="J77" t="s">
        <v>38</v>
      </c>
    </row>
    <row r="78" spans="1:10" x14ac:dyDescent="0.35">
      <c r="A78" s="51" t="s">
        <v>694</v>
      </c>
      <c r="B78" s="51" t="s">
        <v>76</v>
      </c>
      <c r="C78" t="s">
        <v>1552</v>
      </c>
      <c r="D78" t="s">
        <v>276</v>
      </c>
      <c r="E78" t="s">
        <v>170</v>
      </c>
      <c r="F78" t="s">
        <v>164</v>
      </c>
      <c r="G78" t="s">
        <v>282</v>
      </c>
      <c r="H78" t="s">
        <v>10</v>
      </c>
      <c r="I78" t="s">
        <v>52</v>
      </c>
      <c r="J78" t="s">
        <v>203</v>
      </c>
    </row>
    <row r="79" spans="1:10" x14ac:dyDescent="0.35">
      <c r="A79" s="51" t="s">
        <v>695</v>
      </c>
      <c r="B79" s="51" t="s">
        <v>77</v>
      </c>
      <c r="C79" t="s">
        <v>1553</v>
      </c>
      <c r="D79" t="s">
        <v>286</v>
      </c>
      <c r="E79" t="s">
        <v>232</v>
      </c>
      <c r="F79" t="s">
        <v>209</v>
      </c>
      <c r="G79" t="s">
        <v>86</v>
      </c>
      <c r="H79" t="s">
        <v>266</v>
      </c>
      <c r="I79" t="s">
        <v>197</v>
      </c>
      <c r="J79" t="s">
        <v>166</v>
      </c>
    </row>
    <row r="80" spans="1:10" x14ac:dyDescent="0.35">
      <c r="A80" s="51" t="s">
        <v>696</v>
      </c>
      <c r="B80" s="51" t="s">
        <v>78</v>
      </c>
      <c r="C80" t="s">
        <v>1554</v>
      </c>
      <c r="D80" t="s">
        <v>44</v>
      </c>
      <c r="E80" t="s">
        <v>119</v>
      </c>
      <c r="F80" t="s">
        <v>84</v>
      </c>
      <c r="G80" t="s">
        <v>287</v>
      </c>
      <c r="H80" t="s">
        <v>173</v>
      </c>
      <c r="I80" t="s">
        <v>42</v>
      </c>
      <c r="J80" t="s">
        <v>127</v>
      </c>
    </row>
    <row r="81" spans="1:10" x14ac:dyDescent="0.35">
      <c r="A81" s="51" t="s">
        <v>697</v>
      </c>
      <c r="B81" s="51" t="s">
        <v>79</v>
      </c>
      <c r="C81" t="s">
        <v>1555</v>
      </c>
      <c r="D81" t="s">
        <v>144</v>
      </c>
      <c r="E81" t="s">
        <v>17</v>
      </c>
      <c r="F81" t="s">
        <v>195</v>
      </c>
      <c r="G81" t="s">
        <v>275</v>
      </c>
      <c r="H81" t="s">
        <v>255</v>
      </c>
      <c r="I81" t="s">
        <v>176</v>
      </c>
      <c r="J81" t="s">
        <v>259</v>
      </c>
    </row>
    <row r="82" spans="1:10" x14ac:dyDescent="0.35">
      <c r="A82" s="51" t="s">
        <v>698</v>
      </c>
      <c r="B82" s="51" t="s">
        <v>80</v>
      </c>
      <c r="C82" t="s">
        <v>1556</v>
      </c>
      <c r="D82" t="s">
        <v>161</v>
      </c>
      <c r="E82" t="s">
        <v>221</v>
      </c>
      <c r="F82" t="s">
        <v>43</v>
      </c>
      <c r="G82" t="s">
        <v>185</v>
      </c>
      <c r="H82" t="s">
        <v>40</v>
      </c>
      <c r="I82" t="s">
        <v>105</v>
      </c>
      <c r="J82" t="s">
        <v>123</v>
      </c>
    </row>
    <row r="83" spans="1:10" x14ac:dyDescent="0.35">
      <c r="A83" s="51" t="s">
        <v>699</v>
      </c>
      <c r="B83" s="51" t="s">
        <v>81</v>
      </c>
      <c r="C83" t="s">
        <v>1557</v>
      </c>
      <c r="D83" t="s">
        <v>246</v>
      </c>
      <c r="E83" t="s">
        <v>31</v>
      </c>
      <c r="F83" t="s">
        <v>111</v>
      </c>
      <c r="G83" t="s">
        <v>83</v>
      </c>
      <c r="H83" t="s">
        <v>266</v>
      </c>
      <c r="I83" t="s">
        <v>118</v>
      </c>
      <c r="J83" t="s">
        <v>174</v>
      </c>
    </row>
    <row r="84" spans="1:10" x14ac:dyDescent="0.35">
      <c r="A84" s="51" t="s">
        <v>700</v>
      </c>
      <c r="B84" s="51" t="s">
        <v>82</v>
      </c>
      <c r="C84" t="s">
        <v>1558</v>
      </c>
      <c r="D84" t="s">
        <v>240</v>
      </c>
      <c r="E84" t="s">
        <v>204</v>
      </c>
      <c r="F84" t="s">
        <v>182</v>
      </c>
      <c r="G84" t="s">
        <v>160</v>
      </c>
      <c r="H84" t="s">
        <v>143</v>
      </c>
      <c r="I84" t="s">
        <v>236</v>
      </c>
      <c r="J84" t="s">
        <v>258</v>
      </c>
    </row>
    <row r="85" spans="1:10" x14ac:dyDescent="0.35">
      <c r="A85" s="51" t="s">
        <v>701</v>
      </c>
      <c r="B85" s="51" t="s">
        <v>83</v>
      </c>
      <c r="C85" t="s">
        <v>1559</v>
      </c>
      <c r="D85" t="s">
        <v>246</v>
      </c>
      <c r="E85" t="s">
        <v>31</v>
      </c>
      <c r="F85" t="s">
        <v>111</v>
      </c>
      <c r="G85" t="s">
        <v>209</v>
      </c>
      <c r="H85" t="s">
        <v>81</v>
      </c>
      <c r="I85" t="s">
        <v>197</v>
      </c>
      <c r="J85" t="s">
        <v>117</v>
      </c>
    </row>
    <row r="86" spans="1:10" x14ac:dyDescent="0.35">
      <c r="A86" s="51" t="s">
        <v>702</v>
      </c>
      <c r="B86" s="51" t="s">
        <v>84</v>
      </c>
      <c r="C86" t="s">
        <v>1560</v>
      </c>
      <c r="D86" t="s">
        <v>119</v>
      </c>
      <c r="E86" t="s">
        <v>75</v>
      </c>
      <c r="F86" t="s">
        <v>33</v>
      </c>
      <c r="G86" t="s">
        <v>287</v>
      </c>
      <c r="H86" t="s">
        <v>127</v>
      </c>
      <c r="I86" t="s">
        <v>152</v>
      </c>
      <c r="J86" t="s">
        <v>38</v>
      </c>
    </row>
    <row r="87" spans="1:10" x14ac:dyDescent="0.35">
      <c r="A87" s="51" t="s">
        <v>703</v>
      </c>
      <c r="B87" s="51" t="s">
        <v>85</v>
      </c>
      <c r="C87" t="s">
        <v>1561</v>
      </c>
      <c r="D87" t="s">
        <v>183</v>
      </c>
      <c r="E87" t="s">
        <v>202</v>
      </c>
      <c r="F87" t="s">
        <v>220</v>
      </c>
      <c r="G87" t="s">
        <v>142</v>
      </c>
      <c r="H87" t="s">
        <v>153</v>
      </c>
      <c r="I87" t="s">
        <v>268</v>
      </c>
      <c r="J87" t="s">
        <v>90</v>
      </c>
    </row>
    <row r="88" spans="1:10" x14ac:dyDescent="0.35">
      <c r="A88" s="51" t="s">
        <v>704</v>
      </c>
      <c r="B88" s="51" t="s">
        <v>86</v>
      </c>
      <c r="C88" t="s">
        <v>1562</v>
      </c>
      <c r="D88" t="s">
        <v>286</v>
      </c>
      <c r="E88" t="s">
        <v>232</v>
      </c>
      <c r="F88" t="s">
        <v>215</v>
      </c>
      <c r="G88" t="s">
        <v>244</v>
      </c>
      <c r="H88" t="s">
        <v>218</v>
      </c>
      <c r="I88" t="s">
        <v>228</v>
      </c>
      <c r="J88" t="s">
        <v>55</v>
      </c>
    </row>
    <row r="89" spans="1:10" x14ac:dyDescent="0.35">
      <c r="A89" s="51" t="s">
        <v>705</v>
      </c>
      <c r="B89" s="51" t="s">
        <v>87</v>
      </c>
      <c r="C89" t="s">
        <v>1563</v>
      </c>
      <c r="D89" t="s">
        <v>21</v>
      </c>
      <c r="E89" t="s">
        <v>227</v>
      </c>
      <c r="F89" t="s">
        <v>207</v>
      </c>
      <c r="G89" t="s">
        <v>153</v>
      </c>
      <c r="H89" t="s">
        <v>268</v>
      </c>
      <c r="I89" t="s">
        <v>29</v>
      </c>
      <c r="J89" t="s">
        <v>6</v>
      </c>
    </row>
    <row r="90" spans="1:10" x14ac:dyDescent="0.35">
      <c r="A90" s="51" t="s">
        <v>706</v>
      </c>
      <c r="B90" s="51" t="s">
        <v>88</v>
      </c>
      <c r="C90" t="s">
        <v>1564</v>
      </c>
      <c r="D90" t="s">
        <v>193</v>
      </c>
      <c r="E90" t="s">
        <v>264</v>
      </c>
      <c r="F90" t="s">
        <v>104</v>
      </c>
      <c r="G90" t="s">
        <v>63</v>
      </c>
      <c r="H90" t="s">
        <v>236</v>
      </c>
      <c r="I90" t="s">
        <v>96</v>
      </c>
      <c r="J90" t="s">
        <v>205</v>
      </c>
    </row>
    <row r="91" spans="1:10" x14ac:dyDescent="0.35">
      <c r="A91" s="51" t="s">
        <v>707</v>
      </c>
      <c r="B91" s="51" t="s">
        <v>89</v>
      </c>
      <c r="C91" t="s">
        <v>1565</v>
      </c>
      <c r="D91" t="s">
        <v>124</v>
      </c>
      <c r="E91" t="s">
        <v>155</v>
      </c>
      <c r="F91" t="s">
        <v>264</v>
      </c>
      <c r="G91" t="s">
        <v>131</v>
      </c>
      <c r="H91" t="s">
        <v>63</v>
      </c>
      <c r="I91" t="s">
        <v>96</v>
      </c>
      <c r="J91" t="s">
        <v>238</v>
      </c>
    </row>
    <row r="92" spans="1:10" x14ac:dyDescent="0.35">
      <c r="A92" s="51" t="s">
        <v>708</v>
      </c>
      <c r="B92" s="51" t="s">
        <v>90</v>
      </c>
      <c r="C92" t="s">
        <v>1566</v>
      </c>
      <c r="D92" t="s">
        <v>184</v>
      </c>
      <c r="E92" t="s">
        <v>85</v>
      </c>
      <c r="F92" t="s">
        <v>202</v>
      </c>
      <c r="G92" t="s">
        <v>220</v>
      </c>
      <c r="H92" t="s">
        <v>206</v>
      </c>
      <c r="I92" t="s">
        <v>207</v>
      </c>
      <c r="J92" t="s">
        <v>190</v>
      </c>
    </row>
    <row r="93" spans="1:10" x14ac:dyDescent="0.35">
      <c r="A93" s="51" t="s">
        <v>709</v>
      </c>
      <c r="B93" s="51" t="s">
        <v>91</v>
      </c>
      <c r="C93" t="s">
        <v>1567</v>
      </c>
      <c r="D93" t="s">
        <v>192</v>
      </c>
      <c r="E93" t="s">
        <v>51</v>
      </c>
      <c r="F93" t="s">
        <v>95</v>
      </c>
      <c r="G93" t="s">
        <v>147</v>
      </c>
      <c r="H93" t="s">
        <v>284</v>
      </c>
      <c r="I93" t="s">
        <v>186</v>
      </c>
      <c r="J93" t="s">
        <v>130</v>
      </c>
    </row>
    <row r="94" spans="1:10" x14ac:dyDescent="0.35">
      <c r="A94" s="51" t="s">
        <v>710</v>
      </c>
      <c r="B94" s="51" t="s">
        <v>92</v>
      </c>
      <c r="C94" t="s">
        <v>1568</v>
      </c>
      <c r="D94" t="s">
        <v>53</v>
      </c>
      <c r="E94" t="s">
        <v>228</v>
      </c>
      <c r="F94" t="s">
        <v>8</v>
      </c>
      <c r="G94" t="s">
        <v>212</v>
      </c>
      <c r="H94" t="s">
        <v>176</v>
      </c>
      <c r="I94" t="s">
        <v>157</v>
      </c>
      <c r="J94" t="s">
        <v>5</v>
      </c>
    </row>
    <row r="95" spans="1:10" x14ac:dyDescent="0.35">
      <c r="A95" s="51" t="s">
        <v>711</v>
      </c>
      <c r="B95" s="51" t="s">
        <v>93</v>
      </c>
      <c r="C95" t="s">
        <v>1569</v>
      </c>
      <c r="D95" t="s">
        <v>201</v>
      </c>
      <c r="E95" t="s">
        <v>141</v>
      </c>
      <c r="F95" t="s">
        <v>48</v>
      </c>
      <c r="G95" t="s">
        <v>252</v>
      </c>
      <c r="H95" t="s">
        <v>262</v>
      </c>
      <c r="I95" t="s">
        <v>179</v>
      </c>
      <c r="J95" t="s">
        <v>16</v>
      </c>
    </row>
    <row r="96" spans="1:10" x14ac:dyDescent="0.35">
      <c r="A96" s="51" t="s">
        <v>712</v>
      </c>
      <c r="B96" s="51" t="s">
        <v>94</v>
      </c>
      <c r="C96" t="s">
        <v>1570</v>
      </c>
      <c r="D96" t="s">
        <v>239</v>
      </c>
      <c r="E96" t="s">
        <v>162</v>
      </c>
      <c r="F96" t="s">
        <v>105</v>
      </c>
      <c r="G96" t="s">
        <v>112</v>
      </c>
      <c r="H96" t="s">
        <v>9</v>
      </c>
      <c r="I96" t="s">
        <v>181</v>
      </c>
      <c r="J96" t="s">
        <v>214</v>
      </c>
    </row>
    <row r="97" spans="1:10" x14ac:dyDescent="0.35">
      <c r="A97" s="51" t="s">
        <v>713</v>
      </c>
      <c r="B97" s="51" t="s">
        <v>95</v>
      </c>
      <c r="C97" t="s">
        <v>1571</v>
      </c>
      <c r="D97" t="s">
        <v>91</v>
      </c>
      <c r="E97" t="s">
        <v>51</v>
      </c>
      <c r="F97" t="s">
        <v>147</v>
      </c>
      <c r="G97" t="s">
        <v>41</v>
      </c>
      <c r="H97" t="s">
        <v>283</v>
      </c>
      <c r="I97" t="s">
        <v>284</v>
      </c>
      <c r="J97" t="s">
        <v>186</v>
      </c>
    </row>
    <row r="98" spans="1:10" x14ac:dyDescent="0.35">
      <c r="A98" s="51" t="s">
        <v>714</v>
      </c>
      <c r="B98" s="51" t="s">
        <v>96</v>
      </c>
      <c r="C98" t="s">
        <v>1572</v>
      </c>
      <c r="D98" t="s">
        <v>88</v>
      </c>
      <c r="E98" t="s">
        <v>193</v>
      </c>
      <c r="F98" t="s">
        <v>156</v>
      </c>
      <c r="G98" t="s">
        <v>264</v>
      </c>
      <c r="H98" t="s">
        <v>131</v>
      </c>
      <c r="I98" t="s">
        <v>63</v>
      </c>
      <c r="J98" t="s">
        <v>205</v>
      </c>
    </row>
    <row r="99" spans="1:10" x14ac:dyDescent="0.35">
      <c r="A99" s="51" t="s">
        <v>715</v>
      </c>
      <c r="B99" s="51" t="s">
        <v>97</v>
      </c>
      <c r="C99" t="s">
        <v>1573</v>
      </c>
      <c r="D99" t="s">
        <v>75</v>
      </c>
      <c r="E99" t="s">
        <v>177</v>
      </c>
      <c r="F99" t="s">
        <v>38</v>
      </c>
      <c r="G99" t="s">
        <v>112</v>
      </c>
      <c r="H99" t="s">
        <v>129</v>
      </c>
      <c r="I99" t="s">
        <v>181</v>
      </c>
      <c r="J99" t="s">
        <v>214</v>
      </c>
    </row>
    <row r="100" spans="1:10" x14ac:dyDescent="0.35">
      <c r="A100" s="51" t="s">
        <v>716</v>
      </c>
      <c r="B100" s="51" t="s">
        <v>98</v>
      </c>
      <c r="C100" t="s">
        <v>1574</v>
      </c>
      <c r="D100" t="s">
        <v>243</v>
      </c>
      <c r="E100" t="s">
        <v>70</v>
      </c>
      <c r="F100" t="s">
        <v>45</v>
      </c>
      <c r="G100" t="s">
        <v>206</v>
      </c>
      <c r="H100" t="s">
        <v>135</v>
      </c>
      <c r="I100" t="s">
        <v>178</v>
      </c>
      <c r="J100" t="s">
        <v>190</v>
      </c>
    </row>
    <row r="101" spans="1:10" x14ac:dyDescent="0.35">
      <c r="A101" s="51" t="s">
        <v>717</v>
      </c>
      <c r="B101" s="51" t="s">
        <v>99</v>
      </c>
      <c r="C101" t="s">
        <v>1575</v>
      </c>
      <c r="D101" t="s">
        <v>49</v>
      </c>
      <c r="E101" t="s">
        <v>148</v>
      </c>
      <c r="F101" t="s">
        <v>270</v>
      </c>
      <c r="G101" t="s">
        <v>151</v>
      </c>
      <c r="H101" t="s">
        <v>247</v>
      </c>
      <c r="I101" t="s">
        <v>72</v>
      </c>
      <c r="J101" t="s">
        <v>132</v>
      </c>
    </row>
    <row r="102" spans="1:10" x14ac:dyDescent="0.35">
      <c r="A102" s="51" t="s">
        <v>718</v>
      </c>
      <c r="B102" s="51" t="s">
        <v>100</v>
      </c>
      <c r="C102" t="s">
        <v>1576</v>
      </c>
      <c r="D102" t="s">
        <v>180</v>
      </c>
      <c r="E102" t="s">
        <v>254</v>
      </c>
      <c r="F102" t="s">
        <v>217</v>
      </c>
      <c r="G102" t="s">
        <v>188</v>
      </c>
      <c r="H102" t="s">
        <v>237</v>
      </c>
      <c r="I102" t="s">
        <v>137</v>
      </c>
      <c r="J102" t="s">
        <v>14</v>
      </c>
    </row>
    <row r="103" spans="1:10" x14ac:dyDescent="0.35">
      <c r="A103" s="51" t="s">
        <v>719</v>
      </c>
      <c r="B103" s="51" t="s">
        <v>101</v>
      </c>
      <c r="C103" t="s">
        <v>1577</v>
      </c>
      <c r="D103" t="s">
        <v>67</v>
      </c>
      <c r="E103" t="s">
        <v>32</v>
      </c>
      <c r="F103" t="s">
        <v>274</v>
      </c>
      <c r="G103" t="s">
        <v>122</v>
      </c>
      <c r="H103" t="s">
        <v>248</v>
      </c>
      <c r="I103" t="s">
        <v>61</v>
      </c>
      <c r="J103" t="s">
        <v>126</v>
      </c>
    </row>
    <row r="104" spans="1:10" x14ac:dyDescent="0.35">
      <c r="A104" s="51" t="s">
        <v>720</v>
      </c>
      <c r="B104" s="51" t="s">
        <v>102</v>
      </c>
      <c r="C104" t="s">
        <v>1578</v>
      </c>
      <c r="D104" t="s">
        <v>149</v>
      </c>
      <c r="E104" t="s">
        <v>196</v>
      </c>
      <c r="F104" t="s">
        <v>209</v>
      </c>
      <c r="G104" t="s">
        <v>279</v>
      </c>
      <c r="H104" t="s">
        <v>224</v>
      </c>
      <c r="I104" t="s">
        <v>64</v>
      </c>
      <c r="J104" t="s">
        <v>106</v>
      </c>
    </row>
    <row r="105" spans="1:10" x14ac:dyDescent="0.35">
      <c r="A105" s="51" t="s">
        <v>721</v>
      </c>
      <c r="B105" s="51" t="s">
        <v>103</v>
      </c>
      <c r="C105" t="s">
        <v>1579</v>
      </c>
      <c r="D105" t="s">
        <v>158</v>
      </c>
      <c r="E105" t="s">
        <v>13</v>
      </c>
      <c r="F105" t="s">
        <v>272</v>
      </c>
      <c r="G105" t="s">
        <v>267</v>
      </c>
      <c r="H105" t="s">
        <v>105</v>
      </c>
      <c r="I105" t="s">
        <v>123</v>
      </c>
      <c r="J105" t="s">
        <v>68</v>
      </c>
    </row>
    <row r="106" spans="1:10" x14ac:dyDescent="0.35">
      <c r="A106" s="51" t="s">
        <v>722</v>
      </c>
      <c r="B106" s="51" t="s">
        <v>104</v>
      </c>
      <c r="C106" t="s">
        <v>1580</v>
      </c>
      <c r="D106" t="s">
        <v>88</v>
      </c>
      <c r="E106" t="s">
        <v>73</v>
      </c>
      <c r="F106" t="s">
        <v>65</v>
      </c>
      <c r="G106" t="s">
        <v>182</v>
      </c>
      <c r="H106" t="s">
        <v>231</v>
      </c>
      <c r="I106" t="s">
        <v>19</v>
      </c>
      <c r="J106" t="s">
        <v>56</v>
      </c>
    </row>
    <row r="107" spans="1:10" x14ac:dyDescent="0.35">
      <c r="A107" s="51" t="s">
        <v>723</v>
      </c>
      <c r="B107" s="51" t="s">
        <v>105</v>
      </c>
      <c r="C107" t="s">
        <v>1581</v>
      </c>
      <c r="D107" t="s">
        <v>221</v>
      </c>
      <c r="E107" t="s">
        <v>162</v>
      </c>
      <c r="F107" t="s">
        <v>158</v>
      </c>
      <c r="G107" t="s">
        <v>13</v>
      </c>
      <c r="H107" t="s">
        <v>123</v>
      </c>
      <c r="I107" t="s">
        <v>9</v>
      </c>
      <c r="J107" t="s">
        <v>103</v>
      </c>
    </row>
    <row r="108" spans="1:10" x14ac:dyDescent="0.35">
      <c r="A108" s="51" t="s">
        <v>724</v>
      </c>
      <c r="B108" s="51" t="s">
        <v>106</v>
      </c>
      <c r="C108" t="s">
        <v>1582</v>
      </c>
      <c r="D108" t="s">
        <v>159</v>
      </c>
      <c r="E108" t="s">
        <v>25</v>
      </c>
      <c r="F108" t="s">
        <v>224</v>
      </c>
      <c r="G108" t="s">
        <v>15</v>
      </c>
      <c r="H108" t="s">
        <v>47</v>
      </c>
      <c r="I108" t="s">
        <v>117</v>
      </c>
      <c r="J108" t="s">
        <v>269</v>
      </c>
    </row>
    <row r="109" spans="1:10" x14ac:dyDescent="0.35">
      <c r="A109" s="51" t="s">
        <v>725</v>
      </c>
      <c r="B109" s="51" t="s">
        <v>107</v>
      </c>
      <c r="C109" t="s">
        <v>1583</v>
      </c>
      <c r="D109" t="s">
        <v>125</v>
      </c>
      <c r="E109" t="s">
        <v>184</v>
      </c>
      <c r="F109" t="s">
        <v>85</v>
      </c>
      <c r="G109" t="s">
        <v>183</v>
      </c>
      <c r="H109" t="s">
        <v>113</v>
      </c>
      <c r="I109" t="s">
        <v>142</v>
      </c>
      <c r="J109" t="s">
        <v>90</v>
      </c>
    </row>
    <row r="110" spans="1:10" x14ac:dyDescent="0.35">
      <c r="A110" s="51" t="s">
        <v>726</v>
      </c>
      <c r="B110" s="51" t="s">
        <v>108</v>
      </c>
      <c r="C110" t="s">
        <v>1584</v>
      </c>
      <c r="D110" t="s">
        <v>285</v>
      </c>
      <c r="E110" t="s">
        <v>260</v>
      </c>
      <c r="F110" t="s">
        <v>234</v>
      </c>
      <c r="G110" t="s">
        <v>120</v>
      </c>
      <c r="H110" t="s">
        <v>249</v>
      </c>
      <c r="I110" t="s">
        <v>81</v>
      </c>
      <c r="J110" t="s">
        <v>186</v>
      </c>
    </row>
    <row r="111" spans="1:10" x14ac:dyDescent="0.35">
      <c r="A111" s="51" t="s">
        <v>727</v>
      </c>
      <c r="B111" s="51" t="s">
        <v>109</v>
      </c>
      <c r="C111" t="s">
        <v>1585</v>
      </c>
      <c r="D111" t="s">
        <v>242</v>
      </c>
      <c r="E111" t="s">
        <v>139</v>
      </c>
      <c r="F111" t="s">
        <v>54</v>
      </c>
      <c r="G111" t="s">
        <v>10</v>
      </c>
      <c r="H111" t="s">
        <v>140</v>
      </c>
      <c r="I111" t="s">
        <v>267</v>
      </c>
      <c r="J111" t="s">
        <v>68</v>
      </c>
    </row>
    <row r="112" spans="1:10" x14ac:dyDescent="0.35">
      <c r="A112" s="51" t="s">
        <v>728</v>
      </c>
      <c r="B112" s="51" t="s">
        <v>110</v>
      </c>
      <c r="C112" t="s">
        <v>1586</v>
      </c>
      <c r="D112" t="s">
        <v>285</v>
      </c>
      <c r="E112" t="s">
        <v>260</v>
      </c>
      <c r="F112" t="s">
        <v>120</v>
      </c>
      <c r="G112" t="s">
        <v>278</v>
      </c>
      <c r="H112" t="s">
        <v>39</v>
      </c>
      <c r="I112" t="s">
        <v>1</v>
      </c>
      <c r="J112" t="s">
        <v>174</v>
      </c>
    </row>
    <row r="113" spans="1:10" x14ac:dyDescent="0.35">
      <c r="A113" s="51" t="s">
        <v>729</v>
      </c>
      <c r="B113" s="51" t="s">
        <v>111</v>
      </c>
      <c r="C113" t="s">
        <v>1587</v>
      </c>
      <c r="D113" t="s">
        <v>246</v>
      </c>
      <c r="E113" t="s">
        <v>31</v>
      </c>
      <c r="F113" t="s">
        <v>209</v>
      </c>
      <c r="G113" t="s">
        <v>83</v>
      </c>
      <c r="H113" t="s">
        <v>266</v>
      </c>
      <c r="I113" t="s">
        <v>81</v>
      </c>
      <c r="J113" t="s">
        <v>197</v>
      </c>
    </row>
    <row r="114" spans="1:10" x14ac:dyDescent="0.35">
      <c r="A114" s="51" t="s">
        <v>730</v>
      </c>
      <c r="B114" s="51" t="s">
        <v>112</v>
      </c>
      <c r="C114" t="s">
        <v>1588</v>
      </c>
      <c r="D114" t="s">
        <v>177</v>
      </c>
      <c r="E114" t="s">
        <v>24</v>
      </c>
      <c r="F114" t="s">
        <v>211</v>
      </c>
      <c r="G114" t="s">
        <v>94</v>
      </c>
      <c r="H114" t="s">
        <v>9</v>
      </c>
      <c r="I114" t="s">
        <v>129</v>
      </c>
      <c r="J114" t="s">
        <v>214</v>
      </c>
    </row>
    <row r="115" spans="1:10" x14ac:dyDescent="0.35">
      <c r="A115" s="51" t="s">
        <v>731</v>
      </c>
      <c r="B115" s="51" t="s">
        <v>113</v>
      </c>
      <c r="C115" t="s">
        <v>1589</v>
      </c>
      <c r="D115" t="s">
        <v>261</v>
      </c>
      <c r="E115" t="s">
        <v>125</v>
      </c>
      <c r="F115" t="s">
        <v>184</v>
      </c>
      <c r="G115" t="s">
        <v>0</v>
      </c>
      <c r="H115" t="s">
        <v>137</v>
      </c>
      <c r="I115" t="s">
        <v>107</v>
      </c>
      <c r="J115" t="s">
        <v>14</v>
      </c>
    </row>
    <row r="116" spans="1:10" x14ac:dyDescent="0.35">
      <c r="A116" s="51" t="s">
        <v>732</v>
      </c>
      <c r="B116" s="51" t="s">
        <v>114</v>
      </c>
      <c r="C116" t="s">
        <v>1590</v>
      </c>
      <c r="D116" t="s">
        <v>182</v>
      </c>
      <c r="E116" t="s">
        <v>160</v>
      </c>
      <c r="F116" t="s">
        <v>143</v>
      </c>
      <c r="G116" t="s">
        <v>258</v>
      </c>
      <c r="H116" t="s">
        <v>231</v>
      </c>
      <c r="I116" t="s">
        <v>112</v>
      </c>
      <c r="J116" t="s">
        <v>181</v>
      </c>
    </row>
    <row r="117" spans="1:10" x14ac:dyDescent="0.35">
      <c r="A117" s="51" t="s">
        <v>733</v>
      </c>
      <c r="B117" s="51" t="s">
        <v>115</v>
      </c>
      <c r="C117" t="s">
        <v>1591</v>
      </c>
      <c r="D117" t="s">
        <v>210</v>
      </c>
      <c r="E117" t="s">
        <v>235</v>
      </c>
      <c r="F117" t="s">
        <v>199</v>
      </c>
      <c r="G117" t="s">
        <v>163</v>
      </c>
      <c r="H117" t="s">
        <v>175</v>
      </c>
      <c r="I117" t="s">
        <v>253</v>
      </c>
      <c r="J117" t="s">
        <v>288</v>
      </c>
    </row>
    <row r="118" spans="1:10" x14ac:dyDescent="0.35">
      <c r="A118" s="51" t="s">
        <v>734</v>
      </c>
      <c r="B118" s="51" t="s">
        <v>116</v>
      </c>
      <c r="C118" t="s">
        <v>1592</v>
      </c>
      <c r="D118" t="s">
        <v>159</v>
      </c>
      <c r="E118" t="s">
        <v>144</v>
      </c>
      <c r="F118" t="s">
        <v>15</v>
      </c>
      <c r="G118" t="s">
        <v>47</v>
      </c>
      <c r="H118" t="s">
        <v>275</v>
      </c>
      <c r="I118" t="s">
        <v>269</v>
      </c>
      <c r="J118" t="s">
        <v>259</v>
      </c>
    </row>
    <row r="119" spans="1:10" x14ac:dyDescent="0.35">
      <c r="A119" s="51" t="s">
        <v>735</v>
      </c>
      <c r="B119" s="51" t="s">
        <v>117</v>
      </c>
      <c r="C119" t="s">
        <v>1593</v>
      </c>
      <c r="D119" t="s">
        <v>159</v>
      </c>
      <c r="E119" t="s">
        <v>209</v>
      </c>
      <c r="F119" t="s">
        <v>25</v>
      </c>
      <c r="G119" t="s">
        <v>166</v>
      </c>
      <c r="H119" t="s">
        <v>47</v>
      </c>
      <c r="I119" t="s">
        <v>106</v>
      </c>
      <c r="J119" t="s">
        <v>269</v>
      </c>
    </row>
    <row r="120" spans="1:10" x14ac:dyDescent="0.35">
      <c r="A120" s="51" t="s">
        <v>736</v>
      </c>
      <c r="B120" s="51" t="s">
        <v>118</v>
      </c>
      <c r="C120" t="s">
        <v>1594</v>
      </c>
      <c r="D120" t="s">
        <v>246</v>
      </c>
      <c r="E120" t="s">
        <v>285</v>
      </c>
      <c r="F120" t="s">
        <v>260</v>
      </c>
      <c r="G120" t="s">
        <v>120</v>
      </c>
      <c r="H120" t="s">
        <v>111</v>
      </c>
      <c r="I120" t="s">
        <v>83</v>
      </c>
      <c r="J120" t="s">
        <v>81</v>
      </c>
    </row>
    <row r="121" spans="1:10" x14ac:dyDescent="0.35">
      <c r="A121" s="51" t="s">
        <v>737</v>
      </c>
      <c r="B121" s="51" t="s">
        <v>119</v>
      </c>
      <c r="C121" t="s">
        <v>1595</v>
      </c>
      <c r="D121" t="s">
        <v>256</v>
      </c>
      <c r="E121" t="s">
        <v>75</v>
      </c>
      <c r="F121" t="s">
        <v>33</v>
      </c>
      <c r="G121" t="s">
        <v>28</v>
      </c>
      <c r="H121" t="s">
        <v>152</v>
      </c>
      <c r="I121" t="s">
        <v>38</v>
      </c>
      <c r="J121" t="s">
        <v>66</v>
      </c>
    </row>
    <row r="122" spans="1:10" x14ac:dyDescent="0.35">
      <c r="A122" s="51" t="s">
        <v>738</v>
      </c>
      <c r="B122" s="51" t="s">
        <v>120</v>
      </c>
      <c r="C122" t="s">
        <v>1596</v>
      </c>
      <c r="D122" t="s">
        <v>285</v>
      </c>
      <c r="E122" t="s">
        <v>260</v>
      </c>
      <c r="F122" t="s">
        <v>266</v>
      </c>
      <c r="G122" t="s">
        <v>278</v>
      </c>
      <c r="H122" t="s">
        <v>81</v>
      </c>
      <c r="I122" t="s">
        <v>110</v>
      </c>
      <c r="J122" t="s">
        <v>174</v>
      </c>
    </row>
    <row r="123" spans="1:10" x14ac:dyDescent="0.35">
      <c r="A123" s="51" t="s">
        <v>739</v>
      </c>
      <c r="B123" s="51" t="s">
        <v>121</v>
      </c>
      <c r="C123" t="s">
        <v>1597</v>
      </c>
      <c r="D123" t="s">
        <v>233</v>
      </c>
      <c r="E123" t="s">
        <v>201</v>
      </c>
      <c r="F123" t="s">
        <v>125</v>
      </c>
      <c r="G123" t="s">
        <v>172</v>
      </c>
      <c r="H123" t="s">
        <v>138</v>
      </c>
      <c r="I123" t="s">
        <v>74</v>
      </c>
      <c r="J123" t="s">
        <v>283</v>
      </c>
    </row>
    <row r="124" spans="1:10" x14ac:dyDescent="0.35">
      <c r="A124" s="51" t="s">
        <v>740</v>
      </c>
      <c r="B124" s="51" t="s">
        <v>122</v>
      </c>
      <c r="C124" t="s">
        <v>1598</v>
      </c>
      <c r="D124" t="s">
        <v>67</v>
      </c>
      <c r="E124" t="s">
        <v>213</v>
      </c>
      <c r="F124" t="s">
        <v>167</v>
      </c>
      <c r="G124" t="s">
        <v>101</v>
      </c>
      <c r="H124" t="s">
        <v>248</v>
      </c>
      <c r="I124" t="s">
        <v>219</v>
      </c>
      <c r="J124" t="s">
        <v>61</v>
      </c>
    </row>
    <row r="125" spans="1:10" x14ac:dyDescent="0.35">
      <c r="A125" s="51" t="s">
        <v>741</v>
      </c>
      <c r="B125" s="51" t="s">
        <v>123</v>
      </c>
      <c r="C125" t="s">
        <v>1599</v>
      </c>
      <c r="D125" t="s">
        <v>221</v>
      </c>
      <c r="E125" t="s">
        <v>158</v>
      </c>
      <c r="F125" t="s">
        <v>13</v>
      </c>
      <c r="G125" t="s">
        <v>105</v>
      </c>
      <c r="H125" t="s">
        <v>9</v>
      </c>
      <c r="I125" t="s">
        <v>80</v>
      </c>
      <c r="J125" t="s">
        <v>103</v>
      </c>
    </row>
    <row r="126" spans="1:10" x14ac:dyDescent="0.35">
      <c r="A126" s="51" t="s">
        <v>742</v>
      </c>
      <c r="B126" s="51" t="s">
        <v>124</v>
      </c>
      <c r="C126" t="s">
        <v>1600</v>
      </c>
      <c r="D126" t="s">
        <v>73</v>
      </c>
      <c r="E126" t="s">
        <v>155</v>
      </c>
      <c r="F126" t="s">
        <v>89</v>
      </c>
      <c r="G126" t="s">
        <v>69</v>
      </c>
      <c r="H126" t="s">
        <v>19</v>
      </c>
      <c r="I126" t="s">
        <v>281</v>
      </c>
      <c r="J126" t="s">
        <v>263</v>
      </c>
    </row>
    <row r="127" spans="1:10" x14ac:dyDescent="0.35">
      <c r="A127" s="51" t="s">
        <v>743</v>
      </c>
      <c r="B127" s="51" t="s">
        <v>125</v>
      </c>
      <c r="C127" t="s">
        <v>1601</v>
      </c>
      <c r="D127" t="s">
        <v>168</v>
      </c>
      <c r="E127" t="s">
        <v>113</v>
      </c>
      <c r="F127" t="s">
        <v>138</v>
      </c>
      <c r="G127" t="s">
        <v>7</v>
      </c>
      <c r="H127" t="s">
        <v>107</v>
      </c>
      <c r="I127" t="s">
        <v>142</v>
      </c>
      <c r="J127" t="s">
        <v>74</v>
      </c>
    </row>
    <row r="128" spans="1:10" x14ac:dyDescent="0.35">
      <c r="A128" s="51" t="s">
        <v>744</v>
      </c>
      <c r="B128" s="51" t="s">
        <v>126</v>
      </c>
      <c r="C128" t="s">
        <v>1602</v>
      </c>
      <c r="D128" t="s">
        <v>67</v>
      </c>
      <c r="E128" t="s">
        <v>32</v>
      </c>
      <c r="F128" t="s">
        <v>229</v>
      </c>
      <c r="G128" t="s">
        <v>2</v>
      </c>
      <c r="H128" t="s">
        <v>101</v>
      </c>
      <c r="I128" t="s">
        <v>61</v>
      </c>
      <c r="J128" t="s">
        <v>179</v>
      </c>
    </row>
    <row r="129" spans="1:10" x14ac:dyDescent="0.35">
      <c r="A129" s="51" t="s">
        <v>745</v>
      </c>
      <c r="B129" s="51" t="s">
        <v>127</v>
      </c>
      <c r="C129" t="s">
        <v>1603</v>
      </c>
      <c r="D129" t="s">
        <v>44</v>
      </c>
      <c r="E129" t="s">
        <v>119</v>
      </c>
      <c r="F129" t="s">
        <v>84</v>
      </c>
      <c r="G129" t="s">
        <v>33</v>
      </c>
      <c r="H129" t="s">
        <v>287</v>
      </c>
      <c r="I129" t="s">
        <v>173</v>
      </c>
      <c r="J129" t="s">
        <v>152</v>
      </c>
    </row>
    <row r="130" spans="1:10" x14ac:dyDescent="0.35">
      <c r="A130" s="51" t="s">
        <v>746</v>
      </c>
      <c r="B130" s="51" t="s">
        <v>128</v>
      </c>
      <c r="C130" t="s">
        <v>1604</v>
      </c>
      <c r="D130" t="s">
        <v>27</v>
      </c>
      <c r="E130" t="s">
        <v>250</v>
      </c>
      <c r="F130" t="s">
        <v>59</v>
      </c>
      <c r="G130" t="s">
        <v>149</v>
      </c>
      <c r="H130" t="s">
        <v>196</v>
      </c>
      <c r="I130" t="s">
        <v>279</v>
      </c>
      <c r="J130" t="s">
        <v>64</v>
      </c>
    </row>
    <row r="131" spans="1:10" x14ac:dyDescent="0.35">
      <c r="A131" s="51" t="s">
        <v>747</v>
      </c>
      <c r="B131" s="51" t="s">
        <v>129</v>
      </c>
      <c r="C131" t="s">
        <v>1605</v>
      </c>
      <c r="D131" t="s">
        <v>97</v>
      </c>
      <c r="E131" t="s">
        <v>177</v>
      </c>
      <c r="F131" t="s">
        <v>24</v>
      </c>
      <c r="G131" t="s">
        <v>28</v>
      </c>
      <c r="H131" t="s">
        <v>112</v>
      </c>
      <c r="I131" t="s">
        <v>214</v>
      </c>
      <c r="J131" t="s">
        <v>66</v>
      </c>
    </row>
    <row r="132" spans="1:10" x14ac:dyDescent="0.35">
      <c r="A132" s="51" t="s">
        <v>748</v>
      </c>
      <c r="B132" s="51" t="s">
        <v>130</v>
      </c>
      <c r="C132" t="s">
        <v>1606</v>
      </c>
      <c r="D132" t="s">
        <v>192</v>
      </c>
      <c r="E132" t="s">
        <v>193</v>
      </c>
      <c r="F132" t="s">
        <v>91</v>
      </c>
      <c r="G132" t="s">
        <v>95</v>
      </c>
      <c r="H132" t="s">
        <v>147</v>
      </c>
      <c r="I132" t="s">
        <v>284</v>
      </c>
      <c r="J132" t="s">
        <v>186</v>
      </c>
    </row>
    <row r="133" spans="1:10" x14ac:dyDescent="0.35">
      <c r="A133" s="51" t="s">
        <v>749</v>
      </c>
      <c r="B133" s="51" t="s">
        <v>131</v>
      </c>
      <c r="C133" t="s">
        <v>1607</v>
      </c>
      <c r="D133" t="s">
        <v>73</v>
      </c>
      <c r="E133" t="s">
        <v>89</v>
      </c>
      <c r="F133" t="s">
        <v>264</v>
      </c>
      <c r="G133" t="s">
        <v>63</v>
      </c>
      <c r="H133" t="s">
        <v>96</v>
      </c>
      <c r="I133" t="s">
        <v>205</v>
      </c>
      <c r="J133" t="s">
        <v>238</v>
      </c>
    </row>
    <row r="134" spans="1:10" x14ac:dyDescent="0.35">
      <c r="A134" s="51" t="s">
        <v>750</v>
      </c>
      <c r="B134" s="51" t="s">
        <v>132</v>
      </c>
      <c r="C134" t="s">
        <v>1608</v>
      </c>
      <c r="D134" t="s">
        <v>49</v>
      </c>
      <c r="E134" t="s">
        <v>99</v>
      </c>
      <c r="F134" t="s">
        <v>245</v>
      </c>
      <c r="G134" t="s">
        <v>148</v>
      </c>
      <c r="H134" t="s">
        <v>226</v>
      </c>
      <c r="I134" t="s">
        <v>270</v>
      </c>
      <c r="J134" t="s">
        <v>151</v>
      </c>
    </row>
    <row r="135" spans="1:10" x14ac:dyDescent="0.35">
      <c r="A135" s="51" t="s">
        <v>751</v>
      </c>
      <c r="B135" s="51" t="s">
        <v>133</v>
      </c>
      <c r="C135" t="s">
        <v>1609</v>
      </c>
      <c r="D135" t="s">
        <v>67</v>
      </c>
      <c r="E135" t="s">
        <v>229</v>
      </c>
      <c r="F135" t="s">
        <v>223</v>
      </c>
      <c r="G135" t="s">
        <v>22</v>
      </c>
      <c r="H135" t="s">
        <v>167</v>
      </c>
      <c r="I135" t="s">
        <v>62</v>
      </c>
      <c r="J135" t="s">
        <v>4</v>
      </c>
    </row>
    <row r="136" spans="1:10" x14ac:dyDescent="0.35">
      <c r="A136" s="51" t="s">
        <v>752</v>
      </c>
      <c r="B136" s="51" t="s">
        <v>134</v>
      </c>
      <c r="C136" t="s">
        <v>1610</v>
      </c>
      <c r="D136" t="s">
        <v>241</v>
      </c>
      <c r="E136" t="s">
        <v>124</v>
      </c>
      <c r="F136" t="s">
        <v>155</v>
      </c>
      <c r="G136" t="s">
        <v>69</v>
      </c>
      <c r="H136" t="s">
        <v>57</v>
      </c>
      <c r="I136" t="s">
        <v>281</v>
      </c>
      <c r="J136" t="s">
        <v>263</v>
      </c>
    </row>
    <row r="137" spans="1:10" x14ac:dyDescent="0.35">
      <c r="A137" s="51" t="s">
        <v>753</v>
      </c>
      <c r="B137" s="51" t="s">
        <v>135</v>
      </c>
      <c r="C137" t="s">
        <v>1611</v>
      </c>
      <c r="D137" t="s">
        <v>243</v>
      </c>
      <c r="E137" t="s">
        <v>70</v>
      </c>
      <c r="F137" t="s">
        <v>98</v>
      </c>
      <c r="G137" t="s">
        <v>45</v>
      </c>
      <c r="H137" t="s">
        <v>206</v>
      </c>
      <c r="I137" t="s">
        <v>178</v>
      </c>
      <c r="J137" t="s">
        <v>190</v>
      </c>
    </row>
    <row r="138" spans="1:10" x14ac:dyDescent="0.35">
      <c r="A138" s="51" t="s">
        <v>754</v>
      </c>
      <c r="B138" s="51" t="s">
        <v>136</v>
      </c>
      <c r="C138" t="s">
        <v>1612</v>
      </c>
      <c r="D138" t="s">
        <v>265</v>
      </c>
      <c r="E138" t="s">
        <v>243</v>
      </c>
      <c r="F138" t="s">
        <v>37</v>
      </c>
      <c r="G138" t="s">
        <v>154</v>
      </c>
      <c r="H138" t="s">
        <v>194</v>
      </c>
      <c r="I138" t="s">
        <v>6</v>
      </c>
      <c r="J138" t="s">
        <v>289</v>
      </c>
    </row>
    <row r="139" spans="1:10" x14ac:dyDescent="0.35">
      <c r="A139" s="51" t="s">
        <v>755</v>
      </c>
      <c r="B139" s="51" t="s">
        <v>137</v>
      </c>
      <c r="C139" t="s">
        <v>1613</v>
      </c>
      <c r="D139" t="s">
        <v>180</v>
      </c>
      <c r="E139" t="s">
        <v>217</v>
      </c>
      <c r="F139" t="s">
        <v>113</v>
      </c>
      <c r="G139" t="s">
        <v>0</v>
      </c>
      <c r="H139" t="s">
        <v>237</v>
      </c>
      <c r="I139" t="s">
        <v>14</v>
      </c>
      <c r="J139" t="s">
        <v>100</v>
      </c>
    </row>
    <row r="140" spans="1:10" x14ac:dyDescent="0.35">
      <c r="A140" s="51" t="s">
        <v>756</v>
      </c>
      <c r="B140" s="51" t="s">
        <v>138</v>
      </c>
      <c r="C140" t="s">
        <v>1614</v>
      </c>
      <c r="D140" t="s">
        <v>201</v>
      </c>
      <c r="E140" t="s">
        <v>261</v>
      </c>
      <c r="F140" t="s">
        <v>125</v>
      </c>
      <c r="G140" t="s">
        <v>172</v>
      </c>
      <c r="H140" t="s">
        <v>121</v>
      </c>
      <c r="I140" t="s">
        <v>7</v>
      </c>
      <c r="J140" t="s">
        <v>74</v>
      </c>
    </row>
    <row r="141" spans="1:10" x14ac:dyDescent="0.35">
      <c r="A141" s="51" t="s">
        <v>757</v>
      </c>
      <c r="B141" s="51" t="s">
        <v>139</v>
      </c>
      <c r="C141" t="s">
        <v>1615</v>
      </c>
      <c r="D141" t="s">
        <v>242</v>
      </c>
      <c r="E141" t="s">
        <v>76</v>
      </c>
      <c r="F141" t="s">
        <v>54</v>
      </c>
      <c r="G141" t="s">
        <v>140</v>
      </c>
      <c r="H141" t="s">
        <v>267</v>
      </c>
      <c r="I141" t="s">
        <v>109</v>
      </c>
      <c r="J141" t="s">
        <v>68</v>
      </c>
    </row>
    <row r="142" spans="1:10" x14ac:dyDescent="0.35">
      <c r="A142" s="51" t="s">
        <v>758</v>
      </c>
      <c r="B142" s="51" t="s">
        <v>140</v>
      </c>
      <c r="C142" t="s">
        <v>1616</v>
      </c>
      <c r="D142" t="s">
        <v>242</v>
      </c>
      <c r="E142" t="s">
        <v>139</v>
      </c>
      <c r="F142" t="s">
        <v>54</v>
      </c>
      <c r="G142" t="s">
        <v>10</v>
      </c>
      <c r="H142" t="s">
        <v>267</v>
      </c>
      <c r="I142" t="s">
        <v>109</v>
      </c>
      <c r="J142" t="s">
        <v>68</v>
      </c>
    </row>
    <row r="143" spans="1:10" x14ac:dyDescent="0.35">
      <c r="A143" s="51" t="s">
        <v>759</v>
      </c>
      <c r="B143" s="51" t="s">
        <v>141</v>
      </c>
      <c r="C143" t="s">
        <v>1617</v>
      </c>
      <c r="D143" t="s">
        <v>48</v>
      </c>
      <c r="E143" t="s">
        <v>252</v>
      </c>
      <c r="F143" t="s">
        <v>274</v>
      </c>
      <c r="G143" t="s">
        <v>168</v>
      </c>
      <c r="H143" t="s">
        <v>262</v>
      </c>
      <c r="I143" t="s">
        <v>93</v>
      </c>
      <c r="J143" t="s">
        <v>16</v>
      </c>
    </row>
    <row r="144" spans="1:10" x14ac:dyDescent="0.35">
      <c r="A144" s="51" t="s">
        <v>760</v>
      </c>
      <c r="B144" s="51" t="s">
        <v>142</v>
      </c>
      <c r="C144" t="s">
        <v>1618</v>
      </c>
      <c r="D144" t="s">
        <v>125</v>
      </c>
      <c r="E144" t="s">
        <v>85</v>
      </c>
      <c r="F144" t="s">
        <v>183</v>
      </c>
      <c r="G144" t="s">
        <v>220</v>
      </c>
      <c r="H144" t="s">
        <v>7</v>
      </c>
      <c r="I144" t="s">
        <v>107</v>
      </c>
      <c r="J144" t="s">
        <v>222</v>
      </c>
    </row>
    <row r="145" spans="1:10" x14ac:dyDescent="0.35">
      <c r="A145" s="51" t="s">
        <v>761</v>
      </c>
      <c r="B145" s="51" t="s">
        <v>143</v>
      </c>
      <c r="C145" t="s">
        <v>1619</v>
      </c>
      <c r="D145" t="s">
        <v>240</v>
      </c>
      <c r="E145" t="s">
        <v>182</v>
      </c>
      <c r="F145" t="s">
        <v>160</v>
      </c>
      <c r="G145" t="s">
        <v>114</v>
      </c>
      <c r="H145" t="s">
        <v>258</v>
      </c>
      <c r="I145" t="s">
        <v>94</v>
      </c>
      <c r="J145" t="s">
        <v>181</v>
      </c>
    </row>
    <row r="146" spans="1:10" x14ac:dyDescent="0.35">
      <c r="A146" s="51" t="s">
        <v>762</v>
      </c>
      <c r="B146" s="51" t="s">
        <v>144</v>
      </c>
      <c r="C146" t="s">
        <v>1620</v>
      </c>
      <c r="D146" t="s">
        <v>17</v>
      </c>
      <c r="E146" t="s">
        <v>195</v>
      </c>
      <c r="F146" t="s">
        <v>275</v>
      </c>
      <c r="G146" t="s">
        <v>79</v>
      </c>
      <c r="H146" t="s">
        <v>255</v>
      </c>
      <c r="I146" t="s">
        <v>176</v>
      </c>
      <c r="J146" t="s">
        <v>259</v>
      </c>
    </row>
    <row r="147" spans="1:10" x14ac:dyDescent="0.35">
      <c r="A147" s="51" t="s">
        <v>763</v>
      </c>
      <c r="B147" s="51" t="s">
        <v>145</v>
      </c>
      <c r="C147" t="s">
        <v>1621</v>
      </c>
      <c r="D147" t="s">
        <v>99</v>
      </c>
      <c r="E147" t="s">
        <v>213</v>
      </c>
      <c r="F147" t="s">
        <v>225</v>
      </c>
      <c r="G147" t="s">
        <v>219</v>
      </c>
      <c r="H147" t="s">
        <v>30</v>
      </c>
      <c r="I147" t="s">
        <v>72</v>
      </c>
      <c r="J147" t="s">
        <v>169</v>
      </c>
    </row>
    <row r="148" spans="1:10" x14ac:dyDescent="0.35">
      <c r="A148" s="51" t="s">
        <v>764</v>
      </c>
      <c r="B148" s="51" t="s">
        <v>146</v>
      </c>
      <c r="C148" t="s">
        <v>1622</v>
      </c>
      <c r="D148" t="s">
        <v>242</v>
      </c>
      <c r="E148" t="s">
        <v>54</v>
      </c>
      <c r="F148" t="s">
        <v>10</v>
      </c>
      <c r="G148" t="s">
        <v>52</v>
      </c>
      <c r="H148" t="s">
        <v>187</v>
      </c>
      <c r="I148" t="s">
        <v>165</v>
      </c>
      <c r="J148" t="s">
        <v>23</v>
      </c>
    </row>
    <row r="149" spans="1:10" x14ac:dyDescent="0.35">
      <c r="A149" s="51" t="s">
        <v>765</v>
      </c>
      <c r="B149" s="51" t="s">
        <v>147</v>
      </c>
      <c r="C149" t="s">
        <v>1623</v>
      </c>
      <c r="D149" t="s">
        <v>91</v>
      </c>
      <c r="E149" t="s">
        <v>51</v>
      </c>
      <c r="F149" t="s">
        <v>95</v>
      </c>
      <c r="G149" t="s">
        <v>189</v>
      </c>
      <c r="H149" t="s">
        <v>41</v>
      </c>
      <c r="I149" t="s">
        <v>284</v>
      </c>
      <c r="J149" t="s">
        <v>186</v>
      </c>
    </row>
    <row r="150" spans="1:10" x14ac:dyDescent="0.35">
      <c r="A150" s="51" t="s">
        <v>766</v>
      </c>
      <c r="B150" s="51" t="s">
        <v>148</v>
      </c>
      <c r="C150" t="s">
        <v>1624</v>
      </c>
      <c r="D150" t="s">
        <v>49</v>
      </c>
      <c r="E150" t="s">
        <v>99</v>
      </c>
      <c r="F150" t="s">
        <v>225</v>
      </c>
      <c r="G150" t="s">
        <v>226</v>
      </c>
      <c r="H150" t="s">
        <v>151</v>
      </c>
      <c r="I150" t="s">
        <v>72</v>
      </c>
      <c r="J150" t="s">
        <v>132</v>
      </c>
    </row>
    <row r="151" spans="1:10" x14ac:dyDescent="0.35">
      <c r="A151" s="51" t="s">
        <v>767</v>
      </c>
      <c r="B151" s="51" t="s">
        <v>149</v>
      </c>
      <c r="C151" t="s">
        <v>1625</v>
      </c>
      <c r="D151" t="s">
        <v>250</v>
      </c>
      <c r="E151" t="s">
        <v>102</v>
      </c>
      <c r="F151" t="s">
        <v>59</v>
      </c>
      <c r="G151" t="s">
        <v>279</v>
      </c>
      <c r="H151" t="s">
        <v>224</v>
      </c>
      <c r="I151" t="s">
        <v>64</v>
      </c>
      <c r="J151" t="s">
        <v>106</v>
      </c>
    </row>
    <row r="152" spans="1:10" x14ac:dyDescent="0.35">
      <c r="A152" s="51" t="s">
        <v>768</v>
      </c>
      <c r="B152" s="51" t="s">
        <v>150</v>
      </c>
      <c r="C152" t="s">
        <v>1626</v>
      </c>
      <c r="D152" t="s">
        <v>193</v>
      </c>
      <c r="E152" t="s">
        <v>264</v>
      </c>
      <c r="F152" t="s">
        <v>63</v>
      </c>
      <c r="G152" t="s">
        <v>96</v>
      </c>
      <c r="H152" t="s">
        <v>238</v>
      </c>
      <c r="I152" t="s">
        <v>186</v>
      </c>
      <c r="J152" t="s">
        <v>130</v>
      </c>
    </row>
    <row r="153" spans="1:10" x14ac:dyDescent="0.35">
      <c r="A153" s="51" t="s">
        <v>769</v>
      </c>
      <c r="B153" s="51" t="s">
        <v>151</v>
      </c>
      <c r="C153" t="s">
        <v>1627</v>
      </c>
      <c r="D153" t="s">
        <v>49</v>
      </c>
      <c r="E153" t="s">
        <v>99</v>
      </c>
      <c r="F153" t="s">
        <v>245</v>
      </c>
      <c r="G153" t="s">
        <v>226</v>
      </c>
      <c r="H153" t="s">
        <v>270</v>
      </c>
      <c r="I153" t="s">
        <v>247</v>
      </c>
      <c r="J153" t="s">
        <v>132</v>
      </c>
    </row>
    <row r="154" spans="1:10" x14ac:dyDescent="0.35">
      <c r="A154" s="51" t="s">
        <v>770</v>
      </c>
      <c r="B154" s="51" t="s">
        <v>152</v>
      </c>
      <c r="C154" t="s">
        <v>1628</v>
      </c>
      <c r="D154" t="s">
        <v>256</v>
      </c>
      <c r="E154" t="s">
        <v>119</v>
      </c>
      <c r="F154" t="s">
        <v>84</v>
      </c>
      <c r="G154" t="s">
        <v>33</v>
      </c>
      <c r="H154" t="s">
        <v>28</v>
      </c>
      <c r="I154" t="s">
        <v>38</v>
      </c>
      <c r="J154" t="s">
        <v>66</v>
      </c>
    </row>
    <row r="155" spans="1:10" x14ac:dyDescent="0.35">
      <c r="A155" s="51" t="s">
        <v>771</v>
      </c>
      <c r="B155" s="51" t="s">
        <v>153</v>
      </c>
      <c r="C155" t="s">
        <v>1629</v>
      </c>
      <c r="D155" t="s">
        <v>21</v>
      </c>
      <c r="E155" t="s">
        <v>220</v>
      </c>
      <c r="F155" t="s">
        <v>226</v>
      </c>
      <c r="G155" t="s">
        <v>270</v>
      </c>
      <c r="H155" t="s">
        <v>207</v>
      </c>
      <c r="I155" t="s">
        <v>268</v>
      </c>
      <c r="J155" t="s">
        <v>277</v>
      </c>
    </row>
    <row r="156" spans="1:10" x14ac:dyDescent="0.35">
      <c r="A156" s="51" t="s">
        <v>772</v>
      </c>
      <c r="B156" s="51" t="s">
        <v>154</v>
      </c>
      <c r="C156" t="s">
        <v>1630</v>
      </c>
      <c r="D156" t="s">
        <v>243</v>
      </c>
      <c r="E156" t="s">
        <v>227</v>
      </c>
      <c r="F156" t="s">
        <v>37</v>
      </c>
      <c r="G156" t="s">
        <v>70</v>
      </c>
      <c r="H156" t="s">
        <v>135</v>
      </c>
      <c r="I156" t="s">
        <v>190</v>
      </c>
      <c r="J156" t="s">
        <v>6</v>
      </c>
    </row>
    <row r="157" spans="1:10" x14ac:dyDescent="0.35">
      <c r="A157" s="51" t="s">
        <v>773</v>
      </c>
      <c r="B157" s="51" t="s">
        <v>155</v>
      </c>
      <c r="C157" t="s">
        <v>1631</v>
      </c>
      <c r="D157" t="s">
        <v>73</v>
      </c>
      <c r="E157" t="s">
        <v>124</v>
      </c>
      <c r="F157" t="s">
        <v>89</v>
      </c>
      <c r="G157" t="s">
        <v>69</v>
      </c>
      <c r="H157" t="s">
        <v>281</v>
      </c>
      <c r="I157" t="s">
        <v>263</v>
      </c>
      <c r="J157" t="s">
        <v>56</v>
      </c>
    </row>
    <row r="158" spans="1:10" x14ac:dyDescent="0.35">
      <c r="A158" s="51" t="s">
        <v>774</v>
      </c>
      <c r="B158" s="51" t="s">
        <v>156</v>
      </c>
      <c r="C158" t="s">
        <v>1632</v>
      </c>
      <c r="D158" t="s">
        <v>204</v>
      </c>
      <c r="E158" t="s">
        <v>34</v>
      </c>
      <c r="F158" t="s">
        <v>91</v>
      </c>
      <c r="G158" t="s">
        <v>95</v>
      </c>
      <c r="H158" t="s">
        <v>230</v>
      </c>
      <c r="I158" t="s">
        <v>236</v>
      </c>
      <c r="J158" t="s">
        <v>284</v>
      </c>
    </row>
    <row r="159" spans="1:10" x14ac:dyDescent="0.35">
      <c r="A159" s="51" t="s">
        <v>775</v>
      </c>
      <c r="B159" s="51" t="s">
        <v>157</v>
      </c>
      <c r="C159" t="s">
        <v>1633</v>
      </c>
      <c r="D159" t="s">
        <v>53</v>
      </c>
      <c r="E159" t="s">
        <v>92</v>
      </c>
      <c r="F159" t="s">
        <v>8</v>
      </c>
      <c r="G159" t="s">
        <v>12</v>
      </c>
      <c r="H159" t="s">
        <v>200</v>
      </c>
      <c r="I159" t="s">
        <v>271</v>
      </c>
      <c r="J159" t="s">
        <v>5</v>
      </c>
    </row>
    <row r="160" spans="1:10" x14ac:dyDescent="0.35">
      <c r="A160" s="51" t="s">
        <v>776</v>
      </c>
      <c r="B160" s="51" t="s">
        <v>158</v>
      </c>
      <c r="C160" t="s">
        <v>1634</v>
      </c>
      <c r="D160" t="s">
        <v>221</v>
      </c>
      <c r="E160" t="s">
        <v>13</v>
      </c>
      <c r="F160" t="s">
        <v>105</v>
      </c>
      <c r="G160" t="s">
        <v>123</v>
      </c>
      <c r="H160" t="s">
        <v>68</v>
      </c>
      <c r="I160" t="s">
        <v>9</v>
      </c>
      <c r="J160" t="s">
        <v>103</v>
      </c>
    </row>
    <row r="161" spans="1:10" x14ac:dyDescent="0.35">
      <c r="A161" s="51" t="s">
        <v>777</v>
      </c>
      <c r="B161" s="51" t="s">
        <v>159</v>
      </c>
      <c r="C161" t="s">
        <v>1635</v>
      </c>
      <c r="D161" t="s">
        <v>25</v>
      </c>
      <c r="E161" t="s">
        <v>15</v>
      </c>
      <c r="F161" t="s">
        <v>116</v>
      </c>
      <c r="G161" t="s">
        <v>47</v>
      </c>
      <c r="H161" t="s">
        <v>117</v>
      </c>
      <c r="I161" t="s">
        <v>106</v>
      </c>
      <c r="J161" t="s">
        <v>269</v>
      </c>
    </row>
    <row r="162" spans="1:10" x14ac:dyDescent="0.35">
      <c r="A162" s="51" t="s">
        <v>778</v>
      </c>
      <c r="B162" s="51" t="s">
        <v>160</v>
      </c>
      <c r="C162" t="s">
        <v>1636</v>
      </c>
      <c r="D162" t="s">
        <v>240</v>
      </c>
      <c r="E162" t="s">
        <v>204</v>
      </c>
      <c r="F162" t="s">
        <v>182</v>
      </c>
      <c r="G162" t="s">
        <v>143</v>
      </c>
      <c r="H162" t="s">
        <v>82</v>
      </c>
      <c r="I162" t="s">
        <v>236</v>
      </c>
      <c r="J162" t="s">
        <v>231</v>
      </c>
    </row>
    <row r="163" spans="1:10" x14ac:dyDescent="0.35">
      <c r="A163" s="51" t="s">
        <v>779</v>
      </c>
      <c r="B163" s="51" t="s">
        <v>161</v>
      </c>
      <c r="C163" t="s">
        <v>1637</v>
      </c>
      <c r="D163" t="s">
        <v>239</v>
      </c>
      <c r="E163" t="s">
        <v>43</v>
      </c>
      <c r="F163" t="s">
        <v>48</v>
      </c>
      <c r="G163" t="s">
        <v>36</v>
      </c>
      <c r="H163" t="s">
        <v>40</v>
      </c>
      <c r="I163" t="s">
        <v>16</v>
      </c>
      <c r="J163" t="s">
        <v>80</v>
      </c>
    </row>
    <row r="164" spans="1:10" x14ac:dyDescent="0.35">
      <c r="A164" s="51" t="s">
        <v>780</v>
      </c>
      <c r="B164" s="51" t="s">
        <v>162</v>
      </c>
      <c r="C164" t="s">
        <v>1638</v>
      </c>
      <c r="D164" t="s">
        <v>239</v>
      </c>
      <c r="E164" t="s">
        <v>36</v>
      </c>
      <c r="F164" t="s">
        <v>258</v>
      </c>
      <c r="G164" t="s">
        <v>40</v>
      </c>
      <c r="H164" t="s">
        <v>105</v>
      </c>
      <c r="I164" t="s">
        <v>94</v>
      </c>
      <c r="J164" t="s">
        <v>123</v>
      </c>
    </row>
    <row r="165" spans="1:10" x14ac:dyDescent="0.35">
      <c r="A165" s="51" t="s">
        <v>781</v>
      </c>
      <c r="B165" s="51" t="s">
        <v>163</v>
      </c>
      <c r="C165" t="s">
        <v>1639</v>
      </c>
      <c r="D165" t="s">
        <v>282</v>
      </c>
      <c r="E165" t="s">
        <v>46</v>
      </c>
      <c r="F165" t="s">
        <v>115</v>
      </c>
      <c r="G165" t="s">
        <v>165</v>
      </c>
      <c r="H165" t="s">
        <v>23</v>
      </c>
      <c r="I165" t="s">
        <v>253</v>
      </c>
      <c r="J165" t="s">
        <v>288</v>
      </c>
    </row>
    <row r="166" spans="1:10" x14ac:dyDescent="0.35">
      <c r="A166" s="51" t="s">
        <v>782</v>
      </c>
      <c r="B166" s="51" t="s">
        <v>164</v>
      </c>
      <c r="C166" t="s">
        <v>1640</v>
      </c>
      <c r="D166" t="s">
        <v>276</v>
      </c>
      <c r="E166" t="s">
        <v>170</v>
      </c>
      <c r="F166" t="s">
        <v>223</v>
      </c>
      <c r="G166" t="s">
        <v>282</v>
      </c>
      <c r="H166" t="s">
        <v>76</v>
      </c>
      <c r="I166" t="s">
        <v>4</v>
      </c>
      <c r="J166" t="s">
        <v>203</v>
      </c>
    </row>
    <row r="167" spans="1:10" x14ac:dyDescent="0.35">
      <c r="A167" s="51" t="s">
        <v>783</v>
      </c>
      <c r="B167" s="51" t="s">
        <v>165</v>
      </c>
      <c r="C167" t="s">
        <v>1641</v>
      </c>
      <c r="D167" t="s">
        <v>276</v>
      </c>
      <c r="E167" t="s">
        <v>170</v>
      </c>
      <c r="F167" t="s">
        <v>76</v>
      </c>
      <c r="G167" t="s">
        <v>46</v>
      </c>
      <c r="H167" t="s">
        <v>10</v>
      </c>
      <c r="I167" t="s">
        <v>52</v>
      </c>
      <c r="J167" t="s">
        <v>23</v>
      </c>
    </row>
    <row r="168" spans="1:10" x14ac:dyDescent="0.35">
      <c r="A168" s="51" t="s">
        <v>784</v>
      </c>
      <c r="B168" s="51" t="s">
        <v>166</v>
      </c>
      <c r="C168" t="s">
        <v>1642</v>
      </c>
      <c r="D168" t="s">
        <v>232</v>
      </c>
      <c r="E168" t="s">
        <v>17</v>
      </c>
      <c r="F168" t="s">
        <v>25</v>
      </c>
      <c r="G168" t="s">
        <v>195</v>
      </c>
      <c r="H168" t="s">
        <v>117</v>
      </c>
      <c r="I168" t="s">
        <v>79</v>
      </c>
      <c r="J168" t="s">
        <v>259</v>
      </c>
    </row>
    <row r="169" spans="1:10" x14ac:dyDescent="0.35">
      <c r="A169" s="51" t="s">
        <v>785</v>
      </c>
      <c r="B169" s="51" t="s">
        <v>167</v>
      </c>
      <c r="C169" t="s">
        <v>1643</v>
      </c>
      <c r="D169" t="s">
        <v>67</v>
      </c>
      <c r="E169" t="s">
        <v>213</v>
      </c>
      <c r="F169" t="s">
        <v>122</v>
      </c>
      <c r="G169" t="s">
        <v>210</v>
      </c>
      <c r="H169" t="s">
        <v>235</v>
      </c>
      <c r="I169" t="s">
        <v>60</v>
      </c>
      <c r="J169" t="s">
        <v>61</v>
      </c>
    </row>
    <row r="170" spans="1:10" x14ac:dyDescent="0.35">
      <c r="A170" s="51" t="s">
        <v>786</v>
      </c>
      <c r="B170" s="51" t="s">
        <v>168</v>
      </c>
      <c r="C170" t="s">
        <v>1644</v>
      </c>
      <c r="D170" t="s">
        <v>141</v>
      </c>
      <c r="E170" t="s">
        <v>252</v>
      </c>
      <c r="F170" t="s">
        <v>125</v>
      </c>
      <c r="G170" t="s">
        <v>183</v>
      </c>
      <c r="H170" t="s">
        <v>7</v>
      </c>
      <c r="I170" t="s">
        <v>142</v>
      </c>
      <c r="J170" t="s">
        <v>222</v>
      </c>
    </row>
    <row r="171" spans="1:10" x14ac:dyDescent="0.35">
      <c r="A171" s="51" t="s">
        <v>787</v>
      </c>
      <c r="B171" s="51" t="s">
        <v>169</v>
      </c>
      <c r="C171" t="s">
        <v>1645</v>
      </c>
      <c r="D171" t="s">
        <v>213</v>
      </c>
      <c r="E171" t="s">
        <v>274</v>
      </c>
      <c r="F171" t="s">
        <v>225</v>
      </c>
      <c r="G171" t="s">
        <v>145</v>
      </c>
      <c r="H171" t="s">
        <v>219</v>
      </c>
      <c r="I171" t="s">
        <v>30</v>
      </c>
      <c r="J171" t="s">
        <v>72</v>
      </c>
    </row>
    <row r="172" spans="1:10" x14ac:dyDescent="0.35">
      <c r="A172" s="51" t="s">
        <v>788</v>
      </c>
      <c r="B172" s="51" t="s">
        <v>170</v>
      </c>
      <c r="C172" t="s">
        <v>1646</v>
      </c>
      <c r="D172" t="s">
        <v>276</v>
      </c>
      <c r="E172" t="s">
        <v>223</v>
      </c>
      <c r="F172" t="s">
        <v>164</v>
      </c>
      <c r="G172" t="s">
        <v>282</v>
      </c>
      <c r="H172" t="s">
        <v>76</v>
      </c>
      <c r="I172" t="s">
        <v>52</v>
      </c>
      <c r="J172" t="s">
        <v>203</v>
      </c>
    </row>
    <row r="173" spans="1:10" x14ac:dyDescent="0.35">
      <c r="A173" s="51" t="s">
        <v>789</v>
      </c>
      <c r="B173" s="51" t="s">
        <v>171</v>
      </c>
      <c r="C173" t="s">
        <v>1647</v>
      </c>
      <c r="D173" t="s">
        <v>159</v>
      </c>
      <c r="E173" t="s">
        <v>102</v>
      </c>
      <c r="F173" t="s">
        <v>224</v>
      </c>
      <c r="G173" t="s">
        <v>15</v>
      </c>
      <c r="H173" t="s">
        <v>47</v>
      </c>
      <c r="I173" t="s">
        <v>106</v>
      </c>
      <c r="J173" t="s">
        <v>269</v>
      </c>
    </row>
    <row r="174" spans="1:10" x14ac:dyDescent="0.35">
      <c r="A174" s="51" t="s">
        <v>790</v>
      </c>
      <c r="B174" s="51" t="s">
        <v>172</v>
      </c>
      <c r="C174" t="s">
        <v>1648</v>
      </c>
      <c r="D174" t="s">
        <v>261</v>
      </c>
      <c r="E174" t="s">
        <v>39</v>
      </c>
      <c r="F174" t="s">
        <v>0</v>
      </c>
      <c r="G174" t="s">
        <v>138</v>
      </c>
      <c r="H174" t="s">
        <v>1</v>
      </c>
      <c r="I174" t="s">
        <v>121</v>
      </c>
      <c r="J174" t="s">
        <v>74</v>
      </c>
    </row>
    <row r="175" spans="1:10" x14ac:dyDescent="0.35">
      <c r="A175" s="51" t="s">
        <v>791</v>
      </c>
      <c r="B175" s="51" t="s">
        <v>173</v>
      </c>
      <c r="C175" t="s">
        <v>1649</v>
      </c>
      <c r="D175" t="s">
        <v>44</v>
      </c>
      <c r="E175" t="s">
        <v>119</v>
      </c>
      <c r="F175" t="s">
        <v>84</v>
      </c>
      <c r="G175" t="s">
        <v>287</v>
      </c>
      <c r="H175" t="s">
        <v>42</v>
      </c>
      <c r="I175" t="s">
        <v>78</v>
      </c>
      <c r="J175" t="s">
        <v>127</v>
      </c>
    </row>
    <row r="176" spans="1:10" x14ac:dyDescent="0.35">
      <c r="A176" s="51" t="s">
        <v>792</v>
      </c>
      <c r="B176" s="51" t="s">
        <v>174</v>
      </c>
      <c r="C176" t="s">
        <v>1650</v>
      </c>
      <c r="D176" t="s">
        <v>285</v>
      </c>
      <c r="E176" t="s">
        <v>260</v>
      </c>
      <c r="F176" t="s">
        <v>120</v>
      </c>
      <c r="G176" t="s">
        <v>266</v>
      </c>
      <c r="H176" t="s">
        <v>278</v>
      </c>
      <c r="I176" t="s">
        <v>81</v>
      </c>
      <c r="J176" t="s">
        <v>1</v>
      </c>
    </row>
    <row r="177" spans="1:10" x14ac:dyDescent="0.35">
      <c r="A177" s="51" t="s">
        <v>793</v>
      </c>
      <c r="B177" s="51" t="s">
        <v>175</v>
      </c>
      <c r="C177" t="s">
        <v>1651</v>
      </c>
      <c r="D177" t="s">
        <v>145</v>
      </c>
      <c r="E177" t="s">
        <v>26</v>
      </c>
      <c r="F177" t="s">
        <v>30</v>
      </c>
      <c r="G177" t="s">
        <v>199</v>
      </c>
      <c r="H177" t="s">
        <v>115</v>
      </c>
      <c r="I177" t="s">
        <v>169</v>
      </c>
      <c r="J177" t="s">
        <v>253</v>
      </c>
    </row>
    <row r="178" spans="1:10" x14ac:dyDescent="0.35">
      <c r="A178" s="51" t="s">
        <v>794</v>
      </c>
      <c r="B178" s="51" t="s">
        <v>176</v>
      </c>
      <c r="C178" t="s">
        <v>1652</v>
      </c>
      <c r="D178" t="s">
        <v>144</v>
      </c>
      <c r="E178" t="s">
        <v>195</v>
      </c>
      <c r="F178" t="s">
        <v>53</v>
      </c>
      <c r="G178" t="s">
        <v>275</v>
      </c>
      <c r="H178" t="s">
        <v>79</v>
      </c>
      <c r="I178" t="s">
        <v>255</v>
      </c>
      <c r="J178" t="s">
        <v>259</v>
      </c>
    </row>
    <row r="179" spans="1:10" x14ac:dyDescent="0.35">
      <c r="A179" s="51" t="s">
        <v>795</v>
      </c>
      <c r="B179" s="51" t="s">
        <v>177</v>
      </c>
      <c r="C179" t="s">
        <v>1653</v>
      </c>
      <c r="D179" t="s">
        <v>97</v>
      </c>
      <c r="E179" t="s">
        <v>24</v>
      </c>
      <c r="F179" t="s">
        <v>28</v>
      </c>
      <c r="G179" t="s">
        <v>94</v>
      </c>
      <c r="H179" t="s">
        <v>112</v>
      </c>
      <c r="I179" t="s">
        <v>129</v>
      </c>
      <c r="J179" t="s">
        <v>214</v>
      </c>
    </row>
    <row r="180" spans="1:10" x14ac:dyDescent="0.35">
      <c r="A180" s="51" t="s">
        <v>796</v>
      </c>
      <c r="B180" s="51" t="s">
        <v>178</v>
      </c>
      <c r="C180" t="s">
        <v>1654</v>
      </c>
      <c r="D180" t="s">
        <v>3</v>
      </c>
      <c r="E180" t="s">
        <v>50</v>
      </c>
      <c r="F180" t="s">
        <v>257</v>
      </c>
      <c r="G180" t="s">
        <v>70</v>
      </c>
      <c r="H180" t="s">
        <v>98</v>
      </c>
      <c r="I180" t="s">
        <v>45</v>
      </c>
      <c r="J180" t="s">
        <v>135</v>
      </c>
    </row>
    <row r="181" spans="1:10" x14ac:dyDescent="0.35">
      <c r="A181" s="51" t="s">
        <v>797</v>
      </c>
      <c r="B181" s="51" t="s">
        <v>179</v>
      </c>
      <c r="C181" t="s">
        <v>1655</v>
      </c>
      <c r="D181" t="s">
        <v>48</v>
      </c>
      <c r="E181" t="s">
        <v>32</v>
      </c>
      <c r="F181" t="s">
        <v>229</v>
      </c>
      <c r="G181" t="s">
        <v>2</v>
      </c>
      <c r="H181" t="s">
        <v>61</v>
      </c>
      <c r="I181" t="s">
        <v>126</v>
      </c>
      <c r="J181" t="s">
        <v>16</v>
      </c>
    </row>
    <row r="182" spans="1:10" x14ac:dyDescent="0.35">
      <c r="A182" s="51" t="s">
        <v>798</v>
      </c>
      <c r="B182" s="51" t="s">
        <v>180</v>
      </c>
      <c r="C182" t="s">
        <v>1656</v>
      </c>
      <c r="D182" t="s">
        <v>254</v>
      </c>
      <c r="E182" t="s">
        <v>217</v>
      </c>
      <c r="F182" t="s">
        <v>208</v>
      </c>
      <c r="G182" t="s">
        <v>188</v>
      </c>
      <c r="H182" t="s">
        <v>257</v>
      </c>
      <c r="I182" t="s">
        <v>178</v>
      </c>
      <c r="J182" t="s">
        <v>100</v>
      </c>
    </row>
    <row r="183" spans="1:10" x14ac:dyDescent="0.35">
      <c r="A183" s="51" t="s">
        <v>799</v>
      </c>
      <c r="B183" s="51" t="s">
        <v>181</v>
      </c>
      <c r="C183" t="s">
        <v>1657</v>
      </c>
      <c r="D183" t="s">
        <v>182</v>
      </c>
      <c r="E183" t="s">
        <v>143</v>
      </c>
      <c r="F183" t="s">
        <v>162</v>
      </c>
      <c r="G183" t="s">
        <v>114</v>
      </c>
      <c r="H183" t="s">
        <v>258</v>
      </c>
      <c r="I183" t="s">
        <v>94</v>
      </c>
      <c r="J183" t="s">
        <v>214</v>
      </c>
    </row>
    <row r="184" spans="1:10" x14ac:dyDescent="0.35">
      <c r="A184" s="51" t="s">
        <v>800</v>
      </c>
      <c r="B184" s="51" t="s">
        <v>182</v>
      </c>
      <c r="C184" t="s">
        <v>1658</v>
      </c>
      <c r="D184" t="s">
        <v>240</v>
      </c>
      <c r="E184" t="s">
        <v>160</v>
      </c>
      <c r="F184" t="s">
        <v>143</v>
      </c>
      <c r="G184" t="s">
        <v>114</v>
      </c>
      <c r="H184" t="s">
        <v>82</v>
      </c>
      <c r="I184" t="s">
        <v>231</v>
      </c>
      <c r="J184" t="s">
        <v>181</v>
      </c>
    </row>
    <row r="185" spans="1:10" x14ac:dyDescent="0.35">
      <c r="A185" s="51" t="s">
        <v>801</v>
      </c>
      <c r="B185" s="51" t="s">
        <v>183</v>
      </c>
      <c r="C185" t="s">
        <v>1659</v>
      </c>
      <c r="D185" t="s">
        <v>49</v>
      </c>
      <c r="E185" t="s">
        <v>85</v>
      </c>
      <c r="F185" t="s">
        <v>226</v>
      </c>
      <c r="G185" t="s">
        <v>7</v>
      </c>
      <c r="H185" t="s">
        <v>142</v>
      </c>
      <c r="I185" t="s">
        <v>222</v>
      </c>
      <c r="J185" t="s">
        <v>132</v>
      </c>
    </row>
    <row r="186" spans="1:10" x14ac:dyDescent="0.35">
      <c r="A186" s="51" t="s">
        <v>802</v>
      </c>
      <c r="B186" s="51" t="s">
        <v>184</v>
      </c>
      <c r="C186" t="s">
        <v>1660</v>
      </c>
      <c r="D186" t="s">
        <v>180</v>
      </c>
      <c r="E186" t="s">
        <v>217</v>
      </c>
      <c r="F186" t="s">
        <v>113</v>
      </c>
      <c r="G186" t="s">
        <v>206</v>
      </c>
      <c r="H186" t="s">
        <v>107</v>
      </c>
      <c r="I186" t="s">
        <v>190</v>
      </c>
      <c r="J186" t="s">
        <v>90</v>
      </c>
    </row>
    <row r="187" spans="1:10" x14ac:dyDescent="0.35">
      <c r="A187" s="51" t="s">
        <v>803</v>
      </c>
      <c r="B187" s="51" t="s">
        <v>185</v>
      </c>
      <c r="C187" t="s">
        <v>1661</v>
      </c>
      <c r="D187" t="s">
        <v>221</v>
      </c>
      <c r="E187" t="s">
        <v>43</v>
      </c>
      <c r="F187" t="s">
        <v>229</v>
      </c>
      <c r="G187" t="s">
        <v>164</v>
      </c>
      <c r="H187" t="s">
        <v>62</v>
      </c>
      <c r="I187" t="s">
        <v>4</v>
      </c>
      <c r="J187" t="s">
        <v>191</v>
      </c>
    </row>
    <row r="188" spans="1:10" x14ac:dyDescent="0.35">
      <c r="A188" s="51" t="s">
        <v>804</v>
      </c>
      <c r="B188" s="51" t="s">
        <v>186</v>
      </c>
      <c r="C188" t="s">
        <v>1662</v>
      </c>
      <c r="D188" t="s">
        <v>192</v>
      </c>
      <c r="E188" t="s">
        <v>91</v>
      </c>
      <c r="F188" t="s">
        <v>51</v>
      </c>
      <c r="G188" t="s">
        <v>95</v>
      </c>
      <c r="H188" t="s">
        <v>147</v>
      </c>
      <c r="I188" t="s">
        <v>189</v>
      </c>
      <c r="J188" t="s">
        <v>130</v>
      </c>
    </row>
    <row r="189" spans="1:10" x14ac:dyDescent="0.35">
      <c r="A189" s="51" t="s">
        <v>805</v>
      </c>
      <c r="B189" s="51" t="s">
        <v>187</v>
      </c>
      <c r="C189" t="s">
        <v>1663</v>
      </c>
      <c r="D189" t="s">
        <v>242</v>
      </c>
      <c r="E189" t="s">
        <v>54</v>
      </c>
      <c r="F189" t="s">
        <v>10</v>
      </c>
      <c r="G189" t="s">
        <v>146</v>
      </c>
      <c r="H189" t="s">
        <v>52</v>
      </c>
      <c r="I189" t="s">
        <v>165</v>
      </c>
      <c r="J189" t="s">
        <v>23</v>
      </c>
    </row>
    <row r="190" spans="1:10" x14ac:dyDescent="0.35">
      <c r="A190" s="51" t="s">
        <v>806</v>
      </c>
      <c r="B190" s="51" t="s">
        <v>188</v>
      </c>
      <c r="C190" t="s">
        <v>1664</v>
      </c>
      <c r="D190" t="s">
        <v>180</v>
      </c>
      <c r="E190" t="s">
        <v>254</v>
      </c>
      <c r="F190" t="s">
        <v>217</v>
      </c>
      <c r="G190" t="s">
        <v>208</v>
      </c>
      <c r="H190" t="s">
        <v>257</v>
      </c>
      <c r="I190" t="s">
        <v>178</v>
      </c>
      <c r="J190" t="s">
        <v>100</v>
      </c>
    </row>
    <row r="191" spans="1:10" x14ac:dyDescent="0.35">
      <c r="A191" s="51" t="s">
        <v>807</v>
      </c>
      <c r="B191" s="51" t="s">
        <v>189</v>
      </c>
      <c r="C191" t="s">
        <v>1665</v>
      </c>
      <c r="D191" t="s">
        <v>51</v>
      </c>
      <c r="E191" t="s">
        <v>95</v>
      </c>
      <c r="F191" t="s">
        <v>39</v>
      </c>
      <c r="G191" t="s">
        <v>147</v>
      </c>
      <c r="H191" t="s">
        <v>41</v>
      </c>
      <c r="I191" t="s">
        <v>283</v>
      </c>
      <c r="J191" t="s">
        <v>284</v>
      </c>
    </row>
    <row r="192" spans="1:10" x14ac:dyDescent="0.35">
      <c r="A192" s="51" t="s">
        <v>808</v>
      </c>
      <c r="B192" s="51" t="s">
        <v>190</v>
      </c>
      <c r="C192" t="s">
        <v>1666</v>
      </c>
      <c r="D192" t="s">
        <v>202</v>
      </c>
      <c r="E192" t="s">
        <v>98</v>
      </c>
      <c r="F192" t="s">
        <v>45</v>
      </c>
      <c r="G192" t="s">
        <v>206</v>
      </c>
      <c r="H192" t="s">
        <v>207</v>
      </c>
      <c r="I192" t="s">
        <v>135</v>
      </c>
      <c r="J192" t="s">
        <v>154</v>
      </c>
    </row>
    <row r="193" spans="1:10" x14ac:dyDescent="0.35">
      <c r="A193" s="51" t="s">
        <v>809</v>
      </c>
      <c r="B193" s="51" t="s">
        <v>191</v>
      </c>
      <c r="C193" t="s">
        <v>1667</v>
      </c>
      <c r="D193" t="s">
        <v>43</v>
      </c>
      <c r="E193" t="s">
        <v>229</v>
      </c>
      <c r="F193" t="s">
        <v>133</v>
      </c>
      <c r="G193" t="s">
        <v>185</v>
      </c>
      <c r="H193" t="s">
        <v>62</v>
      </c>
      <c r="I193" t="s">
        <v>4</v>
      </c>
      <c r="J193" t="s">
        <v>126</v>
      </c>
    </row>
    <row r="194" spans="1:10" x14ac:dyDescent="0.35">
      <c r="A194" s="51" t="s">
        <v>810</v>
      </c>
      <c r="B194" s="51" t="s">
        <v>192</v>
      </c>
      <c r="C194" t="s">
        <v>1668</v>
      </c>
      <c r="D194" t="s">
        <v>193</v>
      </c>
      <c r="E194" t="s">
        <v>91</v>
      </c>
      <c r="F194" t="s">
        <v>95</v>
      </c>
      <c r="G194" t="s">
        <v>147</v>
      </c>
      <c r="H194" t="s">
        <v>284</v>
      </c>
      <c r="I194" t="s">
        <v>186</v>
      </c>
      <c r="J194" t="s">
        <v>130</v>
      </c>
    </row>
    <row r="195" spans="1:10" x14ac:dyDescent="0.35">
      <c r="A195" s="51" t="s">
        <v>811</v>
      </c>
      <c r="B195" s="51" t="s">
        <v>193</v>
      </c>
      <c r="C195" t="s">
        <v>1669</v>
      </c>
      <c r="D195" t="s">
        <v>88</v>
      </c>
      <c r="E195" t="s">
        <v>192</v>
      </c>
      <c r="F195" t="s">
        <v>91</v>
      </c>
      <c r="G195" t="s">
        <v>96</v>
      </c>
      <c r="H195" t="s">
        <v>284</v>
      </c>
      <c r="I195" t="s">
        <v>186</v>
      </c>
      <c r="J195" t="s">
        <v>130</v>
      </c>
    </row>
    <row r="196" spans="1:10" x14ac:dyDescent="0.35">
      <c r="A196" s="51" t="s">
        <v>812</v>
      </c>
      <c r="B196" s="51" t="s">
        <v>194</v>
      </c>
      <c r="C196" t="s">
        <v>1670</v>
      </c>
      <c r="D196" t="s">
        <v>280</v>
      </c>
      <c r="E196" t="s">
        <v>265</v>
      </c>
      <c r="F196" t="s">
        <v>243</v>
      </c>
      <c r="G196" t="s">
        <v>3</v>
      </c>
      <c r="H196" t="s">
        <v>37</v>
      </c>
      <c r="I196" t="s">
        <v>136</v>
      </c>
      <c r="J196" t="s">
        <v>289</v>
      </c>
    </row>
    <row r="197" spans="1:10" x14ac:dyDescent="0.35">
      <c r="A197" s="51" t="s">
        <v>813</v>
      </c>
      <c r="B197" s="51" t="s">
        <v>195</v>
      </c>
      <c r="C197" t="s">
        <v>1671</v>
      </c>
      <c r="D197" t="s">
        <v>144</v>
      </c>
      <c r="E197" t="s">
        <v>17</v>
      </c>
      <c r="F197" t="s">
        <v>275</v>
      </c>
      <c r="G197" t="s">
        <v>79</v>
      </c>
      <c r="H197" t="s">
        <v>255</v>
      </c>
      <c r="I197" t="s">
        <v>176</v>
      </c>
      <c r="J197" t="s">
        <v>259</v>
      </c>
    </row>
    <row r="198" spans="1:10" x14ac:dyDescent="0.35">
      <c r="A198" s="51" t="s">
        <v>814</v>
      </c>
      <c r="B198" s="51" t="s">
        <v>196</v>
      </c>
      <c r="C198" t="s">
        <v>1672</v>
      </c>
      <c r="D198" t="s">
        <v>31</v>
      </c>
      <c r="E198" t="s">
        <v>27</v>
      </c>
      <c r="F198" t="s">
        <v>102</v>
      </c>
      <c r="G198" t="s">
        <v>209</v>
      </c>
      <c r="H198" t="s">
        <v>83</v>
      </c>
      <c r="I198" t="s">
        <v>224</v>
      </c>
      <c r="J198" t="s">
        <v>64</v>
      </c>
    </row>
    <row r="199" spans="1:10" x14ac:dyDescent="0.35">
      <c r="A199" s="51" t="s">
        <v>815</v>
      </c>
      <c r="B199" s="51" t="s">
        <v>197</v>
      </c>
      <c r="C199" t="s">
        <v>1673</v>
      </c>
      <c r="D199" t="s">
        <v>31</v>
      </c>
      <c r="E199" t="s">
        <v>77</v>
      </c>
      <c r="F199" t="s">
        <v>286</v>
      </c>
      <c r="G199" t="s">
        <v>111</v>
      </c>
      <c r="H199" t="s">
        <v>86</v>
      </c>
      <c r="I199" t="s">
        <v>83</v>
      </c>
      <c r="J199" t="s">
        <v>266</v>
      </c>
    </row>
    <row r="200" spans="1:10" x14ac:dyDescent="0.35">
      <c r="A200" s="51" t="s">
        <v>816</v>
      </c>
      <c r="B200" s="51" t="s">
        <v>198</v>
      </c>
      <c r="C200" t="s">
        <v>1674</v>
      </c>
      <c r="D200" t="s">
        <v>241</v>
      </c>
      <c r="E200" t="s">
        <v>155</v>
      </c>
      <c r="F200" t="s">
        <v>134</v>
      </c>
      <c r="G200" t="s">
        <v>69</v>
      </c>
      <c r="H200" t="s">
        <v>57</v>
      </c>
      <c r="I200" t="s">
        <v>281</v>
      </c>
      <c r="J200" t="s">
        <v>263</v>
      </c>
    </row>
    <row r="201" spans="1:10" x14ac:dyDescent="0.35">
      <c r="A201" s="51" t="s">
        <v>817</v>
      </c>
      <c r="B201" s="51" t="s">
        <v>199</v>
      </c>
      <c r="C201" t="s">
        <v>1675</v>
      </c>
      <c r="D201" t="s">
        <v>213</v>
      </c>
      <c r="E201" t="s">
        <v>26</v>
      </c>
      <c r="F201" t="s">
        <v>219</v>
      </c>
      <c r="G201" t="s">
        <v>30</v>
      </c>
      <c r="H201" t="s">
        <v>115</v>
      </c>
      <c r="I201" t="s">
        <v>175</v>
      </c>
      <c r="J201" t="s">
        <v>253</v>
      </c>
    </row>
    <row r="202" spans="1:10" x14ac:dyDescent="0.35">
      <c r="A202" s="51" t="s">
        <v>818</v>
      </c>
      <c r="B202" s="51" t="s">
        <v>200</v>
      </c>
      <c r="C202" t="s">
        <v>1676</v>
      </c>
      <c r="D202" t="s">
        <v>280</v>
      </c>
      <c r="E202" t="s">
        <v>3</v>
      </c>
      <c r="F202" t="s">
        <v>71</v>
      </c>
      <c r="G202" t="s">
        <v>11</v>
      </c>
      <c r="H202" t="s">
        <v>12</v>
      </c>
      <c r="I202" t="s">
        <v>157</v>
      </c>
      <c r="J202" t="s">
        <v>271</v>
      </c>
    </row>
    <row r="203" spans="1:10" x14ac:dyDescent="0.35">
      <c r="A203" s="51" t="s">
        <v>819</v>
      </c>
      <c r="B203" s="51" t="s">
        <v>201</v>
      </c>
      <c r="C203" t="s">
        <v>1677</v>
      </c>
      <c r="D203" t="s">
        <v>233</v>
      </c>
      <c r="E203" t="s">
        <v>168</v>
      </c>
      <c r="F203" t="s">
        <v>262</v>
      </c>
      <c r="G203" t="s">
        <v>93</v>
      </c>
      <c r="H203" t="s">
        <v>138</v>
      </c>
      <c r="I203" t="s">
        <v>121</v>
      </c>
      <c r="J203" t="s">
        <v>74</v>
      </c>
    </row>
    <row r="204" spans="1:10" x14ac:dyDescent="0.35">
      <c r="A204" s="51" t="s">
        <v>820</v>
      </c>
      <c r="B204" s="51" t="s">
        <v>202</v>
      </c>
      <c r="C204" t="s">
        <v>1678</v>
      </c>
      <c r="D204" t="s">
        <v>227</v>
      </c>
      <c r="E204" t="s">
        <v>85</v>
      </c>
      <c r="F204" t="s">
        <v>220</v>
      </c>
      <c r="G204" t="s">
        <v>206</v>
      </c>
      <c r="H204" t="s">
        <v>207</v>
      </c>
      <c r="I204" t="s">
        <v>190</v>
      </c>
      <c r="J204" t="s">
        <v>90</v>
      </c>
    </row>
    <row r="205" spans="1:10" x14ac:dyDescent="0.35">
      <c r="A205" s="51" t="s">
        <v>821</v>
      </c>
      <c r="B205" s="51" t="s">
        <v>203</v>
      </c>
      <c r="C205" t="s">
        <v>1679</v>
      </c>
      <c r="D205" t="s">
        <v>276</v>
      </c>
      <c r="E205" t="s">
        <v>170</v>
      </c>
      <c r="F205" t="s">
        <v>164</v>
      </c>
      <c r="G205" t="s">
        <v>272</v>
      </c>
      <c r="H205" t="s">
        <v>76</v>
      </c>
      <c r="I205" t="s">
        <v>10</v>
      </c>
      <c r="J205" t="s">
        <v>52</v>
      </c>
    </row>
    <row r="206" spans="1:10" x14ac:dyDescent="0.35">
      <c r="A206" s="51" t="s">
        <v>822</v>
      </c>
      <c r="B206" s="51" t="s">
        <v>204</v>
      </c>
      <c r="C206" t="s">
        <v>1680</v>
      </c>
      <c r="D206" t="s">
        <v>240</v>
      </c>
      <c r="E206" t="s">
        <v>156</v>
      </c>
      <c r="F206" t="s">
        <v>34</v>
      </c>
      <c r="G206" t="s">
        <v>160</v>
      </c>
      <c r="H206" t="s">
        <v>230</v>
      </c>
      <c r="I206" t="s">
        <v>82</v>
      </c>
      <c r="J206" t="s">
        <v>236</v>
      </c>
    </row>
    <row r="207" spans="1:10" x14ac:dyDescent="0.35">
      <c r="A207" s="51" t="s">
        <v>823</v>
      </c>
      <c r="B207" s="51" t="s">
        <v>205</v>
      </c>
      <c r="C207" t="s">
        <v>1681</v>
      </c>
      <c r="D207" t="s">
        <v>88</v>
      </c>
      <c r="E207" t="s">
        <v>73</v>
      </c>
      <c r="F207" t="s">
        <v>65</v>
      </c>
      <c r="G207" t="s">
        <v>264</v>
      </c>
      <c r="H207" t="s">
        <v>63</v>
      </c>
      <c r="I207" t="s">
        <v>19</v>
      </c>
      <c r="J207" t="s">
        <v>96</v>
      </c>
    </row>
    <row r="208" spans="1:10" x14ac:dyDescent="0.35">
      <c r="A208" s="51" t="s">
        <v>824</v>
      </c>
      <c r="B208" s="51" t="s">
        <v>206</v>
      </c>
      <c r="C208" t="s">
        <v>1682</v>
      </c>
      <c r="D208" t="s">
        <v>217</v>
      </c>
      <c r="E208" t="s">
        <v>70</v>
      </c>
      <c r="F208" t="s">
        <v>202</v>
      </c>
      <c r="G208" t="s">
        <v>98</v>
      </c>
      <c r="H208" t="s">
        <v>45</v>
      </c>
      <c r="I208" t="s">
        <v>135</v>
      </c>
      <c r="J208" t="s">
        <v>190</v>
      </c>
    </row>
    <row r="209" spans="1:10" x14ac:dyDescent="0.35">
      <c r="A209" s="51" t="s">
        <v>825</v>
      </c>
      <c r="B209" s="51" t="s">
        <v>207</v>
      </c>
      <c r="C209" t="s">
        <v>1683</v>
      </c>
      <c r="D209" t="s">
        <v>227</v>
      </c>
      <c r="E209" t="s">
        <v>202</v>
      </c>
      <c r="F209" t="s">
        <v>135</v>
      </c>
      <c r="G209" t="s">
        <v>190</v>
      </c>
      <c r="H209" t="s">
        <v>153</v>
      </c>
      <c r="I209" t="s">
        <v>268</v>
      </c>
      <c r="J209" t="s">
        <v>90</v>
      </c>
    </row>
    <row r="210" spans="1:10" x14ac:dyDescent="0.35">
      <c r="A210" s="51" t="s">
        <v>826</v>
      </c>
      <c r="B210" s="51" t="s">
        <v>208</v>
      </c>
      <c r="C210" t="s">
        <v>1684</v>
      </c>
      <c r="D210" t="s">
        <v>180</v>
      </c>
      <c r="E210" t="s">
        <v>273</v>
      </c>
      <c r="F210" t="s">
        <v>215</v>
      </c>
      <c r="G210" t="s">
        <v>254</v>
      </c>
      <c r="H210" t="s">
        <v>188</v>
      </c>
      <c r="I210" t="s">
        <v>257</v>
      </c>
      <c r="J210" t="s">
        <v>58</v>
      </c>
    </row>
    <row r="211" spans="1:10" x14ac:dyDescent="0.35">
      <c r="A211" s="51" t="s">
        <v>827</v>
      </c>
      <c r="B211" s="51" t="s">
        <v>209</v>
      </c>
      <c r="C211" t="s">
        <v>1685</v>
      </c>
      <c r="D211" t="s">
        <v>31</v>
      </c>
      <c r="E211" t="s">
        <v>159</v>
      </c>
      <c r="F211" t="s">
        <v>77</v>
      </c>
      <c r="G211" t="s">
        <v>25</v>
      </c>
      <c r="H211" t="s">
        <v>83</v>
      </c>
      <c r="I211" t="s">
        <v>117</v>
      </c>
      <c r="J211" t="s">
        <v>269</v>
      </c>
    </row>
    <row r="212" spans="1:10" x14ac:dyDescent="0.35">
      <c r="A212" s="51" t="s">
        <v>828</v>
      </c>
      <c r="B212" s="51" t="s">
        <v>210</v>
      </c>
      <c r="C212" t="s">
        <v>1686</v>
      </c>
      <c r="D212" t="s">
        <v>67</v>
      </c>
      <c r="E212" t="s">
        <v>213</v>
      </c>
      <c r="F212" t="s">
        <v>167</v>
      </c>
      <c r="G212" t="s">
        <v>219</v>
      </c>
      <c r="H212" t="s">
        <v>235</v>
      </c>
      <c r="I212" t="s">
        <v>60</v>
      </c>
      <c r="J212" t="s">
        <v>253</v>
      </c>
    </row>
    <row r="213" spans="1:10" x14ac:dyDescent="0.35">
      <c r="A213" s="51" t="s">
        <v>829</v>
      </c>
      <c r="B213" s="51" t="s">
        <v>211</v>
      </c>
      <c r="C213" t="s">
        <v>1687</v>
      </c>
      <c r="D213" t="s">
        <v>24</v>
      </c>
      <c r="E213" t="s">
        <v>28</v>
      </c>
      <c r="F213" t="s">
        <v>109</v>
      </c>
      <c r="G213" t="s">
        <v>112</v>
      </c>
      <c r="H213" t="s">
        <v>68</v>
      </c>
      <c r="I213" t="s">
        <v>214</v>
      </c>
      <c r="J213" t="s">
        <v>66</v>
      </c>
    </row>
    <row r="214" spans="1:10" x14ac:dyDescent="0.35">
      <c r="A214" s="51" t="s">
        <v>830</v>
      </c>
      <c r="B214" s="51" t="s">
        <v>212</v>
      </c>
      <c r="C214" t="s">
        <v>1688</v>
      </c>
      <c r="D214" t="s">
        <v>273</v>
      </c>
      <c r="E214" t="s">
        <v>244</v>
      </c>
      <c r="F214" t="s">
        <v>218</v>
      </c>
      <c r="G214" t="s">
        <v>92</v>
      </c>
      <c r="H214" t="s">
        <v>228</v>
      </c>
      <c r="I214" t="s">
        <v>58</v>
      </c>
      <c r="J214" t="s">
        <v>8</v>
      </c>
    </row>
    <row r="215" spans="1:10" x14ac:dyDescent="0.35">
      <c r="A215" s="51" t="s">
        <v>831</v>
      </c>
      <c r="B215" s="51" t="s">
        <v>213</v>
      </c>
      <c r="C215" t="s">
        <v>1689</v>
      </c>
      <c r="D215" t="s">
        <v>67</v>
      </c>
      <c r="E215" t="s">
        <v>167</v>
      </c>
      <c r="F215" t="s">
        <v>122</v>
      </c>
      <c r="G215" t="s">
        <v>210</v>
      </c>
      <c r="H215" t="s">
        <v>219</v>
      </c>
      <c r="I215" t="s">
        <v>60</v>
      </c>
      <c r="J215" t="s">
        <v>169</v>
      </c>
    </row>
    <row r="216" spans="1:10" x14ac:dyDescent="0.35">
      <c r="A216" s="51" t="s">
        <v>832</v>
      </c>
      <c r="B216" s="51" t="s">
        <v>214</v>
      </c>
      <c r="C216" t="s">
        <v>1690</v>
      </c>
      <c r="D216" t="s">
        <v>177</v>
      </c>
      <c r="E216" t="s">
        <v>24</v>
      </c>
      <c r="F216" t="s">
        <v>211</v>
      </c>
      <c r="G216" t="s">
        <v>94</v>
      </c>
      <c r="H216" t="s">
        <v>112</v>
      </c>
      <c r="I216" t="s">
        <v>9</v>
      </c>
      <c r="J216" t="s">
        <v>129</v>
      </c>
    </row>
    <row r="217" spans="1:10" x14ac:dyDescent="0.35">
      <c r="A217" s="51" t="s">
        <v>833</v>
      </c>
      <c r="B217" s="51" t="s">
        <v>215</v>
      </c>
      <c r="C217" t="s">
        <v>1691</v>
      </c>
      <c r="D217" t="s">
        <v>232</v>
      </c>
      <c r="E217" t="s">
        <v>244</v>
      </c>
      <c r="F217" t="s">
        <v>218</v>
      </c>
      <c r="G217" t="s">
        <v>228</v>
      </c>
      <c r="H217" t="s">
        <v>58</v>
      </c>
      <c r="I217" t="s">
        <v>8</v>
      </c>
      <c r="J217" t="s">
        <v>212</v>
      </c>
    </row>
    <row r="218" spans="1:10" x14ac:dyDescent="0.35">
      <c r="A218" s="51" t="s">
        <v>834</v>
      </c>
      <c r="B218" s="51" t="s">
        <v>216</v>
      </c>
      <c r="C218" t="s">
        <v>1692</v>
      </c>
      <c r="D218" t="s">
        <v>20</v>
      </c>
      <c r="E218" t="s">
        <v>65</v>
      </c>
      <c r="F218" t="s">
        <v>35</v>
      </c>
      <c r="G218" t="s">
        <v>104</v>
      </c>
      <c r="H218" t="s">
        <v>19</v>
      </c>
      <c r="I218" t="s">
        <v>18</v>
      </c>
      <c r="J218" t="s">
        <v>56</v>
      </c>
    </row>
    <row r="219" spans="1:10" x14ac:dyDescent="0.35">
      <c r="A219" s="51" t="s">
        <v>835</v>
      </c>
      <c r="B219" s="51" t="s">
        <v>217</v>
      </c>
      <c r="C219" t="s">
        <v>1693</v>
      </c>
      <c r="D219" t="s">
        <v>180</v>
      </c>
      <c r="E219" t="s">
        <v>254</v>
      </c>
      <c r="F219" t="s">
        <v>188</v>
      </c>
      <c r="G219" t="s">
        <v>184</v>
      </c>
      <c r="H219" t="s">
        <v>98</v>
      </c>
      <c r="I219" t="s">
        <v>45</v>
      </c>
      <c r="J219" t="s">
        <v>206</v>
      </c>
    </row>
    <row r="220" spans="1:10" x14ac:dyDescent="0.35">
      <c r="A220" s="51" t="s">
        <v>836</v>
      </c>
      <c r="B220" s="51" t="s">
        <v>218</v>
      </c>
      <c r="C220" t="s">
        <v>1694</v>
      </c>
      <c r="D220" t="s">
        <v>232</v>
      </c>
      <c r="E220" t="s">
        <v>244</v>
      </c>
      <c r="F220" t="s">
        <v>86</v>
      </c>
      <c r="G220" t="s">
        <v>228</v>
      </c>
      <c r="H220" t="s">
        <v>58</v>
      </c>
      <c r="I220" t="s">
        <v>8</v>
      </c>
      <c r="J220" t="s">
        <v>212</v>
      </c>
    </row>
    <row r="221" spans="1:10" x14ac:dyDescent="0.35">
      <c r="A221" s="51" t="s">
        <v>837</v>
      </c>
      <c r="B221" s="51" t="s">
        <v>219</v>
      </c>
      <c r="C221" t="s">
        <v>1695</v>
      </c>
      <c r="D221" t="s">
        <v>213</v>
      </c>
      <c r="E221" t="s">
        <v>167</v>
      </c>
      <c r="F221" t="s">
        <v>122</v>
      </c>
      <c r="G221" t="s">
        <v>210</v>
      </c>
      <c r="H221" t="s">
        <v>235</v>
      </c>
      <c r="I221" t="s">
        <v>60</v>
      </c>
      <c r="J221" t="s">
        <v>169</v>
      </c>
    </row>
    <row r="222" spans="1:10" x14ac:dyDescent="0.35">
      <c r="A222" s="51" t="s">
        <v>838</v>
      </c>
      <c r="B222" s="51" t="s">
        <v>220</v>
      </c>
      <c r="C222" t="s">
        <v>1696</v>
      </c>
      <c r="D222" t="s">
        <v>49</v>
      </c>
      <c r="E222" t="s">
        <v>85</v>
      </c>
      <c r="F222" t="s">
        <v>202</v>
      </c>
      <c r="G222" t="s">
        <v>226</v>
      </c>
      <c r="H222" t="s">
        <v>153</v>
      </c>
      <c r="I222" t="s">
        <v>268</v>
      </c>
      <c r="J222" t="s">
        <v>132</v>
      </c>
    </row>
    <row r="223" spans="1:10" x14ac:dyDescent="0.35">
      <c r="A223" s="51" t="s">
        <v>839</v>
      </c>
      <c r="B223" s="51" t="s">
        <v>221</v>
      </c>
      <c r="C223" t="s">
        <v>1697</v>
      </c>
      <c r="D223" t="s">
        <v>43</v>
      </c>
      <c r="E223" t="s">
        <v>158</v>
      </c>
      <c r="F223" t="s">
        <v>272</v>
      </c>
      <c r="G223" t="s">
        <v>185</v>
      </c>
      <c r="H223" t="s">
        <v>105</v>
      </c>
      <c r="I223" t="s">
        <v>123</v>
      </c>
      <c r="J223" t="s">
        <v>80</v>
      </c>
    </row>
    <row r="224" spans="1:10" x14ac:dyDescent="0.35">
      <c r="A224" s="51" t="s">
        <v>840</v>
      </c>
      <c r="B224" s="51" t="s">
        <v>222</v>
      </c>
      <c r="C224" t="s">
        <v>1698</v>
      </c>
      <c r="D224" t="s">
        <v>49</v>
      </c>
      <c r="E224" t="s">
        <v>148</v>
      </c>
      <c r="F224" t="s">
        <v>85</v>
      </c>
      <c r="G224" t="s">
        <v>183</v>
      </c>
      <c r="H224" t="s">
        <v>151</v>
      </c>
      <c r="I224" t="s">
        <v>142</v>
      </c>
      <c r="J224" t="s">
        <v>132</v>
      </c>
    </row>
    <row r="225" spans="1:10" x14ac:dyDescent="0.35">
      <c r="A225" s="51" t="s">
        <v>841</v>
      </c>
      <c r="B225" s="51" t="s">
        <v>223</v>
      </c>
      <c r="C225" t="s">
        <v>1699</v>
      </c>
      <c r="D225" t="s">
        <v>276</v>
      </c>
      <c r="E225" t="s">
        <v>170</v>
      </c>
      <c r="F225" t="s">
        <v>164</v>
      </c>
      <c r="G225" t="s">
        <v>282</v>
      </c>
      <c r="H225" t="s">
        <v>22</v>
      </c>
      <c r="I225" t="s">
        <v>46</v>
      </c>
      <c r="J225" t="s">
        <v>4</v>
      </c>
    </row>
    <row r="226" spans="1:10" x14ac:dyDescent="0.35">
      <c r="A226" s="51" t="s">
        <v>842</v>
      </c>
      <c r="B226" s="51" t="s">
        <v>224</v>
      </c>
      <c r="C226" t="s">
        <v>1700</v>
      </c>
      <c r="D226" t="s">
        <v>102</v>
      </c>
      <c r="E226" t="s">
        <v>149</v>
      </c>
      <c r="F226" t="s">
        <v>196</v>
      </c>
      <c r="G226" t="s">
        <v>279</v>
      </c>
      <c r="H226" t="s">
        <v>64</v>
      </c>
      <c r="I226" t="s">
        <v>106</v>
      </c>
      <c r="J226" t="s">
        <v>171</v>
      </c>
    </row>
    <row r="227" spans="1:10" x14ac:dyDescent="0.35">
      <c r="A227" s="51" t="s">
        <v>843</v>
      </c>
      <c r="B227" s="51" t="s">
        <v>225</v>
      </c>
      <c r="C227" t="s">
        <v>1701</v>
      </c>
      <c r="D227" t="s">
        <v>99</v>
      </c>
      <c r="E227" t="s">
        <v>274</v>
      </c>
      <c r="F227" t="s">
        <v>148</v>
      </c>
      <c r="G227" t="s">
        <v>145</v>
      </c>
      <c r="H227" t="s">
        <v>248</v>
      </c>
      <c r="I227" t="s">
        <v>72</v>
      </c>
      <c r="J227" t="s">
        <v>169</v>
      </c>
    </row>
    <row r="228" spans="1:10" x14ac:dyDescent="0.35">
      <c r="A228" s="51" t="s">
        <v>844</v>
      </c>
      <c r="B228" s="51" t="s">
        <v>226</v>
      </c>
      <c r="C228" t="s">
        <v>1702</v>
      </c>
      <c r="D228" t="s">
        <v>49</v>
      </c>
      <c r="E228" t="s">
        <v>245</v>
      </c>
      <c r="F228" t="s">
        <v>220</v>
      </c>
      <c r="G228" t="s">
        <v>270</v>
      </c>
      <c r="H228" t="s">
        <v>151</v>
      </c>
      <c r="I228" t="s">
        <v>132</v>
      </c>
      <c r="J228" t="s">
        <v>277</v>
      </c>
    </row>
    <row r="229" spans="1:10" x14ac:dyDescent="0.35">
      <c r="A229" s="51" t="s">
        <v>845</v>
      </c>
      <c r="B229" s="51" t="s">
        <v>227</v>
      </c>
      <c r="C229" t="s">
        <v>1703</v>
      </c>
      <c r="D229" t="s">
        <v>21</v>
      </c>
      <c r="E229" t="s">
        <v>243</v>
      </c>
      <c r="F229" t="s">
        <v>202</v>
      </c>
      <c r="G229" t="s">
        <v>207</v>
      </c>
      <c r="H229" t="s">
        <v>154</v>
      </c>
      <c r="I229" t="s">
        <v>6</v>
      </c>
      <c r="J229" t="s">
        <v>87</v>
      </c>
    </row>
    <row r="230" spans="1:10" x14ac:dyDescent="0.35">
      <c r="A230" s="51" t="s">
        <v>846</v>
      </c>
      <c r="B230" s="51" t="s">
        <v>228</v>
      </c>
      <c r="C230" t="s">
        <v>1704</v>
      </c>
      <c r="D230" t="s">
        <v>232</v>
      </c>
      <c r="E230" t="s">
        <v>273</v>
      </c>
      <c r="F230" t="s">
        <v>244</v>
      </c>
      <c r="G230" t="s">
        <v>218</v>
      </c>
      <c r="H230" t="s">
        <v>58</v>
      </c>
      <c r="I230" t="s">
        <v>8</v>
      </c>
      <c r="J230" t="s">
        <v>212</v>
      </c>
    </row>
    <row r="231" spans="1:10" x14ac:dyDescent="0.35">
      <c r="A231" s="51" t="s">
        <v>847</v>
      </c>
      <c r="B231" s="51" t="s">
        <v>229</v>
      </c>
      <c r="C231" t="s">
        <v>1705</v>
      </c>
      <c r="D231" t="s">
        <v>2</v>
      </c>
      <c r="E231" t="s">
        <v>133</v>
      </c>
      <c r="F231" t="s">
        <v>185</v>
      </c>
      <c r="G231" t="s">
        <v>62</v>
      </c>
      <c r="H231" t="s">
        <v>4</v>
      </c>
      <c r="I231" t="s">
        <v>126</v>
      </c>
      <c r="J231" t="s">
        <v>191</v>
      </c>
    </row>
    <row r="232" spans="1:10" x14ac:dyDescent="0.35">
      <c r="A232" s="51" t="s">
        <v>848</v>
      </c>
      <c r="B232" s="51" t="s">
        <v>230</v>
      </c>
      <c r="C232" t="s">
        <v>1706</v>
      </c>
      <c r="D232" t="s">
        <v>240</v>
      </c>
      <c r="E232" t="s">
        <v>204</v>
      </c>
      <c r="F232" t="s">
        <v>156</v>
      </c>
      <c r="G232" t="s">
        <v>34</v>
      </c>
      <c r="H232" t="s">
        <v>48</v>
      </c>
      <c r="I232" t="s">
        <v>262</v>
      </c>
      <c r="J232" t="s">
        <v>93</v>
      </c>
    </row>
    <row r="233" spans="1:10" x14ac:dyDescent="0.35">
      <c r="A233" s="51" t="s">
        <v>849</v>
      </c>
      <c r="B233" s="51" t="s">
        <v>231</v>
      </c>
      <c r="C233" t="s">
        <v>1707</v>
      </c>
      <c r="D233" t="s">
        <v>182</v>
      </c>
      <c r="E233" t="s">
        <v>160</v>
      </c>
      <c r="F233" t="s">
        <v>143</v>
      </c>
      <c r="G233" t="s">
        <v>114</v>
      </c>
      <c r="H233" t="s">
        <v>82</v>
      </c>
      <c r="I233" t="s">
        <v>236</v>
      </c>
      <c r="J233" t="s">
        <v>181</v>
      </c>
    </row>
    <row r="234" spans="1:10" x14ac:dyDescent="0.35">
      <c r="A234" s="51" t="s">
        <v>850</v>
      </c>
      <c r="B234" s="51" t="s">
        <v>232</v>
      </c>
      <c r="C234" t="s">
        <v>1708</v>
      </c>
      <c r="D234" t="s">
        <v>215</v>
      </c>
      <c r="E234" t="s">
        <v>244</v>
      </c>
      <c r="F234" t="s">
        <v>86</v>
      </c>
      <c r="G234" t="s">
        <v>218</v>
      </c>
      <c r="H234" t="s">
        <v>228</v>
      </c>
      <c r="I234" t="s">
        <v>58</v>
      </c>
      <c r="J234" t="s">
        <v>212</v>
      </c>
    </row>
    <row r="235" spans="1:10" x14ac:dyDescent="0.35">
      <c r="A235" s="51" t="s">
        <v>851</v>
      </c>
      <c r="B235" s="51" t="s">
        <v>233</v>
      </c>
      <c r="C235" t="s">
        <v>1709</v>
      </c>
      <c r="D235" t="s">
        <v>201</v>
      </c>
      <c r="E235" t="s">
        <v>39</v>
      </c>
      <c r="F235" t="s">
        <v>121</v>
      </c>
      <c r="G235" t="s">
        <v>41</v>
      </c>
      <c r="H235" t="s">
        <v>74</v>
      </c>
      <c r="I235" t="s">
        <v>283</v>
      </c>
      <c r="J235" t="s">
        <v>284</v>
      </c>
    </row>
    <row r="236" spans="1:10" x14ac:dyDescent="0.35">
      <c r="A236" s="51" t="s">
        <v>852</v>
      </c>
      <c r="B236" s="51" t="s">
        <v>234</v>
      </c>
      <c r="C236" t="s">
        <v>1710</v>
      </c>
      <c r="D236" t="s">
        <v>285</v>
      </c>
      <c r="E236" t="s">
        <v>120</v>
      </c>
      <c r="F236" t="s">
        <v>249</v>
      </c>
      <c r="G236" t="s">
        <v>108</v>
      </c>
      <c r="H236" t="s">
        <v>81</v>
      </c>
      <c r="I236" t="s">
        <v>118</v>
      </c>
      <c r="J236" t="s">
        <v>186</v>
      </c>
    </row>
    <row r="237" spans="1:10" x14ac:dyDescent="0.35">
      <c r="A237" s="51" t="s">
        <v>853</v>
      </c>
      <c r="B237" s="51" t="s">
        <v>235</v>
      </c>
      <c r="C237" t="s">
        <v>1711</v>
      </c>
      <c r="D237" t="s">
        <v>67</v>
      </c>
      <c r="E237" t="s">
        <v>167</v>
      </c>
      <c r="F237" t="s">
        <v>210</v>
      </c>
      <c r="G237" t="s">
        <v>219</v>
      </c>
      <c r="H237" t="s">
        <v>60</v>
      </c>
      <c r="I237" t="s">
        <v>115</v>
      </c>
      <c r="J237" t="s">
        <v>253</v>
      </c>
    </row>
    <row r="238" spans="1:10" x14ac:dyDescent="0.35">
      <c r="A238" s="51" t="s">
        <v>854</v>
      </c>
      <c r="B238" s="51" t="s">
        <v>236</v>
      </c>
      <c r="C238" t="s">
        <v>1712</v>
      </c>
      <c r="D238" t="s">
        <v>240</v>
      </c>
      <c r="E238" t="s">
        <v>204</v>
      </c>
      <c r="F238" t="s">
        <v>156</v>
      </c>
      <c r="G238" t="s">
        <v>34</v>
      </c>
      <c r="H238" t="s">
        <v>160</v>
      </c>
      <c r="I238" t="s">
        <v>230</v>
      </c>
      <c r="J238" t="s">
        <v>82</v>
      </c>
    </row>
    <row r="239" spans="1:10" x14ac:dyDescent="0.35">
      <c r="A239" s="51" t="s">
        <v>855</v>
      </c>
      <c r="B239" s="51" t="s">
        <v>237</v>
      </c>
      <c r="C239" t="s">
        <v>1713</v>
      </c>
      <c r="D239" t="s">
        <v>254</v>
      </c>
      <c r="E239" t="s">
        <v>208</v>
      </c>
      <c r="F239" t="s">
        <v>188</v>
      </c>
      <c r="G239" t="s">
        <v>137</v>
      </c>
      <c r="H239" t="s">
        <v>55</v>
      </c>
      <c r="I239" t="s">
        <v>14</v>
      </c>
      <c r="J239" t="s">
        <v>100</v>
      </c>
    </row>
    <row r="240" spans="1:10" x14ac:dyDescent="0.35">
      <c r="A240" s="51" t="s">
        <v>856</v>
      </c>
      <c r="B240" s="51" t="s">
        <v>238</v>
      </c>
      <c r="C240" t="s">
        <v>1714</v>
      </c>
      <c r="D240" t="s">
        <v>150</v>
      </c>
      <c r="E240" t="s">
        <v>89</v>
      </c>
      <c r="F240" t="s">
        <v>264</v>
      </c>
      <c r="G240" t="s">
        <v>131</v>
      </c>
      <c r="H240" t="s">
        <v>63</v>
      </c>
      <c r="I240" t="s">
        <v>96</v>
      </c>
      <c r="J240" t="s">
        <v>205</v>
      </c>
    </row>
    <row r="241" spans="1:10" x14ac:dyDescent="0.35">
      <c r="A241" s="51" t="s">
        <v>857</v>
      </c>
      <c r="B241" s="51" t="s">
        <v>240</v>
      </c>
      <c r="C241" t="s">
        <v>1715</v>
      </c>
      <c r="D241" t="s">
        <v>204</v>
      </c>
      <c r="E241" t="s">
        <v>34</v>
      </c>
      <c r="F241" t="s">
        <v>36</v>
      </c>
      <c r="G241" t="s">
        <v>82</v>
      </c>
      <c r="H241" t="s">
        <v>236</v>
      </c>
      <c r="I241" t="s">
        <v>258</v>
      </c>
      <c r="J241" t="s">
        <v>40</v>
      </c>
    </row>
    <row r="242" spans="1:10" x14ac:dyDescent="0.35">
      <c r="A242" s="51" t="s">
        <v>858</v>
      </c>
      <c r="B242" s="51" t="s">
        <v>239</v>
      </c>
      <c r="C242" t="s">
        <v>1716</v>
      </c>
      <c r="D242" t="s">
        <v>162</v>
      </c>
      <c r="E242" t="s">
        <v>36</v>
      </c>
      <c r="F242" t="s">
        <v>258</v>
      </c>
      <c r="G242" t="s">
        <v>40</v>
      </c>
      <c r="H242" t="s">
        <v>105</v>
      </c>
      <c r="I242" t="s">
        <v>94</v>
      </c>
      <c r="J242" t="s">
        <v>123</v>
      </c>
    </row>
    <row r="243" spans="1:10" x14ac:dyDescent="0.35">
      <c r="A243" s="51" t="s">
        <v>859</v>
      </c>
      <c r="B243" s="51" t="s">
        <v>241</v>
      </c>
      <c r="C243" t="s">
        <v>1717</v>
      </c>
      <c r="D243" t="s">
        <v>73</v>
      </c>
      <c r="E243" t="s">
        <v>124</v>
      </c>
      <c r="F243" t="s">
        <v>155</v>
      </c>
      <c r="G243" t="s">
        <v>89</v>
      </c>
      <c r="H243" t="s">
        <v>69</v>
      </c>
      <c r="I243" t="s">
        <v>281</v>
      </c>
      <c r="J243" t="s">
        <v>263</v>
      </c>
    </row>
    <row r="244" spans="1:10" x14ac:dyDescent="0.35">
      <c r="A244" s="51" t="s">
        <v>860</v>
      </c>
      <c r="B244" s="51" t="s">
        <v>242</v>
      </c>
      <c r="C244" t="s">
        <v>1718</v>
      </c>
      <c r="D244" t="s">
        <v>139</v>
      </c>
      <c r="E244" t="s">
        <v>54</v>
      </c>
      <c r="F244" t="s">
        <v>10</v>
      </c>
      <c r="G244" t="s">
        <v>140</v>
      </c>
      <c r="H244" t="s">
        <v>267</v>
      </c>
      <c r="I244" t="s">
        <v>109</v>
      </c>
      <c r="J244" t="s">
        <v>68</v>
      </c>
    </row>
    <row r="245" spans="1:10" x14ac:dyDescent="0.35">
      <c r="A245" s="51" t="s">
        <v>861</v>
      </c>
      <c r="B245" s="51" t="s">
        <v>243</v>
      </c>
      <c r="C245" t="s">
        <v>1719</v>
      </c>
      <c r="D245" t="s">
        <v>265</v>
      </c>
      <c r="E245" t="s">
        <v>37</v>
      </c>
      <c r="F245" t="s">
        <v>70</v>
      </c>
      <c r="G245" t="s">
        <v>135</v>
      </c>
      <c r="H245" t="s">
        <v>154</v>
      </c>
      <c r="I245" t="s">
        <v>136</v>
      </c>
      <c r="J245" t="s">
        <v>6</v>
      </c>
    </row>
    <row r="246" spans="1:10" x14ac:dyDescent="0.35">
      <c r="A246" s="51" t="s">
        <v>862</v>
      </c>
      <c r="B246" s="51" t="s">
        <v>244</v>
      </c>
      <c r="C246" t="s">
        <v>1720</v>
      </c>
      <c r="D246" t="s">
        <v>232</v>
      </c>
      <c r="E246" t="s">
        <v>215</v>
      </c>
      <c r="F246" t="s">
        <v>218</v>
      </c>
      <c r="G246" t="s">
        <v>228</v>
      </c>
      <c r="H246" t="s">
        <v>58</v>
      </c>
      <c r="I246" t="s">
        <v>8</v>
      </c>
      <c r="J246" t="s">
        <v>212</v>
      </c>
    </row>
    <row r="247" spans="1:10" x14ac:dyDescent="0.35">
      <c r="A247" s="51" t="s">
        <v>863</v>
      </c>
      <c r="B247" s="51" t="s">
        <v>245</v>
      </c>
      <c r="C247" t="s">
        <v>1721</v>
      </c>
      <c r="D247" t="s">
        <v>49</v>
      </c>
      <c r="E247" t="s">
        <v>226</v>
      </c>
      <c r="F247" t="s">
        <v>270</v>
      </c>
      <c r="G247" t="s">
        <v>151</v>
      </c>
      <c r="H247" t="s">
        <v>247</v>
      </c>
      <c r="I247" t="s">
        <v>132</v>
      </c>
      <c r="J247" t="s">
        <v>277</v>
      </c>
    </row>
    <row r="248" spans="1:10" x14ac:dyDescent="0.35">
      <c r="A248" s="51" t="s">
        <v>864</v>
      </c>
      <c r="B248" s="51" t="s">
        <v>246</v>
      </c>
      <c r="C248" t="s">
        <v>1722</v>
      </c>
      <c r="D248" t="s">
        <v>31</v>
      </c>
      <c r="E248" t="s">
        <v>111</v>
      </c>
      <c r="F248" t="s">
        <v>83</v>
      </c>
      <c r="G248" t="s">
        <v>266</v>
      </c>
      <c r="H248" t="s">
        <v>81</v>
      </c>
      <c r="I248" t="s">
        <v>197</v>
      </c>
      <c r="J248" t="s">
        <v>118</v>
      </c>
    </row>
    <row r="249" spans="1:10" x14ac:dyDescent="0.35">
      <c r="A249" s="51" t="s">
        <v>865</v>
      </c>
      <c r="B249" s="51" t="s">
        <v>247</v>
      </c>
      <c r="C249" t="s">
        <v>1723</v>
      </c>
      <c r="D249" t="s">
        <v>99</v>
      </c>
      <c r="E249" t="s">
        <v>245</v>
      </c>
      <c r="F249" t="s">
        <v>270</v>
      </c>
      <c r="G249" t="s">
        <v>151</v>
      </c>
      <c r="H249" t="s">
        <v>72</v>
      </c>
      <c r="I249" t="s">
        <v>132</v>
      </c>
      <c r="J249" t="s">
        <v>277</v>
      </c>
    </row>
    <row r="250" spans="1:10" x14ac:dyDescent="0.35">
      <c r="A250" s="51" t="s">
        <v>866</v>
      </c>
      <c r="B250" s="51" t="s">
        <v>248</v>
      </c>
      <c r="C250" t="s">
        <v>1724</v>
      </c>
      <c r="D250" t="s">
        <v>67</v>
      </c>
      <c r="E250" t="s">
        <v>213</v>
      </c>
      <c r="F250" t="s">
        <v>274</v>
      </c>
      <c r="G250" t="s">
        <v>101</v>
      </c>
      <c r="H250" t="s">
        <v>122</v>
      </c>
      <c r="I250" t="s">
        <v>219</v>
      </c>
      <c r="J250" t="s">
        <v>61</v>
      </c>
    </row>
    <row r="251" spans="1:10" x14ac:dyDescent="0.35">
      <c r="A251" s="51" t="s">
        <v>867</v>
      </c>
      <c r="B251" s="51" t="s">
        <v>249</v>
      </c>
      <c r="C251" t="s">
        <v>1725</v>
      </c>
      <c r="D251" t="s">
        <v>285</v>
      </c>
      <c r="E251" t="s">
        <v>260</v>
      </c>
      <c r="F251" t="s">
        <v>234</v>
      </c>
      <c r="G251" t="s">
        <v>120</v>
      </c>
      <c r="H251" t="s">
        <v>278</v>
      </c>
      <c r="I251" t="s">
        <v>147</v>
      </c>
      <c r="J251" t="s">
        <v>174</v>
      </c>
    </row>
    <row r="252" spans="1:10" x14ac:dyDescent="0.35">
      <c r="A252" s="51" t="s">
        <v>868</v>
      </c>
      <c r="B252" s="51" t="s">
        <v>250</v>
      </c>
      <c r="C252" t="s">
        <v>1726</v>
      </c>
      <c r="D252" t="s">
        <v>59</v>
      </c>
      <c r="E252" t="s">
        <v>149</v>
      </c>
      <c r="F252" t="s">
        <v>128</v>
      </c>
      <c r="G252" t="s">
        <v>279</v>
      </c>
      <c r="H252" t="s">
        <v>224</v>
      </c>
      <c r="I252" t="s">
        <v>64</v>
      </c>
      <c r="J252" t="s">
        <v>171</v>
      </c>
    </row>
    <row r="253" spans="1:10" x14ac:dyDescent="0.35">
      <c r="A253" s="51" t="s">
        <v>869</v>
      </c>
      <c r="B253" s="51" t="s">
        <v>251</v>
      </c>
      <c r="C253" t="s">
        <v>1727</v>
      </c>
      <c r="D253" t="s">
        <v>27</v>
      </c>
      <c r="E253" t="s">
        <v>102</v>
      </c>
      <c r="F253" t="s">
        <v>196</v>
      </c>
      <c r="G253" t="s">
        <v>81</v>
      </c>
      <c r="H253" t="s">
        <v>279</v>
      </c>
      <c r="I253" t="s">
        <v>118</v>
      </c>
      <c r="J253" t="s">
        <v>64</v>
      </c>
    </row>
    <row r="254" spans="1:10" x14ac:dyDescent="0.35">
      <c r="A254" s="51" t="s">
        <v>870</v>
      </c>
      <c r="B254" s="51" t="s">
        <v>252</v>
      </c>
      <c r="C254" t="s">
        <v>1728</v>
      </c>
      <c r="D254" t="s">
        <v>141</v>
      </c>
      <c r="E254" t="s">
        <v>274</v>
      </c>
      <c r="F254" t="s">
        <v>168</v>
      </c>
      <c r="G254" t="s">
        <v>262</v>
      </c>
      <c r="H254" t="s">
        <v>93</v>
      </c>
      <c r="I254" t="s">
        <v>7</v>
      </c>
      <c r="J254" t="s">
        <v>16</v>
      </c>
    </row>
    <row r="255" spans="1:10" x14ac:dyDescent="0.35">
      <c r="A255" s="51" t="s">
        <v>871</v>
      </c>
      <c r="B255" s="51" t="s">
        <v>253</v>
      </c>
      <c r="C255" t="s">
        <v>1729</v>
      </c>
      <c r="D255" t="s">
        <v>167</v>
      </c>
      <c r="E255" t="s">
        <v>210</v>
      </c>
      <c r="F255" t="s">
        <v>235</v>
      </c>
      <c r="G255" t="s">
        <v>199</v>
      </c>
      <c r="H255" t="s">
        <v>60</v>
      </c>
      <c r="I255" t="s">
        <v>115</v>
      </c>
      <c r="J255" t="s">
        <v>175</v>
      </c>
    </row>
    <row r="256" spans="1:10" x14ac:dyDescent="0.35">
      <c r="A256" s="51" t="s">
        <v>872</v>
      </c>
      <c r="B256" s="51" t="s">
        <v>254</v>
      </c>
      <c r="C256" t="s">
        <v>1730</v>
      </c>
      <c r="D256" t="s">
        <v>180</v>
      </c>
      <c r="E256" t="s">
        <v>50</v>
      </c>
      <c r="F256" t="s">
        <v>217</v>
      </c>
      <c r="G256" t="s">
        <v>208</v>
      </c>
      <c r="H256" t="s">
        <v>188</v>
      </c>
      <c r="I256" t="s">
        <v>257</v>
      </c>
      <c r="J256" t="s">
        <v>178</v>
      </c>
    </row>
    <row r="257" spans="1:10" x14ac:dyDescent="0.35">
      <c r="A257" s="51" t="s">
        <v>873</v>
      </c>
      <c r="B257" s="51" t="s">
        <v>255</v>
      </c>
      <c r="C257" t="s">
        <v>1731</v>
      </c>
      <c r="D257" t="s">
        <v>144</v>
      </c>
      <c r="E257" t="s">
        <v>195</v>
      </c>
      <c r="F257" t="s">
        <v>53</v>
      </c>
      <c r="G257" t="s">
        <v>275</v>
      </c>
      <c r="H257" t="s">
        <v>79</v>
      </c>
      <c r="I257" t="s">
        <v>176</v>
      </c>
      <c r="J257" t="s">
        <v>259</v>
      </c>
    </row>
    <row r="258" spans="1:10" x14ac:dyDescent="0.35">
      <c r="A258" s="51" t="s">
        <v>874</v>
      </c>
      <c r="B258" s="51" t="s">
        <v>256</v>
      </c>
      <c r="C258" t="s">
        <v>1732</v>
      </c>
      <c r="D258" t="s">
        <v>119</v>
      </c>
      <c r="E258" t="s">
        <v>75</v>
      </c>
      <c r="F258" t="s">
        <v>33</v>
      </c>
      <c r="G258" t="s">
        <v>28</v>
      </c>
      <c r="H258" t="s">
        <v>152</v>
      </c>
      <c r="I258" t="s">
        <v>38</v>
      </c>
      <c r="J258" t="s">
        <v>66</v>
      </c>
    </row>
    <row r="259" spans="1:10" x14ac:dyDescent="0.35">
      <c r="A259" s="51" t="s">
        <v>875</v>
      </c>
      <c r="B259" s="51" t="s">
        <v>257</v>
      </c>
      <c r="C259" t="s">
        <v>1733</v>
      </c>
      <c r="D259" t="s">
        <v>273</v>
      </c>
      <c r="E259" t="s">
        <v>50</v>
      </c>
      <c r="F259" t="s">
        <v>254</v>
      </c>
      <c r="G259" t="s">
        <v>208</v>
      </c>
      <c r="H259" t="s">
        <v>188</v>
      </c>
      <c r="I259" t="s">
        <v>45</v>
      </c>
      <c r="J259" t="s">
        <v>178</v>
      </c>
    </row>
    <row r="260" spans="1:10" x14ac:dyDescent="0.35">
      <c r="A260" s="51" t="s">
        <v>876</v>
      </c>
      <c r="B260" s="51" t="s">
        <v>258</v>
      </c>
      <c r="C260" t="s">
        <v>1734</v>
      </c>
      <c r="D260" t="s">
        <v>240</v>
      </c>
      <c r="E260" t="s">
        <v>239</v>
      </c>
      <c r="F260" t="s">
        <v>143</v>
      </c>
      <c r="G260" t="s">
        <v>162</v>
      </c>
      <c r="H260" t="s">
        <v>36</v>
      </c>
      <c r="I260" t="s">
        <v>40</v>
      </c>
      <c r="J260" t="s">
        <v>181</v>
      </c>
    </row>
    <row r="261" spans="1:10" x14ac:dyDescent="0.35">
      <c r="A261" s="51" t="s">
        <v>877</v>
      </c>
      <c r="B261" s="51" t="s">
        <v>259</v>
      </c>
      <c r="C261" t="s">
        <v>1735</v>
      </c>
      <c r="D261" t="s">
        <v>144</v>
      </c>
      <c r="E261" t="s">
        <v>17</v>
      </c>
      <c r="F261" t="s">
        <v>195</v>
      </c>
      <c r="G261" t="s">
        <v>275</v>
      </c>
      <c r="H261" t="s">
        <v>79</v>
      </c>
      <c r="I261" t="s">
        <v>255</v>
      </c>
      <c r="J261" t="s">
        <v>176</v>
      </c>
    </row>
    <row r="262" spans="1:10" x14ac:dyDescent="0.35">
      <c r="A262" s="51" t="s">
        <v>878</v>
      </c>
      <c r="B262" s="51" t="s">
        <v>260</v>
      </c>
      <c r="C262" t="s">
        <v>1736</v>
      </c>
      <c r="D262" t="s">
        <v>285</v>
      </c>
      <c r="E262" t="s">
        <v>120</v>
      </c>
      <c r="F262" t="s">
        <v>266</v>
      </c>
      <c r="G262" t="s">
        <v>278</v>
      </c>
      <c r="H262" t="s">
        <v>81</v>
      </c>
      <c r="I262" t="s">
        <v>110</v>
      </c>
      <c r="J262" t="s">
        <v>174</v>
      </c>
    </row>
    <row r="263" spans="1:10" x14ac:dyDescent="0.35">
      <c r="A263" s="51" t="s">
        <v>879</v>
      </c>
      <c r="B263" s="51" t="s">
        <v>261</v>
      </c>
      <c r="C263" t="s">
        <v>1737</v>
      </c>
      <c r="D263" t="s">
        <v>113</v>
      </c>
      <c r="E263" t="s">
        <v>172</v>
      </c>
      <c r="F263" t="s">
        <v>0</v>
      </c>
      <c r="G263" t="s">
        <v>138</v>
      </c>
      <c r="H263" t="s">
        <v>1</v>
      </c>
      <c r="I263" t="s">
        <v>137</v>
      </c>
      <c r="J263" t="s">
        <v>14</v>
      </c>
    </row>
    <row r="264" spans="1:10" x14ac:dyDescent="0.35">
      <c r="A264" s="51" t="s">
        <v>880</v>
      </c>
      <c r="B264" s="51" t="s">
        <v>262</v>
      </c>
      <c r="C264" t="s">
        <v>1738</v>
      </c>
      <c r="D264" t="s">
        <v>201</v>
      </c>
      <c r="E264" t="s">
        <v>141</v>
      </c>
      <c r="F264" t="s">
        <v>252</v>
      </c>
      <c r="G264" t="s">
        <v>93</v>
      </c>
      <c r="H264" t="s">
        <v>138</v>
      </c>
      <c r="I264" t="s">
        <v>121</v>
      </c>
      <c r="J264" t="s">
        <v>74</v>
      </c>
    </row>
    <row r="265" spans="1:10" x14ac:dyDescent="0.35">
      <c r="A265" s="51" t="s">
        <v>881</v>
      </c>
      <c r="B265" s="51" t="s">
        <v>263</v>
      </c>
      <c r="C265" t="s">
        <v>1739</v>
      </c>
      <c r="D265" t="s">
        <v>73</v>
      </c>
      <c r="E265" t="s">
        <v>124</v>
      </c>
      <c r="F265" t="s">
        <v>155</v>
      </c>
      <c r="G265" t="s">
        <v>89</v>
      </c>
      <c r="H265" t="s">
        <v>69</v>
      </c>
      <c r="I265" t="s">
        <v>281</v>
      </c>
      <c r="J265" t="s">
        <v>56</v>
      </c>
    </row>
    <row r="266" spans="1:10" x14ac:dyDescent="0.35">
      <c r="A266" s="51" t="s">
        <v>882</v>
      </c>
      <c r="B266" s="51" t="s">
        <v>264</v>
      </c>
      <c r="C266" t="s">
        <v>1740</v>
      </c>
      <c r="D266" t="s">
        <v>88</v>
      </c>
      <c r="E266" t="s">
        <v>193</v>
      </c>
      <c r="F266" t="s">
        <v>156</v>
      </c>
      <c r="G266" t="s">
        <v>131</v>
      </c>
      <c r="H266" t="s">
        <v>63</v>
      </c>
      <c r="I266" t="s">
        <v>96</v>
      </c>
      <c r="J266" t="s">
        <v>205</v>
      </c>
    </row>
    <row r="267" spans="1:10" x14ac:dyDescent="0.35">
      <c r="A267" s="51" t="s">
        <v>883</v>
      </c>
      <c r="B267" s="51" t="s">
        <v>265</v>
      </c>
      <c r="C267" t="s">
        <v>1741</v>
      </c>
      <c r="D267" t="s">
        <v>280</v>
      </c>
      <c r="E267" t="s">
        <v>243</v>
      </c>
      <c r="F267" t="s">
        <v>37</v>
      </c>
      <c r="G267" t="s">
        <v>136</v>
      </c>
      <c r="H267" t="s">
        <v>194</v>
      </c>
      <c r="I267" t="s">
        <v>6</v>
      </c>
      <c r="J267" t="s">
        <v>289</v>
      </c>
    </row>
    <row r="268" spans="1:10" x14ac:dyDescent="0.35">
      <c r="A268" s="51" t="s">
        <v>884</v>
      </c>
      <c r="B268" s="51" t="s">
        <v>266</v>
      </c>
      <c r="C268" t="s">
        <v>1742</v>
      </c>
      <c r="D268" t="s">
        <v>246</v>
      </c>
      <c r="E268" t="s">
        <v>31</v>
      </c>
      <c r="F268" t="s">
        <v>77</v>
      </c>
      <c r="G268" t="s">
        <v>286</v>
      </c>
      <c r="H268" t="s">
        <v>111</v>
      </c>
      <c r="I268" t="s">
        <v>83</v>
      </c>
      <c r="J268" t="s">
        <v>197</v>
      </c>
    </row>
    <row r="269" spans="1:10" x14ac:dyDescent="0.35">
      <c r="A269" s="51" t="s">
        <v>885</v>
      </c>
      <c r="B269" s="51" t="s">
        <v>267</v>
      </c>
      <c r="C269" t="s">
        <v>1743</v>
      </c>
      <c r="D269" t="s">
        <v>242</v>
      </c>
      <c r="E269" t="s">
        <v>139</v>
      </c>
      <c r="F269" t="s">
        <v>13</v>
      </c>
      <c r="G269" t="s">
        <v>140</v>
      </c>
      <c r="H269" t="s">
        <v>68</v>
      </c>
      <c r="I269" t="s">
        <v>103</v>
      </c>
      <c r="J269" t="s">
        <v>203</v>
      </c>
    </row>
    <row r="270" spans="1:10" x14ac:dyDescent="0.35">
      <c r="A270" s="51" t="s">
        <v>886</v>
      </c>
      <c r="B270" s="51" t="s">
        <v>268</v>
      </c>
      <c r="C270" t="s">
        <v>1744</v>
      </c>
      <c r="D270" t="s">
        <v>21</v>
      </c>
      <c r="E270" t="s">
        <v>220</v>
      </c>
      <c r="F270" t="s">
        <v>226</v>
      </c>
      <c r="G270" t="s">
        <v>270</v>
      </c>
      <c r="H270" t="s">
        <v>207</v>
      </c>
      <c r="I270" t="s">
        <v>153</v>
      </c>
      <c r="J270" t="s">
        <v>277</v>
      </c>
    </row>
    <row r="271" spans="1:10" x14ac:dyDescent="0.35">
      <c r="A271" s="51" t="s">
        <v>887</v>
      </c>
      <c r="B271" s="51" t="s">
        <v>269</v>
      </c>
      <c r="C271" t="s">
        <v>1745</v>
      </c>
      <c r="D271" t="s">
        <v>159</v>
      </c>
      <c r="E271" t="s">
        <v>25</v>
      </c>
      <c r="F271" t="s">
        <v>15</v>
      </c>
      <c r="G271" t="s">
        <v>116</v>
      </c>
      <c r="H271" t="s">
        <v>47</v>
      </c>
      <c r="I271" t="s">
        <v>117</v>
      </c>
      <c r="J271" t="s">
        <v>106</v>
      </c>
    </row>
    <row r="272" spans="1:10" x14ac:dyDescent="0.35">
      <c r="A272" s="51" t="s">
        <v>888</v>
      </c>
      <c r="B272" s="51" t="s">
        <v>270</v>
      </c>
      <c r="C272" t="s">
        <v>1746</v>
      </c>
      <c r="D272" t="s">
        <v>49</v>
      </c>
      <c r="E272" t="s">
        <v>99</v>
      </c>
      <c r="F272" t="s">
        <v>245</v>
      </c>
      <c r="G272" t="s">
        <v>226</v>
      </c>
      <c r="H272" t="s">
        <v>151</v>
      </c>
      <c r="I272" t="s">
        <v>132</v>
      </c>
      <c r="J272" t="s">
        <v>277</v>
      </c>
    </row>
    <row r="273" spans="1:10" x14ac:dyDescent="0.35">
      <c r="A273" s="51" t="s">
        <v>889</v>
      </c>
      <c r="B273" s="51" t="s">
        <v>271</v>
      </c>
      <c r="C273" t="s">
        <v>1747</v>
      </c>
      <c r="D273" t="s">
        <v>92</v>
      </c>
      <c r="E273" t="s">
        <v>71</v>
      </c>
      <c r="F273" t="s">
        <v>11</v>
      </c>
      <c r="G273" t="s">
        <v>12</v>
      </c>
      <c r="H273" t="s">
        <v>157</v>
      </c>
      <c r="I273" t="s">
        <v>200</v>
      </c>
      <c r="J273" t="s">
        <v>5</v>
      </c>
    </row>
    <row r="274" spans="1:10" x14ac:dyDescent="0.35">
      <c r="A274" s="51" t="s">
        <v>890</v>
      </c>
      <c r="B274" s="51" t="s">
        <v>272</v>
      </c>
      <c r="C274" t="s">
        <v>1748</v>
      </c>
      <c r="D274" t="s">
        <v>221</v>
      </c>
      <c r="E274" t="s">
        <v>164</v>
      </c>
      <c r="F274" t="s">
        <v>13</v>
      </c>
      <c r="G274" t="s">
        <v>76</v>
      </c>
      <c r="H274" t="s">
        <v>68</v>
      </c>
      <c r="I274" t="s">
        <v>103</v>
      </c>
      <c r="J274" t="s">
        <v>203</v>
      </c>
    </row>
    <row r="275" spans="1:10" x14ac:dyDescent="0.35">
      <c r="A275" s="51" t="s">
        <v>891</v>
      </c>
      <c r="B275" s="51" t="s">
        <v>273</v>
      </c>
      <c r="C275" t="s">
        <v>1749</v>
      </c>
      <c r="D275" t="s">
        <v>215</v>
      </c>
      <c r="E275" t="s">
        <v>228</v>
      </c>
      <c r="F275" t="s">
        <v>58</v>
      </c>
      <c r="G275" t="s">
        <v>71</v>
      </c>
      <c r="H275" t="s">
        <v>8</v>
      </c>
      <c r="I275" t="s">
        <v>212</v>
      </c>
      <c r="J275" t="s">
        <v>55</v>
      </c>
    </row>
    <row r="276" spans="1:10" x14ac:dyDescent="0.35">
      <c r="A276" s="51" t="s">
        <v>892</v>
      </c>
      <c r="B276" s="51" t="s">
        <v>274</v>
      </c>
      <c r="C276" t="s">
        <v>1750</v>
      </c>
      <c r="D276" t="s">
        <v>225</v>
      </c>
      <c r="E276" t="s">
        <v>101</v>
      </c>
      <c r="F276" t="s">
        <v>145</v>
      </c>
      <c r="G276" t="s">
        <v>248</v>
      </c>
      <c r="H276" t="s">
        <v>61</v>
      </c>
      <c r="I276" t="s">
        <v>169</v>
      </c>
      <c r="J276" t="s">
        <v>222</v>
      </c>
    </row>
    <row r="277" spans="1:10" x14ac:dyDescent="0.35">
      <c r="A277" s="51" t="s">
        <v>893</v>
      </c>
      <c r="B277" s="51" t="s">
        <v>275</v>
      </c>
      <c r="C277" t="s">
        <v>1751</v>
      </c>
      <c r="D277" t="s">
        <v>144</v>
      </c>
      <c r="E277" t="s">
        <v>195</v>
      </c>
      <c r="F277" t="s">
        <v>116</v>
      </c>
      <c r="G277" t="s">
        <v>79</v>
      </c>
      <c r="H277" t="s">
        <v>255</v>
      </c>
      <c r="I277" t="s">
        <v>176</v>
      </c>
      <c r="J277" t="s">
        <v>259</v>
      </c>
    </row>
    <row r="278" spans="1:10" x14ac:dyDescent="0.35">
      <c r="A278" s="51" t="s">
        <v>894</v>
      </c>
      <c r="B278" s="51" t="s">
        <v>276</v>
      </c>
      <c r="C278" t="s">
        <v>1752</v>
      </c>
      <c r="D278" t="s">
        <v>170</v>
      </c>
      <c r="E278" t="s">
        <v>223</v>
      </c>
      <c r="F278" t="s">
        <v>282</v>
      </c>
      <c r="G278" t="s">
        <v>46</v>
      </c>
      <c r="H278" t="s">
        <v>10</v>
      </c>
      <c r="I278" t="s">
        <v>52</v>
      </c>
      <c r="J278" t="s">
        <v>165</v>
      </c>
    </row>
    <row r="279" spans="1:10" x14ac:dyDescent="0.35">
      <c r="A279" s="51" t="s">
        <v>895</v>
      </c>
      <c r="B279" s="51" t="s">
        <v>277</v>
      </c>
      <c r="C279" t="s">
        <v>1753</v>
      </c>
      <c r="D279" t="s">
        <v>49</v>
      </c>
      <c r="E279" t="s">
        <v>245</v>
      </c>
      <c r="F279" t="s">
        <v>226</v>
      </c>
      <c r="G279" t="s">
        <v>270</v>
      </c>
      <c r="H279" t="s">
        <v>247</v>
      </c>
      <c r="I279" t="s">
        <v>153</v>
      </c>
      <c r="J279" t="s">
        <v>268</v>
      </c>
    </row>
    <row r="280" spans="1:10" x14ac:dyDescent="0.35">
      <c r="A280" s="51" t="s">
        <v>896</v>
      </c>
      <c r="B280" s="51" t="s">
        <v>278</v>
      </c>
      <c r="C280" t="s">
        <v>1754</v>
      </c>
      <c r="D280" t="s">
        <v>285</v>
      </c>
      <c r="E280" t="s">
        <v>260</v>
      </c>
      <c r="F280" t="s">
        <v>120</v>
      </c>
      <c r="G280" t="s">
        <v>39</v>
      </c>
      <c r="H280" t="s">
        <v>110</v>
      </c>
      <c r="I280" t="s">
        <v>1</v>
      </c>
      <c r="J280" t="s">
        <v>174</v>
      </c>
    </row>
    <row r="281" spans="1:10" x14ac:dyDescent="0.35">
      <c r="A281" s="51" t="s">
        <v>897</v>
      </c>
      <c r="B281" s="51" t="s">
        <v>279</v>
      </c>
      <c r="C281" t="s">
        <v>1755</v>
      </c>
      <c r="D281" t="s">
        <v>250</v>
      </c>
      <c r="E281" t="s">
        <v>102</v>
      </c>
      <c r="F281" t="s">
        <v>59</v>
      </c>
      <c r="G281" t="s">
        <v>149</v>
      </c>
      <c r="H281" t="s">
        <v>224</v>
      </c>
      <c r="I281" t="s">
        <v>64</v>
      </c>
      <c r="J281" t="s">
        <v>171</v>
      </c>
    </row>
    <row r="282" spans="1:10" x14ac:dyDescent="0.35">
      <c r="A282" s="51" t="s">
        <v>898</v>
      </c>
      <c r="B282" s="51" t="s">
        <v>280</v>
      </c>
      <c r="C282" t="s">
        <v>1756</v>
      </c>
      <c r="D282" t="s">
        <v>265</v>
      </c>
      <c r="E282" t="s">
        <v>3</v>
      </c>
      <c r="F282" t="s">
        <v>50</v>
      </c>
      <c r="G282" t="s">
        <v>37</v>
      </c>
      <c r="H282" t="s">
        <v>136</v>
      </c>
      <c r="I282" t="s">
        <v>194</v>
      </c>
      <c r="J282" t="s">
        <v>289</v>
      </c>
    </row>
    <row r="283" spans="1:10" x14ac:dyDescent="0.35">
      <c r="A283" s="51" t="s">
        <v>899</v>
      </c>
      <c r="B283" s="51" t="s">
        <v>281</v>
      </c>
      <c r="C283" t="s">
        <v>1757</v>
      </c>
      <c r="D283" t="s">
        <v>73</v>
      </c>
      <c r="E283" t="s">
        <v>124</v>
      </c>
      <c r="F283" t="s">
        <v>155</v>
      </c>
      <c r="G283" t="s">
        <v>89</v>
      </c>
      <c r="H283" t="s">
        <v>69</v>
      </c>
      <c r="I283" t="s">
        <v>263</v>
      </c>
      <c r="J283" t="s">
        <v>56</v>
      </c>
    </row>
    <row r="284" spans="1:10" x14ac:dyDescent="0.35">
      <c r="A284" s="51" t="s">
        <v>900</v>
      </c>
      <c r="B284" s="51" t="s">
        <v>282</v>
      </c>
      <c r="C284" t="s">
        <v>1758</v>
      </c>
      <c r="D284" t="s">
        <v>276</v>
      </c>
      <c r="E284" t="s">
        <v>170</v>
      </c>
      <c r="F284" t="s">
        <v>223</v>
      </c>
      <c r="G284" t="s">
        <v>164</v>
      </c>
      <c r="H284" t="s">
        <v>76</v>
      </c>
      <c r="I284" t="s">
        <v>46</v>
      </c>
      <c r="J284" t="s">
        <v>4</v>
      </c>
    </row>
    <row r="285" spans="1:10" x14ac:dyDescent="0.35">
      <c r="A285" s="51" t="s">
        <v>901</v>
      </c>
      <c r="B285" s="51" t="s">
        <v>283</v>
      </c>
      <c r="C285" t="s">
        <v>1759</v>
      </c>
      <c r="D285" t="s">
        <v>233</v>
      </c>
      <c r="E285" t="s">
        <v>51</v>
      </c>
      <c r="F285" t="s">
        <v>95</v>
      </c>
      <c r="G285" t="s">
        <v>121</v>
      </c>
      <c r="H285" t="s">
        <v>189</v>
      </c>
      <c r="I285" t="s">
        <v>41</v>
      </c>
      <c r="J285" t="s">
        <v>284</v>
      </c>
    </row>
    <row r="286" spans="1:10" x14ac:dyDescent="0.35">
      <c r="A286" s="51" t="s">
        <v>902</v>
      </c>
      <c r="B286" s="51" t="s">
        <v>284</v>
      </c>
      <c r="C286" t="s">
        <v>1760</v>
      </c>
      <c r="D286" t="s">
        <v>91</v>
      </c>
      <c r="E286" t="s">
        <v>51</v>
      </c>
      <c r="F286" t="s">
        <v>95</v>
      </c>
      <c r="G286" t="s">
        <v>147</v>
      </c>
      <c r="H286" t="s">
        <v>189</v>
      </c>
      <c r="I286" t="s">
        <v>41</v>
      </c>
      <c r="J286" t="s">
        <v>283</v>
      </c>
    </row>
    <row r="287" spans="1:10" x14ac:dyDescent="0.35">
      <c r="A287" s="51" t="s">
        <v>903</v>
      </c>
      <c r="B287" s="51" t="s">
        <v>285</v>
      </c>
      <c r="C287" t="s">
        <v>1761</v>
      </c>
      <c r="D287" t="s">
        <v>260</v>
      </c>
      <c r="E287" t="s">
        <v>120</v>
      </c>
      <c r="F287" t="s">
        <v>266</v>
      </c>
      <c r="G287" t="s">
        <v>278</v>
      </c>
      <c r="H287" t="s">
        <v>81</v>
      </c>
      <c r="I287" t="s">
        <v>110</v>
      </c>
      <c r="J287" t="s">
        <v>174</v>
      </c>
    </row>
    <row r="288" spans="1:10" x14ac:dyDescent="0.35">
      <c r="A288" s="51" t="s">
        <v>904</v>
      </c>
      <c r="B288" s="51" t="s">
        <v>286</v>
      </c>
      <c r="C288" t="s">
        <v>1762</v>
      </c>
      <c r="D288" t="s">
        <v>77</v>
      </c>
      <c r="E288" t="s">
        <v>232</v>
      </c>
      <c r="F288" t="s">
        <v>244</v>
      </c>
      <c r="G288" t="s">
        <v>86</v>
      </c>
      <c r="H288" t="s">
        <v>197</v>
      </c>
      <c r="I288" t="s">
        <v>218</v>
      </c>
      <c r="J288" t="s">
        <v>55</v>
      </c>
    </row>
    <row r="289" spans="1:10" x14ac:dyDescent="0.35">
      <c r="A289" s="51" t="s">
        <v>905</v>
      </c>
      <c r="B289" s="51" t="s">
        <v>287</v>
      </c>
      <c r="C289" t="s">
        <v>1763</v>
      </c>
      <c r="D289" t="s">
        <v>256</v>
      </c>
      <c r="E289" t="s">
        <v>44</v>
      </c>
      <c r="F289" t="s">
        <v>119</v>
      </c>
      <c r="G289" t="s">
        <v>84</v>
      </c>
      <c r="H289" t="s">
        <v>75</v>
      </c>
      <c r="I289" t="s">
        <v>33</v>
      </c>
      <c r="J289" t="s">
        <v>38</v>
      </c>
    </row>
    <row r="290" spans="1:10" x14ac:dyDescent="0.35">
      <c r="A290" s="51" t="s">
        <v>906</v>
      </c>
      <c r="B290" s="51" t="s">
        <v>288</v>
      </c>
      <c r="C290" t="s">
        <v>1764</v>
      </c>
      <c r="D290" t="s">
        <v>22</v>
      </c>
      <c r="E290" t="s">
        <v>46</v>
      </c>
      <c r="F290" t="s">
        <v>235</v>
      </c>
      <c r="G290" t="s">
        <v>199</v>
      </c>
      <c r="H290" t="s">
        <v>115</v>
      </c>
      <c r="I290" t="s">
        <v>163</v>
      </c>
      <c r="J290" t="s">
        <v>253</v>
      </c>
    </row>
    <row r="291" spans="1:10" x14ac:dyDescent="0.35">
      <c r="A291" s="51" t="s">
        <v>907</v>
      </c>
      <c r="B291" s="51" t="s">
        <v>289</v>
      </c>
      <c r="C291" t="s">
        <v>1765</v>
      </c>
      <c r="D291" t="s">
        <v>280</v>
      </c>
      <c r="E291" t="s">
        <v>265</v>
      </c>
      <c r="F291" t="s">
        <v>3</v>
      </c>
      <c r="G291" t="s">
        <v>50</v>
      </c>
      <c r="H291" t="s">
        <v>37</v>
      </c>
      <c r="I291" t="s">
        <v>136</v>
      </c>
      <c r="J291" t="s">
        <v>194</v>
      </c>
    </row>
  </sheetData>
  <phoneticPr fontId="31" type="noConversion"/>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1"/>
  </sheetPr>
  <dimension ref="A1:I291"/>
  <sheetViews>
    <sheetView workbookViewId="0">
      <selection activeCell="O36" sqref="O36"/>
    </sheetView>
  </sheetViews>
  <sheetFormatPr defaultRowHeight="14.5" x14ac:dyDescent="0.35"/>
  <cols>
    <col min="1" max="1" width="14.7265625" customWidth="1"/>
    <col min="2" max="2" width="9.26953125"/>
    <col min="3" max="6" width="14.26953125" bestFit="1" customWidth="1"/>
    <col min="7" max="7" width="13.54296875" bestFit="1" customWidth="1"/>
    <col min="8" max="9" width="14.26953125" bestFit="1" customWidth="1"/>
  </cols>
  <sheetData>
    <row r="1" spans="1:9" x14ac:dyDescent="0.35">
      <c r="A1" t="s">
        <v>1359</v>
      </c>
      <c r="B1" t="s">
        <v>613</v>
      </c>
      <c r="C1" t="s">
        <v>1158</v>
      </c>
      <c r="D1" t="s">
        <v>1159</v>
      </c>
      <c r="E1" t="s">
        <v>1160</v>
      </c>
      <c r="F1" t="s">
        <v>1161</v>
      </c>
      <c r="G1" t="s">
        <v>1162</v>
      </c>
      <c r="H1" t="s">
        <v>1163</v>
      </c>
      <c r="I1" t="s">
        <v>1164</v>
      </c>
    </row>
    <row r="2" spans="1:9" x14ac:dyDescent="0.35">
      <c r="A2" t="s">
        <v>0</v>
      </c>
      <c r="B2">
        <v>1</v>
      </c>
      <c r="C2" t="s">
        <v>21</v>
      </c>
      <c r="D2" t="s">
        <v>243</v>
      </c>
      <c r="E2" t="s">
        <v>144</v>
      </c>
      <c r="F2" t="s">
        <v>266</v>
      </c>
      <c r="G2" t="s">
        <v>58</v>
      </c>
      <c r="H2" t="s">
        <v>135</v>
      </c>
      <c r="I2" t="s">
        <v>171</v>
      </c>
    </row>
    <row r="3" spans="1:9" x14ac:dyDescent="0.35">
      <c r="A3" t="s">
        <v>1</v>
      </c>
      <c r="B3">
        <v>2</v>
      </c>
      <c r="C3" t="s">
        <v>195</v>
      </c>
      <c r="D3" t="s">
        <v>58</v>
      </c>
      <c r="E3" t="s">
        <v>237</v>
      </c>
      <c r="F3" t="s">
        <v>121</v>
      </c>
      <c r="G3" t="s">
        <v>142</v>
      </c>
      <c r="H3" t="s">
        <v>79</v>
      </c>
      <c r="I3" t="s">
        <v>90</v>
      </c>
    </row>
    <row r="4" spans="1:9" x14ac:dyDescent="0.35">
      <c r="A4" t="s">
        <v>2</v>
      </c>
      <c r="B4">
        <v>3</v>
      </c>
      <c r="C4" t="s">
        <v>276</v>
      </c>
      <c r="D4" t="s">
        <v>170</v>
      </c>
      <c r="E4" t="s">
        <v>36</v>
      </c>
      <c r="F4" t="s">
        <v>82</v>
      </c>
      <c r="G4" t="s">
        <v>54</v>
      </c>
      <c r="H4" t="s">
        <v>9</v>
      </c>
      <c r="I4" t="s">
        <v>72</v>
      </c>
    </row>
    <row r="5" spans="1:9" x14ac:dyDescent="0.35">
      <c r="A5" t="s">
        <v>3</v>
      </c>
      <c r="B5">
        <v>4</v>
      </c>
      <c r="C5" t="s">
        <v>184</v>
      </c>
      <c r="D5" t="s">
        <v>257</v>
      </c>
      <c r="E5" t="s">
        <v>70</v>
      </c>
      <c r="F5" t="s">
        <v>248</v>
      </c>
      <c r="G5" t="s">
        <v>226</v>
      </c>
      <c r="H5" t="s">
        <v>175</v>
      </c>
      <c r="I5" t="s">
        <v>12</v>
      </c>
    </row>
    <row r="6" spans="1:9" x14ac:dyDescent="0.35">
      <c r="A6" t="s">
        <v>4</v>
      </c>
      <c r="B6">
        <v>5</v>
      </c>
      <c r="C6" t="s">
        <v>276</v>
      </c>
      <c r="D6" t="s">
        <v>221</v>
      </c>
      <c r="E6" t="s">
        <v>264</v>
      </c>
      <c r="F6" t="s">
        <v>75</v>
      </c>
      <c r="G6" t="s">
        <v>33</v>
      </c>
      <c r="H6" t="s">
        <v>131</v>
      </c>
      <c r="I6" t="s">
        <v>9</v>
      </c>
    </row>
    <row r="7" spans="1:9" x14ac:dyDescent="0.35">
      <c r="A7" t="s">
        <v>5</v>
      </c>
      <c r="B7">
        <v>6</v>
      </c>
      <c r="C7" t="s">
        <v>150</v>
      </c>
      <c r="D7" t="s">
        <v>286</v>
      </c>
      <c r="E7" t="s">
        <v>273</v>
      </c>
      <c r="F7" t="s">
        <v>111</v>
      </c>
      <c r="G7" t="s">
        <v>249</v>
      </c>
      <c r="H7" t="s">
        <v>15</v>
      </c>
      <c r="I7" t="s">
        <v>53</v>
      </c>
    </row>
    <row r="8" spans="1:9" x14ac:dyDescent="0.35">
      <c r="A8" t="s">
        <v>6</v>
      </c>
      <c r="B8">
        <v>7</v>
      </c>
      <c r="C8" t="s">
        <v>198</v>
      </c>
      <c r="D8" t="s">
        <v>227</v>
      </c>
      <c r="E8" t="s">
        <v>148</v>
      </c>
      <c r="F8" t="s">
        <v>60</v>
      </c>
      <c r="G8" t="s">
        <v>107</v>
      </c>
      <c r="H8" t="s">
        <v>283</v>
      </c>
      <c r="I8" t="s">
        <v>132</v>
      </c>
    </row>
    <row r="9" spans="1:9" x14ac:dyDescent="0.35">
      <c r="A9" t="s">
        <v>7</v>
      </c>
      <c r="B9">
        <v>8</v>
      </c>
      <c r="C9" t="s">
        <v>262</v>
      </c>
      <c r="D9" t="s">
        <v>26</v>
      </c>
      <c r="E9" t="s">
        <v>45</v>
      </c>
      <c r="F9" t="s">
        <v>115</v>
      </c>
      <c r="G9" t="s">
        <v>284</v>
      </c>
      <c r="H9" t="s">
        <v>200</v>
      </c>
      <c r="I9" t="s">
        <v>288</v>
      </c>
    </row>
    <row r="10" spans="1:9" x14ac:dyDescent="0.35">
      <c r="A10" t="s">
        <v>8</v>
      </c>
      <c r="B10">
        <v>9</v>
      </c>
      <c r="C10" t="s">
        <v>17</v>
      </c>
      <c r="D10" t="s">
        <v>86</v>
      </c>
      <c r="E10" t="s">
        <v>71</v>
      </c>
      <c r="F10" t="s">
        <v>178</v>
      </c>
      <c r="G10" t="s">
        <v>190</v>
      </c>
      <c r="H10" t="s">
        <v>157</v>
      </c>
      <c r="I10" t="s">
        <v>186</v>
      </c>
    </row>
    <row r="11" spans="1:9" x14ac:dyDescent="0.35">
      <c r="A11" t="s">
        <v>9</v>
      </c>
      <c r="B11">
        <v>10</v>
      </c>
      <c r="C11" t="s">
        <v>276</v>
      </c>
      <c r="D11" t="s">
        <v>221</v>
      </c>
      <c r="E11" t="s">
        <v>170</v>
      </c>
      <c r="F11" t="s">
        <v>264</v>
      </c>
      <c r="G11" t="s">
        <v>33</v>
      </c>
      <c r="H11" t="s">
        <v>131</v>
      </c>
      <c r="I11" t="s">
        <v>36</v>
      </c>
    </row>
    <row r="12" spans="1:9" x14ac:dyDescent="0.35">
      <c r="A12" t="s">
        <v>10</v>
      </c>
      <c r="B12">
        <v>11</v>
      </c>
      <c r="C12" t="s">
        <v>256</v>
      </c>
      <c r="D12" t="s">
        <v>69</v>
      </c>
      <c r="E12" t="s">
        <v>76</v>
      </c>
      <c r="F12" t="s">
        <v>127</v>
      </c>
      <c r="G12" t="s">
        <v>38</v>
      </c>
      <c r="H12" t="s">
        <v>18</v>
      </c>
      <c r="I12" t="s">
        <v>129</v>
      </c>
    </row>
    <row r="13" spans="1:9" x14ac:dyDescent="0.35">
      <c r="A13" t="s">
        <v>11</v>
      </c>
      <c r="B13">
        <v>12</v>
      </c>
      <c r="C13" t="s">
        <v>141</v>
      </c>
      <c r="D13" t="s">
        <v>254</v>
      </c>
      <c r="E13" t="s">
        <v>172</v>
      </c>
      <c r="F13" t="s">
        <v>195</v>
      </c>
      <c r="G13" t="s">
        <v>79</v>
      </c>
      <c r="H13" t="s">
        <v>259</v>
      </c>
      <c r="I13" t="s">
        <v>90</v>
      </c>
    </row>
    <row r="14" spans="1:9" x14ac:dyDescent="0.35">
      <c r="A14" t="s">
        <v>12</v>
      </c>
      <c r="B14">
        <v>13</v>
      </c>
      <c r="C14" t="s">
        <v>233</v>
      </c>
      <c r="D14" t="s">
        <v>3</v>
      </c>
      <c r="E14" t="s">
        <v>184</v>
      </c>
      <c r="F14" t="s">
        <v>257</v>
      </c>
      <c r="G14" t="s">
        <v>248</v>
      </c>
      <c r="H14" t="s">
        <v>226</v>
      </c>
      <c r="I14" t="s">
        <v>175</v>
      </c>
    </row>
    <row r="15" spans="1:9" x14ac:dyDescent="0.35">
      <c r="A15" t="s">
        <v>13</v>
      </c>
      <c r="B15">
        <v>14</v>
      </c>
      <c r="C15" t="s">
        <v>256</v>
      </c>
      <c r="D15" t="s">
        <v>97</v>
      </c>
      <c r="E15" t="s">
        <v>272</v>
      </c>
      <c r="F15" t="s">
        <v>69</v>
      </c>
      <c r="G15" t="s">
        <v>231</v>
      </c>
      <c r="H15" t="s">
        <v>127</v>
      </c>
      <c r="I15" t="s">
        <v>38</v>
      </c>
    </row>
    <row r="16" spans="1:9" x14ac:dyDescent="0.35">
      <c r="A16" t="s">
        <v>14</v>
      </c>
      <c r="B16">
        <v>15</v>
      </c>
      <c r="C16" t="s">
        <v>198</v>
      </c>
      <c r="D16" t="s">
        <v>204</v>
      </c>
      <c r="E16" t="s">
        <v>145</v>
      </c>
      <c r="F16" t="s">
        <v>122</v>
      </c>
      <c r="G16" t="s">
        <v>270</v>
      </c>
      <c r="H16" t="s">
        <v>132</v>
      </c>
      <c r="I16" t="s">
        <v>130</v>
      </c>
    </row>
    <row r="17" spans="1:9" x14ac:dyDescent="0.35">
      <c r="A17" t="s">
        <v>15</v>
      </c>
      <c r="B17">
        <v>16</v>
      </c>
      <c r="C17" t="s">
        <v>150</v>
      </c>
      <c r="D17" t="s">
        <v>99</v>
      </c>
      <c r="E17" t="s">
        <v>273</v>
      </c>
      <c r="F17" t="s">
        <v>25</v>
      </c>
      <c r="G17" t="s">
        <v>83</v>
      </c>
      <c r="H17" t="s">
        <v>255</v>
      </c>
      <c r="I17" t="s">
        <v>194</v>
      </c>
    </row>
    <row r="18" spans="1:9" x14ac:dyDescent="0.35">
      <c r="A18" t="s">
        <v>16</v>
      </c>
      <c r="B18">
        <v>17</v>
      </c>
      <c r="C18" t="s">
        <v>73</v>
      </c>
      <c r="D18" t="s">
        <v>241</v>
      </c>
      <c r="E18" t="s">
        <v>229</v>
      </c>
      <c r="F18" t="s">
        <v>219</v>
      </c>
      <c r="G18" t="s">
        <v>236</v>
      </c>
      <c r="H18" t="s">
        <v>258</v>
      </c>
      <c r="I18" t="s">
        <v>103</v>
      </c>
    </row>
    <row r="19" spans="1:9" x14ac:dyDescent="0.35">
      <c r="A19" t="s">
        <v>17</v>
      </c>
      <c r="B19">
        <v>18</v>
      </c>
      <c r="C19" t="s">
        <v>278</v>
      </c>
      <c r="D19" t="s">
        <v>71</v>
      </c>
      <c r="E19" t="s">
        <v>8</v>
      </c>
      <c r="F19" t="s">
        <v>190</v>
      </c>
      <c r="G19" t="s">
        <v>157</v>
      </c>
      <c r="H19" t="s">
        <v>186</v>
      </c>
      <c r="I19" t="s">
        <v>289</v>
      </c>
    </row>
    <row r="20" spans="1:9" x14ac:dyDescent="0.35">
      <c r="A20" t="s">
        <v>18</v>
      </c>
      <c r="B20">
        <v>19</v>
      </c>
      <c r="C20" t="s">
        <v>10</v>
      </c>
      <c r="D20" t="s">
        <v>140</v>
      </c>
      <c r="E20" t="s">
        <v>202</v>
      </c>
      <c r="F20" t="s">
        <v>211</v>
      </c>
      <c r="G20" t="s">
        <v>152</v>
      </c>
      <c r="H20" t="s">
        <v>129</v>
      </c>
      <c r="I20" t="s">
        <v>181</v>
      </c>
    </row>
    <row r="21" spans="1:9" x14ac:dyDescent="0.35">
      <c r="A21" t="s">
        <v>19</v>
      </c>
      <c r="B21">
        <v>20</v>
      </c>
      <c r="C21" t="s">
        <v>241</v>
      </c>
      <c r="D21" t="s">
        <v>101</v>
      </c>
      <c r="E21" t="s">
        <v>219</v>
      </c>
      <c r="F21" t="s">
        <v>236</v>
      </c>
      <c r="G21" t="s">
        <v>96</v>
      </c>
      <c r="H21" t="s">
        <v>163</v>
      </c>
      <c r="I21" t="s">
        <v>222</v>
      </c>
    </row>
    <row r="22" spans="1:9" x14ac:dyDescent="0.35">
      <c r="A22" t="s">
        <v>20</v>
      </c>
      <c r="B22">
        <v>21</v>
      </c>
      <c r="C22" t="s">
        <v>216</v>
      </c>
      <c r="D22" t="s">
        <v>44</v>
      </c>
      <c r="E22" t="s">
        <v>35</v>
      </c>
      <c r="F22" t="s">
        <v>119</v>
      </c>
      <c r="G22" t="s">
        <v>173</v>
      </c>
      <c r="H22" t="s">
        <v>134</v>
      </c>
      <c r="I22" t="s">
        <v>42</v>
      </c>
    </row>
    <row r="23" spans="1:9" x14ac:dyDescent="0.35">
      <c r="A23" t="s">
        <v>21</v>
      </c>
      <c r="B23">
        <v>22</v>
      </c>
      <c r="C23" t="s">
        <v>243</v>
      </c>
      <c r="D23" t="s">
        <v>144</v>
      </c>
      <c r="E23" t="s">
        <v>266</v>
      </c>
      <c r="F23" t="s">
        <v>0</v>
      </c>
      <c r="G23" t="s">
        <v>58</v>
      </c>
      <c r="H23" t="s">
        <v>135</v>
      </c>
      <c r="I23" t="s">
        <v>171</v>
      </c>
    </row>
    <row r="24" spans="1:9" x14ac:dyDescent="0.35">
      <c r="A24" t="s">
        <v>22</v>
      </c>
      <c r="B24">
        <v>23</v>
      </c>
      <c r="C24" t="s">
        <v>167</v>
      </c>
      <c r="D24" t="s">
        <v>63</v>
      </c>
      <c r="E24" t="s">
        <v>46</v>
      </c>
      <c r="F24" t="s">
        <v>235</v>
      </c>
      <c r="G24" t="s">
        <v>146</v>
      </c>
      <c r="H24" t="s">
        <v>68</v>
      </c>
      <c r="I24" t="s">
        <v>66</v>
      </c>
    </row>
    <row r="25" spans="1:9" x14ac:dyDescent="0.35">
      <c r="A25" t="s">
        <v>23</v>
      </c>
      <c r="B25">
        <v>24</v>
      </c>
      <c r="C25" t="s">
        <v>50</v>
      </c>
      <c r="D25" t="s">
        <v>95</v>
      </c>
      <c r="E25" t="s">
        <v>39</v>
      </c>
      <c r="F25" t="s">
        <v>210</v>
      </c>
      <c r="G25" t="s">
        <v>153</v>
      </c>
      <c r="H25" t="s">
        <v>74</v>
      </c>
      <c r="I25" t="s">
        <v>238</v>
      </c>
    </row>
    <row r="26" spans="1:9" x14ac:dyDescent="0.35">
      <c r="A26" t="s">
        <v>24</v>
      </c>
      <c r="B26">
        <v>25</v>
      </c>
      <c r="C26" t="s">
        <v>182</v>
      </c>
      <c r="D26" t="s">
        <v>97</v>
      </c>
      <c r="E26" t="s">
        <v>287</v>
      </c>
      <c r="F26" t="s">
        <v>13</v>
      </c>
      <c r="G26" t="s">
        <v>114</v>
      </c>
      <c r="H26" t="s">
        <v>231</v>
      </c>
      <c r="I26" t="s">
        <v>78</v>
      </c>
    </row>
    <row r="27" spans="1:9" x14ac:dyDescent="0.35">
      <c r="A27" t="s">
        <v>25</v>
      </c>
      <c r="B27">
        <v>26</v>
      </c>
      <c r="C27" t="s">
        <v>102</v>
      </c>
      <c r="D27" t="s">
        <v>99</v>
      </c>
      <c r="E27" t="s">
        <v>83</v>
      </c>
      <c r="F27" t="s">
        <v>15</v>
      </c>
      <c r="G27" t="s">
        <v>255</v>
      </c>
      <c r="H27" t="s">
        <v>194</v>
      </c>
      <c r="I27" t="s">
        <v>174</v>
      </c>
    </row>
    <row r="28" spans="1:9" x14ac:dyDescent="0.35">
      <c r="A28" t="s">
        <v>26</v>
      </c>
      <c r="B28">
        <v>27</v>
      </c>
      <c r="C28" t="s">
        <v>138</v>
      </c>
      <c r="D28" t="s">
        <v>45</v>
      </c>
      <c r="E28" t="s">
        <v>7</v>
      </c>
      <c r="F28" t="s">
        <v>115</v>
      </c>
      <c r="G28" t="s">
        <v>247</v>
      </c>
      <c r="H28" t="s">
        <v>200</v>
      </c>
      <c r="I28" t="s">
        <v>288</v>
      </c>
    </row>
    <row r="29" spans="1:9" x14ac:dyDescent="0.35">
      <c r="A29" t="s">
        <v>27</v>
      </c>
      <c r="B29">
        <v>28</v>
      </c>
      <c r="C29" t="s">
        <v>31</v>
      </c>
      <c r="D29" t="s">
        <v>234</v>
      </c>
      <c r="E29" t="s">
        <v>108</v>
      </c>
      <c r="F29" t="s">
        <v>279</v>
      </c>
      <c r="G29" t="s">
        <v>118</v>
      </c>
      <c r="H29" t="s">
        <v>116</v>
      </c>
      <c r="I29" t="s">
        <v>47</v>
      </c>
    </row>
    <row r="30" spans="1:9" x14ac:dyDescent="0.35">
      <c r="A30" t="s">
        <v>28</v>
      </c>
      <c r="B30">
        <v>29</v>
      </c>
      <c r="C30" t="s">
        <v>162</v>
      </c>
      <c r="D30" t="s">
        <v>82</v>
      </c>
      <c r="E30" t="s">
        <v>54</v>
      </c>
      <c r="F30" t="s">
        <v>57</v>
      </c>
      <c r="G30" t="s">
        <v>267</v>
      </c>
      <c r="H30" t="s">
        <v>40</v>
      </c>
      <c r="I30" t="s">
        <v>105</v>
      </c>
    </row>
    <row r="31" spans="1:9" x14ac:dyDescent="0.35">
      <c r="A31" t="s">
        <v>29</v>
      </c>
      <c r="B31">
        <v>30</v>
      </c>
      <c r="C31" t="s">
        <v>102</v>
      </c>
      <c r="D31" t="s">
        <v>86</v>
      </c>
      <c r="E31" t="s">
        <v>25</v>
      </c>
      <c r="F31" t="s">
        <v>8</v>
      </c>
      <c r="G31" t="s">
        <v>178</v>
      </c>
      <c r="H31" t="s">
        <v>255</v>
      </c>
      <c r="I31" t="s">
        <v>174</v>
      </c>
    </row>
    <row r="32" spans="1:9" x14ac:dyDescent="0.35">
      <c r="A32" t="s">
        <v>30</v>
      </c>
      <c r="B32">
        <v>31</v>
      </c>
      <c r="C32" t="s">
        <v>160</v>
      </c>
      <c r="D32" t="s">
        <v>48</v>
      </c>
      <c r="E32" t="s">
        <v>93</v>
      </c>
      <c r="F32" t="s">
        <v>282</v>
      </c>
      <c r="G32" t="s">
        <v>52</v>
      </c>
      <c r="H32" t="s">
        <v>187</v>
      </c>
      <c r="I32" t="s">
        <v>165</v>
      </c>
    </row>
    <row r="33" spans="1:9" x14ac:dyDescent="0.35">
      <c r="A33" t="s">
        <v>31</v>
      </c>
      <c r="B33">
        <v>32</v>
      </c>
      <c r="C33" t="s">
        <v>27</v>
      </c>
      <c r="D33" t="s">
        <v>265</v>
      </c>
      <c r="E33" t="s">
        <v>108</v>
      </c>
      <c r="F33" t="s">
        <v>279</v>
      </c>
      <c r="G33" t="s">
        <v>118</v>
      </c>
      <c r="H33" t="s">
        <v>47</v>
      </c>
      <c r="I33" t="s">
        <v>106</v>
      </c>
    </row>
    <row r="34" spans="1:9" x14ac:dyDescent="0.35">
      <c r="A34" t="s">
        <v>32</v>
      </c>
      <c r="B34">
        <v>33</v>
      </c>
      <c r="C34" t="s">
        <v>180</v>
      </c>
      <c r="D34" t="s">
        <v>201</v>
      </c>
      <c r="E34" t="s">
        <v>252</v>
      </c>
      <c r="F34" t="s">
        <v>188</v>
      </c>
      <c r="G34" t="s">
        <v>85</v>
      </c>
      <c r="H34" t="s">
        <v>189</v>
      </c>
      <c r="I34" t="s">
        <v>269</v>
      </c>
    </row>
    <row r="35" spans="1:9" x14ac:dyDescent="0.35">
      <c r="A35" t="s">
        <v>33</v>
      </c>
      <c r="B35">
        <v>34</v>
      </c>
      <c r="C35" t="s">
        <v>276</v>
      </c>
      <c r="D35" t="s">
        <v>221</v>
      </c>
      <c r="E35" t="s">
        <v>264</v>
      </c>
      <c r="F35" t="s">
        <v>75</v>
      </c>
      <c r="G35" t="s">
        <v>131</v>
      </c>
      <c r="H35" t="s">
        <v>4</v>
      </c>
      <c r="I35" t="s">
        <v>9</v>
      </c>
    </row>
    <row r="36" spans="1:9" x14ac:dyDescent="0.35">
      <c r="A36" t="s">
        <v>34</v>
      </c>
      <c r="B36">
        <v>35</v>
      </c>
      <c r="C36" t="s">
        <v>43</v>
      </c>
      <c r="D36" t="s">
        <v>143</v>
      </c>
      <c r="E36" t="s">
        <v>158</v>
      </c>
      <c r="F36" t="s">
        <v>61</v>
      </c>
      <c r="G36" t="s">
        <v>207</v>
      </c>
      <c r="H36" t="s">
        <v>253</v>
      </c>
      <c r="I36" t="s">
        <v>271</v>
      </c>
    </row>
    <row r="37" spans="1:9" x14ac:dyDescent="0.35">
      <c r="A37" t="s">
        <v>35</v>
      </c>
      <c r="B37">
        <v>36</v>
      </c>
      <c r="C37" t="s">
        <v>20</v>
      </c>
      <c r="D37" t="s">
        <v>216</v>
      </c>
      <c r="E37" t="s">
        <v>44</v>
      </c>
      <c r="F37" t="s">
        <v>119</v>
      </c>
      <c r="G37" t="s">
        <v>173</v>
      </c>
      <c r="H37" t="s">
        <v>134</v>
      </c>
      <c r="I37" t="s">
        <v>42</v>
      </c>
    </row>
    <row r="38" spans="1:9" x14ac:dyDescent="0.35">
      <c r="A38" t="s">
        <v>36</v>
      </c>
      <c r="B38">
        <v>37</v>
      </c>
      <c r="C38" t="s">
        <v>276</v>
      </c>
      <c r="D38" t="s">
        <v>221</v>
      </c>
      <c r="E38" t="s">
        <v>170</v>
      </c>
      <c r="F38" t="s">
        <v>2</v>
      </c>
      <c r="G38" t="s">
        <v>264</v>
      </c>
      <c r="H38" t="s">
        <v>9</v>
      </c>
      <c r="I38" t="s">
        <v>72</v>
      </c>
    </row>
    <row r="39" spans="1:9" x14ac:dyDescent="0.35">
      <c r="A39" t="s">
        <v>37</v>
      </c>
      <c r="B39">
        <v>38</v>
      </c>
      <c r="C39" t="s">
        <v>233</v>
      </c>
      <c r="D39" t="s">
        <v>156</v>
      </c>
      <c r="E39" t="s">
        <v>77</v>
      </c>
      <c r="F39" t="s">
        <v>244</v>
      </c>
      <c r="G39" t="s">
        <v>261</v>
      </c>
      <c r="H39" t="s">
        <v>184</v>
      </c>
      <c r="I39" t="s">
        <v>220</v>
      </c>
    </row>
    <row r="40" spans="1:9" x14ac:dyDescent="0.35">
      <c r="A40" t="s">
        <v>38</v>
      </c>
      <c r="B40">
        <v>39</v>
      </c>
      <c r="C40" t="s">
        <v>256</v>
      </c>
      <c r="D40" t="s">
        <v>97</v>
      </c>
      <c r="E40" t="s">
        <v>13</v>
      </c>
      <c r="F40" t="s">
        <v>272</v>
      </c>
      <c r="G40" t="s">
        <v>69</v>
      </c>
      <c r="H40" t="s">
        <v>76</v>
      </c>
      <c r="I40" t="s">
        <v>127</v>
      </c>
    </row>
    <row r="41" spans="1:9" x14ac:dyDescent="0.35">
      <c r="A41" t="s">
        <v>39</v>
      </c>
      <c r="B41">
        <v>40</v>
      </c>
      <c r="C41" t="s">
        <v>50</v>
      </c>
      <c r="D41" t="s">
        <v>223</v>
      </c>
      <c r="E41" t="s">
        <v>210</v>
      </c>
      <c r="F41" t="s">
        <v>153</v>
      </c>
      <c r="G41" t="s">
        <v>74</v>
      </c>
      <c r="H41" t="s">
        <v>23</v>
      </c>
      <c r="I41" t="s">
        <v>238</v>
      </c>
    </row>
    <row r="42" spans="1:9" x14ac:dyDescent="0.35">
      <c r="A42" t="s">
        <v>40</v>
      </c>
      <c r="B42">
        <v>41</v>
      </c>
      <c r="C42" t="s">
        <v>162</v>
      </c>
      <c r="D42" t="s">
        <v>82</v>
      </c>
      <c r="E42" t="s">
        <v>57</v>
      </c>
      <c r="F42" t="s">
        <v>267</v>
      </c>
      <c r="G42" t="s">
        <v>105</v>
      </c>
      <c r="H42" t="s">
        <v>28</v>
      </c>
      <c r="I42" t="s">
        <v>214</v>
      </c>
    </row>
    <row r="43" spans="1:9" x14ac:dyDescent="0.35">
      <c r="A43" t="s">
        <v>41</v>
      </c>
      <c r="B43">
        <v>42</v>
      </c>
      <c r="C43" t="s">
        <v>49</v>
      </c>
      <c r="D43" t="s">
        <v>280</v>
      </c>
      <c r="E43" t="s">
        <v>125</v>
      </c>
      <c r="F43" t="s">
        <v>218</v>
      </c>
      <c r="G43" t="s">
        <v>137</v>
      </c>
      <c r="H43" t="s">
        <v>98</v>
      </c>
      <c r="I43" t="s">
        <v>206</v>
      </c>
    </row>
    <row r="44" spans="1:9" x14ac:dyDescent="0.35">
      <c r="A44" t="s">
        <v>42</v>
      </c>
      <c r="B44">
        <v>43</v>
      </c>
      <c r="C44" t="s">
        <v>182</v>
      </c>
      <c r="D44" t="s">
        <v>35</v>
      </c>
      <c r="E44" t="s">
        <v>119</v>
      </c>
      <c r="F44" t="s">
        <v>24</v>
      </c>
      <c r="G44" t="s">
        <v>287</v>
      </c>
      <c r="H44" t="s">
        <v>134</v>
      </c>
      <c r="I44" t="s">
        <v>114</v>
      </c>
    </row>
    <row r="45" spans="1:9" x14ac:dyDescent="0.35">
      <c r="A45" t="s">
        <v>43</v>
      </c>
      <c r="B45">
        <v>44</v>
      </c>
      <c r="C45" t="s">
        <v>34</v>
      </c>
      <c r="D45" t="s">
        <v>143</v>
      </c>
      <c r="E45" t="s">
        <v>158</v>
      </c>
      <c r="F45" t="s">
        <v>61</v>
      </c>
      <c r="G45" t="s">
        <v>207</v>
      </c>
      <c r="H45" t="s">
        <v>253</v>
      </c>
      <c r="I45" t="s">
        <v>271</v>
      </c>
    </row>
    <row r="46" spans="1:9" x14ac:dyDescent="0.35">
      <c r="A46" t="s">
        <v>44</v>
      </c>
      <c r="B46">
        <v>45</v>
      </c>
      <c r="C46" t="s">
        <v>20</v>
      </c>
      <c r="D46" t="s">
        <v>216</v>
      </c>
      <c r="E46" t="s">
        <v>35</v>
      </c>
      <c r="F46" t="s">
        <v>119</v>
      </c>
      <c r="G46" t="s">
        <v>173</v>
      </c>
      <c r="H46" t="s">
        <v>134</v>
      </c>
      <c r="I46" t="s">
        <v>42</v>
      </c>
    </row>
    <row r="47" spans="1:9" x14ac:dyDescent="0.35">
      <c r="A47" t="s">
        <v>45</v>
      </c>
      <c r="B47">
        <v>46</v>
      </c>
      <c r="C47" t="s">
        <v>26</v>
      </c>
      <c r="D47" t="s">
        <v>228</v>
      </c>
      <c r="E47" t="s">
        <v>138</v>
      </c>
      <c r="F47" t="s">
        <v>7</v>
      </c>
      <c r="G47" t="s">
        <v>115</v>
      </c>
      <c r="H47" t="s">
        <v>247</v>
      </c>
      <c r="I47" t="s">
        <v>200</v>
      </c>
    </row>
    <row r="48" spans="1:9" x14ac:dyDescent="0.35">
      <c r="A48" t="s">
        <v>46</v>
      </c>
      <c r="B48">
        <v>47</v>
      </c>
      <c r="C48" t="s">
        <v>22</v>
      </c>
      <c r="D48" t="s">
        <v>167</v>
      </c>
      <c r="E48" t="s">
        <v>63</v>
      </c>
      <c r="F48" t="s">
        <v>235</v>
      </c>
      <c r="G48" t="s">
        <v>146</v>
      </c>
      <c r="H48" t="s">
        <v>68</v>
      </c>
      <c r="I48" t="s">
        <v>66</v>
      </c>
    </row>
    <row r="49" spans="1:9" x14ac:dyDescent="0.35">
      <c r="A49" t="s">
        <v>47</v>
      </c>
      <c r="B49">
        <v>48</v>
      </c>
      <c r="C49" t="s">
        <v>234</v>
      </c>
      <c r="D49" t="s">
        <v>27</v>
      </c>
      <c r="E49" t="s">
        <v>250</v>
      </c>
      <c r="F49" t="s">
        <v>81</v>
      </c>
      <c r="G49" t="s">
        <v>279</v>
      </c>
      <c r="H49" t="s">
        <v>118</v>
      </c>
      <c r="I49" t="s">
        <v>116</v>
      </c>
    </row>
    <row r="50" spans="1:9" x14ac:dyDescent="0.35">
      <c r="A50" t="s">
        <v>48</v>
      </c>
      <c r="B50">
        <v>49</v>
      </c>
      <c r="C50" t="s">
        <v>67</v>
      </c>
      <c r="D50" t="s">
        <v>124</v>
      </c>
      <c r="E50" t="s">
        <v>282</v>
      </c>
      <c r="F50" t="s">
        <v>30</v>
      </c>
      <c r="G50" t="s">
        <v>52</v>
      </c>
      <c r="H50" t="s">
        <v>187</v>
      </c>
      <c r="I50" t="s">
        <v>165</v>
      </c>
    </row>
    <row r="51" spans="1:9" x14ac:dyDescent="0.35">
      <c r="A51" t="s">
        <v>49</v>
      </c>
      <c r="B51">
        <v>50</v>
      </c>
      <c r="C51" t="s">
        <v>280</v>
      </c>
      <c r="D51" t="s">
        <v>218</v>
      </c>
      <c r="E51" t="s">
        <v>70</v>
      </c>
      <c r="F51" t="s">
        <v>137</v>
      </c>
      <c r="G51" t="s">
        <v>98</v>
      </c>
      <c r="H51" t="s">
        <v>206</v>
      </c>
      <c r="I51" t="s">
        <v>136</v>
      </c>
    </row>
    <row r="52" spans="1:9" x14ac:dyDescent="0.35">
      <c r="A52" t="s">
        <v>50</v>
      </c>
      <c r="B52">
        <v>51</v>
      </c>
      <c r="C52" t="s">
        <v>223</v>
      </c>
      <c r="D52" t="s">
        <v>39</v>
      </c>
      <c r="E52" t="s">
        <v>210</v>
      </c>
      <c r="F52" t="s">
        <v>153</v>
      </c>
      <c r="G52" t="s">
        <v>74</v>
      </c>
      <c r="H52" t="s">
        <v>23</v>
      </c>
      <c r="I52" t="s">
        <v>238</v>
      </c>
    </row>
    <row r="53" spans="1:9" x14ac:dyDescent="0.35">
      <c r="A53" t="s">
        <v>51</v>
      </c>
      <c r="B53">
        <v>52</v>
      </c>
      <c r="C53" t="s">
        <v>227</v>
      </c>
      <c r="D53" t="s">
        <v>148</v>
      </c>
      <c r="E53" t="s">
        <v>168</v>
      </c>
      <c r="F53" t="s">
        <v>183</v>
      </c>
      <c r="G53" t="s">
        <v>151</v>
      </c>
      <c r="H53" t="s">
        <v>275</v>
      </c>
      <c r="I53" t="s">
        <v>268</v>
      </c>
    </row>
    <row r="54" spans="1:9" x14ac:dyDescent="0.35">
      <c r="A54" t="s">
        <v>52</v>
      </c>
      <c r="B54">
        <v>53</v>
      </c>
      <c r="C54" t="s">
        <v>160</v>
      </c>
      <c r="D54" t="s">
        <v>48</v>
      </c>
      <c r="E54" t="s">
        <v>93</v>
      </c>
      <c r="F54" t="s">
        <v>282</v>
      </c>
      <c r="G54" t="s">
        <v>30</v>
      </c>
      <c r="H54" t="s">
        <v>187</v>
      </c>
      <c r="I54" t="s">
        <v>165</v>
      </c>
    </row>
    <row r="55" spans="1:9" x14ac:dyDescent="0.35">
      <c r="A55" t="s">
        <v>53</v>
      </c>
      <c r="B55">
        <v>54</v>
      </c>
      <c r="C55" t="s">
        <v>159</v>
      </c>
      <c r="D55" t="s">
        <v>286</v>
      </c>
      <c r="E55" t="s">
        <v>232</v>
      </c>
      <c r="F55" t="s">
        <v>111</v>
      </c>
      <c r="G55" t="s">
        <v>249</v>
      </c>
      <c r="H55" t="s">
        <v>176</v>
      </c>
      <c r="I55" t="s">
        <v>87</v>
      </c>
    </row>
    <row r="56" spans="1:9" x14ac:dyDescent="0.35">
      <c r="A56" t="s">
        <v>54</v>
      </c>
      <c r="B56">
        <v>55</v>
      </c>
      <c r="C56" t="s">
        <v>276</v>
      </c>
      <c r="D56" t="s">
        <v>170</v>
      </c>
      <c r="E56" t="s">
        <v>2</v>
      </c>
      <c r="F56" t="s">
        <v>36</v>
      </c>
      <c r="G56" t="s">
        <v>82</v>
      </c>
      <c r="H56" t="s">
        <v>9</v>
      </c>
      <c r="I56" t="s">
        <v>72</v>
      </c>
    </row>
    <row r="57" spans="1:9" x14ac:dyDescent="0.35">
      <c r="A57" t="s">
        <v>55</v>
      </c>
      <c r="B57">
        <v>56</v>
      </c>
      <c r="C57" t="s">
        <v>31</v>
      </c>
      <c r="D57" t="s">
        <v>265</v>
      </c>
      <c r="E57" t="s">
        <v>251</v>
      </c>
      <c r="F57" t="s">
        <v>108</v>
      </c>
      <c r="G57" t="s">
        <v>224</v>
      </c>
      <c r="H57" t="s">
        <v>212</v>
      </c>
      <c r="I57" t="s">
        <v>106</v>
      </c>
    </row>
    <row r="58" spans="1:9" x14ac:dyDescent="0.35">
      <c r="A58" t="s">
        <v>56</v>
      </c>
      <c r="B58">
        <v>57</v>
      </c>
      <c r="C58" t="s">
        <v>155</v>
      </c>
      <c r="D58" t="s">
        <v>177</v>
      </c>
      <c r="E58" t="s">
        <v>140</v>
      </c>
      <c r="F58" t="s">
        <v>202</v>
      </c>
      <c r="G58" t="s">
        <v>211</v>
      </c>
      <c r="H58" t="s">
        <v>281</v>
      </c>
      <c r="I58" t="s">
        <v>152</v>
      </c>
    </row>
    <row r="59" spans="1:9" x14ac:dyDescent="0.35">
      <c r="A59" t="s">
        <v>57</v>
      </c>
      <c r="B59">
        <v>58</v>
      </c>
      <c r="C59" t="s">
        <v>162</v>
      </c>
      <c r="D59" t="s">
        <v>82</v>
      </c>
      <c r="E59" t="s">
        <v>54</v>
      </c>
      <c r="F59" t="s">
        <v>267</v>
      </c>
      <c r="G59" t="s">
        <v>40</v>
      </c>
      <c r="H59" t="s">
        <v>105</v>
      </c>
      <c r="I59" t="s">
        <v>28</v>
      </c>
    </row>
    <row r="60" spans="1:9" x14ac:dyDescent="0.35">
      <c r="A60" t="s">
        <v>58</v>
      </c>
      <c r="B60">
        <v>59</v>
      </c>
      <c r="C60" t="s">
        <v>21</v>
      </c>
      <c r="D60" t="s">
        <v>243</v>
      </c>
      <c r="E60" t="s">
        <v>144</v>
      </c>
      <c r="F60" t="s">
        <v>266</v>
      </c>
      <c r="G60" t="s">
        <v>0</v>
      </c>
      <c r="H60" t="s">
        <v>135</v>
      </c>
      <c r="I60" t="s">
        <v>171</v>
      </c>
    </row>
    <row r="61" spans="1:9" x14ac:dyDescent="0.35">
      <c r="A61" t="s">
        <v>59</v>
      </c>
      <c r="B61">
        <v>60</v>
      </c>
      <c r="C61" t="s">
        <v>149</v>
      </c>
      <c r="D61" t="s">
        <v>251</v>
      </c>
      <c r="E61" t="s">
        <v>128</v>
      </c>
      <c r="F61" t="s">
        <v>224</v>
      </c>
      <c r="G61" t="s">
        <v>64</v>
      </c>
      <c r="H61" t="s">
        <v>212</v>
      </c>
      <c r="I61" t="s">
        <v>55</v>
      </c>
    </row>
    <row r="62" spans="1:9" x14ac:dyDescent="0.35">
      <c r="A62" t="s">
        <v>60</v>
      </c>
      <c r="B62">
        <v>61</v>
      </c>
      <c r="C62" t="s">
        <v>198</v>
      </c>
      <c r="D62" t="s">
        <v>148</v>
      </c>
      <c r="E62" t="s">
        <v>122</v>
      </c>
      <c r="F62" t="s">
        <v>107</v>
      </c>
      <c r="G62" t="s">
        <v>283</v>
      </c>
      <c r="H62" t="s">
        <v>132</v>
      </c>
      <c r="I62" t="s">
        <v>6</v>
      </c>
    </row>
    <row r="63" spans="1:9" x14ac:dyDescent="0.35">
      <c r="A63" t="s">
        <v>61</v>
      </c>
      <c r="B63">
        <v>62</v>
      </c>
      <c r="C63" t="s">
        <v>34</v>
      </c>
      <c r="D63" t="s">
        <v>43</v>
      </c>
      <c r="E63" t="s">
        <v>207</v>
      </c>
      <c r="F63" t="s">
        <v>169</v>
      </c>
      <c r="G63" t="s">
        <v>205</v>
      </c>
      <c r="H63" t="s">
        <v>253</v>
      </c>
      <c r="I63" t="s">
        <v>271</v>
      </c>
    </row>
    <row r="64" spans="1:9" x14ac:dyDescent="0.35">
      <c r="A64" t="s">
        <v>62</v>
      </c>
      <c r="B64">
        <v>63</v>
      </c>
      <c r="C64" t="s">
        <v>167</v>
      </c>
      <c r="D64" t="s">
        <v>235</v>
      </c>
      <c r="E64" t="s">
        <v>123</v>
      </c>
      <c r="F64" t="s">
        <v>68</v>
      </c>
      <c r="G64" t="s">
        <v>126</v>
      </c>
      <c r="H64" t="s">
        <v>191</v>
      </c>
      <c r="I64" t="s">
        <v>66</v>
      </c>
    </row>
    <row r="65" spans="1:9" x14ac:dyDescent="0.35">
      <c r="A65" t="s">
        <v>63</v>
      </c>
      <c r="B65">
        <v>64</v>
      </c>
      <c r="C65" t="s">
        <v>22</v>
      </c>
      <c r="D65" t="s">
        <v>167</v>
      </c>
      <c r="E65" t="s">
        <v>46</v>
      </c>
      <c r="F65" t="s">
        <v>235</v>
      </c>
      <c r="G65" t="s">
        <v>146</v>
      </c>
      <c r="H65" t="s">
        <v>68</v>
      </c>
      <c r="I65" t="s">
        <v>66</v>
      </c>
    </row>
    <row r="66" spans="1:9" x14ac:dyDescent="0.35">
      <c r="A66" t="s">
        <v>64</v>
      </c>
      <c r="B66">
        <v>65</v>
      </c>
      <c r="C66" t="s">
        <v>59</v>
      </c>
      <c r="D66" t="s">
        <v>149</v>
      </c>
      <c r="E66" t="s">
        <v>251</v>
      </c>
      <c r="F66" t="s">
        <v>128</v>
      </c>
      <c r="G66" t="s">
        <v>224</v>
      </c>
      <c r="H66" t="s">
        <v>212</v>
      </c>
      <c r="I66" t="s">
        <v>55</v>
      </c>
    </row>
    <row r="67" spans="1:9" x14ac:dyDescent="0.35">
      <c r="A67" t="s">
        <v>65</v>
      </c>
      <c r="B67">
        <v>66</v>
      </c>
      <c r="C67" t="s">
        <v>240</v>
      </c>
      <c r="D67" t="s">
        <v>88</v>
      </c>
      <c r="E67" t="s">
        <v>239</v>
      </c>
      <c r="F67" t="s">
        <v>242</v>
      </c>
      <c r="G67" t="s">
        <v>109</v>
      </c>
      <c r="H67" t="s">
        <v>112</v>
      </c>
      <c r="I67" t="s">
        <v>214</v>
      </c>
    </row>
    <row r="68" spans="1:9" x14ac:dyDescent="0.35">
      <c r="A68" t="s">
        <v>66</v>
      </c>
      <c r="B68">
        <v>67</v>
      </c>
      <c r="C68" t="s">
        <v>22</v>
      </c>
      <c r="D68" t="s">
        <v>167</v>
      </c>
      <c r="E68" t="s">
        <v>63</v>
      </c>
      <c r="F68" t="s">
        <v>46</v>
      </c>
      <c r="G68" t="s">
        <v>235</v>
      </c>
      <c r="H68" t="s">
        <v>146</v>
      </c>
      <c r="I68" t="s">
        <v>68</v>
      </c>
    </row>
    <row r="69" spans="1:9" x14ac:dyDescent="0.35">
      <c r="A69" t="s">
        <v>67</v>
      </c>
      <c r="B69">
        <v>68</v>
      </c>
      <c r="C69" t="s">
        <v>161</v>
      </c>
      <c r="D69" t="s">
        <v>124</v>
      </c>
      <c r="E69" t="s">
        <v>230</v>
      </c>
      <c r="F69" t="s">
        <v>94</v>
      </c>
      <c r="G69" t="s">
        <v>169</v>
      </c>
      <c r="H69" t="s">
        <v>205</v>
      </c>
      <c r="I69" t="s">
        <v>271</v>
      </c>
    </row>
    <row r="70" spans="1:9" x14ac:dyDescent="0.35">
      <c r="A70" t="s">
        <v>68</v>
      </c>
      <c r="B70">
        <v>69</v>
      </c>
      <c r="C70" t="s">
        <v>22</v>
      </c>
      <c r="D70" t="s">
        <v>167</v>
      </c>
      <c r="E70" t="s">
        <v>63</v>
      </c>
      <c r="F70" t="s">
        <v>46</v>
      </c>
      <c r="G70" t="s">
        <v>235</v>
      </c>
      <c r="H70" t="s">
        <v>62</v>
      </c>
      <c r="I70" t="s">
        <v>66</v>
      </c>
    </row>
    <row r="71" spans="1:9" x14ac:dyDescent="0.35">
      <c r="A71" t="s">
        <v>69</v>
      </c>
      <c r="B71">
        <v>70</v>
      </c>
      <c r="C71" t="s">
        <v>256</v>
      </c>
      <c r="D71" t="s">
        <v>97</v>
      </c>
      <c r="E71" t="s">
        <v>272</v>
      </c>
      <c r="F71" t="s">
        <v>76</v>
      </c>
      <c r="G71" t="s">
        <v>10</v>
      </c>
      <c r="H71" t="s">
        <v>127</v>
      </c>
      <c r="I71" t="s">
        <v>38</v>
      </c>
    </row>
    <row r="72" spans="1:9" x14ac:dyDescent="0.35">
      <c r="A72" t="s">
        <v>70</v>
      </c>
      <c r="B72">
        <v>71</v>
      </c>
      <c r="C72" t="s">
        <v>3</v>
      </c>
      <c r="D72" t="s">
        <v>257</v>
      </c>
      <c r="E72" t="s">
        <v>137</v>
      </c>
      <c r="F72" t="s">
        <v>206</v>
      </c>
      <c r="G72" t="s">
        <v>175</v>
      </c>
      <c r="H72" t="s">
        <v>12</v>
      </c>
      <c r="I72" t="s">
        <v>136</v>
      </c>
    </row>
    <row r="73" spans="1:9" x14ac:dyDescent="0.35">
      <c r="A73" t="s">
        <v>71</v>
      </c>
      <c r="B73">
        <v>72</v>
      </c>
      <c r="C73" t="s">
        <v>17</v>
      </c>
      <c r="D73" t="s">
        <v>278</v>
      </c>
      <c r="E73" t="s">
        <v>8</v>
      </c>
      <c r="F73" t="s">
        <v>190</v>
      </c>
      <c r="G73" t="s">
        <v>157</v>
      </c>
      <c r="H73" t="s">
        <v>186</v>
      </c>
      <c r="I73" t="s">
        <v>289</v>
      </c>
    </row>
    <row r="74" spans="1:9" x14ac:dyDescent="0.35">
      <c r="A74" t="s">
        <v>72</v>
      </c>
      <c r="B74">
        <v>73</v>
      </c>
      <c r="C74" t="s">
        <v>276</v>
      </c>
      <c r="D74" t="s">
        <v>170</v>
      </c>
      <c r="E74" t="s">
        <v>2</v>
      </c>
      <c r="F74" t="s">
        <v>36</v>
      </c>
      <c r="G74" t="s">
        <v>82</v>
      </c>
      <c r="H74" t="s">
        <v>54</v>
      </c>
      <c r="I74" t="s">
        <v>9</v>
      </c>
    </row>
    <row r="75" spans="1:9" x14ac:dyDescent="0.35">
      <c r="A75" t="s">
        <v>73</v>
      </c>
      <c r="B75">
        <v>74</v>
      </c>
      <c r="C75" t="s">
        <v>229</v>
      </c>
      <c r="D75" t="s">
        <v>75</v>
      </c>
      <c r="E75" t="s">
        <v>33</v>
      </c>
      <c r="F75" t="s">
        <v>258</v>
      </c>
      <c r="G75" t="s">
        <v>4</v>
      </c>
      <c r="H75" t="s">
        <v>16</v>
      </c>
      <c r="I75" t="s">
        <v>103</v>
      </c>
    </row>
    <row r="76" spans="1:9" x14ac:dyDescent="0.35">
      <c r="A76" t="s">
        <v>74</v>
      </c>
      <c r="B76">
        <v>75</v>
      </c>
      <c r="C76" t="s">
        <v>50</v>
      </c>
      <c r="D76" t="s">
        <v>91</v>
      </c>
      <c r="E76" t="s">
        <v>95</v>
      </c>
      <c r="F76" t="s">
        <v>39</v>
      </c>
      <c r="G76" t="s">
        <v>210</v>
      </c>
      <c r="H76" t="s">
        <v>153</v>
      </c>
      <c r="I76" t="s">
        <v>23</v>
      </c>
    </row>
    <row r="77" spans="1:9" x14ac:dyDescent="0.35">
      <c r="A77" t="s">
        <v>75</v>
      </c>
      <c r="B77">
        <v>76</v>
      </c>
      <c r="C77" t="s">
        <v>276</v>
      </c>
      <c r="D77" t="s">
        <v>221</v>
      </c>
      <c r="E77" t="s">
        <v>264</v>
      </c>
      <c r="F77" t="s">
        <v>33</v>
      </c>
      <c r="G77" t="s">
        <v>131</v>
      </c>
      <c r="H77" t="s">
        <v>4</v>
      </c>
      <c r="I77" t="s">
        <v>9</v>
      </c>
    </row>
    <row r="78" spans="1:9" x14ac:dyDescent="0.35">
      <c r="A78" t="s">
        <v>76</v>
      </c>
      <c r="B78">
        <v>77</v>
      </c>
      <c r="C78" t="s">
        <v>256</v>
      </c>
      <c r="D78" t="s">
        <v>97</v>
      </c>
      <c r="E78" t="s">
        <v>272</v>
      </c>
      <c r="F78" t="s">
        <v>69</v>
      </c>
      <c r="G78" t="s">
        <v>10</v>
      </c>
      <c r="H78" t="s">
        <v>127</v>
      </c>
      <c r="I78" t="s">
        <v>38</v>
      </c>
    </row>
    <row r="79" spans="1:9" x14ac:dyDescent="0.35">
      <c r="A79" t="s">
        <v>77</v>
      </c>
      <c r="B79">
        <v>78</v>
      </c>
      <c r="C79" t="s">
        <v>233</v>
      </c>
      <c r="D79" t="s">
        <v>156</v>
      </c>
      <c r="E79" t="s">
        <v>244</v>
      </c>
      <c r="F79" t="s">
        <v>261</v>
      </c>
      <c r="G79" t="s">
        <v>184</v>
      </c>
      <c r="H79" t="s">
        <v>37</v>
      </c>
      <c r="I79" t="s">
        <v>248</v>
      </c>
    </row>
    <row r="80" spans="1:9" x14ac:dyDescent="0.35">
      <c r="A80" t="s">
        <v>78</v>
      </c>
      <c r="B80">
        <v>79</v>
      </c>
      <c r="C80" t="s">
        <v>97</v>
      </c>
      <c r="D80" t="s">
        <v>24</v>
      </c>
      <c r="E80" t="s">
        <v>287</v>
      </c>
      <c r="F80" t="s">
        <v>13</v>
      </c>
      <c r="G80" t="s">
        <v>272</v>
      </c>
      <c r="H80" t="s">
        <v>114</v>
      </c>
      <c r="I80" t="s">
        <v>231</v>
      </c>
    </row>
    <row r="81" spans="1:9" x14ac:dyDescent="0.35">
      <c r="A81" t="s">
        <v>79</v>
      </c>
      <c r="B81">
        <v>80</v>
      </c>
      <c r="C81" t="s">
        <v>172</v>
      </c>
      <c r="D81" t="s">
        <v>195</v>
      </c>
      <c r="E81" t="s">
        <v>121</v>
      </c>
      <c r="F81" t="s">
        <v>142</v>
      </c>
      <c r="G81" t="s">
        <v>11</v>
      </c>
      <c r="H81" t="s">
        <v>259</v>
      </c>
      <c r="I81" t="s">
        <v>90</v>
      </c>
    </row>
    <row r="82" spans="1:9" x14ac:dyDescent="0.35">
      <c r="A82" t="s">
        <v>80</v>
      </c>
      <c r="B82">
        <v>81</v>
      </c>
      <c r="C82" t="s">
        <v>88</v>
      </c>
      <c r="D82" t="s">
        <v>239</v>
      </c>
      <c r="E82" t="s">
        <v>84</v>
      </c>
      <c r="F82" t="s">
        <v>104</v>
      </c>
      <c r="G82" t="s">
        <v>281</v>
      </c>
      <c r="H82" t="s">
        <v>263</v>
      </c>
      <c r="I82" t="s">
        <v>112</v>
      </c>
    </row>
    <row r="83" spans="1:9" x14ac:dyDescent="0.35">
      <c r="A83" t="s">
        <v>81</v>
      </c>
      <c r="B83">
        <v>82</v>
      </c>
      <c r="C83" t="s">
        <v>246</v>
      </c>
      <c r="D83" t="s">
        <v>234</v>
      </c>
      <c r="E83" t="s">
        <v>250</v>
      </c>
      <c r="F83" t="s">
        <v>196</v>
      </c>
      <c r="G83" t="s">
        <v>110</v>
      </c>
      <c r="H83" t="s">
        <v>116</v>
      </c>
      <c r="I83" t="s">
        <v>47</v>
      </c>
    </row>
    <row r="84" spans="1:9" x14ac:dyDescent="0.35">
      <c r="A84" t="s">
        <v>82</v>
      </c>
      <c r="B84">
        <v>83</v>
      </c>
      <c r="C84" t="s">
        <v>170</v>
      </c>
      <c r="D84" t="s">
        <v>2</v>
      </c>
      <c r="E84" t="s">
        <v>54</v>
      </c>
      <c r="F84" t="s">
        <v>57</v>
      </c>
      <c r="G84" t="s">
        <v>267</v>
      </c>
      <c r="H84" t="s">
        <v>28</v>
      </c>
      <c r="I84" t="s">
        <v>72</v>
      </c>
    </row>
    <row r="85" spans="1:9" x14ac:dyDescent="0.35">
      <c r="A85" t="s">
        <v>83</v>
      </c>
      <c r="B85">
        <v>84</v>
      </c>
      <c r="C85" t="s">
        <v>150</v>
      </c>
      <c r="D85" t="s">
        <v>102</v>
      </c>
      <c r="E85" t="s">
        <v>99</v>
      </c>
      <c r="F85" t="s">
        <v>25</v>
      </c>
      <c r="G85" t="s">
        <v>15</v>
      </c>
      <c r="H85" t="s">
        <v>255</v>
      </c>
      <c r="I85" t="s">
        <v>194</v>
      </c>
    </row>
    <row r="86" spans="1:9" x14ac:dyDescent="0.35">
      <c r="A86" t="s">
        <v>84</v>
      </c>
      <c r="B86">
        <v>85</v>
      </c>
      <c r="C86" t="s">
        <v>88</v>
      </c>
      <c r="D86" t="s">
        <v>239</v>
      </c>
      <c r="E86" t="s">
        <v>242</v>
      </c>
      <c r="F86" t="s">
        <v>104</v>
      </c>
      <c r="G86" t="s">
        <v>263</v>
      </c>
      <c r="H86" t="s">
        <v>112</v>
      </c>
      <c r="I86" t="s">
        <v>80</v>
      </c>
    </row>
    <row r="87" spans="1:9" x14ac:dyDescent="0.35">
      <c r="A87" t="s">
        <v>85</v>
      </c>
      <c r="B87">
        <v>86</v>
      </c>
      <c r="C87" t="s">
        <v>180</v>
      </c>
      <c r="D87" t="s">
        <v>252</v>
      </c>
      <c r="E87" t="s">
        <v>32</v>
      </c>
      <c r="F87" t="s">
        <v>217</v>
      </c>
      <c r="G87" t="s">
        <v>188</v>
      </c>
      <c r="H87" t="s">
        <v>133</v>
      </c>
      <c r="I87" t="s">
        <v>203</v>
      </c>
    </row>
    <row r="88" spans="1:9" x14ac:dyDescent="0.35">
      <c r="A88" t="s">
        <v>86</v>
      </c>
      <c r="B88">
        <v>87</v>
      </c>
      <c r="C88" t="s">
        <v>102</v>
      </c>
      <c r="D88" t="s">
        <v>25</v>
      </c>
      <c r="E88" t="s">
        <v>71</v>
      </c>
      <c r="F88" t="s">
        <v>8</v>
      </c>
      <c r="G88" t="s">
        <v>178</v>
      </c>
      <c r="H88" t="s">
        <v>29</v>
      </c>
      <c r="I88" t="s">
        <v>174</v>
      </c>
    </row>
    <row r="89" spans="1:9" x14ac:dyDescent="0.35">
      <c r="A89" t="s">
        <v>87</v>
      </c>
      <c r="B89">
        <v>88</v>
      </c>
      <c r="C89" t="s">
        <v>159</v>
      </c>
      <c r="D89" t="s">
        <v>232</v>
      </c>
      <c r="E89" t="s">
        <v>53</v>
      </c>
      <c r="F89" t="s">
        <v>92</v>
      </c>
      <c r="G89" t="s">
        <v>147</v>
      </c>
      <c r="H89" t="s">
        <v>117</v>
      </c>
      <c r="I89" t="s">
        <v>176</v>
      </c>
    </row>
    <row r="90" spans="1:9" x14ac:dyDescent="0.35">
      <c r="A90" t="s">
        <v>88</v>
      </c>
      <c r="B90">
        <v>89</v>
      </c>
      <c r="C90" t="s">
        <v>240</v>
      </c>
      <c r="D90" t="s">
        <v>65</v>
      </c>
      <c r="E90" t="s">
        <v>239</v>
      </c>
      <c r="F90" t="s">
        <v>242</v>
      </c>
      <c r="G90" t="s">
        <v>109</v>
      </c>
      <c r="H90" t="s">
        <v>112</v>
      </c>
      <c r="I90" t="s">
        <v>214</v>
      </c>
    </row>
    <row r="91" spans="1:9" x14ac:dyDescent="0.35">
      <c r="A91" t="s">
        <v>89</v>
      </c>
      <c r="B91">
        <v>90</v>
      </c>
      <c r="C91" t="s">
        <v>192</v>
      </c>
      <c r="D91" t="s">
        <v>245</v>
      </c>
      <c r="E91" t="s">
        <v>274</v>
      </c>
      <c r="F91" t="s">
        <v>208</v>
      </c>
      <c r="G91" t="s">
        <v>133</v>
      </c>
      <c r="H91" t="s">
        <v>270</v>
      </c>
      <c r="I91" t="s">
        <v>154</v>
      </c>
    </row>
    <row r="92" spans="1:9" x14ac:dyDescent="0.35">
      <c r="A92" t="s">
        <v>90</v>
      </c>
      <c r="B92">
        <v>91</v>
      </c>
      <c r="C92" t="s">
        <v>195</v>
      </c>
      <c r="D92" t="s">
        <v>1</v>
      </c>
      <c r="E92" t="s">
        <v>237</v>
      </c>
      <c r="F92" t="s">
        <v>121</v>
      </c>
      <c r="G92" t="s">
        <v>142</v>
      </c>
      <c r="H92" t="s">
        <v>79</v>
      </c>
      <c r="I92" t="s">
        <v>259</v>
      </c>
    </row>
    <row r="93" spans="1:9" x14ac:dyDescent="0.35">
      <c r="A93" t="s">
        <v>91</v>
      </c>
      <c r="B93">
        <v>92</v>
      </c>
      <c r="C93" t="s">
        <v>34</v>
      </c>
      <c r="D93" t="s">
        <v>43</v>
      </c>
      <c r="E93" t="s">
        <v>143</v>
      </c>
      <c r="F93" t="s">
        <v>158</v>
      </c>
      <c r="G93" t="s">
        <v>95</v>
      </c>
      <c r="H93" t="s">
        <v>207</v>
      </c>
      <c r="I93" t="s">
        <v>74</v>
      </c>
    </row>
    <row r="94" spans="1:9" x14ac:dyDescent="0.35">
      <c r="A94" t="s">
        <v>92</v>
      </c>
      <c r="B94">
        <v>93</v>
      </c>
      <c r="C94" t="s">
        <v>285</v>
      </c>
      <c r="D94" t="s">
        <v>159</v>
      </c>
      <c r="E94" t="s">
        <v>197</v>
      </c>
      <c r="F94" t="s">
        <v>166</v>
      </c>
      <c r="G94" t="s">
        <v>147</v>
      </c>
      <c r="H94" t="s">
        <v>117</v>
      </c>
      <c r="I94" t="s">
        <v>176</v>
      </c>
    </row>
    <row r="95" spans="1:9" x14ac:dyDescent="0.35">
      <c r="A95" t="s">
        <v>93</v>
      </c>
      <c r="B95">
        <v>94</v>
      </c>
      <c r="C95" t="s">
        <v>160</v>
      </c>
      <c r="D95" t="s">
        <v>185</v>
      </c>
      <c r="E95" t="s">
        <v>30</v>
      </c>
      <c r="F95" t="s">
        <v>199</v>
      </c>
      <c r="G95" t="s">
        <v>146</v>
      </c>
      <c r="H95" t="s">
        <v>187</v>
      </c>
      <c r="I95" t="s">
        <v>165</v>
      </c>
    </row>
    <row r="96" spans="1:9" x14ac:dyDescent="0.35">
      <c r="A96" t="s">
        <v>94</v>
      </c>
      <c r="B96">
        <v>95</v>
      </c>
      <c r="C96" t="s">
        <v>161</v>
      </c>
      <c r="D96" t="s">
        <v>67</v>
      </c>
      <c r="E96" t="s">
        <v>124</v>
      </c>
      <c r="F96" t="s">
        <v>230</v>
      </c>
      <c r="G96" t="s">
        <v>169</v>
      </c>
      <c r="H96" t="s">
        <v>205</v>
      </c>
      <c r="I96" t="s">
        <v>271</v>
      </c>
    </row>
    <row r="97" spans="1:9" x14ac:dyDescent="0.35">
      <c r="A97" t="s">
        <v>95</v>
      </c>
      <c r="B97">
        <v>96</v>
      </c>
      <c r="C97" t="s">
        <v>143</v>
      </c>
      <c r="D97" t="s">
        <v>91</v>
      </c>
      <c r="E97" t="s">
        <v>158</v>
      </c>
      <c r="F97" t="s">
        <v>39</v>
      </c>
      <c r="G97" t="s">
        <v>153</v>
      </c>
      <c r="H97" t="s">
        <v>74</v>
      </c>
      <c r="I97" t="s">
        <v>23</v>
      </c>
    </row>
    <row r="98" spans="1:9" x14ac:dyDescent="0.35">
      <c r="A98" t="s">
        <v>96</v>
      </c>
      <c r="B98">
        <v>97</v>
      </c>
      <c r="C98" t="s">
        <v>213</v>
      </c>
      <c r="D98" t="s">
        <v>139</v>
      </c>
      <c r="E98" t="s">
        <v>101</v>
      </c>
      <c r="F98" t="s">
        <v>236</v>
      </c>
      <c r="G98" t="s">
        <v>19</v>
      </c>
      <c r="H98" t="s">
        <v>163</v>
      </c>
      <c r="I98" t="s">
        <v>222</v>
      </c>
    </row>
    <row r="99" spans="1:9" x14ac:dyDescent="0.35">
      <c r="A99" t="s">
        <v>97</v>
      </c>
      <c r="B99">
        <v>98</v>
      </c>
      <c r="C99" t="s">
        <v>256</v>
      </c>
      <c r="D99" t="s">
        <v>13</v>
      </c>
      <c r="E99" t="s">
        <v>272</v>
      </c>
      <c r="F99" t="s">
        <v>69</v>
      </c>
      <c r="G99" t="s">
        <v>231</v>
      </c>
      <c r="H99" t="s">
        <v>127</v>
      </c>
      <c r="I99" t="s">
        <v>38</v>
      </c>
    </row>
    <row r="100" spans="1:9" x14ac:dyDescent="0.35">
      <c r="A100" t="s">
        <v>98</v>
      </c>
      <c r="B100">
        <v>99</v>
      </c>
      <c r="C100" t="s">
        <v>49</v>
      </c>
      <c r="D100" t="s">
        <v>280</v>
      </c>
      <c r="E100" t="s">
        <v>125</v>
      </c>
      <c r="F100" t="s">
        <v>218</v>
      </c>
      <c r="G100" t="s">
        <v>137</v>
      </c>
      <c r="H100" t="s">
        <v>206</v>
      </c>
      <c r="I100" t="s">
        <v>41</v>
      </c>
    </row>
    <row r="101" spans="1:9" x14ac:dyDescent="0.35">
      <c r="A101" t="s">
        <v>99</v>
      </c>
      <c r="B101">
        <v>100</v>
      </c>
      <c r="C101" t="s">
        <v>150</v>
      </c>
      <c r="D101" t="s">
        <v>273</v>
      </c>
      <c r="E101" t="s">
        <v>25</v>
      </c>
      <c r="F101" t="s">
        <v>83</v>
      </c>
      <c r="G101" t="s">
        <v>15</v>
      </c>
      <c r="H101" t="s">
        <v>255</v>
      </c>
      <c r="I101" t="s">
        <v>194</v>
      </c>
    </row>
    <row r="102" spans="1:9" x14ac:dyDescent="0.35">
      <c r="A102" t="s">
        <v>100</v>
      </c>
      <c r="B102">
        <v>101</v>
      </c>
      <c r="C102" t="s">
        <v>260</v>
      </c>
      <c r="D102" t="s">
        <v>193</v>
      </c>
      <c r="E102" t="s">
        <v>120</v>
      </c>
      <c r="F102" t="s">
        <v>215</v>
      </c>
      <c r="G102" t="s">
        <v>196</v>
      </c>
      <c r="H102" t="s">
        <v>209</v>
      </c>
      <c r="I102" t="s">
        <v>110</v>
      </c>
    </row>
    <row r="103" spans="1:9" x14ac:dyDescent="0.35">
      <c r="A103" t="s">
        <v>101</v>
      </c>
      <c r="B103">
        <v>102</v>
      </c>
      <c r="C103" t="s">
        <v>213</v>
      </c>
      <c r="D103" t="s">
        <v>139</v>
      </c>
      <c r="E103" t="s">
        <v>19</v>
      </c>
      <c r="F103" t="s">
        <v>96</v>
      </c>
      <c r="G103" t="s">
        <v>163</v>
      </c>
      <c r="H103" t="s">
        <v>222</v>
      </c>
      <c r="I103" t="s">
        <v>277</v>
      </c>
    </row>
    <row r="104" spans="1:9" x14ac:dyDescent="0.35">
      <c r="A104" t="s">
        <v>102</v>
      </c>
      <c r="B104">
        <v>103</v>
      </c>
      <c r="C104" t="s">
        <v>86</v>
      </c>
      <c r="D104" t="s">
        <v>25</v>
      </c>
      <c r="E104" t="s">
        <v>178</v>
      </c>
      <c r="F104" t="s">
        <v>255</v>
      </c>
      <c r="G104" t="s">
        <v>194</v>
      </c>
      <c r="H104" t="s">
        <v>29</v>
      </c>
      <c r="I104" t="s">
        <v>174</v>
      </c>
    </row>
    <row r="105" spans="1:9" x14ac:dyDescent="0.35">
      <c r="A105" t="s">
        <v>103</v>
      </c>
      <c r="B105">
        <v>104</v>
      </c>
      <c r="C105" t="s">
        <v>73</v>
      </c>
      <c r="D105" t="s">
        <v>229</v>
      </c>
      <c r="E105" t="s">
        <v>75</v>
      </c>
      <c r="F105" t="s">
        <v>33</v>
      </c>
      <c r="G105" t="s">
        <v>258</v>
      </c>
      <c r="H105" t="s">
        <v>4</v>
      </c>
      <c r="I105" t="s">
        <v>16</v>
      </c>
    </row>
    <row r="106" spans="1:9" x14ac:dyDescent="0.35">
      <c r="A106" t="s">
        <v>104</v>
      </c>
      <c r="B106">
        <v>105</v>
      </c>
      <c r="C106" t="s">
        <v>88</v>
      </c>
      <c r="D106" t="s">
        <v>239</v>
      </c>
      <c r="E106" t="s">
        <v>84</v>
      </c>
      <c r="F106" t="s">
        <v>281</v>
      </c>
      <c r="G106" t="s">
        <v>263</v>
      </c>
      <c r="H106" t="s">
        <v>112</v>
      </c>
      <c r="I106" t="s">
        <v>80</v>
      </c>
    </row>
    <row r="107" spans="1:9" x14ac:dyDescent="0.35">
      <c r="A107" t="s">
        <v>105</v>
      </c>
      <c r="B107">
        <v>106</v>
      </c>
      <c r="C107" t="s">
        <v>162</v>
      </c>
      <c r="D107" t="s">
        <v>82</v>
      </c>
      <c r="E107" t="s">
        <v>57</v>
      </c>
      <c r="F107" t="s">
        <v>267</v>
      </c>
      <c r="G107" t="s">
        <v>40</v>
      </c>
      <c r="H107" t="s">
        <v>28</v>
      </c>
      <c r="I107" t="s">
        <v>214</v>
      </c>
    </row>
    <row r="108" spans="1:9" x14ac:dyDescent="0.35">
      <c r="A108" t="s">
        <v>106</v>
      </c>
      <c r="B108">
        <v>107</v>
      </c>
      <c r="C108" t="s">
        <v>31</v>
      </c>
      <c r="D108" t="s">
        <v>27</v>
      </c>
      <c r="E108" t="s">
        <v>265</v>
      </c>
      <c r="F108" t="s">
        <v>108</v>
      </c>
      <c r="G108" t="s">
        <v>118</v>
      </c>
      <c r="H108" t="s">
        <v>212</v>
      </c>
      <c r="I108" t="s">
        <v>55</v>
      </c>
    </row>
    <row r="109" spans="1:9" x14ac:dyDescent="0.35">
      <c r="A109" t="s">
        <v>107</v>
      </c>
      <c r="B109">
        <v>108</v>
      </c>
      <c r="C109" t="s">
        <v>198</v>
      </c>
      <c r="D109" t="s">
        <v>227</v>
      </c>
      <c r="E109" t="s">
        <v>148</v>
      </c>
      <c r="F109" t="s">
        <v>60</v>
      </c>
      <c r="G109" t="s">
        <v>283</v>
      </c>
      <c r="H109" t="s">
        <v>132</v>
      </c>
      <c r="I109" t="s">
        <v>6</v>
      </c>
    </row>
    <row r="110" spans="1:9" x14ac:dyDescent="0.35">
      <c r="A110" t="s">
        <v>108</v>
      </c>
      <c r="B110">
        <v>109</v>
      </c>
      <c r="C110" t="s">
        <v>31</v>
      </c>
      <c r="D110" t="s">
        <v>27</v>
      </c>
      <c r="E110" t="s">
        <v>265</v>
      </c>
      <c r="F110" t="s">
        <v>279</v>
      </c>
      <c r="G110" t="s">
        <v>118</v>
      </c>
      <c r="H110" t="s">
        <v>106</v>
      </c>
      <c r="I110" t="s">
        <v>55</v>
      </c>
    </row>
    <row r="111" spans="1:9" x14ac:dyDescent="0.35">
      <c r="A111" t="s">
        <v>109</v>
      </c>
      <c r="B111">
        <v>110</v>
      </c>
      <c r="C111" t="s">
        <v>240</v>
      </c>
      <c r="D111" t="s">
        <v>88</v>
      </c>
      <c r="E111" t="s">
        <v>65</v>
      </c>
      <c r="F111" t="s">
        <v>239</v>
      </c>
      <c r="G111" t="s">
        <v>242</v>
      </c>
      <c r="H111" t="s">
        <v>112</v>
      </c>
      <c r="I111" t="s">
        <v>214</v>
      </c>
    </row>
    <row r="112" spans="1:9" x14ac:dyDescent="0.35">
      <c r="A112" t="s">
        <v>110</v>
      </c>
      <c r="B112">
        <v>111</v>
      </c>
      <c r="C112" t="s">
        <v>246</v>
      </c>
      <c r="D112" t="s">
        <v>260</v>
      </c>
      <c r="E112" t="s">
        <v>193</v>
      </c>
      <c r="F112" t="s">
        <v>120</v>
      </c>
      <c r="G112" t="s">
        <v>215</v>
      </c>
      <c r="H112" t="s">
        <v>196</v>
      </c>
      <c r="I112" t="s">
        <v>100</v>
      </c>
    </row>
    <row r="113" spans="1:9" x14ac:dyDescent="0.35">
      <c r="A113" t="s">
        <v>111</v>
      </c>
      <c r="B113">
        <v>112</v>
      </c>
      <c r="C113" t="s">
        <v>159</v>
      </c>
      <c r="D113" t="s">
        <v>286</v>
      </c>
      <c r="E113" t="s">
        <v>232</v>
      </c>
      <c r="F113" t="s">
        <v>249</v>
      </c>
      <c r="G113" t="s">
        <v>53</v>
      </c>
      <c r="H113" t="s">
        <v>5</v>
      </c>
      <c r="I113" t="s">
        <v>87</v>
      </c>
    </row>
    <row r="114" spans="1:9" x14ac:dyDescent="0.35">
      <c r="A114" t="s">
        <v>112</v>
      </c>
      <c r="B114">
        <v>113</v>
      </c>
      <c r="C114" t="s">
        <v>240</v>
      </c>
      <c r="D114" t="s">
        <v>88</v>
      </c>
      <c r="E114" t="s">
        <v>239</v>
      </c>
      <c r="F114" t="s">
        <v>242</v>
      </c>
      <c r="G114" t="s">
        <v>84</v>
      </c>
      <c r="H114" t="s">
        <v>109</v>
      </c>
      <c r="I114" t="s">
        <v>263</v>
      </c>
    </row>
    <row r="115" spans="1:9" x14ac:dyDescent="0.35">
      <c r="A115" t="s">
        <v>113</v>
      </c>
      <c r="B115">
        <v>114</v>
      </c>
      <c r="C115" t="s">
        <v>262</v>
      </c>
      <c r="D115" t="s">
        <v>7</v>
      </c>
      <c r="E115" t="s">
        <v>115</v>
      </c>
      <c r="F115" t="s">
        <v>268</v>
      </c>
      <c r="G115" t="s">
        <v>284</v>
      </c>
      <c r="H115" t="s">
        <v>200</v>
      </c>
      <c r="I115" t="s">
        <v>288</v>
      </c>
    </row>
    <row r="116" spans="1:9" x14ac:dyDescent="0.35">
      <c r="A116" t="s">
        <v>114</v>
      </c>
      <c r="B116">
        <v>115</v>
      </c>
      <c r="C116" t="s">
        <v>182</v>
      </c>
      <c r="D116" t="s">
        <v>24</v>
      </c>
      <c r="E116" t="s">
        <v>287</v>
      </c>
      <c r="F116" t="s">
        <v>13</v>
      </c>
      <c r="G116" t="s">
        <v>231</v>
      </c>
      <c r="H116" t="s">
        <v>42</v>
      </c>
      <c r="I116" t="s">
        <v>78</v>
      </c>
    </row>
    <row r="117" spans="1:9" x14ac:dyDescent="0.35">
      <c r="A117" t="s">
        <v>115</v>
      </c>
      <c r="B117">
        <v>116</v>
      </c>
      <c r="C117" t="s">
        <v>26</v>
      </c>
      <c r="D117" t="s">
        <v>138</v>
      </c>
      <c r="E117" t="s">
        <v>45</v>
      </c>
      <c r="F117" t="s">
        <v>7</v>
      </c>
      <c r="G117" t="s">
        <v>284</v>
      </c>
      <c r="H117" t="s">
        <v>200</v>
      </c>
      <c r="I117" t="s">
        <v>288</v>
      </c>
    </row>
    <row r="118" spans="1:9" x14ac:dyDescent="0.35">
      <c r="A118" t="s">
        <v>116</v>
      </c>
      <c r="B118">
        <v>117</v>
      </c>
      <c r="C118" t="s">
        <v>234</v>
      </c>
      <c r="D118" t="s">
        <v>27</v>
      </c>
      <c r="E118" t="s">
        <v>250</v>
      </c>
      <c r="F118" t="s">
        <v>81</v>
      </c>
      <c r="G118" t="s">
        <v>279</v>
      </c>
      <c r="H118" t="s">
        <v>118</v>
      </c>
      <c r="I118" t="s">
        <v>47</v>
      </c>
    </row>
    <row r="119" spans="1:9" x14ac:dyDescent="0.35">
      <c r="A119" t="s">
        <v>117</v>
      </c>
      <c r="B119">
        <v>118</v>
      </c>
      <c r="C119" t="s">
        <v>159</v>
      </c>
      <c r="D119" t="s">
        <v>232</v>
      </c>
      <c r="E119" t="s">
        <v>53</v>
      </c>
      <c r="F119" t="s">
        <v>92</v>
      </c>
      <c r="G119" t="s">
        <v>147</v>
      </c>
      <c r="H119" t="s">
        <v>176</v>
      </c>
      <c r="I119" t="s">
        <v>87</v>
      </c>
    </row>
    <row r="120" spans="1:9" x14ac:dyDescent="0.35">
      <c r="A120" t="s">
        <v>118</v>
      </c>
      <c r="B120">
        <v>119</v>
      </c>
      <c r="C120" t="s">
        <v>31</v>
      </c>
      <c r="D120" t="s">
        <v>234</v>
      </c>
      <c r="E120" t="s">
        <v>27</v>
      </c>
      <c r="F120" t="s">
        <v>108</v>
      </c>
      <c r="G120" t="s">
        <v>279</v>
      </c>
      <c r="H120" t="s">
        <v>116</v>
      </c>
      <c r="I120" t="s">
        <v>47</v>
      </c>
    </row>
    <row r="121" spans="1:9" x14ac:dyDescent="0.35">
      <c r="A121" t="s">
        <v>119</v>
      </c>
      <c r="B121">
        <v>120</v>
      </c>
      <c r="C121" t="s">
        <v>216</v>
      </c>
      <c r="D121" t="s">
        <v>182</v>
      </c>
      <c r="E121" t="s">
        <v>44</v>
      </c>
      <c r="F121" t="s">
        <v>35</v>
      </c>
      <c r="G121" t="s">
        <v>173</v>
      </c>
      <c r="H121" t="s">
        <v>134</v>
      </c>
      <c r="I121" t="s">
        <v>42</v>
      </c>
    </row>
    <row r="122" spans="1:9" x14ac:dyDescent="0.35">
      <c r="A122" t="s">
        <v>120</v>
      </c>
      <c r="B122">
        <v>121</v>
      </c>
      <c r="C122" t="s">
        <v>260</v>
      </c>
      <c r="D122" t="s">
        <v>193</v>
      </c>
      <c r="E122" t="s">
        <v>215</v>
      </c>
      <c r="F122" t="s">
        <v>196</v>
      </c>
      <c r="G122" t="s">
        <v>209</v>
      </c>
      <c r="H122" t="s">
        <v>110</v>
      </c>
      <c r="I122" t="s">
        <v>100</v>
      </c>
    </row>
    <row r="123" spans="1:9" x14ac:dyDescent="0.35">
      <c r="A123" t="s">
        <v>121</v>
      </c>
      <c r="B123">
        <v>122</v>
      </c>
      <c r="C123" t="s">
        <v>195</v>
      </c>
      <c r="D123" t="s">
        <v>1</v>
      </c>
      <c r="E123" t="s">
        <v>237</v>
      </c>
      <c r="F123" t="s">
        <v>142</v>
      </c>
      <c r="G123" t="s">
        <v>79</v>
      </c>
      <c r="H123" t="s">
        <v>259</v>
      </c>
      <c r="I123" t="s">
        <v>90</v>
      </c>
    </row>
    <row r="124" spans="1:9" x14ac:dyDescent="0.35">
      <c r="A124" t="s">
        <v>122</v>
      </c>
      <c r="B124">
        <v>123</v>
      </c>
      <c r="C124" t="s">
        <v>198</v>
      </c>
      <c r="D124" t="s">
        <v>204</v>
      </c>
      <c r="E124" t="s">
        <v>60</v>
      </c>
      <c r="F124" t="s">
        <v>107</v>
      </c>
      <c r="G124" t="s">
        <v>283</v>
      </c>
      <c r="H124" t="s">
        <v>132</v>
      </c>
      <c r="I124" t="s">
        <v>6</v>
      </c>
    </row>
    <row r="125" spans="1:9" x14ac:dyDescent="0.35">
      <c r="A125" t="s">
        <v>123</v>
      </c>
      <c r="B125">
        <v>124</v>
      </c>
      <c r="C125" t="s">
        <v>164</v>
      </c>
      <c r="D125" t="s">
        <v>167</v>
      </c>
      <c r="E125" t="s">
        <v>62</v>
      </c>
      <c r="F125" t="s">
        <v>68</v>
      </c>
      <c r="G125" t="s">
        <v>126</v>
      </c>
      <c r="H125" t="s">
        <v>191</v>
      </c>
      <c r="I125" t="s">
        <v>66</v>
      </c>
    </row>
    <row r="126" spans="1:9" x14ac:dyDescent="0.35">
      <c r="A126" t="s">
        <v>124</v>
      </c>
      <c r="B126">
        <v>125</v>
      </c>
      <c r="C126" t="s">
        <v>161</v>
      </c>
      <c r="D126" t="s">
        <v>67</v>
      </c>
      <c r="E126" t="s">
        <v>230</v>
      </c>
      <c r="F126" t="s">
        <v>94</v>
      </c>
      <c r="G126" t="s">
        <v>169</v>
      </c>
      <c r="H126" t="s">
        <v>205</v>
      </c>
      <c r="I126" t="s">
        <v>271</v>
      </c>
    </row>
    <row r="127" spans="1:9" x14ac:dyDescent="0.35">
      <c r="A127" t="s">
        <v>125</v>
      </c>
      <c r="B127">
        <v>126</v>
      </c>
      <c r="C127" t="s">
        <v>49</v>
      </c>
      <c r="D127" t="s">
        <v>280</v>
      </c>
      <c r="E127" t="s">
        <v>218</v>
      </c>
      <c r="F127" t="s">
        <v>137</v>
      </c>
      <c r="G127" t="s">
        <v>98</v>
      </c>
      <c r="H127" t="s">
        <v>206</v>
      </c>
      <c r="I127" t="s">
        <v>41</v>
      </c>
    </row>
    <row r="128" spans="1:9" x14ac:dyDescent="0.35">
      <c r="A128" t="s">
        <v>126</v>
      </c>
      <c r="B128">
        <v>127</v>
      </c>
      <c r="C128" t="s">
        <v>164</v>
      </c>
      <c r="D128" t="s">
        <v>167</v>
      </c>
      <c r="E128" t="s">
        <v>123</v>
      </c>
      <c r="F128" t="s">
        <v>62</v>
      </c>
      <c r="G128" t="s">
        <v>68</v>
      </c>
      <c r="H128" t="s">
        <v>191</v>
      </c>
      <c r="I128" t="s">
        <v>66</v>
      </c>
    </row>
    <row r="129" spans="1:9" x14ac:dyDescent="0.35">
      <c r="A129" t="s">
        <v>127</v>
      </c>
      <c r="B129">
        <v>128</v>
      </c>
      <c r="C129" t="s">
        <v>256</v>
      </c>
      <c r="D129" t="s">
        <v>97</v>
      </c>
      <c r="E129" t="s">
        <v>272</v>
      </c>
      <c r="F129" t="s">
        <v>69</v>
      </c>
      <c r="G129" t="s">
        <v>76</v>
      </c>
      <c r="H129" t="s">
        <v>10</v>
      </c>
      <c r="I129" t="s">
        <v>38</v>
      </c>
    </row>
    <row r="130" spans="1:9" x14ac:dyDescent="0.35">
      <c r="A130" t="s">
        <v>128</v>
      </c>
      <c r="B130">
        <v>129</v>
      </c>
      <c r="C130" t="s">
        <v>59</v>
      </c>
      <c r="D130" t="s">
        <v>149</v>
      </c>
      <c r="E130" t="s">
        <v>251</v>
      </c>
      <c r="F130" t="s">
        <v>224</v>
      </c>
      <c r="G130" t="s">
        <v>64</v>
      </c>
      <c r="H130" t="s">
        <v>212</v>
      </c>
      <c r="I130" t="s">
        <v>55</v>
      </c>
    </row>
    <row r="131" spans="1:9" x14ac:dyDescent="0.35">
      <c r="A131" t="s">
        <v>129</v>
      </c>
      <c r="B131">
        <v>130</v>
      </c>
      <c r="C131" t="s">
        <v>10</v>
      </c>
      <c r="D131" t="s">
        <v>140</v>
      </c>
      <c r="E131" t="s">
        <v>202</v>
      </c>
      <c r="F131" t="s">
        <v>211</v>
      </c>
      <c r="G131" t="s">
        <v>152</v>
      </c>
      <c r="H131" t="s">
        <v>18</v>
      </c>
      <c r="I131" t="s">
        <v>181</v>
      </c>
    </row>
    <row r="132" spans="1:9" x14ac:dyDescent="0.35">
      <c r="A132" t="s">
        <v>130</v>
      </c>
      <c r="B132">
        <v>131</v>
      </c>
      <c r="C132" t="s">
        <v>204</v>
      </c>
      <c r="D132" t="s">
        <v>245</v>
      </c>
      <c r="E132" t="s">
        <v>274</v>
      </c>
      <c r="F132" t="s">
        <v>145</v>
      </c>
      <c r="G132" t="s">
        <v>270</v>
      </c>
      <c r="H132" t="s">
        <v>154</v>
      </c>
      <c r="I132" t="s">
        <v>14</v>
      </c>
    </row>
    <row r="133" spans="1:9" x14ac:dyDescent="0.35">
      <c r="A133" t="s">
        <v>131</v>
      </c>
      <c r="B133">
        <v>132</v>
      </c>
      <c r="C133" t="s">
        <v>276</v>
      </c>
      <c r="D133" t="s">
        <v>221</v>
      </c>
      <c r="E133" t="s">
        <v>264</v>
      </c>
      <c r="F133" t="s">
        <v>75</v>
      </c>
      <c r="G133" t="s">
        <v>33</v>
      </c>
      <c r="H133" t="s">
        <v>4</v>
      </c>
      <c r="I133" t="s">
        <v>9</v>
      </c>
    </row>
    <row r="134" spans="1:9" x14ac:dyDescent="0.35">
      <c r="A134" t="s">
        <v>132</v>
      </c>
      <c r="B134">
        <v>133</v>
      </c>
      <c r="C134" t="s">
        <v>198</v>
      </c>
      <c r="D134" t="s">
        <v>204</v>
      </c>
      <c r="E134" t="s">
        <v>122</v>
      </c>
      <c r="F134" t="s">
        <v>60</v>
      </c>
      <c r="G134" t="s">
        <v>107</v>
      </c>
      <c r="H134" t="s">
        <v>283</v>
      </c>
      <c r="I134" t="s">
        <v>6</v>
      </c>
    </row>
    <row r="135" spans="1:9" x14ac:dyDescent="0.35">
      <c r="A135" t="s">
        <v>133</v>
      </c>
      <c r="B135">
        <v>134</v>
      </c>
      <c r="C135" t="s">
        <v>192</v>
      </c>
      <c r="D135" t="s">
        <v>89</v>
      </c>
      <c r="E135" t="s">
        <v>252</v>
      </c>
      <c r="F135" t="s">
        <v>217</v>
      </c>
      <c r="G135" t="s">
        <v>208</v>
      </c>
      <c r="H135" t="s">
        <v>85</v>
      </c>
      <c r="I135" t="s">
        <v>203</v>
      </c>
    </row>
    <row r="136" spans="1:9" x14ac:dyDescent="0.35">
      <c r="A136" t="s">
        <v>134</v>
      </c>
      <c r="B136">
        <v>135</v>
      </c>
      <c r="C136" t="s">
        <v>216</v>
      </c>
      <c r="D136" t="s">
        <v>182</v>
      </c>
      <c r="E136" t="s">
        <v>44</v>
      </c>
      <c r="F136" t="s">
        <v>35</v>
      </c>
      <c r="G136" t="s">
        <v>119</v>
      </c>
      <c r="H136" t="s">
        <v>287</v>
      </c>
      <c r="I136" t="s">
        <v>42</v>
      </c>
    </row>
    <row r="137" spans="1:9" x14ac:dyDescent="0.35">
      <c r="A137" t="s">
        <v>135</v>
      </c>
      <c r="B137">
        <v>136</v>
      </c>
      <c r="C137" t="s">
        <v>21</v>
      </c>
      <c r="D137" t="s">
        <v>243</v>
      </c>
      <c r="E137" t="s">
        <v>144</v>
      </c>
      <c r="F137" t="s">
        <v>266</v>
      </c>
      <c r="G137" t="s">
        <v>278</v>
      </c>
      <c r="H137" t="s">
        <v>289</v>
      </c>
      <c r="I137" t="s">
        <v>171</v>
      </c>
    </row>
    <row r="138" spans="1:9" x14ac:dyDescent="0.35">
      <c r="A138" t="s">
        <v>136</v>
      </c>
      <c r="B138">
        <v>137</v>
      </c>
      <c r="C138" t="s">
        <v>49</v>
      </c>
      <c r="D138" t="s">
        <v>218</v>
      </c>
      <c r="E138" t="s">
        <v>257</v>
      </c>
      <c r="F138" t="s">
        <v>70</v>
      </c>
      <c r="G138" t="s">
        <v>137</v>
      </c>
      <c r="H138" t="s">
        <v>206</v>
      </c>
      <c r="I138" t="s">
        <v>175</v>
      </c>
    </row>
    <row r="139" spans="1:9" x14ac:dyDescent="0.35">
      <c r="A139" t="s">
        <v>137</v>
      </c>
      <c r="B139">
        <v>138</v>
      </c>
      <c r="C139" t="s">
        <v>49</v>
      </c>
      <c r="D139" t="s">
        <v>280</v>
      </c>
      <c r="E139" t="s">
        <v>218</v>
      </c>
      <c r="F139" t="s">
        <v>70</v>
      </c>
      <c r="G139" t="s">
        <v>98</v>
      </c>
      <c r="H139" t="s">
        <v>206</v>
      </c>
      <c r="I139" t="s">
        <v>136</v>
      </c>
    </row>
    <row r="140" spans="1:9" x14ac:dyDescent="0.35">
      <c r="A140" t="s">
        <v>138</v>
      </c>
      <c r="B140">
        <v>139</v>
      </c>
      <c r="C140" t="s">
        <v>26</v>
      </c>
      <c r="D140" t="s">
        <v>228</v>
      </c>
      <c r="E140" t="s">
        <v>220</v>
      </c>
      <c r="F140" t="s">
        <v>45</v>
      </c>
      <c r="G140" t="s">
        <v>115</v>
      </c>
      <c r="H140" t="s">
        <v>247</v>
      </c>
      <c r="I140" t="s">
        <v>200</v>
      </c>
    </row>
    <row r="141" spans="1:9" x14ac:dyDescent="0.35">
      <c r="A141" t="s">
        <v>139</v>
      </c>
      <c r="B141">
        <v>140</v>
      </c>
      <c r="C141" t="s">
        <v>213</v>
      </c>
      <c r="D141" t="s">
        <v>164</v>
      </c>
      <c r="E141" t="s">
        <v>101</v>
      </c>
      <c r="F141" t="s">
        <v>96</v>
      </c>
      <c r="G141" t="s">
        <v>179</v>
      </c>
      <c r="H141" t="s">
        <v>163</v>
      </c>
      <c r="I141" t="s">
        <v>277</v>
      </c>
    </row>
    <row r="142" spans="1:9" x14ac:dyDescent="0.35">
      <c r="A142" t="s">
        <v>140</v>
      </c>
      <c r="B142">
        <v>141</v>
      </c>
      <c r="C142" t="s">
        <v>155</v>
      </c>
      <c r="D142" t="s">
        <v>177</v>
      </c>
      <c r="E142" t="s">
        <v>202</v>
      </c>
      <c r="F142" t="s">
        <v>211</v>
      </c>
      <c r="G142" t="s">
        <v>281</v>
      </c>
      <c r="H142" t="s">
        <v>152</v>
      </c>
      <c r="I142" t="s">
        <v>56</v>
      </c>
    </row>
    <row r="143" spans="1:9" x14ac:dyDescent="0.35">
      <c r="A143" t="s">
        <v>141</v>
      </c>
      <c r="B143">
        <v>142</v>
      </c>
      <c r="C143" t="s">
        <v>254</v>
      </c>
      <c r="D143" t="s">
        <v>172</v>
      </c>
      <c r="E143" t="s">
        <v>195</v>
      </c>
      <c r="F143" t="s">
        <v>11</v>
      </c>
      <c r="G143" t="s">
        <v>79</v>
      </c>
      <c r="H143" t="s">
        <v>259</v>
      </c>
      <c r="I143" t="s">
        <v>90</v>
      </c>
    </row>
    <row r="144" spans="1:9" x14ac:dyDescent="0.35">
      <c r="A144" t="s">
        <v>142</v>
      </c>
      <c r="B144">
        <v>143</v>
      </c>
      <c r="C144" t="s">
        <v>195</v>
      </c>
      <c r="D144" t="s">
        <v>1</v>
      </c>
      <c r="E144" t="s">
        <v>237</v>
      </c>
      <c r="F144" t="s">
        <v>121</v>
      </c>
      <c r="G144" t="s">
        <v>79</v>
      </c>
      <c r="H144" t="s">
        <v>259</v>
      </c>
      <c r="I144" t="s">
        <v>90</v>
      </c>
    </row>
    <row r="145" spans="1:9" x14ac:dyDescent="0.35">
      <c r="A145" t="s">
        <v>143</v>
      </c>
      <c r="B145">
        <v>144</v>
      </c>
      <c r="C145" t="s">
        <v>34</v>
      </c>
      <c r="D145" t="s">
        <v>43</v>
      </c>
      <c r="E145" t="s">
        <v>91</v>
      </c>
      <c r="F145" t="s">
        <v>158</v>
      </c>
      <c r="G145" t="s">
        <v>61</v>
      </c>
      <c r="H145" t="s">
        <v>207</v>
      </c>
      <c r="I145" t="s">
        <v>253</v>
      </c>
    </row>
    <row r="146" spans="1:9" x14ac:dyDescent="0.35">
      <c r="A146" t="s">
        <v>144</v>
      </c>
      <c r="B146">
        <v>145</v>
      </c>
      <c r="C146" t="s">
        <v>21</v>
      </c>
      <c r="D146" t="s">
        <v>243</v>
      </c>
      <c r="E146" t="s">
        <v>266</v>
      </c>
      <c r="F146" t="s">
        <v>0</v>
      </c>
      <c r="G146" t="s">
        <v>58</v>
      </c>
      <c r="H146" t="s">
        <v>135</v>
      </c>
      <c r="I146" t="s">
        <v>171</v>
      </c>
    </row>
    <row r="147" spans="1:9" x14ac:dyDescent="0.35">
      <c r="A147" t="s">
        <v>145</v>
      </c>
      <c r="B147">
        <v>146</v>
      </c>
      <c r="C147" t="s">
        <v>198</v>
      </c>
      <c r="D147" t="s">
        <v>204</v>
      </c>
      <c r="E147" t="s">
        <v>122</v>
      </c>
      <c r="F147" t="s">
        <v>270</v>
      </c>
      <c r="G147" t="s">
        <v>132</v>
      </c>
      <c r="H147" t="s">
        <v>130</v>
      </c>
      <c r="I147" t="s">
        <v>14</v>
      </c>
    </row>
    <row r="148" spans="1:9" x14ac:dyDescent="0.35">
      <c r="A148" t="s">
        <v>146</v>
      </c>
      <c r="B148">
        <v>147</v>
      </c>
      <c r="C148" t="s">
        <v>22</v>
      </c>
      <c r="D148" t="s">
        <v>63</v>
      </c>
      <c r="E148" t="s">
        <v>46</v>
      </c>
      <c r="F148" t="s">
        <v>235</v>
      </c>
      <c r="G148" t="s">
        <v>185</v>
      </c>
      <c r="H148" t="s">
        <v>199</v>
      </c>
      <c r="I148" t="s">
        <v>66</v>
      </c>
    </row>
    <row r="149" spans="1:9" x14ac:dyDescent="0.35">
      <c r="A149" t="s">
        <v>147</v>
      </c>
      <c r="B149">
        <v>148</v>
      </c>
      <c r="C149" t="s">
        <v>285</v>
      </c>
      <c r="D149" t="s">
        <v>159</v>
      </c>
      <c r="E149" t="s">
        <v>197</v>
      </c>
      <c r="F149" t="s">
        <v>166</v>
      </c>
      <c r="G149" t="s">
        <v>92</v>
      </c>
      <c r="H149" t="s">
        <v>117</v>
      </c>
      <c r="I149" t="s">
        <v>176</v>
      </c>
    </row>
    <row r="150" spans="1:9" x14ac:dyDescent="0.35">
      <c r="A150" t="s">
        <v>148</v>
      </c>
      <c r="B150">
        <v>149</v>
      </c>
      <c r="C150" t="s">
        <v>198</v>
      </c>
      <c r="D150" t="s">
        <v>227</v>
      </c>
      <c r="E150" t="s">
        <v>168</v>
      </c>
      <c r="F150" t="s">
        <v>60</v>
      </c>
      <c r="G150" t="s">
        <v>107</v>
      </c>
      <c r="H150" t="s">
        <v>283</v>
      </c>
      <c r="I150" t="s">
        <v>6</v>
      </c>
    </row>
    <row r="151" spans="1:9" x14ac:dyDescent="0.35">
      <c r="A151" t="s">
        <v>149</v>
      </c>
      <c r="B151">
        <v>150</v>
      </c>
      <c r="C151" t="s">
        <v>59</v>
      </c>
      <c r="D151" t="s">
        <v>251</v>
      </c>
      <c r="E151" t="s">
        <v>128</v>
      </c>
      <c r="F151" t="s">
        <v>224</v>
      </c>
      <c r="G151" t="s">
        <v>64</v>
      </c>
      <c r="H151" t="s">
        <v>212</v>
      </c>
      <c r="I151" t="s">
        <v>55</v>
      </c>
    </row>
    <row r="152" spans="1:9" x14ac:dyDescent="0.35">
      <c r="A152" t="s">
        <v>150</v>
      </c>
      <c r="B152">
        <v>151</v>
      </c>
      <c r="C152" t="s">
        <v>99</v>
      </c>
      <c r="D152" t="s">
        <v>273</v>
      </c>
      <c r="E152" t="s">
        <v>83</v>
      </c>
      <c r="F152" t="s">
        <v>15</v>
      </c>
      <c r="G152" t="s">
        <v>255</v>
      </c>
      <c r="H152" t="s">
        <v>194</v>
      </c>
      <c r="I152" t="s">
        <v>5</v>
      </c>
    </row>
    <row r="153" spans="1:9" x14ac:dyDescent="0.35">
      <c r="A153" t="s">
        <v>151</v>
      </c>
      <c r="B153">
        <v>152</v>
      </c>
      <c r="C153" t="s">
        <v>227</v>
      </c>
      <c r="D153" t="s">
        <v>148</v>
      </c>
      <c r="E153" t="s">
        <v>168</v>
      </c>
      <c r="F153" t="s">
        <v>51</v>
      </c>
      <c r="G153" t="s">
        <v>183</v>
      </c>
      <c r="H153" t="s">
        <v>275</v>
      </c>
      <c r="I153" t="s">
        <v>268</v>
      </c>
    </row>
    <row r="154" spans="1:9" x14ac:dyDescent="0.35">
      <c r="A154" t="s">
        <v>152</v>
      </c>
      <c r="B154">
        <v>153</v>
      </c>
      <c r="C154" t="s">
        <v>155</v>
      </c>
      <c r="D154" t="s">
        <v>177</v>
      </c>
      <c r="E154" t="s">
        <v>140</v>
      </c>
      <c r="F154" t="s">
        <v>202</v>
      </c>
      <c r="G154" t="s">
        <v>211</v>
      </c>
      <c r="H154" t="s">
        <v>56</v>
      </c>
      <c r="I154" t="s">
        <v>181</v>
      </c>
    </row>
    <row r="155" spans="1:9" x14ac:dyDescent="0.35">
      <c r="A155" t="s">
        <v>153</v>
      </c>
      <c r="B155">
        <v>154</v>
      </c>
      <c r="C155" t="s">
        <v>50</v>
      </c>
      <c r="D155" t="s">
        <v>95</v>
      </c>
      <c r="E155" t="s">
        <v>39</v>
      </c>
      <c r="F155" t="s">
        <v>210</v>
      </c>
      <c r="G155" t="s">
        <v>74</v>
      </c>
      <c r="H155" t="s">
        <v>23</v>
      </c>
      <c r="I155" t="s">
        <v>238</v>
      </c>
    </row>
    <row r="156" spans="1:9" x14ac:dyDescent="0.35">
      <c r="A156" t="s">
        <v>154</v>
      </c>
      <c r="B156">
        <v>155</v>
      </c>
      <c r="C156" t="s">
        <v>192</v>
      </c>
      <c r="D156" t="s">
        <v>245</v>
      </c>
      <c r="E156" t="s">
        <v>89</v>
      </c>
      <c r="F156" t="s">
        <v>274</v>
      </c>
      <c r="G156" t="s">
        <v>208</v>
      </c>
      <c r="H156" t="s">
        <v>270</v>
      </c>
      <c r="I156" t="s">
        <v>130</v>
      </c>
    </row>
    <row r="157" spans="1:9" x14ac:dyDescent="0.35">
      <c r="A157" t="s">
        <v>155</v>
      </c>
      <c r="B157">
        <v>156</v>
      </c>
      <c r="C157" t="s">
        <v>177</v>
      </c>
      <c r="D157" t="s">
        <v>140</v>
      </c>
      <c r="E157" t="s">
        <v>211</v>
      </c>
      <c r="F157" t="s">
        <v>281</v>
      </c>
      <c r="G157" t="s">
        <v>152</v>
      </c>
      <c r="H157" t="s">
        <v>56</v>
      </c>
      <c r="I157" t="s">
        <v>80</v>
      </c>
    </row>
    <row r="158" spans="1:9" x14ac:dyDescent="0.35">
      <c r="A158" t="s">
        <v>156</v>
      </c>
      <c r="B158">
        <v>157</v>
      </c>
      <c r="C158" t="s">
        <v>233</v>
      </c>
      <c r="D158" t="s">
        <v>77</v>
      </c>
      <c r="E158" t="s">
        <v>244</v>
      </c>
      <c r="F158" t="s">
        <v>261</v>
      </c>
      <c r="G158" t="s">
        <v>184</v>
      </c>
      <c r="H158" t="s">
        <v>37</v>
      </c>
      <c r="I158" t="s">
        <v>248</v>
      </c>
    </row>
    <row r="159" spans="1:9" x14ac:dyDescent="0.35">
      <c r="A159" t="s">
        <v>157</v>
      </c>
      <c r="B159">
        <v>158</v>
      </c>
      <c r="C159" t="s">
        <v>17</v>
      </c>
      <c r="D159" t="s">
        <v>266</v>
      </c>
      <c r="E159" t="s">
        <v>278</v>
      </c>
      <c r="F159" t="s">
        <v>135</v>
      </c>
      <c r="G159" t="s">
        <v>190</v>
      </c>
      <c r="H159" t="s">
        <v>186</v>
      </c>
      <c r="I159" t="s">
        <v>289</v>
      </c>
    </row>
    <row r="160" spans="1:9" x14ac:dyDescent="0.35">
      <c r="A160" t="s">
        <v>158</v>
      </c>
      <c r="B160">
        <v>159</v>
      </c>
      <c r="C160" t="s">
        <v>34</v>
      </c>
      <c r="D160" t="s">
        <v>43</v>
      </c>
      <c r="E160" t="s">
        <v>143</v>
      </c>
      <c r="F160" t="s">
        <v>91</v>
      </c>
      <c r="G160" t="s">
        <v>95</v>
      </c>
      <c r="H160" t="s">
        <v>207</v>
      </c>
      <c r="I160" t="s">
        <v>253</v>
      </c>
    </row>
    <row r="161" spans="1:9" x14ac:dyDescent="0.35">
      <c r="A161" t="s">
        <v>159</v>
      </c>
      <c r="B161">
        <v>160</v>
      </c>
      <c r="C161" t="s">
        <v>232</v>
      </c>
      <c r="D161" t="s">
        <v>53</v>
      </c>
      <c r="E161" t="s">
        <v>92</v>
      </c>
      <c r="F161" t="s">
        <v>147</v>
      </c>
      <c r="G161" t="s">
        <v>117</v>
      </c>
      <c r="H161" t="s">
        <v>176</v>
      </c>
      <c r="I161" t="s">
        <v>87</v>
      </c>
    </row>
    <row r="162" spans="1:9" x14ac:dyDescent="0.35">
      <c r="A162" t="s">
        <v>160</v>
      </c>
      <c r="B162">
        <v>161</v>
      </c>
      <c r="C162" t="s">
        <v>93</v>
      </c>
      <c r="D162" t="s">
        <v>185</v>
      </c>
      <c r="E162" t="s">
        <v>30</v>
      </c>
      <c r="F162" t="s">
        <v>199</v>
      </c>
      <c r="G162" t="s">
        <v>52</v>
      </c>
      <c r="H162" t="s">
        <v>187</v>
      </c>
      <c r="I162" t="s">
        <v>165</v>
      </c>
    </row>
    <row r="163" spans="1:9" x14ac:dyDescent="0.35">
      <c r="A163" t="s">
        <v>161</v>
      </c>
      <c r="B163">
        <v>162</v>
      </c>
      <c r="C163" t="s">
        <v>67</v>
      </c>
      <c r="D163" t="s">
        <v>124</v>
      </c>
      <c r="E163" t="s">
        <v>230</v>
      </c>
      <c r="F163" t="s">
        <v>94</v>
      </c>
      <c r="G163" t="s">
        <v>169</v>
      </c>
      <c r="H163" t="s">
        <v>205</v>
      </c>
      <c r="I163" t="s">
        <v>271</v>
      </c>
    </row>
    <row r="164" spans="1:9" x14ac:dyDescent="0.35">
      <c r="A164" t="s">
        <v>162</v>
      </c>
      <c r="B164">
        <v>163</v>
      </c>
      <c r="C164" t="s">
        <v>65</v>
      </c>
      <c r="D164" t="s">
        <v>57</v>
      </c>
      <c r="E164" t="s">
        <v>267</v>
      </c>
      <c r="F164" t="s">
        <v>40</v>
      </c>
      <c r="G164" t="s">
        <v>105</v>
      </c>
      <c r="H164" t="s">
        <v>28</v>
      </c>
      <c r="I164" t="s">
        <v>214</v>
      </c>
    </row>
    <row r="165" spans="1:9" x14ac:dyDescent="0.35">
      <c r="A165" t="s">
        <v>163</v>
      </c>
      <c r="B165">
        <v>164</v>
      </c>
      <c r="C165" t="s">
        <v>213</v>
      </c>
      <c r="D165" t="s">
        <v>139</v>
      </c>
      <c r="E165" t="s">
        <v>101</v>
      </c>
      <c r="F165" t="s">
        <v>19</v>
      </c>
      <c r="G165" t="s">
        <v>96</v>
      </c>
      <c r="H165" t="s">
        <v>179</v>
      </c>
      <c r="I165" t="s">
        <v>277</v>
      </c>
    </row>
    <row r="166" spans="1:9" x14ac:dyDescent="0.35">
      <c r="A166" t="s">
        <v>164</v>
      </c>
      <c r="B166">
        <v>165</v>
      </c>
      <c r="C166" t="s">
        <v>213</v>
      </c>
      <c r="D166" t="s">
        <v>139</v>
      </c>
      <c r="E166" t="s">
        <v>179</v>
      </c>
      <c r="F166" t="s">
        <v>163</v>
      </c>
      <c r="G166" t="s">
        <v>126</v>
      </c>
      <c r="H166" t="s">
        <v>191</v>
      </c>
      <c r="I166" t="s">
        <v>277</v>
      </c>
    </row>
    <row r="167" spans="1:9" x14ac:dyDescent="0.35">
      <c r="A167" t="s">
        <v>165</v>
      </c>
      <c r="B167">
        <v>166</v>
      </c>
      <c r="C167" t="s">
        <v>160</v>
      </c>
      <c r="D167" t="s">
        <v>93</v>
      </c>
      <c r="E167" t="s">
        <v>185</v>
      </c>
      <c r="F167" t="s">
        <v>30</v>
      </c>
      <c r="G167" t="s">
        <v>199</v>
      </c>
      <c r="H167" t="s">
        <v>52</v>
      </c>
      <c r="I167" t="s">
        <v>187</v>
      </c>
    </row>
    <row r="168" spans="1:9" x14ac:dyDescent="0.35">
      <c r="A168" t="s">
        <v>166</v>
      </c>
      <c r="B168">
        <v>167</v>
      </c>
      <c r="C168" t="s">
        <v>285</v>
      </c>
      <c r="D168" t="s">
        <v>209</v>
      </c>
      <c r="E168" t="s">
        <v>197</v>
      </c>
      <c r="F168" t="s">
        <v>92</v>
      </c>
      <c r="G168" t="s">
        <v>147</v>
      </c>
      <c r="H168" t="s">
        <v>117</v>
      </c>
      <c r="I168" t="s">
        <v>176</v>
      </c>
    </row>
    <row r="169" spans="1:9" x14ac:dyDescent="0.35">
      <c r="A169" t="s">
        <v>167</v>
      </c>
      <c r="B169">
        <v>168</v>
      </c>
      <c r="C169" t="s">
        <v>22</v>
      </c>
      <c r="D169" t="s">
        <v>63</v>
      </c>
      <c r="E169" t="s">
        <v>46</v>
      </c>
      <c r="F169" t="s">
        <v>235</v>
      </c>
      <c r="G169" t="s">
        <v>62</v>
      </c>
      <c r="H169" t="s">
        <v>68</v>
      </c>
      <c r="I169" t="s">
        <v>66</v>
      </c>
    </row>
    <row r="170" spans="1:9" x14ac:dyDescent="0.35">
      <c r="A170" t="s">
        <v>168</v>
      </c>
      <c r="B170">
        <v>169</v>
      </c>
      <c r="C170" t="s">
        <v>227</v>
      </c>
      <c r="D170" t="s">
        <v>148</v>
      </c>
      <c r="E170" t="s">
        <v>51</v>
      </c>
      <c r="F170" t="s">
        <v>183</v>
      </c>
      <c r="G170" t="s">
        <v>151</v>
      </c>
      <c r="H170" t="s">
        <v>275</v>
      </c>
      <c r="I170" t="s">
        <v>6</v>
      </c>
    </row>
    <row r="171" spans="1:9" x14ac:dyDescent="0.35">
      <c r="A171" t="s">
        <v>169</v>
      </c>
      <c r="B171">
        <v>170</v>
      </c>
      <c r="C171" t="s">
        <v>161</v>
      </c>
      <c r="D171" t="s">
        <v>67</v>
      </c>
      <c r="E171" t="s">
        <v>124</v>
      </c>
      <c r="F171" t="s">
        <v>230</v>
      </c>
      <c r="G171" t="s">
        <v>94</v>
      </c>
      <c r="H171" t="s">
        <v>205</v>
      </c>
      <c r="I171" t="s">
        <v>271</v>
      </c>
    </row>
    <row r="172" spans="1:9" x14ac:dyDescent="0.35">
      <c r="A172" t="s">
        <v>170</v>
      </c>
      <c r="B172">
        <v>171</v>
      </c>
      <c r="C172" t="s">
        <v>276</v>
      </c>
      <c r="D172" t="s">
        <v>2</v>
      </c>
      <c r="E172" t="s">
        <v>36</v>
      </c>
      <c r="F172" t="s">
        <v>82</v>
      </c>
      <c r="G172" t="s">
        <v>54</v>
      </c>
      <c r="H172" t="s">
        <v>9</v>
      </c>
      <c r="I172" t="s">
        <v>72</v>
      </c>
    </row>
    <row r="173" spans="1:9" x14ac:dyDescent="0.35">
      <c r="A173" t="s">
        <v>171</v>
      </c>
      <c r="B173">
        <v>172</v>
      </c>
      <c r="C173" t="s">
        <v>21</v>
      </c>
      <c r="D173" t="s">
        <v>243</v>
      </c>
      <c r="E173" t="s">
        <v>144</v>
      </c>
      <c r="F173" t="s">
        <v>266</v>
      </c>
      <c r="G173" t="s">
        <v>0</v>
      </c>
      <c r="H173" t="s">
        <v>58</v>
      </c>
      <c r="I173" t="s">
        <v>135</v>
      </c>
    </row>
    <row r="174" spans="1:9" x14ac:dyDescent="0.35">
      <c r="A174" t="s">
        <v>172</v>
      </c>
      <c r="B174">
        <v>173</v>
      </c>
      <c r="C174" t="s">
        <v>141</v>
      </c>
      <c r="D174" t="s">
        <v>254</v>
      </c>
      <c r="E174" t="s">
        <v>195</v>
      </c>
      <c r="F174" t="s">
        <v>11</v>
      </c>
      <c r="G174" t="s">
        <v>79</v>
      </c>
      <c r="H174" t="s">
        <v>259</v>
      </c>
      <c r="I174" t="s">
        <v>90</v>
      </c>
    </row>
    <row r="175" spans="1:9" x14ac:dyDescent="0.35">
      <c r="A175" t="s">
        <v>173</v>
      </c>
      <c r="B175">
        <v>174</v>
      </c>
      <c r="C175" t="s">
        <v>20</v>
      </c>
      <c r="D175" t="s">
        <v>216</v>
      </c>
      <c r="E175" t="s">
        <v>44</v>
      </c>
      <c r="F175" t="s">
        <v>35</v>
      </c>
      <c r="G175" t="s">
        <v>119</v>
      </c>
      <c r="H175" t="s">
        <v>134</v>
      </c>
      <c r="I175" t="s">
        <v>42</v>
      </c>
    </row>
    <row r="176" spans="1:9" x14ac:dyDescent="0.35">
      <c r="A176" t="s">
        <v>174</v>
      </c>
      <c r="B176">
        <v>175</v>
      </c>
      <c r="C176" t="s">
        <v>102</v>
      </c>
      <c r="D176" t="s">
        <v>86</v>
      </c>
      <c r="E176" t="s">
        <v>25</v>
      </c>
      <c r="F176" t="s">
        <v>8</v>
      </c>
      <c r="G176" t="s">
        <v>178</v>
      </c>
      <c r="H176" t="s">
        <v>255</v>
      </c>
      <c r="I176" t="s">
        <v>29</v>
      </c>
    </row>
    <row r="177" spans="1:9" x14ac:dyDescent="0.35">
      <c r="A177" t="s">
        <v>175</v>
      </c>
      <c r="B177">
        <v>176</v>
      </c>
      <c r="C177" t="s">
        <v>3</v>
      </c>
      <c r="D177" t="s">
        <v>257</v>
      </c>
      <c r="E177" t="s">
        <v>70</v>
      </c>
      <c r="F177" t="s">
        <v>248</v>
      </c>
      <c r="G177" t="s">
        <v>226</v>
      </c>
      <c r="H177" t="s">
        <v>12</v>
      </c>
      <c r="I177" t="s">
        <v>136</v>
      </c>
    </row>
    <row r="178" spans="1:9" x14ac:dyDescent="0.35">
      <c r="A178" t="s">
        <v>176</v>
      </c>
      <c r="B178">
        <v>177</v>
      </c>
      <c r="C178" t="s">
        <v>159</v>
      </c>
      <c r="D178" t="s">
        <v>232</v>
      </c>
      <c r="E178" t="s">
        <v>53</v>
      </c>
      <c r="F178" t="s">
        <v>92</v>
      </c>
      <c r="G178" t="s">
        <v>147</v>
      </c>
      <c r="H178" t="s">
        <v>117</v>
      </c>
      <c r="I178" t="s">
        <v>87</v>
      </c>
    </row>
    <row r="179" spans="1:9" x14ac:dyDescent="0.35">
      <c r="A179" t="s">
        <v>177</v>
      </c>
      <c r="B179">
        <v>178</v>
      </c>
      <c r="C179" t="s">
        <v>155</v>
      </c>
      <c r="D179" t="s">
        <v>140</v>
      </c>
      <c r="E179" t="s">
        <v>202</v>
      </c>
      <c r="F179" t="s">
        <v>211</v>
      </c>
      <c r="G179" t="s">
        <v>281</v>
      </c>
      <c r="H179" t="s">
        <v>152</v>
      </c>
      <c r="I179" t="s">
        <v>56</v>
      </c>
    </row>
    <row r="180" spans="1:9" x14ac:dyDescent="0.35">
      <c r="A180" t="s">
        <v>178</v>
      </c>
      <c r="B180">
        <v>179</v>
      </c>
      <c r="C180" t="s">
        <v>102</v>
      </c>
      <c r="D180" t="s">
        <v>86</v>
      </c>
      <c r="E180" t="s">
        <v>25</v>
      </c>
      <c r="F180" t="s">
        <v>71</v>
      </c>
      <c r="G180" t="s">
        <v>8</v>
      </c>
      <c r="H180" t="s">
        <v>29</v>
      </c>
      <c r="I180" t="s">
        <v>174</v>
      </c>
    </row>
    <row r="181" spans="1:9" x14ac:dyDescent="0.35">
      <c r="A181" t="s">
        <v>179</v>
      </c>
      <c r="B181">
        <v>180</v>
      </c>
      <c r="C181" t="s">
        <v>213</v>
      </c>
      <c r="D181" t="s">
        <v>139</v>
      </c>
      <c r="E181" t="s">
        <v>164</v>
      </c>
      <c r="F181" t="s">
        <v>101</v>
      </c>
      <c r="G181" t="s">
        <v>96</v>
      </c>
      <c r="H181" t="s">
        <v>163</v>
      </c>
      <c r="I181" t="s">
        <v>277</v>
      </c>
    </row>
    <row r="182" spans="1:9" x14ac:dyDescent="0.35">
      <c r="A182" t="s">
        <v>180</v>
      </c>
      <c r="B182">
        <v>181</v>
      </c>
      <c r="C182" t="s">
        <v>252</v>
      </c>
      <c r="D182" t="s">
        <v>32</v>
      </c>
      <c r="E182" t="s">
        <v>217</v>
      </c>
      <c r="F182" t="s">
        <v>188</v>
      </c>
      <c r="G182" t="s">
        <v>85</v>
      </c>
      <c r="H182" t="s">
        <v>203</v>
      </c>
      <c r="I182" t="s">
        <v>269</v>
      </c>
    </row>
    <row r="183" spans="1:9" x14ac:dyDescent="0.35">
      <c r="A183" t="s">
        <v>181</v>
      </c>
      <c r="B183">
        <v>182</v>
      </c>
      <c r="C183" t="s">
        <v>177</v>
      </c>
      <c r="D183" t="s">
        <v>140</v>
      </c>
      <c r="E183" t="s">
        <v>202</v>
      </c>
      <c r="F183" t="s">
        <v>211</v>
      </c>
      <c r="G183" t="s">
        <v>152</v>
      </c>
      <c r="H183" t="s">
        <v>18</v>
      </c>
      <c r="I183" t="s">
        <v>129</v>
      </c>
    </row>
    <row r="184" spans="1:9" x14ac:dyDescent="0.35">
      <c r="A184" t="s">
        <v>182</v>
      </c>
      <c r="B184">
        <v>183</v>
      </c>
      <c r="C184" t="s">
        <v>119</v>
      </c>
      <c r="D184" t="s">
        <v>24</v>
      </c>
      <c r="E184" t="s">
        <v>287</v>
      </c>
      <c r="F184" t="s">
        <v>134</v>
      </c>
      <c r="G184" t="s">
        <v>114</v>
      </c>
      <c r="H184" t="s">
        <v>42</v>
      </c>
      <c r="I184" t="s">
        <v>78</v>
      </c>
    </row>
    <row r="185" spans="1:9" x14ac:dyDescent="0.35">
      <c r="A185" t="s">
        <v>183</v>
      </c>
      <c r="B185">
        <v>184</v>
      </c>
      <c r="C185" t="s">
        <v>227</v>
      </c>
      <c r="D185" t="s">
        <v>148</v>
      </c>
      <c r="E185" t="s">
        <v>168</v>
      </c>
      <c r="F185" t="s">
        <v>51</v>
      </c>
      <c r="G185" t="s">
        <v>151</v>
      </c>
      <c r="H185" t="s">
        <v>275</v>
      </c>
      <c r="I185" t="s">
        <v>268</v>
      </c>
    </row>
    <row r="186" spans="1:9" x14ac:dyDescent="0.35">
      <c r="A186" t="s">
        <v>184</v>
      </c>
      <c r="B186">
        <v>185</v>
      </c>
      <c r="C186" t="s">
        <v>233</v>
      </c>
      <c r="D186" t="s">
        <v>3</v>
      </c>
      <c r="E186" t="s">
        <v>261</v>
      </c>
      <c r="F186" t="s">
        <v>257</v>
      </c>
      <c r="G186" t="s">
        <v>248</v>
      </c>
      <c r="H186" t="s">
        <v>226</v>
      </c>
      <c r="I186" t="s">
        <v>12</v>
      </c>
    </row>
    <row r="187" spans="1:9" x14ac:dyDescent="0.35">
      <c r="A187" t="s">
        <v>185</v>
      </c>
      <c r="B187">
        <v>186</v>
      </c>
      <c r="C187" t="s">
        <v>160</v>
      </c>
      <c r="D187" t="s">
        <v>93</v>
      </c>
      <c r="E187" t="s">
        <v>22</v>
      </c>
      <c r="F187" t="s">
        <v>46</v>
      </c>
      <c r="G187" t="s">
        <v>199</v>
      </c>
      <c r="H187" t="s">
        <v>146</v>
      </c>
      <c r="I187" t="s">
        <v>165</v>
      </c>
    </row>
    <row r="188" spans="1:9" x14ac:dyDescent="0.35">
      <c r="A188" t="s">
        <v>186</v>
      </c>
      <c r="B188">
        <v>187</v>
      </c>
      <c r="C188" t="s">
        <v>17</v>
      </c>
      <c r="D188" t="s">
        <v>278</v>
      </c>
      <c r="E188" t="s">
        <v>71</v>
      </c>
      <c r="F188" t="s">
        <v>8</v>
      </c>
      <c r="G188" t="s">
        <v>190</v>
      </c>
      <c r="H188" t="s">
        <v>157</v>
      </c>
      <c r="I188" t="s">
        <v>289</v>
      </c>
    </row>
    <row r="189" spans="1:9" x14ac:dyDescent="0.35">
      <c r="A189" t="s">
        <v>187</v>
      </c>
      <c r="B189">
        <v>188</v>
      </c>
      <c r="C189" t="s">
        <v>160</v>
      </c>
      <c r="D189" t="s">
        <v>48</v>
      </c>
      <c r="E189" t="s">
        <v>93</v>
      </c>
      <c r="F189" t="s">
        <v>282</v>
      </c>
      <c r="G189" t="s">
        <v>30</v>
      </c>
      <c r="H189" t="s">
        <v>52</v>
      </c>
      <c r="I189" t="s">
        <v>165</v>
      </c>
    </row>
    <row r="190" spans="1:9" x14ac:dyDescent="0.35">
      <c r="A190" t="s">
        <v>188</v>
      </c>
      <c r="B190">
        <v>189</v>
      </c>
      <c r="C190" t="s">
        <v>180</v>
      </c>
      <c r="D190" t="s">
        <v>201</v>
      </c>
      <c r="E190" t="s">
        <v>252</v>
      </c>
      <c r="F190" t="s">
        <v>32</v>
      </c>
      <c r="G190" t="s">
        <v>85</v>
      </c>
      <c r="H190" t="s">
        <v>189</v>
      </c>
      <c r="I190" t="s">
        <v>269</v>
      </c>
    </row>
    <row r="191" spans="1:9" x14ac:dyDescent="0.35">
      <c r="A191" t="s">
        <v>189</v>
      </c>
      <c r="B191">
        <v>190</v>
      </c>
      <c r="C191" t="s">
        <v>180</v>
      </c>
      <c r="D191" t="s">
        <v>201</v>
      </c>
      <c r="E191" t="s">
        <v>32</v>
      </c>
      <c r="F191" t="s">
        <v>223</v>
      </c>
      <c r="G191" t="s">
        <v>188</v>
      </c>
      <c r="H191" t="s">
        <v>269</v>
      </c>
      <c r="I191" t="s">
        <v>238</v>
      </c>
    </row>
    <row r="192" spans="1:9" x14ac:dyDescent="0.35">
      <c r="A192" t="s">
        <v>190</v>
      </c>
      <c r="B192">
        <v>191</v>
      </c>
      <c r="C192" t="s">
        <v>17</v>
      </c>
      <c r="D192" t="s">
        <v>266</v>
      </c>
      <c r="E192" t="s">
        <v>278</v>
      </c>
      <c r="F192" t="s">
        <v>135</v>
      </c>
      <c r="G192" t="s">
        <v>157</v>
      </c>
      <c r="H192" t="s">
        <v>186</v>
      </c>
      <c r="I192" t="s">
        <v>289</v>
      </c>
    </row>
    <row r="193" spans="1:9" x14ac:dyDescent="0.35">
      <c r="A193" t="s">
        <v>191</v>
      </c>
      <c r="B193">
        <v>192</v>
      </c>
      <c r="C193" t="s">
        <v>164</v>
      </c>
      <c r="D193" t="s">
        <v>167</v>
      </c>
      <c r="E193" t="s">
        <v>123</v>
      </c>
      <c r="F193" t="s">
        <v>62</v>
      </c>
      <c r="G193" t="s">
        <v>68</v>
      </c>
      <c r="H193" t="s">
        <v>126</v>
      </c>
      <c r="I193" t="s">
        <v>66</v>
      </c>
    </row>
    <row r="194" spans="1:9" x14ac:dyDescent="0.35">
      <c r="A194" t="s">
        <v>192</v>
      </c>
      <c r="B194">
        <v>193</v>
      </c>
      <c r="C194" t="s">
        <v>245</v>
      </c>
      <c r="D194" t="s">
        <v>89</v>
      </c>
      <c r="E194" t="s">
        <v>274</v>
      </c>
      <c r="F194" t="s">
        <v>208</v>
      </c>
      <c r="G194" t="s">
        <v>270</v>
      </c>
      <c r="H194" t="s">
        <v>154</v>
      </c>
      <c r="I194" t="s">
        <v>130</v>
      </c>
    </row>
    <row r="195" spans="1:9" x14ac:dyDescent="0.35">
      <c r="A195" t="s">
        <v>193</v>
      </c>
      <c r="B195">
        <v>194</v>
      </c>
      <c r="C195" t="s">
        <v>285</v>
      </c>
      <c r="D195" t="s">
        <v>260</v>
      </c>
      <c r="E195" t="s">
        <v>215</v>
      </c>
      <c r="F195" t="s">
        <v>209</v>
      </c>
      <c r="G195" t="s">
        <v>197</v>
      </c>
      <c r="H195" t="s">
        <v>166</v>
      </c>
      <c r="I195" t="s">
        <v>92</v>
      </c>
    </row>
    <row r="196" spans="1:9" x14ac:dyDescent="0.35">
      <c r="A196" t="s">
        <v>194</v>
      </c>
      <c r="B196">
        <v>195</v>
      </c>
      <c r="C196" t="s">
        <v>150</v>
      </c>
      <c r="D196" t="s">
        <v>102</v>
      </c>
      <c r="E196" t="s">
        <v>99</v>
      </c>
      <c r="F196" t="s">
        <v>25</v>
      </c>
      <c r="G196" t="s">
        <v>83</v>
      </c>
      <c r="H196" t="s">
        <v>15</v>
      </c>
      <c r="I196" t="s">
        <v>255</v>
      </c>
    </row>
    <row r="197" spans="1:9" x14ac:dyDescent="0.35">
      <c r="A197" t="s">
        <v>195</v>
      </c>
      <c r="B197">
        <v>196</v>
      </c>
      <c r="C197" t="s">
        <v>254</v>
      </c>
      <c r="D197" t="s">
        <v>172</v>
      </c>
      <c r="E197" t="s">
        <v>121</v>
      </c>
      <c r="F197" t="s">
        <v>11</v>
      </c>
      <c r="G197" t="s">
        <v>79</v>
      </c>
      <c r="H197" t="s">
        <v>259</v>
      </c>
      <c r="I197" t="s">
        <v>90</v>
      </c>
    </row>
    <row r="198" spans="1:9" x14ac:dyDescent="0.35">
      <c r="A198" t="s">
        <v>196</v>
      </c>
      <c r="B198">
        <v>197</v>
      </c>
      <c r="C198" t="s">
        <v>246</v>
      </c>
      <c r="D198" t="s">
        <v>260</v>
      </c>
      <c r="E198" t="s">
        <v>193</v>
      </c>
      <c r="F198" t="s">
        <v>120</v>
      </c>
      <c r="G198" t="s">
        <v>215</v>
      </c>
      <c r="H198" t="s">
        <v>110</v>
      </c>
      <c r="I198" t="s">
        <v>100</v>
      </c>
    </row>
    <row r="199" spans="1:9" x14ac:dyDescent="0.35">
      <c r="A199" t="s">
        <v>197</v>
      </c>
      <c r="B199">
        <v>198</v>
      </c>
      <c r="C199" t="s">
        <v>285</v>
      </c>
      <c r="D199" t="s">
        <v>209</v>
      </c>
      <c r="E199" t="s">
        <v>166</v>
      </c>
      <c r="F199" t="s">
        <v>92</v>
      </c>
      <c r="G199" t="s">
        <v>147</v>
      </c>
      <c r="H199" t="s">
        <v>117</v>
      </c>
      <c r="I199" t="s">
        <v>176</v>
      </c>
    </row>
    <row r="200" spans="1:9" x14ac:dyDescent="0.35">
      <c r="A200" t="s">
        <v>198</v>
      </c>
      <c r="B200">
        <v>199</v>
      </c>
      <c r="C200" t="s">
        <v>204</v>
      </c>
      <c r="D200" t="s">
        <v>122</v>
      </c>
      <c r="E200" t="s">
        <v>60</v>
      </c>
      <c r="F200" t="s">
        <v>107</v>
      </c>
      <c r="G200" t="s">
        <v>283</v>
      </c>
      <c r="H200" t="s">
        <v>132</v>
      </c>
      <c r="I200" t="s">
        <v>6</v>
      </c>
    </row>
    <row r="201" spans="1:9" x14ac:dyDescent="0.35">
      <c r="A201" t="s">
        <v>199</v>
      </c>
      <c r="B201">
        <v>200</v>
      </c>
      <c r="C201" t="s">
        <v>93</v>
      </c>
      <c r="D201" t="s">
        <v>22</v>
      </c>
      <c r="E201" t="s">
        <v>63</v>
      </c>
      <c r="F201" t="s">
        <v>46</v>
      </c>
      <c r="G201" t="s">
        <v>235</v>
      </c>
      <c r="H201" t="s">
        <v>185</v>
      </c>
      <c r="I201" t="s">
        <v>146</v>
      </c>
    </row>
    <row r="202" spans="1:9" x14ac:dyDescent="0.35">
      <c r="A202" t="s">
        <v>200</v>
      </c>
      <c r="B202">
        <v>201</v>
      </c>
      <c r="C202" t="s">
        <v>26</v>
      </c>
      <c r="D202" t="s">
        <v>138</v>
      </c>
      <c r="E202" t="s">
        <v>45</v>
      </c>
      <c r="F202" t="s">
        <v>7</v>
      </c>
      <c r="G202" t="s">
        <v>115</v>
      </c>
      <c r="H202" t="s">
        <v>284</v>
      </c>
      <c r="I202" t="s">
        <v>288</v>
      </c>
    </row>
    <row r="203" spans="1:9" x14ac:dyDescent="0.35">
      <c r="A203" t="s">
        <v>201</v>
      </c>
      <c r="B203">
        <v>202</v>
      </c>
      <c r="C203" t="s">
        <v>180</v>
      </c>
      <c r="D203" t="s">
        <v>32</v>
      </c>
      <c r="E203" t="s">
        <v>223</v>
      </c>
      <c r="F203" t="s">
        <v>188</v>
      </c>
      <c r="G203" t="s">
        <v>189</v>
      </c>
      <c r="H203" t="s">
        <v>269</v>
      </c>
      <c r="I203" t="s">
        <v>238</v>
      </c>
    </row>
    <row r="204" spans="1:9" x14ac:dyDescent="0.35">
      <c r="A204" t="s">
        <v>202</v>
      </c>
      <c r="B204">
        <v>203</v>
      </c>
      <c r="C204" t="s">
        <v>177</v>
      </c>
      <c r="D204" t="s">
        <v>140</v>
      </c>
      <c r="E204" t="s">
        <v>211</v>
      </c>
      <c r="F204" t="s">
        <v>152</v>
      </c>
      <c r="G204" t="s">
        <v>18</v>
      </c>
      <c r="H204" t="s">
        <v>129</v>
      </c>
      <c r="I204" t="s">
        <v>181</v>
      </c>
    </row>
    <row r="205" spans="1:9" x14ac:dyDescent="0.35">
      <c r="A205" t="s">
        <v>203</v>
      </c>
      <c r="B205">
        <v>204</v>
      </c>
      <c r="C205" t="s">
        <v>180</v>
      </c>
      <c r="D205" t="s">
        <v>192</v>
      </c>
      <c r="E205" t="s">
        <v>89</v>
      </c>
      <c r="F205" t="s">
        <v>252</v>
      </c>
      <c r="G205" t="s">
        <v>217</v>
      </c>
      <c r="H205" t="s">
        <v>85</v>
      </c>
      <c r="I205" t="s">
        <v>133</v>
      </c>
    </row>
    <row r="206" spans="1:9" x14ac:dyDescent="0.35">
      <c r="A206" t="s">
        <v>204</v>
      </c>
      <c r="B206">
        <v>205</v>
      </c>
      <c r="C206" t="s">
        <v>198</v>
      </c>
      <c r="D206" t="s">
        <v>145</v>
      </c>
      <c r="E206" t="s">
        <v>122</v>
      </c>
      <c r="F206" t="s">
        <v>270</v>
      </c>
      <c r="G206" t="s">
        <v>132</v>
      </c>
      <c r="H206" t="s">
        <v>130</v>
      </c>
      <c r="I206" t="s">
        <v>14</v>
      </c>
    </row>
    <row r="207" spans="1:9" x14ac:dyDescent="0.35">
      <c r="A207" t="s">
        <v>205</v>
      </c>
      <c r="B207">
        <v>206</v>
      </c>
      <c r="C207" t="s">
        <v>161</v>
      </c>
      <c r="D207" t="s">
        <v>67</v>
      </c>
      <c r="E207" t="s">
        <v>124</v>
      </c>
      <c r="F207" t="s">
        <v>230</v>
      </c>
      <c r="G207" t="s">
        <v>94</v>
      </c>
      <c r="H207" t="s">
        <v>169</v>
      </c>
      <c r="I207" t="s">
        <v>271</v>
      </c>
    </row>
    <row r="208" spans="1:9" x14ac:dyDescent="0.35">
      <c r="A208" t="s">
        <v>206</v>
      </c>
      <c r="B208">
        <v>207</v>
      </c>
      <c r="C208" t="s">
        <v>49</v>
      </c>
      <c r="D208" t="s">
        <v>280</v>
      </c>
      <c r="E208" t="s">
        <v>218</v>
      </c>
      <c r="F208" t="s">
        <v>70</v>
      </c>
      <c r="G208" t="s">
        <v>137</v>
      </c>
      <c r="H208" t="s">
        <v>175</v>
      </c>
      <c r="I208" t="s">
        <v>136</v>
      </c>
    </row>
    <row r="209" spans="1:9" x14ac:dyDescent="0.35">
      <c r="A209" t="s">
        <v>207</v>
      </c>
      <c r="B209">
        <v>208</v>
      </c>
      <c r="C209" t="s">
        <v>34</v>
      </c>
      <c r="D209" t="s">
        <v>43</v>
      </c>
      <c r="E209" t="s">
        <v>61</v>
      </c>
      <c r="F209" t="s">
        <v>169</v>
      </c>
      <c r="G209" t="s">
        <v>205</v>
      </c>
      <c r="H209" t="s">
        <v>253</v>
      </c>
      <c r="I209" t="s">
        <v>271</v>
      </c>
    </row>
    <row r="210" spans="1:9" x14ac:dyDescent="0.35">
      <c r="A210" t="s">
        <v>208</v>
      </c>
      <c r="B210">
        <v>209</v>
      </c>
      <c r="C210" t="s">
        <v>192</v>
      </c>
      <c r="D210" t="s">
        <v>245</v>
      </c>
      <c r="E210" t="s">
        <v>89</v>
      </c>
      <c r="F210" t="s">
        <v>274</v>
      </c>
      <c r="G210" t="s">
        <v>270</v>
      </c>
      <c r="H210" t="s">
        <v>154</v>
      </c>
      <c r="I210" t="s">
        <v>130</v>
      </c>
    </row>
    <row r="211" spans="1:9" x14ac:dyDescent="0.35">
      <c r="A211" t="s">
        <v>209</v>
      </c>
      <c r="B211">
        <v>210</v>
      </c>
      <c r="C211" t="s">
        <v>285</v>
      </c>
      <c r="D211" t="s">
        <v>193</v>
      </c>
      <c r="E211" t="s">
        <v>215</v>
      </c>
      <c r="F211" t="s">
        <v>197</v>
      </c>
      <c r="G211" t="s">
        <v>166</v>
      </c>
      <c r="H211" t="s">
        <v>92</v>
      </c>
      <c r="I211" t="s">
        <v>147</v>
      </c>
    </row>
    <row r="212" spans="1:9" x14ac:dyDescent="0.35">
      <c r="A212" t="s">
        <v>210</v>
      </c>
      <c r="B212">
        <v>211</v>
      </c>
      <c r="C212" t="s">
        <v>50</v>
      </c>
      <c r="D212" t="s">
        <v>223</v>
      </c>
      <c r="E212" t="s">
        <v>39</v>
      </c>
      <c r="F212" t="s">
        <v>153</v>
      </c>
      <c r="G212" t="s">
        <v>74</v>
      </c>
      <c r="H212" t="s">
        <v>23</v>
      </c>
      <c r="I212" t="s">
        <v>238</v>
      </c>
    </row>
    <row r="213" spans="1:9" x14ac:dyDescent="0.35">
      <c r="A213" t="s">
        <v>211</v>
      </c>
      <c r="B213">
        <v>212</v>
      </c>
      <c r="C213" t="s">
        <v>177</v>
      </c>
      <c r="D213" t="s">
        <v>140</v>
      </c>
      <c r="E213" t="s">
        <v>202</v>
      </c>
      <c r="F213" t="s">
        <v>152</v>
      </c>
      <c r="G213" t="s">
        <v>18</v>
      </c>
      <c r="H213" t="s">
        <v>56</v>
      </c>
      <c r="I213" t="s">
        <v>181</v>
      </c>
    </row>
    <row r="214" spans="1:9" x14ac:dyDescent="0.35">
      <c r="A214" t="s">
        <v>212</v>
      </c>
      <c r="B214">
        <v>213</v>
      </c>
      <c r="C214" t="s">
        <v>31</v>
      </c>
      <c r="D214" t="s">
        <v>265</v>
      </c>
      <c r="E214" t="s">
        <v>251</v>
      </c>
      <c r="F214" t="s">
        <v>108</v>
      </c>
      <c r="G214" t="s">
        <v>224</v>
      </c>
      <c r="H214" t="s">
        <v>106</v>
      </c>
      <c r="I214" t="s">
        <v>55</v>
      </c>
    </row>
    <row r="215" spans="1:9" x14ac:dyDescent="0.35">
      <c r="A215" t="s">
        <v>213</v>
      </c>
      <c r="B215">
        <v>214</v>
      </c>
      <c r="C215" t="s">
        <v>139</v>
      </c>
      <c r="D215" t="s">
        <v>164</v>
      </c>
      <c r="E215" t="s">
        <v>101</v>
      </c>
      <c r="F215" t="s">
        <v>96</v>
      </c>
      <c r="G215" t="s">
        <v>179</v>
      </c>
      <c r="H215" t="s">
        <v>163</v>
      </c>
      <c r="I215" t="s">
        <v>277</v>
      </c>
    </row>
    <row r="216" spans="1:9" x14ac:dyDescent="0.35">
      <c r="A216" t="s">
        <v>214</v>
      </c>
      <c r="B216">
        <v>215</v>
      </c>
      <c r="C216" t="s">
        <v>240</v>
      </c>
      <c r="D216" t="s">
        <v>88</v>
      </c>
      <c r="E216" t="s">
        <v>65</v>
      </c>
      <c r="F216" t="s">
        <v>239</v>
      </c>
      <c r="G216" t="s">
        <v>162</v>
      </c>
      <c r="H216" t="s">
        <v>242</v>
      </c>
      <c r="I216" t="s">
        <v>109</v>
      </c>
    </row>
    <row r="217" spans="1:9" x14ac:dyDescent="0.35">
      <c r="A217" t="s">
        <v>215</v>
      </c>
      <c r="B217">
        <v>216</v>
      </c>
      <c r="C217" t="s">
        <v>285</v>
      </c>
      <c r="D217" t="s">
        <v>260</v>
      </c>
      <c r="E217" t="s">
        <v>193</v>
      </c>
      <c r="F217" t="s">
        <v>120</v>
      </c>
      <c r="G217" t="s">
        <v>209</v>
      </c>
      <c r="H217" t="s">
        <v>110</v>
      </c>
      <c r="I217" t="s">
        <v>100</v>
      </c>
    </row>
    <row r="218" spans="1:9" x14ac:dyDescent="0.35">
      <c r="A218" t="s">
        <v>216</v>
      </c>
      <c r="B218">
        <v>217</v>
      </c>
      <c r="C218" t="s">
        <v>20</v>
      </c>
      <c r="D218" t="s">
        <v>44</v>
      </c>
      <c r="E218" t="s">
        <v>35</v>
      </c>
      <c r="F218" t="s">
        <v>119</v>
      </c>
      <c r="G218" t="s">
        <v>173</v>
      </c>
      <c r="H218" t="s">
        <v>134</v>
      </c>
      <c r="I218" t="s">
        <v>42</v>
      </c>
    </row>
    <row r="219" spans="1:9" x14ac:dyDescent="0.35">
      <c r="A219" t="s">
        <v>217</v>
      </c>
      <c r="B219">
        <v>218</v>
      </c>
      <c r="C219" t="s">
        <v>180</v>
      </c>
      <c r="D219" t="s">
        <v>192</v>
      </c>
      <c r="E219" t="s">
        <v>89</v>
      </c>
      <c r="F219" t="s">
        <v>252</v>
      </c>
      <c r="G219" t="s">
        <v>85</v>
      </c>
      <c r="H219" t="s">
        <v>133</v>
      </c>
      <c r="I219" t="s">
        <v>203</v>
      </c>
    </row>
    <row r="220" spans="1:9" x14ac:dyDescent="0.35">
      <c r="A220" t="s">
        <v>218</v>
      </c>
      <c r="B220">
        <v>219</v>
      </c>
      <c r="C220" t="s">
        <v>49</v>
      </c>
      <c r="D220" t="s">
        <v>280</v>
      </c>
      <c r="E220" t="s">
        <v>70</v>
      </c>
      <c r="F220" t="s">
        <v>137</v>
      </c>
      <c r="G220" t="s">
        <v>98</v>
      </c>
      <c r="H220" t="s">
        <v>206</v>
      </c>
      <c r="I220" t="s">
        <v>136</v>
      </c>
    </row>
    <row r="221" spans="1:9" x14ac:dyDescent="0.35">
      <c r="A221" t="s">
        <v>219</v>
      </c>
      <c r="B221">
        <v>220</v>
      </c>
      <c r="C221" t="s">
        <v>241</v>
      </c>
      <c r="D221" t="s">
        <v>229</v>
      </c>
      <c r="E221" t="s">
        <v>236</v>
      </c>
      <c r="F221" t="s">
        <v>258</v>
      </c>
      <c r="G221" t="s">
        <v>19</v>
      </c>
      <c r="H221" t="s">
        <v>16</v>
      </c>
      <c r="I221" t="s">
        <v>222</v>
      </c>
    </row>
    <row r="222" spans="1:9" x14ac:dyDescent="0.35">
      <c r="A222" t="s">
        <v>220</v>
      </c>
      <c r="B222">
        <v>221</v>
      </c>
      <c r="C222" t="s">
        <v>244</v>
      </c>
      <c r="D222" t="s">
        <v>26</v>
      </c>
      <c r="E222" t="s">
        <v>228</v>
      </c>
      <c r="F222" t="s">
        <v>138</v>
      </c>
      <c r="G222" t="s">
        <v>45</v>
      </c>
      <c r="H222" t="s">
        <v>247</v>
      </c>
      <c r="I222" t="s">
        <v>200</v>
      </c>
    </row>
    <row r="223" spans="1:9" x14ac:dyDescent="0.35">
      <c r="A223" t="s">
        <v>221</v>
      </c>
      <c r="B223">
        <v>222</v>
      </c>
      <c r="C223" t="s">
        <v>276</v>
      </c>
      <c r="D223" t="s">
        <v>264</v>
      </c>
      <c r="E223" t="s">
        <v>75</v>
      </c>
      <c r="F223" t="s">
        <v>33</v>
      </c>
      <c r="G223" t="s">
        <v>131</v>
      </c>
      <c r="H223" t="s">
        <v>4</v>
      </c>
      <c r="I223" t="s">
        <v>9</v>
      </c>
    </row>
    <row r="224" spans="1:9" x14ac:dyDescent="0.35">
      <c r="A224" t="s">
        <v>222</v>
      </c>
      <c r="B224">
        <v>223</v>
      </c>
      <c r="C224" t="s">
        <v>241</v>
      </c>
      <c r="D224" t="s">
        <v>101</v>
      </c>
      <c r="E224" t="s">
        <v>219</v>
      </c>
      <c r="F224" t="s">
        <v>236</v>
      </c>
      <c r="G224" t="s">
        <v>258</v>
      </c>
      <c r="H224" t="s">
        <v>19</v>
      </c>
      <c r="I224" t="s">
        <v>96</v>
      </c>
    </row>
    <row r="225" spans="1:9" x14ac:dyDescent="0.35">
      <c r="A225" t="s">
        <v>223</v>
      </c>
      <c r="B225">
        <v>224</v>
      </c>
      <c r="C225" t="s">
        <v>201</v>
      </c>
      <c r="D225" t="s">
        <v>50</v>
      </c>
      <c r="E225" t="s">
        <v>32</v>
      </c>
      <c r="F225" t="s">
        <v>210</v>
      </c>
      <c r="G225" t="s">
        <v>189</v>
      </c>
      <c r="H225" t="s">
        <v>269</v>
      </c>
      <c r="I225" t="s">
        <v>238</v>
      </c>
    </row>
    <row r="226" spans="1:9" x14ac:dyDescent="0.35">
      <c r="A226" t="s">
        <v>224</v>
      </c>
      <c r="B226">
        <v>225</v>
      </c>
      <c r="C226" t="s">
        <v>265</v>
      </c>
      <c r="D226" t="s">
        <v>59</v>
      </c>
      <c r="E226" t="s">
        <v>251</v>
      </c>
      <c r="F226" t="s">
        <v>64</v>
      </c>
      <c r="G226" t="s">
        <v>212</v>
      </c>
      <c r="H226" t="s">
        <v>106</v>
      </c>
      <c r="I226" t="s">
        <v>55</v>
      </c>
    </row>
    <row r="227" spans="1:9" x14ac:dyDescent="0.35">
      <c r="A227" t="s">
        <v>225</v>
      </c>
      <c r="B227">
        <v>226</v>
      </c>
      <c r="C227" t="s">
        <v>233</v>
      </c>
      <c r="D227" t="s">
        <v>3</v>
      </c>
      <c r="E227" t="s">
        <v>184</v>
      </c>
      <c r="F227" t="s">
        <v>257</v>
      </c>
      <c r="G227" t="s">
        <v>248</v>
      </c>
      <c r="H227" t="s">
        <v>175</v>
      </c>
      <c r="I227" t="s">
        <v>12</v>
      </c>
    </row>
    <row r="228" spans="1:9" x14ac:dyDescent="0.35">
      <c r="A228" t="s">
        <v>226</v>
      </c>
      <c r="B228">
        <v>227</v>
      </c>
      <c r="C228" t="s">
        <v>148</v>
      </c>
      <c r="D228" t="s">
        <v>168</v>
      </c>
      <c r="E228" t="s">
        <v>60</v>
      </c>
      <c r="F228" t="s">
        <v>107</v>
      </c>
      <c r="G228" t="s">
        <v>151</v>
      </c>
      <c r="H228" t="s">
        <v>283</v>
      </c>
      <c r="I228" t="s">
        <v>6</v>
      </c>
    </row>
    <row r="229" spans="1:9" x14ac:dyDescent="0.35">
      <c r="A229" t="s">
        <v>227</v>
      </c>
      <c r="B229">
        <v>228</v>
      </c>
      <c r="C229" t="s">
        <v>244</v>
      </c>
      <c r="D229" t="s">
        <v>26</v>
      </c>
      <c r="E229" t="s">
        <v>138</v>
      </c>
      <c r="F229" t="s">
        <v>220</v>
      </c>
      <c r="G229" t="s">
        <v>45</v>
      </c>
      <c r="H229" t="s">
        <v>247</v>
      </c>
      <c r="I229" t="s">
        <v>200</v>
      </c>
    </row>
    <row r="230" spans="1:9" x14ac:dyDescent="0.35">
      <c r="A230" t="s">
        <v>228</v>
      </c>
      <c r="B230">
        <v>229</v>
      </c>
      <c r="C230" t="s">
        <v>73</v>
      </c>
      <c r="D230" t="s">
        <v>241</v>
      </c>
      <c r="E230" t="s">
        <v>219</v>
      </c>
      <c r="F230" t="s">
        <v>236</v>
      </c>
      <c r="G230" t="s">
        <v>258</v>
      </c>
      <c r="H230" t="s">
        <v>16</v>
      </c>
      <c r="I230" t="s">
        <v>103</v>
      </c>
    </row>
    <row r="231" spans="1:9" x14ac:dyDescent="0.35">
      <c r="A231" t="s">
        <v>229</v>
      </c>
      <c r="B231">
        <v>230</v>
      </c>
      <c r="C231" t="s">
        <v>161</v>
      </c>
      <c r="D231" t="s">
        <v>67</v>
      </c>
      <c r="E231" t="s">
        <v>124</v>
      </c>
      <c r="F231" t="s">
        <v>94</v>
      </c>
      <c r="G231" t="s">
        <v>169</v>
      </c>
      <c r="H231" t="s">
        <v>205</v>
      </c>
      <c r="I231" t="s">
        <v>271</v>
      </c>
    </row>
    <row r="232" spans="1:9" x14ac:dyDescent="0.35">
      <c r="A232" t="s">
        <v>230</v>
      </c>
      <c r="B232">
        <v>231</v>
      </c>
      <c r="C232" t="s">
        <v>256</v>
      </c>
      <c r="D232" t="s">
        <v>97</v>
      </c>
      <c r="E232" t="s">
        <v>13</v>
      </c>
      <c r="F232" t="s">
        <v>272</v>
      </c>
      <c r="G232" t="s">
        <v>78</v>
      </c>
      <c r="H232" t="s">
        <v>127</v>
      </c>
      <c r="I232" t="s">
        <v>38</v>
      </c>
    </row>
    <row r="233" spans="1:9" x14ac:dyDescent="0.35">
      <c r="A233" t="s">
        <v>231</v>
      </c>
      <c r="B233">
        <v>232</v>
      </c>
      <c r="C233" t="s">
        <v>159</v>
      </c>
      <c r="D233" t="s">
        <v>53</v>
      </c>
      <c r="E233" t="s">
        <v>92</v>
      </c>
      <c r="F233" t="s">
        <v>147</v>
      </c>
      <c r="G233" t="s">
        <v>117</v>
      </c>
      <c r="H233" t="s">
        <v>176</v>
      </c>
      <c r="I233" t="s">
        <v>87</v>
      </c>
    </row>
    <row r="234" spans="1:9" x14ac:dyDescent="0.35">
      <c r="A234" t="s">
        <v>232</v>
      </c>
      <c r="B234">
        <v>233</v>
      </c>
      <c r="C234" t="s">
        <v>156</v>
      </c>
      <c r="D234" t="s">
        <v>77</v>
      </c>
      <c r="E234" t="s">
        <v>261</v>
      </c>
      <c r="F234" t="s">
        <v>184</v>
      </c>
      <c r="G234" t="s">
        <v>37</v>
      </c>
      <c r="H234" t="s">
        <v>248</v>
      </c>
      <c r="I234" t="s">
        <v>226</v>
      </c>
    </row>
    <row r="235" spans="1:9" x14ac:dyDescent="0.35">
      <c r="A235" t="s">
        <v>233</v>
      </c>
      <c r="B235">
        <v>234</v>
      </c>
      <c r="C235" t="s">
        <v>27</v>
      </c>
      <c r="D235" t="s">
        <v>250</v>
      </c>
      <c r="E235" t="s">
        <v>81</v>
      </c>
      <c r="F235" t="s">
        <v>279</v>
      </c>
      <c r="G235" t="s">
        <v>118</v>
      </c>
      <c r="H235" t="s">
        <v>116</v>
      </c>
      <c r="I235" t="s">
        <v>47</v>
      </c>
    </row>
    <row r="236" spans="1:9" x14ac:dyDescent="0.35">
      <c r="A236" t="s">
        <v>234</v>
      </c>
      <c r="B236">
        <v>235</v>
      </c>
      <c r="C236" t="s">
        <v>22</v>
      </c>
      <c r="D236" t="s">
        <v>167</v>
      </c>
      <c r="E236" t="s">
        <v>63</v>
      </c>
      <c r="F236" t="s">
        <v>46</v>
      </c>
      <c r="G236" t="s">
        <v>146</v>
      </c>
      <c r="H236" t="s">
        <v>68</v>
      </c>
      <c r="I236" t="s">
        <v>66</v>
      </c>
    </row>
    <row r="237" spans="1:9" x14ac:dyDescent="0.35">
      <c r="A237" t="s">
        <v>235</v>
      </c>
      <c r="B237">
        <v>236</v>
      </c>
      <c r="C237" t="s">
        <v>241</v>
      </c>
      <c r="D237" t="s">
        <v>229</v>
      </c>
      <c r="E237" t="s">
        <v>219</v>
      </c>
      <c r="F237" t="s">
        <v>258</v>
      </c>
      <c r="G237" t="s">
        <v>19</v>
      </c>
      <c r="H237" t="s">
        <v>96</v>
      </c>
      <c r="I237" t="s">
        <v>222</v>
      </c>
    </row>
    <row r="238" spans="1:9" x14ac:dyDescent="0.35">
      <c r="A238" t="s">
        <v>236</v>
      </c>
      <c r="B238">
        <v>237</v>
      </c>
      <c r="C238" t="s">
        <v>195</v>
      </c>
      <c r="D238" t="s">
        <v>58</v>
      </c>
      <c r="E238" t="s">
        <v>1</v>
      </c>
      <c r="F238" t="s">
        <v>121</v>
      </c>
      <c r="G238" t="s">
        <v>142</v>
      </c>
      <c r="H238" t="s">
        <v>79</v>
      </c>
      <c r="I238" t="s">
        <v>90</v>
      </c>
    </row>
    <row r="239" spans="1:9" x14ac:dyDescent="0.35">
      <c r="A239" t="s">
        <v>237</v>
      </c>
      <c r="B239">
        <v>238</v>
      </c>
      <c r="C239" t="s">
        <v>201</v>
      </c>
      <c r="D239" t="s">
        <v>50</v>
      </c>
      <c r="E239" t="s">
        <v>223</v>
      </c>
      <c r="F239" t="s">
        <v>39</v>
      </c>
      <c r="G239" t="s">
        <v>210</v>
      </c>
      <c r="H239" t="s">
        <v>189</v>
      </c>
      <c r="I239" t="s">
        <v>269</v>
      </c>
    </row>
    <row r="240" spans="1:9" x14ac:dyDescent="0.35">
      <c r="A240" t="s">
        <v>238</v>
      </c>
      <c r="B240">
        <v>239</v>
      </c>
      <c r="C240" t="s">
        <v>88</v>
      </c>
      <c r="D240" t="s">
        <v>65</v>
      </c>
      <c r="E240" t="s">
        <v>239</v>
      </c>
      <c r="F240" t="s">
        <v>242</v>
      </c>
      <c r="G240" t="s">
        <v>109</v>
      </c>
      <c r="H240" t="s">
        <v>112</v>
      </c>
      <c r="I240" t="s">
        <v>214</v>
      </c>
    </row>
    <row r="241" spans="1:9" x14ac:dyDescent="0.35">
      <c r="A241" t="s">
        <v>239</v>
      </c>
      <c r="B241">
        <v>240</v>
      </c>
      <c r="C241" t="s">
        <v>240</v>
      </c>
      <c r="D241" t="s">
        <v>88</v>
      </c>
      <c r="E241" t="s">
        <v>65</v>
      </c>
      <c r="F241" t="s">
        <v>242</v>
      </c>
      <c r="G241" t="s">
        <v>109</v>
      </c>
      <c r="H241" t="s">
        <v>112</v>
      </c>
      <c r="I241" t="s">
        <v>214</v>
      </c>
    </row>
    <row r="242" spans="1:9" x14ac:dyDescent="0.35">
      <c r="A242" t="s">
        <v>240</v>
      </c>
      <c r="B242">
        <v>241</v>
      </c>
      <c r="C242" t="s">
        <v>229</v>
      </c>
      <c r="D242" t="s">
        <v>219</v>
      </c>
      <c r="E242" t="s">
        <v>236</v>
      </c>
      <c r="F242" t="s">
        <v>258</v>
      </c>
      <c r="G242" t="s">
        <v>19</v>
      </c>
      <c r="H242" t="s">
        <v>16</v>
      </c>
      <c r="I242" t="s">
        <v>222</v>
      </c>
    </row>
    <row r="243" spans="1:9" x14ac:dyDescent="0.35">
      <c r="A243" t="s">
        <v>241</v>
      </c>
      <c r="B243">
        <v>242</v>
      </c>
      <c r="C243" t="s">
        <v>240</v>
      </c>
      <c r="D243" t="s">
        <v>88</v>
      </c>
      <c r="E243" t="s">
        <v>65</v>
      </c>
      <c r="F243" t="s">
        <v>239</v>
      </c>
      <c r="G243" t="s">
        <v>109</v>
      </c>
      <c r="H243" t="s">
        <v>112</v>
      </c>
      <c r="I243" t="s">
        <v>214</v>
      </c>
    </row>
    <row r="244" spans="1:9" x14ac:dyDescent="0.35">
      <c r="A244" t="s">
        <v>242</v>
      </c>
      <c r="B244">
        <v>243</v>
      </c>
      <c r="C244" t="s">
        <v>21</v>
      </c>
      <c r="D244" t="s">
        <v>144</v>
      </c>
      <c r="E244" t="s">
        <v>266</v>
      </c>
      <c r="F244" t="s">
        <v>0</v>
      </c>
      <c r="G244" t="s">
        <v>58</v>
      </c>
      <c r="H244" t="s">
        <v>135</v>
      </c>
      <c r="I244" t="s">
        <v>171</v>
      </c>
    </row>
    <row r="245" spans="1:9" x14ac:dyDescent="0.35">
      <c r="A245" t="s">
        <v>243</v>
      </c>
      <c r="B245">
        <v>244</v>
      </c>
      <c r="C245" t="s">
        <v>156</v>
      </c>
      <c r="D245" t="s">
        <v>77</v>
      </c>
      <c r="E245" t="s">
        <v>37</v>
      </c>
      <c r="F245" t="s">
        <v>228</v>
      </c>
      <c r="G245" t="s">
        <v>138</v>
      </c>
      <c r="H245" t="s">
        <v>220</v>
      </c>
      <c r="I245" t="s">
        <v>247</v>
      </c>
    </row>
    <row r="246" spans="1:9" x14ac:dyDescent="0.35">
      <c r="A246" t="s">
        <v>244</v>
      </c>
      <c r="B246">
        <v>245</v>
      </c>
      <c r="C246" t="s">
        <v>192</v>
      </c>
      <c r="D246" t="s">
        <v>89</v>
      </c>
      <c r="E246" t="s">
        <v>274</v>
      </c>
      <c r="F246" t="s">
        <v>208</v>
      </c>
      <c r="G246" t="s">
        <v>270</v>
      </c>
      <c r="H246" t="s">
        <v>154</v>
      </c>
      <c r="I246" t="s">
        <v>130</v>
      </c>
    </row>
    <row r="247" spans="1:9" x14ac:dyDescent="0.35">
      <c r="A247" t="s">
        <v>245</v>
      </c>
      <c r="B247">
        <v>246</v>
      </c>
      <c r="C247" t="s">
        <v>260</v>
      </c>
      <c r="D247" t="s">
        <v>120</v>
      </c>
      <c r="E247" t="s">
        <v>250</v>
      </c>
      <c r="F247" t="s">
        <v>196</v>
      </c>
      <c r="G247" t="s">
        <v>81</v>
      </c>
      <c r="H247" t="s">
        <v>110</v>
      </c>
      <c r="I247" t="s">
        <v>100</v>
      </c>
    </row>
    <row r="248" spans="1:9" x14ac:dyDescent="0.35">
      <c r="A248" t="s">
        <v>246</v>
      </c>
      <c r="B248">
        <v>247</v>
      </c>
      <c r="C248" t="s">
        <v>26</v>
      </c>
      <c r="D248" t="s">
        <v>228</v>
      </c>
      <c r="E248" t="s">
        <v>138</v>
      </c>
      <c r="F248" t="s">
        <v>220</v>
      </c>
      <c r="G248" t="s">
        <v>45</v>
      </c>
      <c r="H248" t="s">
        <v>115</v>
      </c>
      <c r="I248" t="s">
        <v>200</v>
      </c>
    </row>
    <row r="249" spans="1:9" x14ac:dyDescent="0.35">
      <c r="A249" t="s">
        <v>247</v>
      </c>
      <c r="B249">
        <v>248</v>
      </c>
      <c r="C249" t="s">
        <v>233</v>
      </c>
      <c r="D249" t="s">
        <v>3</v>
      </c>
      <c r="E249" t="s">
        <v>184</v>
      </c>
      <c r="F249" t="s">
        <v>257</v>
      </c>
      <c r="G249" t="s">
        <v>226</v>
      </c>
      <c r="H249" t="s">
        <v>175</v>
      </c>
      <c r="I249" t="s">
        <v>12</v>
      </c>
    </row>
    <row r="250" spans="1:9" x14ac:dyDescent="0.35">
      <c r="A250" t="s">
        <v>248</v>
      </c>
      <c r="B250">
        <v>249</v>
      </c>
      <c r="C250" t="s">
        <v>286</v>
      </c>
      <c r="D250" t="s">
        <v>232</v>
      </c>
      <c r="E250" t="s">
        <v>273</v>
      </c>
      <c r="F250" t="s">
        <v>111</v>
      </c>
      <c r="G250" t="s">
        <v>53</v>
      </c>
      <c r="H250" t="s">
        <v>5</v>
      </c>
      <c r="I250" t="s">
        <v>87</v>
      </c>
    </row>
    <row r="251" spans="1:9" x14ac:dyDescent="0.35">
      <c r="A251" t="s">
        <v>249</v>
      </c>
      <c r="B251">
        <v>250</v>
      </c>
      <c r="C251" t="s">
        <v>246</v>
      </c>
      <c r="D251" t="s">
        <v>234</v>
      </c>
      <c r="E251" t="s">
        <v>81</v>
      </c>
      <c r="F251" t="s">
        <v>279</v>
      </c>
      <c r="G251" t="s">
        <v>118</v>
      </c>
      <c r="H251" t="s">
        <v>116</v>
      </c>
      <c r="I251" t="s">
        <v>47</v>
      </c>
    </row>
    <row r="252" spans="1:9" x14ac:dyDescent="0.35">
      <c r="A252" t="s">
        <v>250</v>
      </c>
      <c r="B252">
        <v>251</v>
      </c>
      <c r="C252" t="s">
        <v>265</v>
      </c>
      <c r="D252" t="s">
        <v>59</v>
      </c>
      <c r="E252" t="s">
        <v>224</v>
      </c>
      <c r="F252" t="s">
        <v>64</v>
      </c>
      <c r="G252" t="s">
        <v>212</v>
      </c>
      <c r="H252" t="s">
        <v>106</v>
      </c>
      <c r="I252" t="s">
        <v>55</v>
      </c>
    </row>
    <row r="253" spans="1:9" x14ac:dyDescent="0.35">
      <c r="A253" t="s">
        <v>251</v>
      </c>
      <c r="B253">
        <v>252</v>
      </c>
      <c r="C253" t="s">
        <v>180</v>
      </c>
      <c r="D253" t="s">
        <v>89</v>
      </c>
      <c r="E253" t="s">
        <v>217</v>
      </c>
      <c r="F253" t="s">
        <v>188</v>
      </c>
      <c r="G253" t="s">
        <v>85</v>
      </c>
      <c r="H253" t="s">
        <v>133</v>
      </c>
      <c r="I253" t="s">
        <v>203</v>
      </c>
    </row>
    <row r="254" spans="1:9" x14ac:dyDescent="0.35">
      <c r="A254" t="s">
        <v>252</v>
      </c>
      <c r="B254">
        <v>253</v>
      </c>
      <c r="C254" t="s">
        <v>34</v>
      </c>
      <c r="D254" t="s">
        <v>43</v>
      </c>
      <c r="E254" t="s">
        <v>61</v>
      </c>
      <c r="F254" t="s">
        <v>207</v>
      </c>
      <c r="G254" t="s">
        <v>169</v>
      </c>
      <c r="H254" t="s">
        <v>205</v>
      </c>
      <c r="I254" t="s">
        <v>271</v>
      </c>
    </row>
    <row r="255" spans="1:9" x14ac:dyDescent="0.35">
      <c r="A255" t="s">
        <v>253</v>
      </c>
      <c r="B255">
        <v>254</v>
      </c>
      <c r="C255" t="s">
        <v>141</v>
      </c>
      <c r="D255" t="s">
        <v>172</v>
      </c>
      <c r="E255" t="s">
        <v>195</v>
      </c>
      <c r="F255" t="s">
        <v>11</v>
      </c>
      <c r="G255" t="s">
        <v>79</v>
      </c>
      <c r="H255" t="s">
        <v>259</v>
      </c>
      <c r="I255" t="s">
        <v>90</v>
      </c>
    </row>
    <row r="256" spans="1:9" x14ac:dyDescent="0.35">
      <c r="A256" t="s">
        <v>254</v>
      </c>
      <c r="B256">
        <v>255</v>
      </c>
      <c r="C256" t="s">
        <v>150</v>
      </c>
      <c r="D256" t="s">
        <v>102</v>
      </c>
      <c r="E256" t="s">
        <v>99</v>
      </c>
      <c r="F256" t="s">
        <v>25</v>
      </c>
      <c r="G256" t="s">
        <v>83</v>
      </c>
      <c r="H256" t="s">
        <v>15</v>
      </c>
      <c r="I256" t="s">
        <v>194</v>
      </c>
    </row>
    <row r="257" spans="1:9" x14ac:dyDescent="0.35">
      <c r="A257" t="s">
        <v>255</v>
      </c>
      <c r="B257">
        <v>256</v>
      </c>
      <c r="C257" t="s">
        <v>97</v>
      </c>
      <c r="D257" t="s">
        <v>272</v>
      </c>
      <c r="E257" t="s">
        <v>69</v>
      </c>
      <c r="F257" t="s">
        <v>76</v>
      </c>
      <c r="G257" t="s">
        <v>10</v>
      </c>
      <c r="H257" t="s">
        <v>127</v>
      </c>
      <c r="I257" t="s">
        <v>38</v>
      </c>
    </row>
    <row r="258" spans="1:9" x14ac:dyDescent="0.35">
      <c r="A258" t="s">
        <v>256</v>
      </c>
      <c r="B258">
        <v>257</v>
      </c>
      <c r="C258" t="s">
        <v>3</v>
      </c>
      <c r="D258" t="s">
        <v>184</v>
      </c>
      <c r="E258" t="s">
        <v>70</v>
      </c>
      <c r="F258" t="s">
        <v>248</v>
      </c>
      <c r="G258" t="s">
        <v>226</v>
      </c>
      <c r="H258" t="s">
        <v>175</v>
      </c>
      <c r="I258" t="s">
        <v>12</v>
      </c>
    </row>
    <row r="259" spans="1:9" x14ac:dyDescent="0.35">
      <c r="A259" t="s">
        <v>257</v>
      </c>
      <c r="B259">
        <v>258</v>
      </c>
      <c r="C259" t="s">
        <v>73</v>
      </c>
      <c r="D259" t="s">
        <v>241</v>
      </c>
      <c r="E259" t="s">
        <v>229</v>
      </c>
      <c r="F259" t="s">
        <v>219</v>
      </c>
      <c r="G259" t="s">
        <v>236</v>
      </c>
      <c r="H259" t="s">
        <v>16</v>
      </c>
      <c r="I259" t="s">
        <v>103</v>
      </c>
    </row>
    <row r="260" spans="1:9" x14ac:dyDescent="0.35">
      <c r="A260" t="s">
        <v>258</v>
      </c>
      <c r="B260">
        <v>259</v>
      </c>
      <c r="C260" t="s">
        <v>141</v>
      </c>
      <c r="D260" t="s">
        <v>254</v>
      </c>
      <c r="E260" t="s">
        <v>172</v>
      </c>
      <c r="F260" t="s">
        <v>195</v>
      </c>
      <c r="G260" t="s">
        <v>11</v>
      </c>
      <c r="H260" t="s">
        <v>79</v>
      </c>
      <c r="I260" t="s">
        <v>90</v>
      </c>
    </row>
    <row r="261" spans="1:9" x14ac:dyDescent="0.35">
      <c r="A261" t="s">
        <v>259</v>
      </c>
      <c r="B261">
        <v>260</v>
      </c>
      <c r="C261" t="s">
        <v>285</v>
      </c>
      <c r="D261" t="s">
        <v>193</v>
      </c>
      <c r="E261" t="s">
        <v>120</v>
      </c>
      <c r="F261" t="s">
        <v>215</v>
      </c>
      <c r="G261" t="s">
        <v>209</v>
      </c>
      <c r="H261" t="s">
        <v>110</v>
      </c>
      <c r="I261" t="s">
        <v>100</v>
      </c>
    </row>
    <row r="262" spans="1:9" x14ac:dyDescent="0.35">
      <c r="A262" t="s">
        <v>260</v>
      </c>
      <c r="B262">
        <v>261</v>
      </c>
      <c r="C262" t="s">
        <v>233</v>
      </c>
      <c r="D262" t="s">
        <v>156</v>
      </c>
      <c r="E262" t="s">
        <v>77</v>
      </c>
      <c r="F262" t="s">
        <v>184</v>
      </c>
      <c r="G262" t="s">
        <v>37</v>
      </c>
      <c r="H262" t="s">
        <v>248</v>
      </c>
      <c r="I262" t="s">
        <v>226</v>
      </c>
    </row>
    <row r="263" spans="1:9" x14ac:dyDescent="0.35">
      <c r="A263" t="s">
        <v>261</v>
      </c>
      <c r="B263">
        <v>262</v>
      </c>
      <c r="C263" t="s">
        <v>113</v>
      </c>
      <c r="D263" t="s">
        <v>7</v>
      </c>
      <c r="E263" t="s">
        <v>115</v>
      </c>
      <c r="F263" t="s">
        <v>268</v>
      </c>
      <c r="G263" t="s">
        <v>284</v>
      </c>
      <c r="H263" t="s">
        <v>200</v>
      </c>
      <c r="I263" t="s">
        <v>288</v>
      </c>
    </row>
    <row r="264" spans="1:9" x14ac:dyDescent="0.35">
      <c r="A264" t="s">
        <v>262</v>
      </c>
      <c r="B264">
        <v>263</v>
      </c>
      <c r="C264" t="s">
        <v>88</v>
      </c>
      <c r="D264" t="s">
        <v>239</v>
      </c>
      <c r="E264" t="s">
        <v>242</v>
      </c>
      <c r="F264" t="s">
        <v>84</v>
      </c>
      <c r="G264" t="s">
        <v>104</v>
      </c>
      <c r="H264" t="s">
        <v>112</v>
      </c>
      <c r="I264" t="s">
        <v>80</v>
      </c>
    </row>
    <row r="265" spans="1:9" x14ac:dyDescent="0.35">
      <c r="A265" t="s">
        <v>263</v>
      </c>
      <c r="B265">
        <v>264</v>
      </c>
      <c r="C265" t="s">
        <v>276</v>
      </c>
      <c r="D265" t="s">
        <v>221</v>
      </c>
      <c r="E265" t="s">
        <v>75</v>
      </c>
      <c r="F265" t="s">
        <v>33</v>
      </c>
      <c r="G265" t="s">
        <v>131</v>
      </c>
      <c r="H265" t="s">
        <v>36</v>
      </c>
      <c r="I265" t="s">
        <v>9</v>
      </c>
    </row>
    <row r="266" spans="1:9" x14ac:dyDescent="0.35">
      <c r="A266" t="s">
        <v>264</v>
      </c>
      <c r="B266">
        <v>265</v>
      </c>
      <c r="C266" t="s">
        <v>31</v>
      </c>
      <c r="D266" t="s">
        <v>27</v>
      </c>
      <c r="E266" t="s">
        <v>108</v>
      </c>
      <c r="F266" t="s">
        <v>118</v>
      </c>
      <c r="G266" t="s">
        <v>212</v>
      </c>
      <c r="H266" t="s">
        <v>106</v>
      </c>
      <c r="I266" t="s">
        <v>55</v>
      </c>
    </row>
    <row r="267" spans="1:9" x14ac:dyDescent="0.35">
      <c r="A267" t="s">
        <v>265</v>
      </c>
      <c r="B267">
        <v>266</v>
      </c>
      <c r="C267" t="s">
        <v>21</v>
      </c>
      <c r="D267" t="s">
        <v>243</v>
      </c>
      <c r="E267" t="s">
        <v>144</v>
      </c>
      <c r="F267" t="s">
        <v>0</v>
      </c>
      <c r="G267" t="s">
        <v>58</v>
      </c>
      <c r="H267" t="s">
        <v>135</v>
      </c>
      <c r="I267" t="s">
        <v>171</v>
      </c>
    </row>
    <row r="268" spans="1:9" x14ac:dyDescent="0.35">
      <c r="A268" t="s">
        <v>266</v>
      </c>
      <c r="B268">
        <v>267</v>
      </c>
      <c r="C268" t="s">
        <v>162</v>
      </c>
      <c r="D268" t="s">
        <v>82</v>
      </c>
      <c r="E268" t="s">
        <v>54</v>
      </c>
      <c r="F268" t="s">
        <v>57</v>
      </c>
      <c r="G268" t="s">
        <v>40</v>
      </c>
      <c r="H268" t="s">
        <v>105</v>
      </c>
      <c r="I268" t="s">
        <v>28</v>
      </c>
    </row>
    <row r="269" spans="1:9" x14ac:dyDescent="0.35">
      <c r="A269" t="s">
        <v>267</v>
      </c>
      <c r="B269">
        <v>268</v>
      </c>
      <c r="C269" t="s">
        <v>262</v>
      </c>
      <c r="D269" t="s">
        <v>51</v>
      </c>
      <c r="E269" t="s">
        <v>183</v>
      </c>
      <c r="F269" t="s">
        <v>113</v>
      </c>
      <c r="G269" t="s">
        <v>275</v>
      </c>
      <c r="H269" t="s">
        <v>284</v>
      </c>
      <c r="I269" t="s">
        <v>288</v>
      </c>
    </row>
    <row r="270" spans="1:9" x14ac:dyDescent="0.35">
      <c r="A270" t="s">
        <v>268</v>
      </c>
      <c r="B270">
        <v>269</v>
      </c>
      <c r="C270" t="s">
        <v>180</v>
      </c>
      <c r="D270" t="s">
        <v>201</v>
      </c>
      <c r="E270" t="s">
        <v>252</v>
      </c>
      <c r="F270" t="s">
        <v>32</v>
      </c>
      <c r="G270" t="s">
        <v>188</v>
      </c>
      <c r="H270" t="s">
        <v>85</v>
      </c>
      <c r="I270" t="s">
        <v>189</v>
      </c>
    </row>
    <row r="271" spans="1:9" x14ac:dyDescent="0.35">
      <c r="A271" t="s">
        <v>269</v>
      </c>
      <c r="B271">
        <v>270</v>
      </c>
      <c r="C271" t="s">
        <v>192</v>
      </c>
      <c r="D271" t="s">
        <v>245</v>
      </c>
      <c r="E271" t="s">
        <v>274</v>
      </c>
      <c r="F271" t="s">
        <v>208</v>
      </c>
      <c r="G271" t="s">
        <v>145</v>
      </c>
      <c r="H271" t="s">
        <v>154</v>
      </c>
      <c r="I271" t="s">
        <v>130</v>
      </c>
    </row>
    <row r="272" spans="1:9" x14ac:dyDescent="0.35">
      <c r="A272" t="s">
        <v>270</v>
      </c>
      <c r="B272">
        <v>271</v>
      </c>
      <c r="C272" t="s">
        <v>161</v>
      </c>
      <c r="D272" t="s">
        <v>67</v>
      </c>
      <c r="E272" t="s">
        <v>124</v>
      </c>
      <c r="F272" t="s">
        <v>230</v>
      </c>
      <c r="G272" t="s">
        <v>94</v>
      </c>
      <c r="H272" t="s">
        <v>169</v>
      </c>
      <c r="I272" t="s">
        <v>205</v>
      </c>
    </row>
    <row r="273" spans="1:9" x14ac:dyDescent="0.35">
      <c r="A273" t="s">
        <v>271</v>
      </c>
      <c r="B273">
        <v>272</v>
      </c>
      <c r="C273" t="s">
        <v>256</v>
      </c>
      <c r="D273" t="s">
        <v>97</v>
      </c>
      <c r="E273" t="s">
        <v>13</v>
      </c>
      <c r="F273" t="s">
        <v>69</v>
      </c>
      <c r="G273" t="s">
        <v>76</v>
      </c>
      <c r="H273" t="s">
        <v>127</v>
      </c>
      <c r="I273" t="s">
        <v>38</v>
      </c>
    </row>
    <row r="274" spans="1:9" x14ac:dyDescent="0.35">
      <c r="A274" t="s">
        <v>272</v>
      </c>
      <c r="B274">
        <v>273</v>
      </c>
      <c r="C274" t="s">
        <v>150</v>
      </c>
      <c r="D274" t="s">
        <v>286</v>
      </c>
      <c r="E274" t="s">
        <v>99</v>
      </c>
      <c r="F274" t="s">
        <v>111</v>
      </c>
      <c r="G274" t="s">
        <v>249</v>
      </c>
      <c r="H274" t="s">
        <v>15</v>
      </c>
      <c r="I274" t="s">
        <v>5</v>
      </c>
    </row>
    <row r="275" spans="1:9" x14ac:dyDescent="0.35">
      <c r="A275" t="s">
        <v>273</v>
      </c>
      <c r="B275">
        <v>274</v>
      </c>
      <c r="C275" t="s">
        <v>192</v>
      </c>
      <c r="D275" t="s">
        <v>245</v>
      </c>
      <c r="E275" t="s">
        <v>89</v>
      </c>
      <c r="F275" t="s">
        <v>208</v>
      </c>
      <c r="G275" t="s">
        <v>270</v>
      </c>
      <c r="H275" t="s">
        <v>154</v>
      </c>
      <c r="I275" t="s">
        <v>130</v>
      </c>
    </row>
    <row r="276" spans="1:9" x14ac:dyDescent="0.35">
      <c r="A276" t="s">
        <v>274</v>
      </c>
      <c r="B276">
        <v>275</v>
      </c>
      <c r="C276" t="s">
        <v>168</v>
      </c>
      <c r="D276" t="s">
        <v>262</v>
      </c>
      <c r="E276" t="s">
        <v>51</v>
      </c>
      <c r="F276" t="s">
        <v>183</v>
      </c>
      <c r="G276" t="s">
        <v>113</v>
      </c>
      <c r="H276" t="s">
        <v>151</v>
      </c>
      <c r="I276" t="s">
        <v>268</v>
      </c>
    </row>
    <row r="277" spans="1:9" x14ac:dyDescent="0.35">
      <c r="A277" t="s">
        <v>275</v>
      </c>
      <c r="B277">
        <v>276</v>
      </c>
      <c r="C277" t="s">
        <v>221</v>
      </c>
      <c r="D277" t="s">
        <v>264</v>
      </c>
      <c r="E277" t="s">
        <v>75</v>
      </c>
      <c r="F277" t="s">
        <v>33</v>
      </c>
      <c r="G277" t="s">
        <v>131</v>
      </c>
      <c r="H277" t="s">
        <v>36</v>
      </c>
      <c r="I277" t="s">
        <v>9</v>
      </c>
    </row>
    <row r="278" spans="1:9" x14ac:dyDescent="0.35">
      <c r="A278" t="s">
        <v>276</v>
      </c>
      <c r="B278">
        <v>277</v>
      </c>
      <c r="C278" t="s">
        <v>213</v>
      </c>
      <c r="D278" t="s">
        <v>139</v>
      </c>
      <c r="E278" t="s">
        <v>164</v>
      </c>
      <c r="F278" t="s">
        <v>101</v>
      </c>
      <c r="G278" t="s">
        <v>96</v>
      </c>
      <c r="H278" t="s">
        <v>179</v>
      </c>
      <c r="I278" t="s">
        <v>163</v>
      </c>
    </row>
    <row r="279" spans="1:9" x14ac:dyDescent="0.35">
      <c r="A279" t="s">
        <v>277</v>
      </c>
      <c r="B279">
        <v>278</v>
      </c>
      <c r="C279" t="s">
        <v>17</v>
      </c>
      <c r="D279" t="s">
        <v>266</v>
      </c>
      <c r="E279" t="s">
        <v>135</v>
      </c>
      <c r="F279" t="s">
        <v>190</v>
      </c>
      <c r="G279" t="s">
        <v>157</v>
      </c>
      <c r="H279" t="s">
        <v>289</v>
      </c>
      <c r="I279" t="s">
        <v>171</v>
      </c>
    </row>
    <row r="280" spans="1:9" x14ac:dyDescent="0.35">
      <c r="A280" t="s">
        <v>278</v>
      </c>
      <c r="B280">
        <v>279</v>
      </c>
      <c r="C280" t="s">
        <v>31</v>
      </c>
      <c r="D280" t="s">
        <v>234</v>
      </c>
      <c r="E280" t="s">
        <v>27</v>
      </c>
      <c r="F280" t="s">
        <v>108</v>
      </c>
      <c r="G280" t="s">
        <v>118</v>
      </c>
      <c r="H280" t="s">
        <v>116</v>
      </c>
      <c r="I280" t="s">
        <v>47</v>
      </c>
    </row>
    <row r="281" spans="1:9" x14ac:dyDescent="0.35">
      <c r="A281" t="s">
        <v>279</v>
      </c>
      <c r="B281">
        <v>280</v>
      </c>
      <c r="C281" t="s">
        <v>49</v>
      </c>
      <c r="D281" t="s">
        <v>125</v>
      </c>
      <c r="E281" t="s">
        <v>218</v>
      </c>
      <c r="F281" t="s">
        <v>137</v>
      </c>
      <c r="G281" t="s">
        <v>98</v>
      </c>
      <c r="H281" t="s">
        <v>206</v>
      </c>
      <c r="I281" t="s">
        <v>41</v>
      </c>
    </row>
    <row r="282" spans="1:9" x14ac:dyDescent="0.35">
      <c r="A282" t="s">
        <v>280</v>
      </c>
      <c r="B282">
        <v>281</v>
      </c>
      <c r="C282" t="s">
        <v>155</v>
      </c>
      <c r="D282" t="s">
        <v>84</v>
      </c>
      <c r="E282" t="s">
        <v>177</v>
      </c>
      <c r="F282" t="s">
        <v>104</v>
      </c>
      <c r="G282" t="s">
        <v>140</v>
      </c>
      <c r="H282" t="s">
        <v>56</v>
      </c>
      <c r="I282" t="s">
        <v>80</v>
      </c>
    </row>
    <row r="283" spans="1:9" x14ac:dyDescent="0.35">
      <c r="A283" t="s">
        <v>281</v>
      </c>
      <c r="B283">
        <v>282</v>
      </c>
      <c r="C283" t="s">
        <v>160</v>
      </c>
      <c r="D283" t="s">
        <v>48</v>
      </c>
      <c r="E283" t="s">
        <v>93</v>
      </c>
      <c r="F283" t="s">
        <v>30</v>
      </c>
      <c r="G283" t="s">
        <v>52</v>
      </c>
      <c r="H283" t="s">
        <v>187</v>
      </c>
      <c r="I283" t="s">
        <v>165</v>
      </c>
    </row>
    <row r="284" spans="1:9" x14ac:dyDescent="0.35">
      <c r="A284" t="s">
        <v>282</v>
      </c>
      <c r="B284">
        <v>283</v>
      </c>
      <c r="C284" t="s">
        <v>198</v>
      </c>
      <c r="D284" t="s">
        <v>148</v>
      </c>
      <c r="E284" t="s">
        <v>122</v>
      </c>
      <c r="F284" t="s">
        <v>60</v>
      </c>
      <c r="G284" t="s">
        <v>107</v>
      </c>
      <c r="H284" t="s">
        <v>132</v>
      </c>
      <c r="I284" t="s">
        <v>6</v>
      </c>
    </row>
    <row r="285" spans="1:9" x14ac:dyDescent="0.35">
      <c r="A285" t="s">
        <v>283</v>
      </c>
      <c r="B285">
        <v>284</v>
      </c>
      <c r="C285" t="s">
        <v>262</v>
      </c>
      <c r="D285" t="s">
        <v>113</v>
      </c>
      <c r="E285" t="s">
        <v>7</v>
      </c>
      <c r="F285" t="s">
        <v>115</v>
      </c>
      <c r="G285" t="s">
        <v>268</v>
      </c>
      <c r="H285" t="s">
        <v>200</v>
      </c>
      <c r="I285" t="s">
        <v>288</v>
      </c>
    </row>
    <row r="286" spans="1:9" x14ac:dyDescent="0.35">
      <c r="A286" t="s">
        <v>284</v>
      </c>
      <c r="B286">
        <v>285</v>
      </c>
      <c r="C286" t="s">
        <v>193</v>
      </c>
      <c r="D286" t="s">
        <v>209</v>
      </c>
      <c r="E286" t="s">
        <v>197</v>
      </c>
      <c r="F286" t="s">
        <v>166</v>
      </c>
      <c r="G286" t="s">
        <v>92</v>
      </c>
      <c r="H286" t="s">
        <v>147</v>
      </c>
      <c r="I286" t="s">
        <v>117</v>
      </c>
    </row>
    <row r="287" spans="1:9" x14ac:dyDescent="0.35">
      <c r="A287" t="s">
        <v>285</v>
      </c>
      <c r="B287">
        <v>286</v>
      </c>
      <c r="C287" t="s">
        <v>159</v>
      </c>
      <c r="D287" t="s">
        <v>232</v>
      </c>
      <c r="E287" t="s">
        <v>111</v>
      </c>
      <c r="F287" t="s">
        <v>249</v>
      </c>
      <c r="G287" t="s">
        <v>53</v>
      </c>
      <c r="H287" t="s">
        <v>5</v>
      </c>
      <c r="I287" t="s">
        <v>87</v>
      </c>
    </row>
    <row r="288" spans="1:9" x14ac:dyDescent="0.35">
      <c r="A288" t="s">
        <v>286</v>
      </c>
      <c r="B288">
        <v>287</v>
      </c>
      <c r="C288" t="s">
        <v>182</v>
      </c>
      <c r="D288" t="s">
        <v>24</v>
      </c>
      <c r="E288" t="s">
        <v>13</v>
      </c>
      <c r="F288" t="s">
        <v>114</v>
      </c>
      <c r="G288" t="s">
        <v>231</v>
      </c>
      <c r="H288" t="s">
        <v>42</v>
      </c>
      <c r="I288" t="s">
        <v>78</v>
      </c>
    </row>
    <row r="289" spans="1:9" x14ac:dyDescent="0.35">
      <c r="A289" t="s">
        <v>287</v>
      </c>
      <c r="B289">
        <v>288</v>
      </c>
      <c r="C289" t="s">
        <v>262</v>
      </c>
      <c r="D289" t="s">
        <v>113</v>
      </c>
      <c r="E289" t="s">
        <v>26</v>
      </c>
      <c r="F289" t="s">
        <v>7</v>
      </c>
      <c r="G289" t="s">
        <v>115</v>
      </c>
      <c r="H289" t="s">
        <v>284</v>
      </c>
      <c r="I289" t="s">
        <v>200</v>
      </c>
    </row>
    <row r="290" spans="1:9" x14ac:dyDescent="0.35">
      <c r="A290" t="s">
        <v>288</v>
      </c>
      <c r="B290">
        <v>289</v>
      </c>
      <c r="C290" t="s">
        <v>144</v>
      </c>
      <c r="D290" t="s">
        <v>266</v>
      </c>
      <c r="E290" t="s">
        <v>278</v>
      </c>
      <c r="F290" t="s">
        <v>135</v>
      </c>
      <c r="G290" t="s">
        <v>190</v>
      </c>
      <c r="H290" t="s">
        <v>157</v>
      </c>
      <c r="I290" t="s">
        <v>171</v>
      </c>
    </row>
    <row r="291" spans="1:9" x14ac:dyDescent="0.35">
      <c r="A291" t="s">
        <v>289</v>
      </c>
      <c r="B291">
        <v>290</v>
      </c>
      <c r="C291" t="s">
        <v>261</v>
      </c>
      <c r="D291" t="s">
        <v>218</v>
      </c>
      <c r="E291" t="s">
        <v>257</v>
      </c>
      <c r="F291" t="s">
        <v>37</v>
      </c>
      <c r="G291" t="s">
        <v>137</v>
      </c>
      <c r="H291" t="s">
        <v>220</v>
      </c>
      <c r="I291" t="s">
        <v>12</v>
      </c>
    </row>
  </sheetData>
  <phoneticPr fontId="31" type="noConversion"/>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A22"/>
  <sheetViews>
    <sheetView showGridLines="0" zoomScaleNormal="100" zoomScaleSheetLayoutView="100" workbookViewId="0">
      <selection activeCell="J5" sqref="J5"/>
    </sheetView>
  </sheetViews>
  <sheetFormatPr defaultColWidth="9.26953125" defaultRowHeight="20.149999999999999" customHeight="1" x14ac:dyDescent="0.35"/>
  <cols>
    <col min="1" max="1" width="82" style="43" customWidth="1"/>
    <col min="2" max="2" width="104.1796875" customWidth="1"/>
  </cols>
  <sheetData>
    <row r="1" spans="1:1" ht="20.149999999999999" customHeight="1" x14ac:dyDescent="0.35">
      <c r="A1" s="43" t="s">
        <v>1418</v>
      </c>
    </row>
    <row r="2" spans="1:1" ht="27" customHeight="1" thickBot="1" x14ac:dyDescent="0.5">
      <c r="A2" s="44" t="s">
        <v>1387</v>
      </c>
    </row>
    <row r="3" spans="1:1" ht="409.5" customHeight="1" thickTop="1" x14ac:dyDescent="0.35">
      <c r="A3" s="57" t="s">
        <v>1471</v>
      </c>
    </row>
    <row r="4" spans="1:1" ht="27" customHeight="1" thickBot="1" x14ac:dyDescent="0.5">
      <c r="A4" s="44" t="s">
        <v>1388</v>
      </c>
    </row>
    <row r="5" spans="1:1" ht="337.5" customHeight="1" thickTop="1" x14ac:dyDescent="0.35">
      <c r="A5" s="57" t="s">
        <v>1470</v>
      </c>
    </row>
    <row r="6" spans="1:1" ht="27" customHeight="1" thickBot="1" x14ac:dyDescent="0.5">
      <c r="A6" s="44" t="s">
        <v>1389</v>
      </c>
    </row>
    <row r="7" spans="1:1" ht="268.14999999999998" customHeight="1" thickTop="1" x14ac:dyDescent="0.35">
      <c r="A7" s="57" t="s">
        <v>1397</v>
      </c>
    </row>
    <row r="8" spans="1:1" ht="27" customHeight="1" thickBot="1" x14ac:dyDescent="0.5">
      <c r="A8" s="44" t="s">
        <v>1390</v>
      </c>
    </row>
    <row r="9" spans="1:1" ht="268.14999999999998" customHeight="1" thickTop="1" x14ac:dyDescent="0.35">
      <c r="A9" s="57" t="s">
        <v>1439</v>
      </c>
    </row>
    <row r="10" spans="1:1" ht="27" customHeight="1" thickBot="1" x14ac:dyDescent="0.5">
      <c r="A10" s="44" t="s">
        <v>1391</v>
      </c>
    </row>
    <row r="11" spans="1:1" ht="268.14999999999998" customHeight="1" thickTop="1" x14ac:dyDescent="0.35">
      <c r="A11" s="68" t="s">
        <v>1438</v>
      </c>
    </row>
    <row r="12" spans="1:1" ht="27" customHeight="1" thickBot="1" x14ac:dyDescent="0.5">
      <c r="A12" s="44" t="s">
        <v>1396</v>
      </c>
    </row>
    <row r="13" spans="1:1" ht="268.14999999999998" customHeight="1" thickTop="1" x14ac:dyDescent="0.35">
      <c r="A13" s="68" t="s">
        <v>1787</v>
      </c>
    </row>
    <row r="14" spans="1:1" ht="27" customHeight="1" thickBot="1" x14ac:dyDescent="0.5">
      <c r="A14" s="44" t="s">
        <v>1395</v>
      </c>
    </row>
    <row r="15" spans="1:1" ht="353.25" customHeight="1" thickTop="1" x14ac:dyDescent="0.35">
      <c r="A15" s="68" t="s">
        <v>1442</v>
      </c>
    </row>
    <row r="16" spans="1:1" ht="27" customHeight="1" thickBot="1" x14ac:dyDescent="0.5">
      <c r="A16" s="44" t="s">
        <v>1406</v>
      </c>
    </row>
    <row r="17" spans="1:1" ht="268.14999999999998" customHeight="1" thickTop="1" x14ac:dyDescent="0.35">
      <c r="A17" s="68" t="s">
        <v>1440</v>
      </c>
    </row>
    <row r="18" spans="1:1" ht="27" customHeight="1" x14ac:dyDescent="0.35"/>
    <row r="19" spans="1:1" ht="27" customHeight="1" thickBot="1" x14ac:dyDescent="0.5">
      <c r="A19" s="44" t="s">
        <v>1407</v>
      </c>
    </row>
    <row r="20" spans="1:1" ht="268.14999999999998" customHeight="1" thickTop="1" x14ac:dyDescent="0.35">
      <c r="A20" s="68" t="s">
        <v>1441</v>
      </c>
    </row>
    <row r="22" spans="1:1" ht="20.149999999999999" customHeight="1" x14ac:dyDescent="0.45">
      <c r="A22" s="49" t="s">
        <v>1394</v>
      </c>
    </row>
  </sheetData>
  <hyperlinks>
    <hyperlink ref="A22" location="Struktur!A1" display="Gå till nästa flik" xr:uid="{00000000-0004-0000-01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274"/>
  <sheetViews>
    <sheetView zoomScale="86" zoomScaleNormal="86" workbookViewId="0">
      <selection activeCell="A6" sqref="A6"/>
    </sheetView>
  </sheetViews>
  <sheetFormatPr defaultRowHeight="14.5" x14ac:dyDescent="0.35"/>
  <cols>
    <col min="1" max="1" width="2.26953125" style="34" customWidth="1"/>
    <col min="2" max="2" width="72.54296875" style="31" customWidth="1"/>
    <col min="3" max="3" width="22.54296875" customWidth="1"/>
    <col min="4" max="4" width="44.453125" customWidth="1"/>
    <col min="5" max="5" width="15.453125" customWidth="1"/>
    <col min="6" max="6" width="19.1796875" customWidth="1"/>
    <col min="7" max="10" width="18.54296875" customWidth="1"/>
  </cols>
  <sheetData>
    <row r="1" spans="1:10" x14ac:dyDescent="0.35">
      <c r="A1" s="37" t="s">
        <v>1432</v>
      </c>
      <c r="B1"/>
    </row>
    <row r="2" spans="1:10" ht="30.4" customHeight="1" x14ac:dyDescent="0.35">
      <c r="A2" s="29"/>
      <c r="B2" s="10"/>
      <c r="C2" s="3">
        <v>1</v>
      </c>
      <c r="D2" s="4">
        <v>2</v>
      </c>
      <c r="E2" s="28">
        <v>3</v>
      </c>
      <c r="F2" s="4">
        <v>4</v>
      </c>
      <c r="G2" s="4">
        <v>5</v>
      </c>
      <c r="H2" s="4">
        <v>6</v>
      </c>
      <c r="I2" s="4">
        <v>7</v>
      </c>
      <c r="J2" s="65" t="s">
        <v>1456</v>
      </c>
    </row>
    <row r="3" spans="1:10" ht="30.4" customHeight="1" x14ac:dyDescent="0.35">
      <c r="A3" s="29"/>
      <c r="B3" s="1" t="s">
        <v>1472</v>
      </c>
      <c r="C3" s="1" t="str">
        <f>VLOOKUP(Startsida!$A$6,'Liknande kommuner IFO'!$B:$J,3,FALSE)</f>
        <v>Värnamo</v>
      </c>
      <c r="D3" s="1" t="str">
        <f>VLOOKUP(Startsida!$A$6,'Liknande kommuner IFO'!$B:$J,4,FALSE)</f>
        <v>Laholm</v>
      </c>
      <c r="E3" s="1" t="str">
        <f>VLOOKUP(Startsida!$A$6,'Liknande kommuner IFO'!$B:$J,5,FALSE)</f>
        <v>Partille</v>
      </c>
      <c r="F3" s="1" t="str">
        <f>VLOOKUP(Startsida!$A$6,'Liknande kommuner IFO'!$B:$J,6,FALSE)</f>
        <v>Alingsås</v>
      </c>
      <c r="G3" s="1" t="str">
        <f>VLOOKUP(Startsida!$A$6,'Liknande kommuner IFO'!$B:$J,7,FALSE)</f>
        <v>Mariestad</v>
      </c>
      <c r="H3" s="1" t="str">
        <f>VLOOKUP(Startsida!$A$6,'Liknande kommuner IFO'!$B:$J,8,FALSE)</f>
        <v>Boden</v>
      </c>
      <c r="I3" s="1" t="str">
        <f>VLOOKUP(Startsida!$A$6,'Liknande kommuner IFO'!$B:$J,9,FALSE)</f>
        <v>Kiruna</v>
      </c>
      <c r="J3">
        <f>Startsida!C9</f>
        <v>2022</v>
      </c>
    </row>
    <row r="4" spans="1:10" x14ac:dyDescent="0.35">
      <c r="A4" s="37"/>
      <c r="B4"/>
    </row>
    <row r="5" spans="1:10" ht="29" x14ac:dyDescent="0.35">
      <c r="B5" s="10" t="s">
        <v>1156</v>
      </c>
      <c r="C5" s="64" t="str">
        <f>Startsida!A6</f>
        <v>Ale</v>
      </c>
      <c r="D5" s="65" t="s">
        <v>1472</v>
      </c>
      <c r="E5" s="66" t="s">
        <v>291</v>
      </c>
      <c r="F5" s="65" t="s">
        <v>290</v>
      </c>
      <c r="G5" s="65" t="s">
        <v>1456</v>
      </c>
    </row>
    <row r="6" spans="1:10" ht="36" customHeight="1" x14ac:dyDescent="0.35">
      <c r="A6" s="29" t="s">
        <v>1124</v>
      </c>
      <c r="B6" s="1" t="str">
        <f>VLOOKUP(A6,Nyckeltal!A:B,2,FALSE)</f>
        <v>Elever i åk 6 som uppnått kunskapskraven i alla ämnen, hemkommun, andel (%)</v>
      </c>
      <c r="C6" s="59">
        <f>HLOOKUP(A6,Data!$D:$GI,Startsida!$C$11,FALSE)</f>
        <v>78.2</v>
      </c>
      <c r="D6" s="58">
        <f>HLOOKUP(A6,Data!$D:$GI,Startsida!$C$12,FALSE)</f>
        <v>73.714285709999999</v>
      </c>
      <c r="E6" s="58">
        <f>HLOOKUP(A6,Data!$D:$GI,Startsida!$C$13,FALSE)</f>
        <v>72.028571420000006</v>
      </c>
      <c r="F6" s="58">
        <f>HLOOKUP(A6,Data!$D:$GI,Startsida!$C$14,FALSE)</f>
        <v>71.834827579999995</v>
      </c>
    </row>
    <row r="7" spans="1:10" ht="36" customHeight="1" x14ac:dyDescent="0.35">
      <c r="A7" s="29" t="s">
        <v>1125</v>
      </c>
      <c r="B7" s="1" t="str">
        <f>VLOOKUP(A7,Nyckeltal!A:B,2,FALSE)</f>
        <v>Elever i åk 6 som uppnått kunskapskraven i alla ämnen (som eleven läser), kommunala skolor, andel (%)</v>
      </c>
      <c r="C7" s="59">
        <f>HLOOKUP(A7,Data!$D:$GI,Startsida!$C$11,FALSE)</f>
        <v>78.599999999999994</v>
      </c>
      <c r="D7" s="58">
        <f>HLOOKUP(A7,Data!$D:$GI,Startsida!$C$12,FALSE)</f>
        <v>71.400000000000006</v>
      </c>
      <c r="E7" s="58">
        <f>HLOOKUP(A7,Data!$D:$GI,Startsida!$C$13,FALSE)</f>
        <v>70.445833329999999</v>
      </c>
      <c r="F7" s="58">
        <f>HLOOKUP(A7,Data!$D:$GI,Startsida!$C$14,FALSE)</f>
        <v>69.556140350000007</v>
      </c>
    </row>
    <row r="8" spans="1:10" ht="36" customHeight="1" x14ac:dyDescent="0.35">
      <c r="A8" s="29" t="s">
        <v>1326</v>
      </c>
      <c r="B8" s="1" t="str">
        <f>VLOOKUP(A8,Nyckeltal!A:B,2,FALSE)</f>
        <v>Elever i åk 9 som uppnått kunskapskraven i alla ämnen, hemkommun, andel (%)</v>
      </c>
      <c r="C8" s="59">
        <f>HLOOKUP(A8,Data!$D:$GI,Startsida!$C$11,FALSE)</f>
        <v>73.148148000000006</v>
      </c>
      <c r="D8" s="58">
        <f>HLOOKUP(A8,Data!$D:$GI,Startsida!$C$12,FALSE)</f>
        <v>70.208876000000004</v>
      </c>
      <c r="E8" s="58">
        <f>HLOOKUP(A8,Data!$D:$GI,Startsida!$C$13,FALSE)</f>
        <v>71.138012219999993</v>
      </c>
      <c r="F8" s="58">
        <f>HLOOKUP(A8,Data!$D:$GI,Startsida!$C$14,FALSE)</f>
        <v>71.732006179999999</v>
      </c>
    </row>
    <row r="9" spans="1:10" ht="36" customHeight="1" x14ac:dyDescent="0.35">
      <c r="A9" s="29" t="s">
        <v>998</v>
      </c>
      <c r="B9" s="1" t="str">
        <f>VLOOKUP(A9,Nyckeltal!A:B,2,FALSE)</f>
        <v>Invånare 0-19 år med föräldrar som har högst grundskoleutbildning, andel (%)</v>
      </c>
      <c r="C9" s="59">
        <f>HLOOKUP(A9,Data!$D:$GI,Startsida!$C$11,FALSE)</f>
        <v>4.4408649999999996</v>
      </c>
      <c r="D9" s="58">
        <f>HLOOKUP(A9,Data!$D:$GI,Startsida!$C$12,FALSE)</f>
        <v>5.5953755699999999</v>
      </c>
      <c r="E9" s="58">
        <f>HLOOKUP(A9,Data!$D:$GI,Startsida!$C$13,FALSE)</f>
        <v>6.7168570000000001</v>
      </c>
      <c r="F9" s="58">
        <f>HLOOKUP(A9,Data!$D:$GI,Startsida!$C$14,FALSE)</f>
        <v>7.1976308299999996</v>
      </c>
    </row>
    <row r="10" spans="1:10" ht="36" customHeight="1" x14ac:dyDescent="0.35">
      <c r="A10" s="29" t="s">
        <v>1769</v>
      </c>
      <c r="B10" s="1" t="str">
        <f>VLOOKUP(A10,Nyckeltal!A:B,2,FALSE)</f>
        <v>Invånare 0-19 år med minst en förälder med sjuk- eller aktivitetsersättning, andel (%)</v>
      </c>
      <c r="C10" s="59">
        <f>HLOOKUP(A10,Data!$D:$GI,Startsida!$C$11,FALSE)</f>
        <v>1.63331</v>
      </c>
      <c r="D10" s="58">
        <f>HLOOKUP(A10,Data!$D:$GI,Startsida!$C$12,FALSE)</f>
        <v>1.9801104199999999</v>
      </c>
      <c r="E10" s="58">
        <f>HLOOKUP(A10,Data!$D:$GI,Startsida!$C$13,FALSE)</f>
        <v>2.1868674600000002</v>
      </c>
      <c r="F10" s="58">
        <f>HLOOKUP(A10,Data!$D:$GI,Startsida!$C$14,FALSE)</f>
        <v>2.0676688599999999</v>
      </c>
      <c r="G10">
        <v>2021</v>
      </c>
    </row>
    <row r="11" spans="1:10" ht="36" customHeight="1" x14ac:dyDescent="0.35">
      <c r="A11" s="29" t="s">
        <v>1770</v>
      </c>
      <c r="B11" s="1" t="str">
        <f>VLOOKUP(A11,Nyckeltal!A:B,2,FALSE)</f>
        <v>Invånare 0-19 år i ekonomiskt utsatta hushåll, andel (%)</v>
      </c>
      <c r="C11" s="59">
        <f>HLOOKUP(A11,Data!$D:$GI,Startsida!$C$11,FALSE)</f>
        <v>4.4053370000000003</v>
      </c>
      <c r="D11" s="58">
        <f>HLOOKUP(A11,Data!$D:$GI,Startsida!$C$12,FALSE)</f>
        <v>4.8740644199999998</v>
      </c>
      <c r="E11" s="58">
        <f>HLOOKUP(A11,Data!$D:$GI,Startsida!$C$13,FALSE)</f>
        <v>6.9461418100000003</v>
      </c>
      <c r="F11" s="58">
        <f>HLOOKUP(A11,Data!$D:$GI,Startsida!$C$14,FALSE)</f>
        <v>7.72444358</v>
      </c>
      <c r="G11">
        <v>2021</v>
      </c>
    </row>
    <row r="12" spans="1:10" ht="36" customHeight="1" x14ac:dyDescent="0.35">
      <c r="A12" s="29" t="s">
        <v>1001</v>
      </c>
      <c r="B12" s="1" t="str">
        <f>VLOOKUP(A12,Nyckeltal!A:B,2,FALSE)</f>
        <v>Gymnasieelever som uppnått grundläggande behörighet till universitet och högskola inom 3 år, hemkommun, andel (%)</v>
      </c>
      <c r="C12" s="59">
        <f>HLOOKUP(A12,Data!$D:$GI,Startsida!$C$11,FALSE)</f>
        <v>55.945945999999999</v>
      </c>
      <c r="D12" s="58">
        <f>HLOOKUP(A12,Data!$D:$GI,Startsida!$C$12,FALSE)</f>
        <v>48.078801419999998</v>
      </c>
      <c r="E12" s="58">
        <f>HLOOKUP(A12,Data!$D:$GI,Startsida!$C$13,FALSE)</f>
        <v>51.00596255</v>
      </c>
      <c r="F12" s="58">
        <f>HLOOKUP(A12,Data!$D:$GI,Startsida!$C$14,FALSE)</f>
        <v>49.010631600000004</v>
      </c>
    </row>
    <row r="13" spans="1:10" ht="36" customHeight="1" x14ac:dyDescent="0.35">
      <c r="A13" s="29" t="s">
        <v>1024</v>
      </c>
      <c r="B13" s="1" t="str">
        <f>VLOOKUP(A13,Nyckeltal!A:B,2,FALSE)</f>
        <v>Verkställda vräkningar/avhysningar som berör barn, antal barn/100 000 inv</v>
      </c>
      <c r="C13" s="59">
        <f>HLOOKUP(A13,Data!$D:$GI,Startsida!$C$11,FALSE)</f>
        <v>0</v>
      </c>
      <c r="D13" s="58">
        <f>HLOOKUP(A13,Data!$D:$GI,Startsida!$C$12,FALSE)</f>
        <v>1.52799142</v>
      </c>
      <c r="E13" s="58">
        <f>HLOOKUP(A13,Data!$D:$GI,Startsida!$C$13,FALSE)</f>
        <v>2.08577755</v>
      </c>
      <c r="F13" s="58">
        <f>HLOOKUP(A13,Data!$D:$GI,Startsida!$C$14,FALSE)</f>
        <v>5.4017395099999996</v>
      </c>
    </row>
    <row r="14" spans="1:10" ht="36" customHeight="1" x14ac:dyDescent="0.35">
      <c r="A14" s="47" t="s">
        <v>1446</v>
      </c>
      <c r="B14" s="1" t="str">
        <f>VLOOKUP(A14,Nyckeltal!A:B,2,FALSE)</f>
        <v>Invånare 17-24 år som varken arbetar eller studerar, andel (%)</v>
      </c>
      <c r="C14" s="59">
        <f>HLOOKUP(A14,Data!$D:$GI,Startsida!$C$11,FALSE)</f>
        <v>8.1481480000000008</v>
      </c>
      <c r="D14" s="58">
        <f>HLOOKUP(A14,Data!$D:$GI,Startsida!$C$12,FALSE)</f>
        <v>7.27206142</v>
      </c>
      <c r="E14" s="58">
        <f>HLOOKUP(A14,Data!$D:$GI,Startsida!$C$13,FALSE)</f>
        <v>8.7035074800000007</v>
      </c>
      <c r="F14" s="58">
        <f>HLOOKUP(A14,Data!$D:$GI,Startsida!$C$14,FALSE)</f>
        <v>8.5509854999999995</v>
      </c>
      <c r="G14">
        <v>2020</v>
      </c>
    </row>
    <row r="15" spans="1:10" ht="21" customHeight="1" x14ac:dyDescent="0.35">
      <c r="A15" s="6"/>
      <c r="B15"/>
    </row>
    <row r="16" spans="1:10" ht="30.4" customHeight="1" x14ac:dyDescent="0.35">
      <c r="B16" s="10" t="s">
        <v>1316</v>
      </c>
      <c r="C16" s="64" t="str">
        <f>Startsida!A6</f>
        <v>Ale</v>
      </c>
      <c r="D16" s="65" t="s">
        <v>1472</v>
      </c>
      <c r="E16" s="66" t="s">
        <v>291</v>
      </c>
      <c r="F16" s="65" t="s">
        <v>290</v>
      </c>
    </row>
    <row r="17" spans="1:6" ht="36" customHeight="1" x14ac:dyDescent="0.35">
      <c r="A17" s="29" t="s">
        <v>1138</v>
      </c>
      <c r="B17" s="1" t="str">
        <f>VLOOKUP(A17,Nyckeltal!A:B,2,FALSE)</f>
        <v>Medarbetarengagemang (HME) individ- och familjeomsorg - Ledarskapsindex</v>
      </c>
      <c r="C17" s="59">
        <f>HLOOKUP(A17,Data!$D:$GI,Startsida!$C$11,FALSE)</f>
        <v>80.75</v>
      </c>
      <c r="D17" s="58">
        <f>HLOOKUP(A17,Data!$D:$GI,Startsida!$C$12,FALSE)</f>
        <v>78.572676450000003</v>
      </c>
      <c r="E17" s="58">
        <f>HLOOKUP(A17,Data!$D:$GI,Startsida!$C$13,FALSE)</f>
        <v>76.895726710000005</v>
      </c>
      <c r="F17" s="58">
        <f>HLOOKUP(A17,Data!$D:$GI,Startsida!$C$14,FALSE)</f>
        <v>80.433383899999995</v>
      </c>
    </row>
    <row r="18" spans="1:6" ht="36" customHeight="1" x14ac:dyDescent="0.35">
      <c r="A18" s="29" t="s">
        <v>1137</v>
      </c>
      <c r="B18" s="1" t="str">
        <f>VLOOKUP(A18,Nyckeltal!A:B,2,FALSE)</f>
        <v>Medarbetarengagemang (HME) individ- och familjeomsorg - Motivationsindex</v>
      </c>
      <c r="C18" s="59">
        <f>HLOOKUP(A18,Data!$D:$GI,Startsida!$C$11,FALSE)</f>
        <v>77.25</v>
      </c>
      <c r="D18" s="58">
        <f>HLOOKUP(A18,Data!$D:$GI,Startsida!$C$12,FALSE)</f>
        <v>81.446540880000001</v>
      </c>
      <c r="E18" s="58">
        <f>HLOOKUP(A18,Data!$D:$GI,Startsida!$C$13,FALSE)</f>
        <v>77.960842119999995</v>
      </c>
      <c r="F18" s="58">
        <f>HLOOKUP(A18,Data!$D:$GI,Startsida!$C$14,FALSE)</f>
        <v>79.936725839999994</v>
      </c>
    </row>
    <row r="19" spans="1:6" ht="36" customHeight="1" x14ac:dyDescent="0.35">
      <c r="A19" s="29" t="s">
        <v>1139</v>
      </c>
      <c r="B19" s="1" t="str">
        <f>VLOOKUP(A19,Nyckeltal!A:B,2,FALSE)</f>
        <v>Medarbetarengagemang (HME) individ- och familjeomsorg - Styrningsindex</v>
      </c>
      <c r="C19" s="59">
        <f>HLOOKUP(A19,Data!$D:$GI,Startsida!$C$11,FALSE)</f>
        <v>74.916666669999998</v>
      </c>
      <c r="D19" s="58">
        <f>HLOOKUP(A19,Data!$D:$GI,Startsida!$C$12,FALSE)</f>
        <v>81.172839510000003</v>
      </c>
      <c r="E19" s="58">
        <f>HLOOKUP(A19,Data!$D:$GI,Startsida!$C$13,FALSE)</f>
        <v>74.761801009999999</v>
      </c>
      <c r="F19" s="58">
        <f>HLOOKUP(A19,Data!$D:$GI,Startsida!$C$14,FALSE)</f>
        <v>76.826757630000003</v>
      </c>
    </row>
    <row r="20" spans="1:6" ht="36" customHeight="1" x14ac:dyDescent="0.35">
      <c r="A20" s="29" t="s">
        <v>1136</v>
      </c>
      <c r="B20" s="1" t="str">
        <f>VLOOKUP(A20,Nyckeltal!A:B,2,FALSE)</f>
        <v>Medarbetarengagemang (HME) individ- och familjeomsorg - Totalindex</v>
      </c>
      <c r="C20" s="59">
        <f>HLOOKUP(A20,Data!$D:$GI,Startsida!$C$11,FALSE)</f>
        <v>77.638888890000004</v>
      </c>
      <c r="D20" s="58">
        <f>HLOOKUP(A20,Data!$D:$GI,Startsida!$C$12,FALSE)</f>
        <v>80.397352280000007</v>
      </c>
      <c r="E20" s="58">
        <f>HLOOKUP(A20,Data!$D:$GI,Startsida!$C$13,FALSE)</f>
        <v>76.539456610000002</v>
      </c>
      <c r="F20" s="58">
        <f>HLOOKUP(A20,Data!$D:$GI,Startsida!$C$14,FALSE)</f>
        <v>79.06562246</v>
      </c>
    </row>
    <row r="21" spans="1:6" ht="36" customHeight="1" x14ac:dyDescent="0.35">
      <c r="A21" s="29" t="s">
        <v>1304</v>
      </c>
      <c r="B21" s="1" t="str">
        <f>VLOOKUP(A21,Nyckeltal!A:B,2,FALSE)</f>
        <v>Anställda -34 år inom individ- och familjeomsorg, andel (%)</v>
      </c>
      <c r="C21" s="59">
        <f>HLOOKUP(A21,Data!$D:$GI,Startsida!$C$11,FALSE)</f>
        <v>40.322581</v>
      </c>
      <c r="D21" s="58">
        <f>HLOOKUP(A21,Data!$D:$GI,Startsida!$C$12,FALSE)</f>
        <v>24.167530419999999</v>
      </c>
      <c r="E21" s="58">
        <f>HLOOKUP(A21,Data!$D:$GI,Startsida!$C$13,FALSE)</f>
        <v>30.136191879999998</v>
      </c>
      <c r="F21" s="58">
        <f>HLOOKUP(A21,Data!$D:$GI,Startsida!$C$14,FALSE)</f>
        <v>31.26366522</v>
      </c>
    </row>
    <row r="22" spans="1:6" ht="36" customHeight="1" x14ac:dyDescent="0.35">
      <c r="A22" s="29" t="s">
        <v>1305</v>
      </c>
      <c r="B22" s="1" t="str">
        <f>VLOOKUP(A22,Nyckeltal!A:B,2,FALSE)</f>
        <v>Anställda 35-54 år inom individ- och familjeomsorg, andel (%)</v>
      </c>
      <c r="C22" s="59">
        <f>HLOOKUP(A22,Data!$D:$GI,Startsida!$C$11,FALSE)</f>
        <v>38.709676999999999</v>
      </c>
      <c r="D22" s="58">
        <f>HLOOKUP(A22,Data!$D:$GI,Startsida!$C$12,FALSE)</f>
        <v>49.735321570000004</v>
      </c>
      <c r="E22" s="58">
        <f>HLOOKUP(A22,Data!$D:$GI,Startsida!$C$13,FALSE)</f>
        <v>50.3559555</v>
      </c>
      <c r="F22" s="58">
        <f>HLOOKUP(A22,Data!$D:$GI,Startsida!$C$14,FALSE)</f>
        <v>49.30777088</v>
      </c>
    </row>
    <row r="23" spans="1:6" ht="36" customHeight="1" x14ac:dyDescent="0.35">
      <c r="A23" s="29" t="s">
        <v>1306</v>
      </c>
      <c r="B23" s="1" t="str">
        <f>VLOOKUP(A23,Nyckeltal!A:B,2,FALSE)</f>
        <v>Anställda 55+ inom individ- och familjeomsorg, andel (%)</v>
      </c>
      <c r="C23" s="59">
        <f>HLOOKUP(A23,Data!$D:$GI,Startsida!$C$11,FALSE)</f>
        <v>0</v>
      </c>
      <c r="D23" s="58">
        <f>HLOOKUP(A23,Data!$D:$GI,Startsida!$C$12,FALSE)</f>
        <v>0</v>
      </c>
      <c r="E23" s="58">
        <f>HLOOKUP(A23,Data!$D:$GI,Startsida!$C$13,FALSE)</f>
        <v>25.246944500000001</v>
      </c>
      <c r="F23" s="58">
        <f>HLOOKUP(A23,Data!$D:$GI,Startsida!$C$14,FALSE)</f>
        <v>23.715421769999999</v>
      </c>
    </row>
    <row r="24" spans="1:6" ht="36" customHeight="1" x14ac:dyDescent="0.35">
      <c r="A24" s="29" t="s">
        <v>1307</v>
      </c>
      <c r="B24" s="1" t="str">
        <f>VLOOKUP(A24,Nyckeltal!A:B,2,FALSE)</f>
        <v>Arbetad tid utförd av månadsavlönade kommunalt tillsvidareanställda inom individ- och familjeomsorg, andel (%)</v>
      </c>
      <c r="C24" s="59">
        <f>HLOOKUP(A24,Data!$D:$GI,Startsida!$C$11,FALSE)</f>
        <v>89.864823000000001</v>
      </c>
      <c r="D24" s="58">
        <f>HLOOKUP(A24,Data!$D:$GI,Startsida!$C$12,FALSE)</f>
        <v>91.731192849999999</v>
      </c>
      <c r="E24" s="58">
        <f>HLOOKUP(A24,Data!$D:$GI,Startsida!$C$13,FALSE)</f>
        <v>93.581890689999994</v>
      </c>
      <c r="F24" s="58">
        <f>HLOOKUP(A24,Data!$D:$GI,Startsida!$C$14,FALSE)</f>
        <v>92.658508650000002</v>
      </c>
    </row>
    <row r="25" spans="1:6" ht="36" customHeight="1" x14ac:dyDescent="0.35">
      <c r="A25" s="29" t="s">
        <v>1327</v>
      </c>
      <c r="B25" s="1" t="str">
        <f>VLOOKUP(A25,Nyckeltal!A:B,2,FALSE)</f>
        <v>Årsarbetare inom IFO, omsorg och integration, kommun, antal</v>
      </c>
      <c r="C25" s="60">
        <f>HLOOKUP(A25,Data!$D:$GI,Startsida!$C$11,FALSE)</f>
        <v>360.65</v>
      </c>
      <c r="D25" s="58"/>
      <c r="E25" s="58"/>
      <c r="F25" s="58"/>
    </row>
    <row r="26" spans="1:6" ht="18.5" x14ac:dyDescent="0.45">
      <c r="A26" s="29"/>
      <c r="B26" s="49" t="s">
        <v>1394</v>
      </c>
    </row>
    <row r="27" spans="1:6" x14ac:dyDescent="0.35">
      <c r="A27" s="29"/>
      <c r="B27"/>
    </row>
    <row r="28" spans="1:6" x14ac:dyDescent="0.35">
      <c r="A28" s="29"/>
      <c r="B28"/>
    </row>
    <row r="29" spans="1:6" x14ac:dyDescent="0.35">
      <c r="A29" s="29"/>
      <c r="B29"/>
    </row>
    <row r="30" spans="1:6" x14ac:dyDescent="0.35">
      <c r="A30" s="29"/>
      <c r="B30"/>
    </row>
    <row r="31" spans="1:6" x14ac:dyDescent="0.35">
      <c r="A31" s="29"/>
      <c r="B31"/>
    </row>
    <row r="32" spans="1:6" x14ac:dyDescent="0.35">
      <c r="A32" s="29"/>
      <c r="B32"/>
    </row>
    <row r="33" spans="1:2" x14ac:dyDescent="0.35">
      <c r="A33" s="29"/>
      <c r="B33"/>
    </row>
    <row r="34" spans="1:2" x14ac:dyDescent="0.35">
      <c r="A34" s="29"/>
      <c r="B34"/>
    </row>
    <row r="35" spans="1:2" x14ac:dyDescent="0.35">
      <c r="A35" s="29"/>
      <c r="B35"/>
    </row>
    <row r="36" spans="1:2" x14ac:dyDescent="0.35">
      <c r="A36" s="29"/>
      <c r="B36"/>
    </row>
    <row r="37" spans="1:2" x14ac:dyDescent="0.35">
      <c r="A37" s="29"/>
      <c r="B37"/>
    </row>
    <row r="38" spans="1:2" x14ac:dyDescent="0.35">
      <c r="A38" s="29"/>
      <c r="B38"/>
    </row>
    <row r="39" spans="1:2" x14ac:dyDescent="0.35">
      <c r="A39" s="29"/>
      <c r="B39"/>
    </row>
    <row r="40" spans="1:2" x14ac:dyDescent="0.35">
      <c r="A40" s="29"/>
      <c r="B40"/>
    </row>
    <row r="41" spans="1:2" x14ac:dyDescent="0.35">
      <c r="A41" s="29"/>
      <c r="B41"/>
    </row>
    <row r="42" spans="1:2" x14ac:dyDescent="0.35">
      <c r="A42" s="29"/>
      <c r="B42"/>
    </row>
    <row r="43" spans="1:2" x14ac:dyDescent="0.35">
      <c r="A43" s="29"/>
      <c r="B43"/>
    </row>
    <row r="44" spans="1:2" x14ac:dyDescent="0.35">
      <c r="A44" s="29"/>
      <c r="B44"/>
    </row>
    <row r="45" spans="1:2" x14ac:dyDescent="0.35">
      <c r="A45" s="29"/>
      <c r="B45"/>
    </row>
    <row r="46" spans="1:2" x14ac:dyDescent="0.35">
      <c r="A46" s="29"/>
      <c r="B46"/>
    </row>
    <row r="47" spans="1:2" x14ac:dyDescent="0.35">
      <c r="A47" s="29"/>
      <c r="B47"/>
    </row>
    <row r="48" spans="1:2" x14ac:dyDescent="0.35">
      <c r="A48" s="29"/>
      <c r="B48"/>
    </row>
    <row r="49" spans="1:2" x14ac:dyDescent="0.35">
      <c r="A49" s="29"/>
      <c r="B49"/>
    </row>
    <row r="50" spans="1:2" x14ac:dyDescent="0.35">
      <c r="A50" s="29"/>
      <c r="B50"/>
    </row>
    <row r="51" spans="1:2" x14ac:dyDescent="0.35">
      <c r="A51" s="29"/>
      <c r="B51"/>
    </row>
    <row r="52" spans="1:2" x14ac:dyDescent="0.35">
      <c r="A52" s="29"/>
      <c r="B52"/>
    </row>
    <row r="53" spans="1:2" x14ac:dyDescent="0.35">
      <c r="A53" s="29"/>
      <c r="B53"/>
    </row>
    <row r="54" spans="1:2" x14ac:dyDescent="0.35">
      <c r="A54" s="29"/>
      <c r="B54"/>
    </row>
    <row r="55" spans="1:2" x14ac:dyDescent="0.35">
      <c r="A55" s="29"/>
      <c r="B55"/>
    </row>
    <row r="56" spans="1:2" x14ac:dyDescent="0.35">
      <c r="A56" s="29"/>
      <c r="B56"/>
    </row>
    <row r="57" spans="1:2" x14ac:dyDescent="0.35">
      <c r="A57" s="29"/>
      <c r="B57"/>
    </row>
    <row r="58" spans="1:2" x14ac:dyDescent="0.35">
      <c r="A58" s="29"/>
      <c r="B58"/>
    </row>
    <row r="59" spans="1:2" x14ac:dyDescent="0.35">
      <c r="A59" s="29"/>
      <c r="B59"/>
    </row>
    <row r="60" spans="1:2" x14ac:dyDescent="0.35">
      <c r="A60" s="29"/>
      <c r="B60"/>
    </row>
    <row r="61" spans="1:2" x14ac:dyDescent="0.35">
      <c r="A61" s="29"/>
      <c r="B61"/>
    </row>
    <row r="62" spans="1:2" x14ac:dyDescent="0.35">
      <c r="A62" s="29"/>
      <c r="B62"/>
    </row>
    <row r="63" spans="1:2" x14ac:dyDescent="0.35">
      <c r="A63" s="29"/>
      <c r="B63"/>
    </row>
    <row r="64" spans="1:2" x14ac:dyDescent="0.35">
      <c r="A64" s="29"/>
      <c r="B64"/>
    </row>
    <row r="65" spans="1:2" x14ac:dyDescent="0.35">
      <c r="A65" s="29"/>
      <c r="B65"/>
    </row>
    <row r="66" spans="1:2" x14ac:dyDescent="0.35">
      <c r="A66" s="29"/>
      <c r="B66"/>
    </row>
    <row r="67" spans="1:2" x14ac:dyDescent="0.35">
      <c r="A67" s="29"/>
      <c r="B67"/>
    </row>
    <row r="68" spans="1:2" x14ac:dyDescent="0.35">
      <c r="A68" s="29"/>
      <c r="B68"/>
    </row>
    <row r="69" spans="1:2" x14ac:dyDescent="0.35">
      <c r="A69" s="29"/>
      <c r="B69"/>
    </row>
    <row r="70" spans="1:2" x14ac:dyDescent="0.35">
      <c r="A70" s="29"/>
      <c r="B70"/>
    </row>
    <row r="71" spans="1:2" x14ac:dyDescent="0.35">
      <c r="A71" s="29"/>
      <c r="B71"/>
    </row>
    <row r="72" spans="1:2" x14ac:dyDescent="0.35">
      <c r="A72" s="29"/>
      <c r="B72"/>
    </row>
    <row r="73" spans="1:2" x14ac:dyDescent="0.35">
      <c r="A73" s="29"/>
      <c r="B73"/>
    </row>
    <row r="74" spans="1:2" x14ac:dyDescent="0.35">
      <c r="A74" s="29"/>
      <c r="B74"/>
    </row>
    <row r="75" spans="1:2" x14ac:dyDescent="0.35">
      <c r="A75" s="29"/>
      <c r="B75"/>
    </row>
    <row r="76" spans="1:2" x14ac:dyDescent="0.35">
      <c r="A76" s="29"/>
      <c r="B76"/>
    </row>
    <row r="77" spans="1:2" x14ac:dyDescent="0.35">
      <c r="A77" s="29"/>
      <c r="B77"/>
    </row>
    <row r="78" spans="1:2" x14ac:dyDescent="0.35">
      <c r="A78" s="29"/>
      <c r="B78"/>
    </row>
    <row r="79" spans="1:2" x14ac:dyDescent="0.35">
      <c r="A79" s="29"/>
      <c r="B79"/>
    </row>
    <row r="80" spans="1:2" x14ac:dyDescent="0.35">
      <c r="A80" s="29"/>
      <c r="B80"/>
    </row>
    <row r="81" spans="1:2" x14ac:dyDescent="0.35">
      <c r="A81" s="29"/>
      <c r="B81"/>
    </row>
    <row r="82" spans="1:2" x14ac:dyDescent="0.35">
      <c r="A82" s="29"/>
      <c r="B82"/>
    </row>
    <row r="83" spans="1:2" x14ac:dyDescent="0.35">
      <c r="A83" s="29"/>
      <c r="B83"/>
    </row>
    <row r="84" spans="1:2" x14ac:dyDescent="0.35">
      <c r="A84" s="29"/>
      <c r="B84"/>
    </row>
    <row r="85" spans="1:2" x14ac:dyDescent="0.35">
      <c r="A85" s="29"/>
      <c r="B85"/>
    </row>
    <row r="86" spans="1:2" x14ac:dyDescent="0.35">
      <c r="A86" s="29"/>
      <c r="B86"/>
    </row>
    <row r="87" spans="1:2" x14ac:dyDescent="0.35">
      <c r="A87" s="29"/>
      <c r="B87"/>
    </row>
    <row r="88" spans="1:2" x14ac:dyDescent="0.35">
      <c r="A88" s="29"/>
      <c r="B88"/>
    </row>
    <row r="89" spans="1:2" x14ac:dyDescent="0.35">
      <c r="A89" s="29"/>
      <c r="B89"/>
    </row>
    <row r="90" spans="1:2" x14ac:dyDescent="0.35">
      <c r="A90" s="29"/>
      <c r="B90"/>
    </row>
    <row r="91" spans="1:2" x14ac:dyDescent="0.35">
      <c r="A91" s="29"/>
      <c r="B91"/>
    </row>
    <row r="92" spans="1:2" x14ac:dyDescent="0.35">
      <c r="A92" s="29"/>
      <c r="B92"/>
    </row>
    <row r="93" spans="1:2" x14ac:dyDescent="0.35">
      <c r="A93" s="29"/>
      <c r="B93"/>
    </row>
    <row r="94" spans="1:2" x14ac:dyDescent="0.35">
      <c r="A94" s="29"/>
      <c r="B94"/>
    </row>
    <row r="95" spans="1:2" x14ac:dyDescent="0.35">
      <c r="A95" s="29"/>
      <c r="B95"/>
    </row>
    <row r="96" spans="1:2" x14ac:dyDescent="0.35">
      <c r="A96" s="29"/>
      <c r="B96"/>
    </row>
    <row r="97" spans="1:2" x14ac:dyDescent="0.35">
      <c r="A97" s="29"/>
      <c r="B97"/>
    </row>
    <row r="98" spans="1:2" x14ac:dyDescent="0.35">
      <c r="A98" s="29"/>
      <c r="B98"/>
    </row>
    <row r="99" spans="1:2" x14ac:dyDescent="0.35">
      <c r="A99" s="29"/>
      <c r="B99"/>
    </row>
    <row r="100" spans="1:2" x14ac:dyDescent="0.35">
      <c r="A100" s="29"/>
      <c r="B100"/>
    </row>
    <row r="101" spans="1:2" x14ac:dyDescent="0.35">
      <c r="A101" s="29"/>
      <c r="B101"/>
    </row>
    <row r="102" spans="1:2" x14ac:dyDescent="0.35">
      <c r="A102" s="29"/>
      <c r="B102"/>
    </row>
    <row r="103" spans="1:2" x14ac:dyDescent="0.35">
      <c r="A103" s="29"/>
      <c r="B103"/>
    </row>
    <row r="104" spans="1:2" x14ac:dyDescent="0.35">
      <c r="A104" s="29"/>
      <c r="B104"/>
    </row>
    <row r="105" spans="1:2" x14ac:dyDescent="0.35">
      <c r="A105" s="29"/>
      <c r="B105"/>
    </row>
    <row r="106" spans="1:2" x14ac:dyDescent="0.35">
      <c r="A106" s="29"/>
      <c r="B106"/>
    </row>
    <row r="107" spans="1:2" x14ac:dyDescent="0.35">
      <c r="A107" s="29"/>
      <c r="B107"/>
    </row>
    <row r="108" spans="1:2" x14ac:dyDescent="0.35">
      <c r="A108" s="29"/>
      <c r="B108"/>
    </row>
    <row r="109" spans="1:2" x14ac:dyDescent="0.35">
      <c r="A109" s="29"/>
      <c r="B109"/>
    </row>
    <row r="110" spans="1:2" x14ac:dyDescent="0.35">
      <c r="A110" s="29"/>
      <c r="B110"/>
    </row>
    <row r="111" spans="1:2" x14ac:dyDescent="0.35">
      <c r="A111" s="29"/>
      <c r="B111"/>
    </row>
    <row r="112" spans="1:2" x14ac:dyDescent="0.35">
      <c r="A112" s="29"/>
      <c r="B112"/>
    </row>
    <row r="113" spans="1:2" x14ac:dyDescent="0.35">
      <c r="A113" s="29"/>
      <c r="B113"/>
    </row>
    <row r="114" spans="1:2" x14ac:dyDescent="0.35">
      <c r="A114" s="29"/>
      <c r="B114"/>
    </row>
    <row r="115" spans="1:2" x14ac:dyDescent="0.35">
      <c r="A115" s="29"/>
      <c r="B115"/>
    </row>
    <row r="116" spans="1:2" x14ac:dyDescent="0.35">
      <c r="A116" s="29"/>
      <c r="B116"/>
    </row>
    <row r="117" spans="1:2" x14ac:dyDescent="0.35">
      <c r="A117" s="29"/>
      <c r="B117"/>
    </row>
    <row r="118" spans="1:2" x14ac:dyDescent="0.35">
      <c r="A118" s="29"/>
      <c r="B118"/>
    </row>
    <row r="119" spans="1:2" x14ac:dyDescent="0.35">
      <c r="A119" s="29"/>
      <c r="B119"/>
    </row>
    <row r="120" spans="1:2" x14ac:dyDescent="0.35">
      <c r="A120" s="29"/>
      <c r="B120"/>
    </row>
    <row r="121" spans="1:2" x14ac:dyDescent="0.35">
      <c r="A121" s="29"/>
      <c r="B121"/>
    </row>
    <row r="122" spans="1:2" x14ac:dyDescent="0.35">
      <c r="A122" s="29"/>
      <c r="B122"/>
    </row>
    <row r="123" spans="1:2" x14ac:dyDescent="0.35">
      <c r="A123" s="29"/>
      <c r="B123"/>
    </row>
    <row r="124" spans="1:2" x14ac:dyDescent="0.35">
      <c r="A124" s="29"/>
      <c r="B124"/>
    </row>
    <row r="125" spans="1:2" x14ac:dyDescent="0.35">
      <c r="A125" s="29"/>
      <c r="B125"/>
    </row>
    <row r="126" spans="1:2" x14ac:dyDescent="0.35">
      <c r="A126" s="29"/>
      <c r="B126"/>
    </row>
    <row r="127" spans="1:2" x14ac:dyDescent="0.35">
      <c r="A127" s="29"/>
      <c r="B127"/>
    </row>
    <row r="128" spans="1:2" x14ac:dyDescent="0.35">
      <c r="A128" s="29"/>
      <c r="B128"/>
    </row>
    <row r="129" spans="1:2" x14ac:dyDescent="0.35">
      <c r="A129" s="29"/>
      <c r="B129"/>
    </row>
    <row r="130" spans="1:2" x14ac:dyDescent="0.35">
      <c r="A130" s="29"/>
      <c r="B130"/>
    </row>
    <row r="131" spans="1:2" x14ac:dyDescent="0.35">
      <c r="A131" s="29"/>
      <c r="B131"/>
    </row>
    <row r="132" spans="1:2" x14ac:dyDescent="0.35">
      <c r="A132" s="29"/>
      <c r="B132"/>
    </row>
    <row r="133" spans="1:2" x14ac:dyDescent="0.35">
      <c r="A133" s="29"/>
      <c r="B133"/>
    </row>
    <row r="134" spans="1:2" x14ac:dyDescent="0.35">
      <c r="A134" s="29"/>
      <c r="B134"/>
    </row>
    <row r="135" spans="1:2" x14ac:dyDescent="0.35">
      <c r="A135" s="29"/>
      <c r="B135"/>
    </row>
    <row r="136" spans="1:2" x14ac:dyDescent="0.35">
      <c r="A136" s="29"/>
      <c r="B136"/>
    </row>
    <row r="137" spans="1:2" x14ac:dyDescent="0.35">
      <c r="A137" s="29"/>
      <c r="B137"/>
    </row>
    <row r="138" spans="1:2" x14ac:dyDescent="0.35">
      <c r="A138" s="29"/>
      <c r="B138"/>
    </row>
    <row r="139" spans="1:2" x14ac:dyDescent="0.35">
      <c r="A139" s="29"/>
      <c r="B139"/>
    </row>
    <row r="140" spans="1:2" x14ac:dyDescent="0.35">
      <c r="A140" s="29"/>
      <c r="B140"/>
    </row>
    <row r="141" spans="1:2" x14ac:dyDescent="0.35">
      <c r="A141" s="29"/>
      <c r="B141"/>
    </row>
    <row r="142" spans="1:2" x14ac:dyDescent="0.35">
      <c r="A142" s="29"/>
      <c r="B142"/>
    </row>
    <row r="143" spans="1:2" x14ac:dyDescent="0.35">
      <c r="A143" s="29"/>
      <c r="B143"/>
    </row>
    <row r="144" spans="1:2" x14ac:dyDescent="0.35">
      <c r="A144" s="29"/>
      <c r="B144"/>
    </row>
    <row r="145" spans="1:2" x14ac:dyDescent="0.35">
      <c r="A145" s="29"/>
      <c r="B145"/>
    </row>
    <row r="146" spans="1:2" x14ac:dyDescent="0.35">
      <c r="A146" s="29"/>
      <c r="B146"/>
    </row>
    <row r="147" spans="1:2" x14ac:dyDescent="0.35">
      <c r="A147" s="29"/>
      <c r="B147"/>
    </row>
    <row r="148" spans="1:2" x14ac:dyDescent="0.35">
      <c r="A148" s="29"/>
      <c r="B148"/>
    </row>
    <row r="149" spans="1:2" x14ac:dyDescent="0.35">
      <c r="A149" s="29"/>
      <c r="B149"/>
    </row>
    <row r="150" spans="1:2" x14ac:dyDescent="0.35">
      <c r="A150" s="29"/>
      <c r="B150"/>
    </row>
    <row r="151" spans="1:2" x14ac:dyDescent="0.35">
      <c r="A151" s="29"/>
      <c r="B151"/>
    </row>
    <row r="152" spans="1:2" x14ac:dyDescent="0.35">
      <c r="A152" s="29"/>
      <c r="B152"/>
    </row>
    <row r="153" spans="1:2" x14ac:dyDescent="0.35">
      <c r="A153" s="29"/>
      <c r="B153"/>
    </row>
    <row r="154" spans="1:2" x14ac:dyDescent="0.35">
      <c r="A154" s="29"/>
      <c r="B154"/>
    </row>
    <row r="155" spans="1:2" x14ac:dyDescent="0.35">
      <c r="A155" s="29"/>
      <c r="B155"/>
    </row>
    <row r="156" spans="1:2" x14ac:dyDescent="0.35">
      <c r="A156" s="29"/>
      <c r="B156"/>
    </row>
    <row r="157" spans="1:2" x14ac:dyDescent="0.35">
      <c r="A157" s="29"/>
      <c r="B157"/>
    </row>
    <row r="158" spans="1:2" x14ac:dyDescent="0.35">
      <c r="A158" s="29"/>
      <c r="B158"/>
    </row>
    <row r="159" spans="1:2" x14ac:dyDescent="0.35">
      <c r="A159" s="29"/>
      <c r="B159"/>
    </row>
    <row r="160" spans="1:2" x14ac:dyDescent="0.35">
      <c r="A160" s="29"/>
      <c r="B160"/>
    </row>
    <row r="161" spans="1:2" x14ac:dyDescent="0.35">
      <c r="A161" s="29"/>
      <c r="B161"/>
    </row>
    <row r="162" spans="1:2" x14ac:dyDescent="0.35">
      <c r="A162" s="29"/>
      <c r="B162"/>
    </row>
    <row r="163" spans="1:2" x14ac:dyDescent="0.35">
      <c r="A163" s="29"/>
      <c r="B163"/>
    </row>
    <row r="164" spans="1:2" x14ac:dyDescent="0.35">
      <c r="A164" s="29"/>
      <c r="B164"/>
    </row>
    <row r="165" spans="1:2" x14ac:dyDescent="0.35">
      <c r="A165" s="29"/>
      <c r="B165"/>
    </row>
    <row r="166" spans="1:2" x14ac:dyDescent="0.35">
      <c r="A166" s="29"/>
      <c r="B166"/>
    </row>
    <row r="167" spans="1:2" x14ac:dyDescent="0.35">
      <c r="A167" s="29"/>
      <c r="B167"/>
    </row>
    <row r="168" spans="1:2" x14ac:dyDescent="0.35">
      <c r="A168" s="29"/>
      <c r="B168"/>
    </row>
    <row r="169" spans="1:2" x14ac:dyDescent="0.35">
      <c r="A169" s="29"/>
      <c r="B169"/>
    </row>
    <row r="170" spans="1:2" x14ac:dyDescent="0.35">
      <c r="A170" s="29"/>
      <c r="B170"/>
    </row>
    <row r="171" spans="1:2" x14ac:dyDescent="0.35">
      <c r="A171" s="29"/>
      <c r="B171"/>
    </row>
    <row r="172" spans="1:2" x14ac:dyDescent="0.35">
      <c r="A172" s="29"/>
      <c r="B172"/>
    </row>
    <row r="173" spans="1:2" x14ac:dyDescent="0.35">
      <c r="A173" s="29"/>
      <c r="B173"/>
    </row>
    <row r="174" spans="1:2" x14ac:dyDescent="0.35">
      <c r="A174" s="29"/>
      <c r="B174"/>
    </row>
    <row r="175" spans="1:2" x14ac:dyDescent="0.35">
      <c r="A175" s="29"/>
      <c r="B175"/>
    </row>
    <row r="176" spans="1:2" x14ac:dyDescent="0.35">
      <c r="A176" s="29"/>
      <c r="B176"/>
    </row>
    <row r="177" spans="1:2" x14ac:dyDescent="0.35">
      <c r="A177" s="29"/>
      <c r="B177"/>
    </row>
    <row r="178" spans="1:2" x14ac:dyDescent="0.35">
      <c r="A178" s="29"/>
      <c r="B178"/>
    </row>
    <row r="179" spans="1:2" x14ac:dyDescent="0.35">
      <c r="A179" s="29"/>
      <c r="B179"/>
    </row>
    <row r="180" spans="1:2" x14ac:dyDescent="0.35">
      <c r="A180" s="29"/>
      <c r="B180"/>
    </row>
    <row r="181" spans="1:2" x14ac:dyDescent="0.35">
      <c r="A181" s="29"/>
      <c r="B181"/>
    </row>
    <row r="182" spans="1:2" x14ac:dyDescent="0.35">
      <c r="A182" s="29"/>
      <c r="B182"/>
    </row>
    <row r="183" spans="1:2" x14ac:dyDescent="0.35">
      <c r="A183" s="29"/>
      <c r="B183"/>
    </row>
    <row r="184" spans="1:2" x14ac:dyDescent="0.35">
      <c r="A184" s="29"/>
      <c r="B184"/>
    </row>
    <row r="185" spans="1:2" x14ac:dyDescent="0.35">
      <c r="A185" s="29"/>
      <c r="B185"/>
    </row>
    <row r="186" spans="1:2" x14ac:dyDescent="0.35">
      <c r="A186" s="29"/>
      <c r="B186"/>
    </row>
    <row r="187" spans="1:2" x14ac:dyDescent="0.35">
      <c r="A187" s="29"/>
      <c r="B187"/>
    </row>
    <row r="188" spans="1:2" x14ac:dyDescent="0.35">
      <c r="A188" s="29"/>
      <c r="B188"/>
    </row>
    <row r="189" spans="1:2" x14ac:dyDescent="0.35">
      <c r="A189" s="29"/>
      <c r="B189"/>
    </row>
    <row r="190" spans="1:2" x14ac:dyDescent="0.35">
      <c r="A190" s="29"/>
      <c r="B190"/>
    </row>
    <row r="191" spans="1:2" x14ac:dyDescent="0.35">
      <c r="A191" s="29"/>
      <c r="B191"/>
    </row>
    <row r="192" spans="1:2" x14ac:dyDescent="0.35">
      <c r="A192" s="29"/>
      <c r="B192"/>
    </row>
    <row r="193" spans="1:2" x14ac:dyDescent="0.35">
      <c r="A193" s="29"/>
      <c r="B193"/>
    </row>
    <row r="194" spans="1:2" x14ac:dyDescent="0.35">
      <c r="A194" s="29"/>
      <c r="B194"/>
    </row>
    <row r="195" spans="1:2" x14ac:dyDescent="0.35">
      <c r="A195" s="29"/>
      <c r="B195"/>
    </row>
    <row r="196" spans="1:2" x14ac:dyDescent="0.35">
      <c r="A196" s="29"/>
      <c r="B196"/>
    </row>
    <row r="197" spans="1:2" x14ac:dyDescent="0.35">
      <c r="B197"/>
    </row>
    <row r="198" spans="1:2" x14ac:dyDescent="0.35">
      <c r="B198"/>
    </row>
    <row r="199" spans="1:2" x14ac:dyDescent="0.35">
      <c r="B199"/>
    </row>
    <row r="200" spans="1:2" x14ac:dyDescent="0.35">
      <c r="B200"/>
    </row>
    <row r="201" spans="1:2" x14ac:dyDescent="0.35">
      <c r="B201"/>
    </row>
    <row r="202" spans="1:2" x14ac:dyDescent="0.35">
      <c r="B202"/>
    </row>
    <row r="203" spans="1:2" x14ac:dyDescent="0.35">
      <c r="B203"/>
    </row>
    <row r="204" spans="1:2" x14ac:dyDescent="0.35">
      <c r="B204"/>
    </row>
    <row r="205" spans="1:2" x14ac:dyDescent="0.35">
      <c r="B205"/>
    </row>
    <row r="206" spans="1:2" x14ac:dyDescent="0.35">
      <c r="B206"/>
    </row>
    <row r="207" spans="1:2" x14ac:dyDescent="0.35">
      <c r="B207"/>
    </row>
    <row r="208" spans="1:2" x14ac:dyDescent="0.35">
      <c r="B208"/>
    </row>
    <row r="209" spans="2:2" x14ac:dyDescent="0.35">
      <c r="B209"/>
    </row>
    <row r="210" spans="2:2" x14ac:dyDescent="0.35">
      <c r="B210"/>
    </row>
    <row r="211" spans="2:2" x14ac:dyDescent="0.35">
      <c r="B211"/>
    </row>
    <row r="212" spans="2:2" x14ac:dyDescent="0.35">
      <c r="B212"/>
    </row>
    <row r="213" spans="2:2" x14ac:dyDescent="0.35">
      <c r="B213"/>
    </row>
    <row r="214" spans="2:2" x14ac:dyDescent="0.35">
      <c r="B214"/>
    </row>
    <row r="215" spans="2:2" x14ac:dyDescent="0.35">
      <c r="B215"/>
    </row>
    <row r="216" spans="2:2" x14ac:dyDescent="0.35">
      <c r="B216"/>
    </row>
    <row r="217" spans="2:2" x14ac:dyDescent="0.35">
      <c r="B217"/>
    </row>
    <row r="218" spans="2:2" x14ac:dyDescent="0.35">
      <c r="B218"/>
    </row>
    <row r="219" spans="2:2" x14ac:dyDescent="0.35">
      <c r="B219"/>
    </row>
    <row r="220" spans="2:2" x14ac:dyDescent="0.35">
      <c r="B220"/>
    </row>
    <row r="221" spans="2:2" x14ac:dyDescent="0.35">
      <c r="B221"/>
    </row>
    <row r="222" spans="2:2" x14ac:dyDescent="0.35">
      <c r="B222"/>
    </row>
    <row r="223" spans="2:2" x14ac:dyDescent="0.35">
      <c r="B223"/>
    </row>
    <row r="224" spans="2:2" x14ac:dyDescent="0.35">
      <c r="B224"/>
    </row>
    <row r="225" spans="2:2" x14ac:dyDescent="0.35">
      <c r="B225"/>
    </row>
    <row r="226" spans="2:2" x14ac:dyDescent="0.35">
      <c r="B226"/>
    </row>
    <row r="227" spans="2:2" x14ac:dyDescent="0.35">
      <c r="B227"/>
    </row>
    <row r="228" spans="2:2" x14ac:dyDescent="0.35">
      <c r="B228"/>
    </row>
    <row r="229" spans="2:2" x14ac:dyDescent="0.35">
      <c r="B229"/>
    </row>
    <row r="230" spans="2:2" x14ac:dyDescent="0.35">
      <c r="B230"/>
    </row>
    <row r="231" spans="2:2" x14ac:dyDescent="0.35">
      <c r="B231"/>
    </row>
    <row r="232" spans="2:2" x14ac:dyDescent="0.35">
      <c r="B232"/>
    </row>
    <row r="233" spans="2:2" x14ac:dyDescent="0.35">
      <c r="B233"/>
    </row>
    <row r="234" spans="2:2" x14ac:dyDescent="0.35">
      <c r="B234"/>
    </row>
    <row r="235" spans="2:2" x14ac:dyDescent="0.35">
      <c r="B235"/>
    </row>
    <row r="236" spans="2:2" x14ac:dyDescent="0.35">
      <c r="B236"/>
    </row>
    <row r="237" spans="2:2" x14ac:dyDescent="0.35">
      <c r="B237"/>
    </row>
    <row r="238" spans="2:2" x14ac:dyDescent="0.35">
      <c r="B238"/>
    </row>
    <row r="239" spans="2:2" x14ac:dyDescent="0.35">
      <c r="B239"/>
    </row>
    <row r="240" spans="2:2" x14ac:dyDescent="0.35">
      <c r="B240"/>
    </row>
    <row r="241" spans="2:2" x14ac:dyDescent="0.35">
      <c r="B241"/>
    </row>
    <row r="242" spans="2:2" x14ac:dyDescent="0.35">
      <c r="B242"/>
    </row>
    <row r="243" spans="2:2" x14ac:dyDescent="0.35">
      <c r="B243"/>
    </row>
    <row r="244" spans="2:2" x14ac:dyDescent="0.35">
      <c r="B244"/>
    </row>
    <row r="245" spans="2:2" x14ac:dyDescent="0.35">
      <c r="B245"/>
    </row>
    <row r="246" spans="2:2" x14ac:dyDescent="0.35">
      <c r="B246"/>
    </row>
    <row r="247" spans="2:2" x14ac:dyDescent="0.35">
      <c r="B247"/>
    </row>
    <row r="248" spans="2:2" x14ac:dyDescent="0.35">
      <c r="B248"/>
    </row>
    <row r="249" spans="2:2" x14ac:dyDescent="0.35">
      <c r="B249"/>
    </row>
    <row r="250" spans="2:2" x14ac:dyDescent="0.35">
      <c r="B250"/>
    </row>
    <row r="251" spans="2:2" x14ac:dyDescent="0.35">
      <c r="B251"/>
    </row>
    <row r="252" spans="2:2" x14ac:dyDescent="0.35">
      <c r="B252"/>
    </row>
    <row r="253" spans="2:2" x14ac:dyDescent="0.35">
      <c r="B253"/>
    </row>
    <row r="254" spans="2:2" x14ac:dyDescent="0.35">
      <c r="B254"/>
    </row>
    <row r="255" spans="2:2" x14ac:dyDescent="0.35">
      <c r="B255"/>
    </row>
    <row r="256" spans="2:2" x14ac:dyDescent="0.35">
      <c r="B256"/>
    </row>
    <row r="257" spans="2:2" x14ac:dyDescent="0.35">
      <c r="B257"/>
    </row>
    <row r="258" spans="2:2" x14ac:dyDescent="0.35">
      <c r="B258"/>
    </row>
    <row r="259" spans="2:2" x14ac:dyDescent="0.35">
      <c r="B259"/>
    </row>
    <row r="260" spans="2:2" x14ac:dyDescent="0.35">
      <c r="B260"/>
    </row>
    <row r="261" spans="2:2" x14ac:dyDescent="0.35">
      <c r="B261"/>
    </row>
    <row r="262" spans="2:2" x14ac:dyDescent="0.35">
      <c r="B262"/>
    </row>
    <row r="263" spans="2:2" x14ac:dyDescent="0.35">
      <c r="B263"/>
    </row>
    <row r="264" spans="2:2" x14ac:dyDescent="0.35">
      <c r="B264"/>
    </row>
    <row r="265" spans="2:2" x14ac:dyDescent="0.35">
      <c r="B265"/>
    </row>
    <row r="266" spans="2:2" x14ac:dyDescent="0.35">
      <c r="B266"/>
    </row>
    <row r="267" spans="2:2" x14ac:dyDescent="0.35">
      <c r="B267"/>
    </row>
    <row r="268" spans="2:2" x14ac:dyDescent="0.35">
      <c r="B268"/>
    </row>
    <row r="269" spans="2:2" x14ac:dyDescent="0.35">
      <c r="B269"/>
    </row>
    <row r="270" spans="2:2" x14ac:dyDescent="0.35">
      <c r="B270"/>
    </row>
    <row r="271" spans="2:2" x14ac:dyDescent="0.35">
      <c r="B271"/>
    </row>
    <row r="272" spans="2:2" x14ac:dyDescent="0.35">
      <c r="B272"/>
    </row>
    <row r="273" spans="2:2" x14ac:dyDescent="0.35">
      <c r="B273"/>
    </row>
    <row r="274" spans="2:2" x14ac:dyDescent="0.35">
      <c r="B274"/>
    </row>
  </sheetData>
  <conditionalFormatting sqref="A8">
    <cfRule type="duplicateValues" dxfId="52" priority="1"/>
  </conditionalFormatting>
  <conditionalFormatting sqref="B6:B14">
    <cfRule type="duplicateValues" dxfId="51" priority="19"/>
  </conditionalFormatting>
  <conditionalFormatting sqref="B9">
    <cfRule type="duplicateValues" dxfId="50" priority="20"/>
  </conditionalFormatting>
  <conditionalFormatting sqref="B10:B14">
    <cfRule type="duplicateValues" dxfId="49" priority="1118"/>
  </conditionalFormatting>
  <conditionalFormatting sqref="B17:B25">
    <cfRule type="duplicateValues" dxfId="48" priority="6"/>
  </conditionalFormatting>
  <conditionalFormatting sqref="B50:B1048576">
    <cfRule type="duplicateValues" dxfId="47" priority="36"/>
  </conditionalFormatting>
  <hyperlinks>
    <hyperlink ref="B26" location="'Barn och Unga'!A1" display="Gå till nästa flik" xr:uid="{00000000-0004-0000-0200-000000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288"/>
  <sheetViews>
    <sheetView showGridLines="0" zoomScaleNormal="100" workbookViewId="0">
      <selection activeCell="A6" sqref="A6"/>
    </sheetView>
  </sheetViews>
  <sheetFormatPr defaultRowHeight="14.5" x14ac:dyDescent="0.35"/>
  <cols>
    <col min="1" max="1" width="2.26953125" style="34" customWidth="1"/>
    <col min="2" max="2" width="72.54296875" style="31" customWidth="1"/>
    <col min="3" max="3" width="27.453125" customWidth="1"/>
    <col min="4" max="4" width="44.453125" customWidth="1"/>
    <col min="5" max="5" width="15.453125" customWidth="1"/>
    <col min="6" max="6" width="18.54296875" customWidth="1"/>
    <col min="7" max="7" width="17.26953125" customWidth="1"/>
    <col min="8" max="8" width="27.81640625" customWidth="1"/>
    <col min="9" max="9" width="34" customWidth="1"/>
    <col min="10" max="23" width="95.453125" customWidth="1"/>
  </cols>
  <sheetData>
    <row r="1" spans="1:23" x14ac:dyDescent="0.35">
      <c r="A1" s="37" t="s">
        <v>1460</v>
      </c>
      <c r="B1"/>
    </row>
    <row r="2" spans="1:23" ht="30.4" customHeight="1" x14ac:dyDescent="0.35">
      <c r="A2" s="29"/>
      <c r="B2" s="10"/>
      <c r="C2" s="3">
        <v>1</v>
      </c>
      <c r="D2" s="4">
        <v>2</v>
      </c>
      <c r="E2" s="28">
        <v>3</v>
      </c>
      <c r="F2" s="4">
        <v>4</v>
      </c>
      <c r="G2" s="4">
        <v>5</v>
      </c>
      <c r="H2" s="4">
        <v>6</v>
      </c>
      <c r="I2" s="4">
        <v>7</v>
      </c>
      <c r="J2" s="65" t="s">
        <v>1456</v>
      </c>
    </row>
    <row r="3" spans="1:23" ht="30.4" customHeight="1" x14ac:dyDescent="0.35">
      <c r="A3" s="29"/>
      <c r="B3" s="1" t="s">
        <v>1472</v>
      </c>
      <c r="C3" s="1" t="str">
        <f>VLOOKUP(Startsida!$A$6,'Liknande kommuner IFO'!$B:$J,3,FALSE)</f>
        <v>Värnamo</v>
      </c>
      <c r="D3" s="1" t="str">
        <f>VLOOKUP(Startsida!$A$6,'Liknande kommuner IFO'!$B:$J,4,FALSE)</f>
        <v>Laholm</v>
      </c>
      <c r="E3" s="1" t="str">
        <f>VLOOKUP(Startsida!$A$6,'Liknande kommuner IFO'!$B:$J,5,FALSE)</f>
        <v>Partille</v>
      </c>
      <c r="F3" s="1" t="str">
        <f>VLOOKUP(Startsida!$A$6,'Liknande kommuner IFO'!$B:$J,6,FALSE)</f>
        <v>Alingsås</v>
      </c>
      <c r="G3" s="1" t="str">
        <f>VLOOKUP(Startsida!$A$6,'Liknande kommuner IFO'!$B:$J,7,FALSE)</f>
        <v>Mariestad</v>
      </c>
      <c r="H3" s="1" t="str">
        <f>VLOOKUP(Startsida!$A$6,'Liknande kommuner IFO'!$B:$J,8,FALSE)</f>
        <v>Boden</v>
      </c>
      <c r="I3" s="1" t="str">
        <f>VLOOKUP(Startsida!$A$6,'Liknande kommuner IFO'!$B:$J,9,FALSE)</f>
        <v>Kiruna</v>
      </c>
      <c r="J3">
        <v>2021</v>
      </c>
    </row>
    <row r="4" spans="1:23" x14ac:dyDescent="0.35">
      <c r="A4" s="37"/>
      <c r="B4"/>
    </row>
    <row r="5" spans="1:23" ht="30.4" customHeight="1" x14ac:dyDescent="0.35">
      <c r="B5" s="48" t="s">
        <v>997</v>
      </c>
      <c r="C5" s="64" t="str">
        <f>Startsida!A6</f>
        <v>Ale</v>
      </c>
      <c r="D5" s="65" t="s">
        <v>1472</v>
      </c>
      <c r="E5" s="66" t="s">
        <v>291</v>
      </c>
      <c r="F5" s="65" t="s">
        <v>290</v>
      </c>
      <c r="G5" s="65" t="s">
        <v>1456</v>
      </c>
    </row>
    <row r="6" spans="1:23" ht="30.4" customHeight="1" x14ac:dyDescent="0.35">
      <c r="A6" s="29" t="s">
        <v>616</v>
      </c>
      <c r="B6" s="1" t="str">
        <f>VLOOKUP(A6,Nyckeltal!A:B,2,FALSE)</f>
        <v>Kostnad barn och ungdomsvård, kr/inv</v>
      </c>
      <c r="C6" s="60">
        <f>HLOOKUP(A6,Data!$D:$GI,Startsida!$C$11,FALSE)</f>
        <v>2688.8003950000002</v>
      </c>
      <c r="D6" s="61">
        <f>HLOOKUP(A6,Data!$D:$GI,Startsida!$C$12,FALSE)</f>
        <v>2413.4459372800002</v>
      </c>
      <c r="E6" s="61">
        <f>HLOOKUP(A6,Data!$D:$GI,Startsida!$C$13,FALSE)</f>
        <v>2508.0136014599998</v>
      </c>
      <c r="F6" s="61">
        <f>HLOOKUP(A6,Data!$D:$GI,Startsida!$C$14,FALSE)</f>
        <v>2653.8583196</v>
      </c>
    </row>
    <row r="7" spans="1:23" ht="30.4" customHeight="1" x14ac:dyDescent="0.35">
      <c r="A7" s="29" t="s">
        <v>1128</v>
      </c>
      <c r="B7" s="1" t="str">
        <f>VLOOKUP(A7,Nyckeltal!A:B,2,FALSE)</f>
        <v>Kostnad HVB barn och unga, kr/inv</v>
      </c>
      <c r="C7" s="60">
        <f>HLOOKUP(A7,Data!$D:$GI,Startsida!$C$11,FALSE)</f>
        <v>1052.725813</v>
      </c>
      <c r="D7" s="61">
        <f>HLOOKUP(A7,Data!$D:$GI,Startsida!$C$12,FALSE)</f>
        <v>1096.6867198499999</v>
      </c>
      <c r="E7" s="61">
        <f>HLOOKUP(A7,Data!$D:$GI,Startsida!$C$13,FALSE)</f>
        <v>810.00532508000003</v>
      </c>
      <c r="F7" s="61">
        <f>HLOOKUP(A7,Data!$D:$GI,Startsida!$C$14,FALSE)</f>
        <v>908.41139095999995</v>
      </c>
    </row>
    <row r="8" spans="1:23" ht="30.4" customHeight="1" x14ac:dyDescent="0.35">
      <c r="A8" s="29" t="s">
        <v>1127</v>
      </c>
      <c r="B8" s="1" t="str">
        <f>VLOOKUP(A8,Nyckeltal!A:B,2,FALSE)</f>
        <v>Kostnad familjehemsvård barn och unga, kr/inv</v>
      </c>
      <c r="C8" s="60">
        <f>HLOOKUP(A8,Data!$D:$GI,Startsida!$C$11,FALSE)</f>
        <v>615.32999900000004</v>
      </c>
      <c r="D8" s="61">
        <f>HLOOKUP(A8,Data!$D:$GI,Startsida!$C$12,FALSE)</f>
        <v>844.69471827999996</v>
      </c>
      <c r="E8" s="61">
        <f>HLOOKUP(A8,Data!$D:$GI,Startsida!$C$13,FALSE)</f>
        <v>1134.3925621999999</v>
      </c>
      <c r="F8" s="61">
        <f>HLOOKUP(A8,Data!$D:$GI,Startsida!$C$14,FALSE)</f>
        <v>1137.1632340199999</v>
      </c>
    </row>
    <row r="9" spans="1:23" ht="30.4" customHeight="1" x14ac:dyDescent="0.35">
      <c r="A9" s="29" t="s">
        <v>950</v>
      </c>
      <c r="B9" s="1" t="str">
        <f>VLOOKUP(A9,Nyckeltal!A:B,2,FALSE)</f>
        <v>Kostnad HVB för barn och unga kr/inv 0-20 år</v>
      </c>
      <c r="C9" s="60">
        <f>HLOOKUP(A9,Data!$D:$GI,Startsida!$C$11,FALSE)</f>
        <v>3760.6969559999998</v>
      </c>
      <c r="D9" s="61">
        <f>HLOOKUP(A9,Data!$D:$GI,Startsida!$C$12,FALSE)</f>
        <v>4787.8176337100003</v>
      </c>
      <c r="E9" s="61">
        <f>HLOOKUP(A9,Data!$D:$GI,Startsida!$C$13,FALSE)</f>
        <v>3458.3042193199999</v>
      </c>
      <c r="F9" s="61">
        <f>HLOOKUP(A9,Data!$D:$GI,Startsida!$C$14,FALSE)</f>
        <v>3941.3846045700002</v>
      </c>
    </row>
    <row r="10" spans="1:23" ht="30.4" customHeight="1" x14ac:dyDescent="0.35">
      <c r="A10" s="29" t="s">
        <v>1155</v>
      </c>
      <c r="B10" s="1" t="str">
        <f>VLOOKUP(A10,Nyckeltal!A:B,2,FALSE)</f>
        <v>Kostnad familjehemsvård barn och unga, kr/inv 0-20 år</v>
      </c>
      <c r="C10" s="60">
        <f>HLOOKUP(A10,Data!$D:$GI,Startsida!$C$11,FALSE)</f>
        <v>2198.1693869999999</v>
      </c>
      <c r="D10" s="61">
        <f>HLOOKUP(A10,Data!$D:$GI,Startsida!$C$12,FALSE)</f>
        <v>3601.4072839999999</v>
      </c>
      <c r="E10" s="61">
        <f>HLOOKUP(A10,Data!$D:$GI,Startsida!$C$13,FALSE)</f>
        <v>4917.1035377500002</v>
      </c>
      <c r="F10" s="61">
        <f>HLOOKUP(A10,Data!$D:$GI,Startsida!$C$14,FALSE)</f>
        <v>4931.0888535300001</v>
      </c>
    </row>
    <row r="11" spans="1:23" ht="30.4" customHeight="1" x14ac:dyDescent="0.35">
      <c r="A11" s="29" t="s">
        <v>1766</v>
      </c>
      <c r="B11" s="1" t="str">
        <f>VLOOKUP(A11,Nyckeltal!A:B,2,FALSE)</f>
        <v>Andel per 1000 BoU 0-20 placerad någon gång under året i HVB</v>
      </c>
      <c r="C11" s="59">
        <f>HLOOKUP(A11,Data!$D:$GI,Startsida!$C$11,FALSE)</f>
        <v>2.4460751612185905</v>
      </c>
      <c r="D11" s="58">
        <f>HLOOKUP(A11,Data!$D:$GI,Startsida!$C$12,FALSE)</f>
        <v>2.4116424114375197</v>
      </c>
      <c r="E11" s="58">
        <f>HLOOKUP(A11,Data!$D:$GI,Startsida!$C$13,FALSE)</f>
        <v>3.4833515385277631</v>
      </c>
      <c r="F11" s="58">
        <f>HLOOKUP(A11,Data!$D:$GI,Startsida!$C$14,FALSE)</f>
        <v>3.1685255382487618</v>
      </c>
    </row>
    <row r="12" spans="1:23" ht="30.4" customHeight="1" x14ac:dyDescent="0.35">
      <c r="A12" s="29" t="s">
        <v>1767</v>
      </c>
      <c r="B12" s="1" t="str">
        <f>VLOOKUP(A12,Nyckeltal!A:B,2,FALSE)</f>
        <v>Andel per 1000 BoU 0-20 placerad någon gång under året i familjehem</v>
      </c>
      <c r="C12" s="59">
        <f>HLOOKUP(A12,Data!$D:$GI,Startsida!$C$11,FALSE)</f>
        <v>3.3355570380253501</v>
      </c>
      <c r="D12" s="58">
        <f>HLOOKUP(A12,Data!$D:$GI,Startsida!$C$12,FALSE)</f>
        <v>6.7567567555177837</v>
      </c>
      <c r="E12" s="58">
        <f>HLOOKUP(A12,Data!$D:$GI,Startsida!$C$13,FALSE)</f>
        <v>7.3563796821304779</v>
      </c>
      <c r="F12" s="58">
        <f>HLOOKUP(A12,Data!$D:$GI,Startsida!$C$14,FALSE)</f>
        <v>7.4975348013420051</v>
      </c>
    </row>
    <row r="13" spans="1:23" ht="30.4" customHeight="1" x14ac:dyDescent="0.35">
      <c r="A13" s="29" t="s">
        <v>1776</v>
      </c>
      <c r="B13" s="1" t="str">
        <f>VLOOKUP(A13,Nyckeltal!A:B,2,FALSE)</f>
        <v>Antal barn och unga 0-20 år som har varit placerade på familjehem någon gång under året</v>
      </c>
      <c r="C13" s="60">
        <f>HLOOKUP(A13,Data!$D:$GI,Startsida!$C$11,FALSE)</f>
        <v>30</v>
      </c>
      <c r="D13" s="58">
        <f>HLOOKUP(A13,Data!$D:$GI,Startsida!$C$12,FALSE)</f>
        <v>46.428571419999997</v>
      </c>
      <c r="E13" s="58">
        <f>HLOOKUP(A13,Data!$D:$GI,Startsida!$C$13,FALSE)</f>
        <v>63.244897950000002</v>
      </c>
      <c r="F13" s="58">
        <f>HLOOKUP(A13,Data!$D:$GI,Startsida!$C$14,FALSE)</f>
        <v>65.717314479999999</v>
      </c>
    </row>
    <row r="14" spans="1:23" ht="30.4" customHeight="1" x14ac:dyDescent="0.35">
      <c r="A14" s="47" t="s">
        <v>1777</v>
      </c>
      <c r="B14" s="1" t="str">
        <f>VLOOKUP(A14,Nyckeltal!A:B,2,FALSE)</f>
        <v>Antal barn och unga  0-20 år som har varit placerade på HVB någon gång under året</v>
      </c>
      <c r="C14" s="60">
        <f>HLOOKUP(A14,Data!$D:$GI,Startsida!$C$11,FALSE)</f>
        <v>22</v>
      </c>
      <c r="D14" s="58">
        <f>HLOOKUP(A14,Data!$D:$GI,Startsida!$C$12,FALSE)</f>
        <v>16.571428569999998</v>
      </c>
      <c r="E14" s="58">
        <f>HLOOKUP(A14,Data!$D:$GI,Startsida!$C$13,FALSE)</f>
        <v>29.94736842</v>
      </c>
      <c r="F14" s="58">
        <f>HLOOKUP(A14,Data!$D:$GI,Startsida!$C$14,FALSE)</f>
        <v>27.772727270000001</v>
      </c>
    </row>
    <row r="15" spans="1:23" ht="30.4" customHeight="1" x14ac:dyDescent="0.35">
      <c r="A15" s="6" t="s">
        <v>1463</v>
      </c>
      <c r="B15" s="1" t="str">
        <f>VLOOKUP(A15,Nyckeltal!A:B,2,FALSE)</f>
        <v>Invånare 0-20 år som var föremål för individuellt biståndsbedömda öppna insatser, andel (%)</v>
      </c>
      <c r="C15" s="59">
        <f>HLOOKUP(A15,Data!$D:$GI,Startsida!$C$11,FALSE)</f>
        <v>1.3012790000000001</v>
      </c>
      <c r="D15" s="58">
        <f>HLOOKUP(A15,Data!$D:$GI,Startsida!$C$12,FALSE)</f>
        <v>1.61827542</v>
      </c>
      <c r="E15" s="58">
        <f>HLOOKUP(A15,Data!$D:$GI,Startsida!$C$13,FALSE)</f>
        <v>1.4418795</v>
      </c>
      <c r="F15" s="58">
        <f>HLOOKUP(A15,Data!$D:$GI,Startsida!$C$14,FALSE)</f>
        <v>1.67148692</v>
      </c>
    </row>
    <row r="16" spans="1:23" ht="30.4" customHeight="1" x14ac:dyDescent="0.35">
      <c r="A16" s="34" t="s">
        <v>1266</v>
      </c>
      <c r="B16" s="1" t="str">
        <f>VLOOKUP(A16,Nyckeltal!A:B,2,FALSE)</f>
        <v>Utredningstid i antal dagar från påbörjad utredning till avslutad utredning inom barn och ungdom 0-20 år, medelvärde</v>
      </c>
      <c r="C16" s="60">
        <f>HLOOKUP(A16,Data!$D:$GI,Startsida!$C$11,FALSE)</f>
        <v>0</v>
      </c>
      <c r="D16" s="58">
        <f>HLOOKUP(A16,Data!$D:$GI,Startsida!$C$12,FALSE)</f>
        <v>130.19999999999999</v>
      </c>
      <c r="E16" s="61">
        <f>HLOOKUP(A16,Data!$D:$GI,Startsida!$C$13,FALSE)</f>
        <v>96.190476189999998</v>
      </c>
      <c r="F16" s="61">
        <f>HLOOKUP(A16,Data!$D:$GI,Startsida!$C$14,FALSE)</f>
        <v>99.828773580000004</v>
      </c>
      <c r="H16" s="33"/>
      <c r="I16" s="33"/>
      <c r="J16" s="33"/>
      <c r="K16" s="33"/>
      <c r="L16" s="33"/>
      <c r="M16" s="33"/>
      <c r="N16" s="33"/>
      <c r="O16" s="33"/>
      <c r="P16" s="33"/>
      <c r="Q16" s="33"/>
      <c r="R16" s="33"/>
      <c r="S16" s="33"/>
      <c r="T16" s="33"/>
      <c r="U16" s="33"/>
      <c r="V16" s="33"/>
      <c r="W16" s="33"/>
    </row>
    <row r="17" spans="1:23" ht="30.4" customHeight="1" x14ac:dyDescent="0.35">
      <c r="A17" s="29" t="s">
        <v>1132</v>
      </c>
      <c r="B17" s="1" t="str">
        <f>VLOOKUP(A17,Nyckeltal!A:B,2,FALSE)</f>
        <v>Köp av barn- och ungdomsvård från privata utförare, andel (%)</v>
      </c>
      <c r="C17" s="59">
        <f>HLOOKUP(A17,Data!$D:$GI,Startsida!$C$11,FALSE)</f>
        <v>26.892917000000001</v>
      </c>
      <c r="D17" s="58">
        <f>HLOOKUP(A17,Data!$D:$GI,Startsida!$C$12,FALSE)</f>
        <v>30.897808569999999</v>
      </c>
      <c r="E17" s="58">
        <f>HLOOKUP(A17,Data!$D:$GI,Startsida!$C$13,FALSE)</f>
        <v>27.30692861</v>
      </c>
      <c r="F17" s="58">
        <f>HLOOKUP(A17,Data!$D:$GI,Startsida!$C$14,FALSE)</f>
        <v>28.74479298</v>
      </c>
    </row>
    <row r="18" spans="1:23" ht="30.4" customHeight="1" x14ac:dyDescent="0.35">
      <c r="A18" s="29" t="s">
        <v>1134</v>
      </c>
      <c r="B18" s="1" t="str">
        <f>VLOOKUP(A18,Nyckeltal!A:B,2,FALSE)</f>
        <v>Köp av barn- och ungdomsvård totalt, andel (%)</v>
      </c>
      <c r="C18" s="59">
        <f>HLOOKUP(A18,Data!$D:$GI,Startsida!$C$11,FALSE)</f>
        <v>35.656306999999998</v>
      </c>
      <c r="D18" s="58">
        <f>HLOOKUP(A18,Data!$D:$GI,Startsida!$C$12,FALSE)</f>
        <v>35.300073849999997</v>
      </c>
      <c r="E18" s="58">
        <f>HLOOKUP(A18,Data!$D:$GI,Startsida!$C$13,FALSE)</f>
        <v>32.728617319999998</v>
      </c>
      <c r="F18" s="58">
        <f>HLOOKUP(A18,Data!$D:$GI,Startsida!$C$14,FALSE)</f>
        <v>34.647345620000003</v>
      </c>
    </row>
    <row r="19" spans="1:23" s="31" customFormat="1" ht="30.4" customHeight="1" x14ac:dyDescent="0.35">
      <c r="A19" s="29" t="s">
        <v>1317</v>
      </c>
      <c r="B19" s="1" t="str">
        <f>VLOOKUP(A19,Nyckeltal!A:B,2,FALSE)</f>
        <v>Brukarbedömning barn- och ungdomsvård IFO  - förbättrad situation, andel (%)</v>
      </c>
      <c r="C19" s="59">
        <f>HLOOKUP(A19,Data!$D:$GI,Startsida!$C$11,FALSE)</f>
        <v>0</v>
      </c>
      <c r="D19" s="58">
        <f>HLOOKUP(A19,Data!$D:$GI,Startsida!$C$12,FALSE)</f>
        <v>60</v>
      </c>
      <c r="E19" s="58">
        <f>HLOOKUP(A19,Data!$D:$GI,Startsida!$C$13,FALSE)</f>
        <v>76.142857140000004</v>
      </c>
      <c r="F19" s="58">
        <f>HLOOKUP(A19,Data!$D:$GI,Startsida!$C$14,FALSE)</f>
        <v>70.288135589999996</v>
      </c>
      <c r="H19"/>
      <c r="I19"/>
      <c r="J19"/>
      <c r="K19"/>
      <c r="L19"/>
      <c r="M19"/>
      <c r="N19"/>
      <c r="O19"/>
      <c r="P19"/>
      <c r="Q19"/>
      <c r="R19"/>
      <c r="S19"/>
      <c r="T19"/>
      <c r="U19"/>
      <c r="V19"/>
      <c r="W19"/>
    </row>
    <row r="20" spans="1:23" ht="30" customHeight="1" x14ac:dyDescent="0.35">
      <c r="A20" s="29" t="s">
        <v>1318</v>
      </c>
      <c r="B20" s="1" t="str">
        <f>VLOOKUP(A20,Nyckeltal!A:B,2,FALSE)</f>
        <v>Brukarbedömning barn- och ungdomsvård IFO  - inflytande, andel (%)</v>
      </c>
      <c r="C20" s="59">
        <f>HLOOKUP(A20,Data!$D:$GI,Startsida!$C$11,FALSE)</f>
        <v>0</v>
      </c>
      <c r="D20" s="58">
        <f>HLOOKUP(A20,Data!$D:$GI,Startsida!$C$12,FALSE)</f>
        <v>75</v>
      </c>
      <c r="E20" s="58">
        <f>HLOOKUP(A20,Data!$D:$GI,Startsida!$C$13,FALSE)</f>
        <v>99.142857140000004</v>
      </c>
      <c r="F20" s="58">
        <f>HLOOKUP(A20,Data!$D:$GI,Startsida!$C$14,FALSE)</f>
        <v>90.983050840000004</v>
      </c>
    </row>
    <row r="21" spans="1:23" ht="30.4" customHeight="1" x14ac:dyDescent="0.35">
      <c r="A21" s="29" t="s">
        <v>1319</v>
      </c>
      <c r="B21" s="1" t="str">
        <f>VLOOKUP(A21,Nyckeltal!A:B,2,FALSE)</f>
        <v>Brukarbedömning barn- och ungdomsvård IFO vårdnadshavare  - inflytande, andel (%)</v>
      </c>
      <c r="C21" s="59">
        <f>HLOOKUP(A21,Data!$D:$GI,Startsida!$C$11,FALSE)</f>
        <v>0</v>
      </c>
      <c r="D21" s="58">
        <f>HLOOKUP(A21,Data!$D:$GI,Startsida!$C$12,FALSE)</f>
        <v>91</v>
      </c>
      <c r="E21" s="58">
        <f>HLOOKUP(A21,Data!$D:$GI,Startsida!$C$13,FALSE)</f>
        <v>89.272727270000004</v>
      </c>
      <c r="F21" s="58">
        <f>HLOOKUP(A21,Data!$D:$GI,Startsida!$C$14,FALSE)</f>
        <v>87.802469130000006</v>
      </c>
    </row>
    <row r="22" spans="1:23" ht="30.4" customHeight="1" x14ac:dyDescent="0.35">
      <c r="A22" s="29" t="s">
        <v>1166</v>
      </c>
      <c r="B22" s="1" t="str">
        <f>VLOOKUP(A22,Nyckeltal!A:B,2,FALSE)</f>
        <v>Kostnad familjehem per år</v>
      </c>
      <c r="C22" s="60">
        <f>HLOOKUP(A22,Data!$D:$GI,Startsida!$C$11,FALSE)</f>
        <v>19933000.001316</v>
      </c>
      <c r="D22" s="61">
        <f>HLOOKUP(A22,Data!$D:$GI,Startsida!$C$12,FALSE)</f>
        <v>24739095.607285134</v>
      </c>
      <c r="E22" s="61">
        <f>HLOOKUP(A22,Data!$D:$GI,Startsida!$C$13,FALSE)</f>
        <v>42445140.181206487</v>
      </c>
      <c r="F22" s="61">
        <f>HLOOKUP(A22,Data!$D:$GI,Startsida!$C$14,FALSE)</f>
        <v>43321571.010027386</v>
      </c>
    </row>
    <row r="23" spans="1:23" ht="30.4" customHeight="1" x14ac:dyDescent="0.35">
      <c r="A23" s="29" t="s">
        <v>1165</v>
      </c>
      <c r="B23" s="1" t="str">
        <f>VLOOKUP(A23,Nyckeltal!A:B,2,FALSE)</f>
        <v>Kostnad HVB per år</v>
      </c>
      <c r="C23" s="60">
        <f>HLOOKUP(A23,Data!$D:$GI,Startsida!$C$11,FALSE)</f>
        <v>34101999.997007996</v>
      </c>
      <c r="D23" s="61">
        <f>HLOOKUP(A23,Data!$D:$GI,Startsida!$C$12,FALSE)</f>
        <v>32888887.27382198</v>
      </c>
      <c r="E23" s="61">
        <f>HLOOKUP(A23,Data!$D:$GI,Startsida!$C$13,FALSE)</f>
        <v>29852576.06462026</v>
      </c>
      <c r="F23" s="61">
        <f>HLOOKUP(A23,Data!$D:$GI,Startsida!$C$14,FALSE)</f>
        <v>34626626.713991575</v>
      </c>
    </row>
    <row r="24" spans="1:23" ht="30.4" customHeight="1" x14ac:dyDescent="0.35">
      <c r="A24" s="29"/>
      <c r="B24"/>
    </row>
    <row r="25" spans="1:23" ht="30.4" customHeight="1" x14ac:dyDescent="0.35">
      <c r="A25" s="29"/>
      <c r="B25" s="10" t="s">
        <v>1399</v>
      </c>
      <c r="C25" s="64" t="str">
        <f>Startsida!A6</f>
        <v>Ale</v>
      </c>
      <c r="D25" s="65" t="s">
        <v>1472</v>
      </c>
      <c r="E25" s="66" t="s">
        <v>291</v>
      </c>
      <c r="F25" s="65" t="s">
        <v>290</v>
      </c>
      <c r="G25" s="65" t="s">
        <v>1456</v>
      </c>
    </row>
    <row r="26" spans="1:23" ht="30.4" customHeight="1" x14ac:dyDescent="0.35">
      <c r="A26" s="29" t="s">
        <v>1781</v>
      </c>
      <c r="B26" s="1" t="str">
        <f>VLOOKUP(A26,Nyckeltal!A:B,2,FALSE)</f>
        <v>20-åringar som har avslutat treårigt gymnasium. Placerade under hela årkurs 9. andel (%).</v>
      </c>
      <c r="C26" s="59">
        <f>HLOOKUP(A26,Data!$D:$GI,Startsida!$C$11,FALSE)</f>
        <v>34.482758619999998</v>
      </c>
      <c r="D26" s="58">
        <f>HLOOKUP(A26,Data!$D:$GI,Startsida!$C$12,FALSE)</f>
        <v>35.633064509999997</v>
      </c>
      <c r="E26" s="58">
        <f>HLOOKUP(A26,Data!$D:$GI,Startsida!$C$13,FALSE)</f>
        <v>37.779265860000002</v>
      </c>
      <c r="F26" s="58">
        <f>HLOOKUP(A26,Data!$D:$GI,Startsida!$C$14,FALSE)</f>
        <v>36.2218898</v>
      </c>
      <c r="G26" s="11">
        <v>2021</v>
      </c>
    </row>
    <row r="27" spans="1:23" ht="30.4" customHeight="1" x14ac:dyDescent="0.35">
      <c r="A27" s="29" t="s">
        <v>1785</v>
      </c>
      <c r="B27" s="1" t="str">
        <f>VLOOKUP(A27,Nyckeltal!A:B,2,FALSE)</f>
        <v>20-åringar som har avslutat treårigt gymnasium. Placerade, ej hela årkurs 9. andel (%). Källa: Socialstyrelsen</v>
      </c>
      <c r="C27" s="59">
        <f>HLOOKUP(A27,Data!$D:$GI,Startsida!$C$11,FALSE)</f>
        <v>16</v>
      </c>
      <c r="D27" s="58">
        <f>HLOOKUP(A27,Data!$D:$GI,Startsida!$C$12,FALSE)</f>
        <v>21.615730979999999</v>
      </c>
      <c r="E27" s="58">
        <f>HLOOKUP(A27,Data!$D:$GI,Startsida!$C$13,FALSE)</f>
        <v>20.501985309999998</v>
      </c>
      <c r="F27" s="58">
        <f>HLOOKUP(A27,Data!$D:$GI,Startsida!$C$14,FALSE)</f>
        <v>21.861311270000002</v>
      </c>
      <c r="G27" s="11">
        <v>2021</v>
      </c>
    </row>
    <row r="28" spans="1:23" ht="30.4" customHeight="1" x14ac:dyDescent="0.35">
      <c r="A28" s="29" t="s">
        <v>1784</v>
      </c>
      <c r="B28" s="1" t="str">
        <f>VLOOKUP(A28,Nyckeltal!A:B,2,FALSE)</f>
        <v>20-åringar som har avslutat treårigt gymnasium. Ej placerade. andel (%).</v>
      </c>
      <c r="C28" s="59">
        <f>HLOOKUP(A28,Data!$D:$GI,Startsida!$C$11,FALSE)</f>
        <v>77.696717039999996</v>
      </c>
      <c r="D28" s="58">
        <f>HLOOKUP(A28,Data!$D:$GI,Startsida!$C$12,FALSE)</f>
        <v>78.773926029999998</v>
      </c>
      <c r="E28" s="58">
        <f>HLOOKUP(A28,Data!$D:$GI,Startsida!$C$13,FALSE)</f>
        <v>76.58861718</v>
      </c>
      <c r="F28" s="58">
        <f>HLOOKUP(A28,Data!$D:$GI,Startsida!$C$14,FALSE)</f>
        <v>75.275821289999996</v>
      </c>
      <c r="G28" s="11">
        <v>2021</v>
      </c>
    </row>
    <row r="29" spans="1:23" ht="30.4" customHeight="1" x14ac:dyDescent="0.35">
      <c r="A29" s="29" t="s">
        <v>1780</v>
      </c>
      <c r="B29" s="1" t="str">
        <f>VLOOKUP(A29,Nyckeltal!A:B,2,FALSE)</f>
        <v>17-åringar som fullföljt grundskolan. Placerade under hela årkurs 9. andel (%).</v>
      </c>
      <c r="C29" s="59">
        <f>HLOOKUP(A29,Data!$D:$GI,Startsida!$C$11,FALSE)</f>
        <v>90.47619048</v>
      </c>
      <c r="D29" s="58">
        <f>HLOOKUP(A29,Data!$D:$GI,Startsida!$C$12,FALSE)</f>
        <v>82.49914751</v>
      </c>
      <c r="E29" s="58">
        <f>HLOOKUP(A29,Data!$D:$GI,Startsida!$C$13,FALSE)</f>
        <v>77.709399309999995</v>
      </c>
      <c r="F29" s="58">
        <f>HLOOKUP(A29,Data!$D:$GI,Startsida!$C$14,FALSE)</f>
        <v>77.543002169999994</v>
      </c>
      <c r="G29" s="11">
        <v>2021</v>
      </c>
    </row>
    <row r="30" spans="1:23" ht="30.4" customHeight="1" x14ac:dyDescent="0.35">
      <c r="A30" s="29" t="s">
        <v>1783</v>
      </c>
      <c r="B30" s="1" t="str">
        <f>VLOOKUP(A30,Nyckeltal!A:B,2,FALSE)</f>
        <v>17-åringar folkbokförda i Sverige som fullföljt grundskolan. Placerade, ej hela årkurs 9. andel (%).</v>
      </c>
      <c r="C30" s="59">
        <f>HLOOKUP(A30,Data!$D:$GI,Startsida!$C$11,FALSE)</f>
        <v>82.954545449999998</v>
      </c>
      <c r="D30" s="58">
        <f>HLOOKUP(A30,Data!$D:$GI,Startsida!$C$12,FALSE)</f>
        <v>77.460696580000004</v>
      </c>
      <c r="E30" s="58">
        <f>HLOOKUP(A30,Data!$D:$GI,Startsida!$C$13,FALSE)</f>
        <v>77.681117299999997</v>
      </c>
      <c r="F30" s="58">
        <f>HLOOKUP(A30,Data!$D:$GI,Startsida!$C$14,FALSE)</f>
        <v>73.107293929999997</v>
      </c>
      <c r="G30" s="11">
        <v>2021</v>
      </c>
    </row>
    <row r="31" spans="1:23" ht="30.4" customHeight="1" x14ac:dyDescent="0.35">
      <c r="A31" s="29" t="s">
        <v>1782</v>
      </c>
      <c r="B31" s="1" t="str">
        <f>VLOOKUP(A31,Nyckeltal!A:B,2,FALSE)</f>
        <v>17-åringar folkbokförda i Sverige som fullföljt grundskolan. Ej placerade. andel (%).</v>
      </c>
      <c r="C31" s="59">
        <f>HLOOKUP(A31,Data!$D:$GI,Startsida!$C$11,FALSE)</f>
        <v>96.652719669999996</v>
      </c>
      <c r="D31" s="58">
        <f>HLOOKUP(A31,Data!$D:$GI,Startsida!$C$12,FALSE)</f>
        <v>95.509009199999994</v>
      </c>
      <c r="E31" s="58">
        <f>HLOOKUP(A31,Data!$D:$GI,Startsida!$C$13,FALSE)</f>
        <v>95.317311270000005</v>
      </c>
      <c r="F31" s="58">
        <f>HLOOKUP(A31,Data!$D:$GI,Startsida!$C$14,FALSE)</f>
        <v>94.647108869999997</v>
      </c>
      <c r="G31" s="11">
        <v>2021</v>
      </c>
    </row>
    <row r="32" spans="1:23" ht="30" customHeight="1" x14ac:dyDescent="0.35">
      <c r="A32" s="29" t="s">
        <v>1383</v>
      </c>
      <c r="B32" s="1" t="str">
        <f>VLOOKUP(A32,Nyckeltal!A:B,2,FALSE)</f>
        <v>Startade utredningar och behandlingar inom 30 dagar i barn- och ungdomspsykiatri, andel (%).</v>
      </c>
      <c r="C32" s="59" t="s">
        <v>1417</v>
      </c>
      <c r="D32" s="58"/>
      <c r="E32" s="58">
        <f>HLOOKUP(A32,Regiondata!$D:$GI,Startsida!C16,FALSE)</f>
        <v>82.722513090000007</v>
      </c>
      <c r="F32" s="58"/>
    </row>
    <row r="33" spans="1:3" ht="30.4" customHeight="1" x14ac:dyDescent="0.35">
      <c r="A33" s="37"/>
      <c r="B33"/>
    </row>
    <row r="34" spans="1:3" ht="30.4" customHeight="1" x14ac:dyDescent="0.35">
      <c r="A34" s="29"/>
      <c r="B34" s="4" t="s">
        <v>1194</v>
      </c>
      <c r="C34" s="4"/>
    </row>
    <row r="35" spans="1:3" ht="30.4" customHeight="1" x14ac:dyDescent="0.35">
      <c r="A35" s="29"/>
      <c r="B35" t="str">
        <f>VLOOKUP('Barn och Unga'!A22,Nyckeltal!A:B,2,FALSE)</f>
        <v>Kostnad familjehem per år</v>
      </c>
      <c r="C35" s="60">
        <f>HLOOKUP('Barn och Unga'!A22,Data!$D:$GI,Startsida!$C$11,FALSE)</f>
        <v>19933000.001316</v>
      </c>
    </row>
    <row r="36" spans="1:3" ht="30.4" customHeight="1" x14ac:dyDescent="0.35">
      <c r="A36" s="29"/>
      <c r="B36" t="s">
        <v>1192</v>
      </c>
      <c r="C36" s="32"/>
    </row>
    <row r="37" spans="1:3" ht="30.4" customHeight="1" x14ac:dyDescent="0.35">
      <c r="A37" s="29"/>
      <c r="B37" s="31" t="s">
        <v>1191</v>
      </c>
      <c r="C37" s="2" t="str">
        <f>IF(C36&lt;1,"Inget värde",C35/C36)</f>
        <v>Inget värde</v>
      </c>
    </row>
    <row r="38" spans="1:3" ht="30.4" customHeight="1" x14ac:dyDescent="0.35">
      <c r="A38" s="29"/>
      <c r="B38" s="4" t="s">
        <v>1195</v>
      </c>
      <c r="C38" s="4"/>
    </row>
    <row r="39" spans="1:3" ht="30.4" customHeight="1" x14ac:dyDescent="0.35">
      <c r="A39" s="29"/>
      <c r="B39" t="str">
        <f>VLOOKUP('Barn och Unga'!A23,Nyckeltal!A:B,2,FALSE)</f>
        <v>Kostnad HVB per år</v>
      </c>
      <c r="C39" s="60">
        <f>HLOOKUP('Barn och Unga'!A23,Data!$D:$GI,Startsida!$C$11,FALSE)</f>
        <v>34101999.997007996</v>
      </c>
    </row>
    <row r="40" spans="1:3" ht="30.4" customHeight="1" x14ac:dyDescent="0.35">
      <c r="A40" s="29"/>
      <c r="B40" t="s">
        <v>1190</v>
      </c>
      <c r="C40" s="32"/>
    </row>
    <row r="41" spans="1:3" ht="30.4" customHeight="1" x14ac:dyDescent="0.35">
      <c r="A41" s="29"/>
      <c r="B41" s="31" t="s">
        <v>1191</v>
      </c>
      <c r="C41" s="2" t="str">
        <f>IF(C40&lt;1,"Inget värde",C39/C40)</f>
        <v>Inget värde</v>
      </c>
    </row>
    <row r="42" spans="1:3" ht="30.4" customHeight="1" x14ac:dyDescent="0.35">
      <c r="A42" s="29"/>
      <c r="B42"/>
    </row>
    <row r="43" spans="1:3" ht="30.4" customHeight="1" x14ac:dyDescent="0.45">
      <c r="A43" s="29"/>
      <c r="B43" s="49" t="s">
        <v>1394</v>
      </c>
    </row>
    <row r="44" spans="1:3" ht="30.4" customHeight="1" x14ac:dyDescent="0.35">
      <c r="A44" s="29"/>
      <c r="B44"/>
    </row>
    <row r="45" spans="1:3" ht="30.4" customHeight="1" x14ac:dyDescent="0.35">
      <c r="A45" s="29"/>
      <c r="B45"/>
    </row>
    <row r="46" spans="1:3" ht="30.4" customHeight="1" x14ac:dyDescent="0.35">
      <c r="A46" s="29"/>
      <c r="B46"/>
    </row>
    <row r="47" spans="1:3" ht="30.4" customHeight="1" x14ac:dyDescent="0.35">
      <c r="A47" s="29"/>
      <c r="B47"/>
    </row>
    <row r="48" spans="1:3" ht="30.4" customHeight="1" x14ac:dyDescent="0.35">
      <c r="A48" s="29"/>
      <c r="B48"/>
    </row>
    <row r="49" spans="1:2" ht="30.4" customHeight="1" x14ac:dyDescent="0.35">
      <c r="A49" s="29"/>
      <c r="B49"/>
    </row>
    <row r="50" spans="1:2" ht="30.4" customHeight="1" x14ac:dyDescent="0.35">
      <c r="A50" s="29"/>
      <c r="B50"/>
    </row>
    <row r="51" spans="1:2" ht="30.4" customHeight="1" x14ac:dyDescent="0.35">
      <c r="A51" s="29"/>
      <c r="B51"/>
    </row>
    <row r="52" spans="1:2" ht="30.4" customHeight="1" x14ac:dyDescent="0.35">
      <c r="A52" s="29"/>
      <c r="B52"/>
    </row>
    <row r="53" spans="1:2" ht="30.4" customHeight="1" x14ac:dyDescent="0.35">
      <c r="A53" s="29"/>
      <c r="B53"/>
    </row>
    <row r="54" spans="1:2" ht="30.4" customHeight="1" x14ac:dyDescent="0.35">
      <c r="A54" s="29"/>
      <c r="B54"/>
    </row>
    <row r="55" spans="1:2" ht="30.4" customHeight="1" x14ac:dyDescent="0.35">
      <c r="A55" s="29"/>
      <c r="B55"/>
    </row>
    <row r="56" spans="1:2" ht="30.4" customHeight="1" x14ac:dyDescent="0.35">
      <c r="A56" s="29"/>
      <c r="B56"/>
    </row>
    <row r="57" spans="1:2" ht="30.4" customHeight="1" x14ac:dyDescent="0.35">
      <c r="A57" s="29"/>
      <c r="B57"/>
    </row>
    <row r="58" spans="1:2" ht="30.4" customHeight="1" x14ac:dyDescent="0.35">
      <c r="A58" s="29"/>
      <c r="B58"/>
    </row>
    <row r="59" spans="1:2" ht="30.4" customHeight="1" x14ac:dyDescent="0.35">
      <c r="A59" s="29"/>
      <c r="B59"/>
    </row>
    <row r="60" spans="1:2" ht="30.4" customHeight="1" x14ac:dyDescent="0.35">
      <c r="A60" s="29"/>
      <c r="B60"/>
    </row>
    <row r="61" spans="1:2" ht="30.4" customHeight="1" x14ac:dyDescent="0.35">
      <c r="A61" s="29"/>
      <c r="B61"/>
    </row>
    <row r="62" spans="1:2" ht="30.4" customHeight="1" x14ac:dyDescent="0.35">
      <c r="A62" s="29"/>
      <c r="B62"/>
    </row>
    <row r="63" spans="1:2" x14ac:dyDescent="0.35">
      <c r="A63" s="29"/>
      <c r="B63"/>
    </row>
    <row r="64" spans="1:2" x14ac:dyDescent="0.35">
      <c r="A64" s="29"/>
      <c r="B64"/>
    </row>
    <row r="65" spans="1:2" x14ac:dyDescent="0.35">
      <c r="A65" s="29"/>
      <c r="B65"/>
    </row>
    <row r="66" spans="1:2" x14ac:dyDescent="0.35">
      <c r="A66" s="29"/>
      <c r="B66"/>
    </row>
    <row r="67" spans="1:2" x14ac:dyDescent="0.35">
      <c r="A67" s="29"/>
      <c r="B67"/>
    </row>
    <row r="68" spans="1:2" x14ac:dyDescent="0.35">
      <c r="A68" s="29"/>
      <c r="B68"/>
    </row>
    <row r="69" spans="1:2" x14ac:dyDescent="0.35">
      <c r="A69" s="29"/>
      <c r="B69"/>
    </row>
    <row r="70" spans="1:2" x14ac:dyDescent="0.35">
      <c r="A70" s="29"/>
      <c r="B70"/>
    </row>
    <row r="71" spans="1:2" x14ac:dyDescent="0.35">
      <c r="A71" s="29"/>
      <c r="B71"/>
    </row>
    <row r="72" spans="1:2" x14ac:dyDescent="0.35">
      <c r="A72" s="29"/>
      <c r="B72"/>
    </row>
    <row r="73" spans="1:2" x14ac:dyDescent="0.35">
      <c r="A73" s="29"/>
      <c r="B73"/>
    </row>
    <row r="74" spans="1:2" x14ac:dyDescent="0.35">
      <c r="A74" s="29"/>
      <c r="B74"/>
    </row>
    <row r="75" spans="1:2" x14ac:dyDescent="0.35">
      <c r="A75" s="29"/>
      <c r="B75"/>
    </row>
    <row r="76" spans="1:2" x14ac:dyDescent="0.35">
      <c r="A76" s="29"/>
      <c r="B76"/>
    </row>
    <row r="77" spans="1:2" x14ac:dyDescent="0.35">
      <c r="A77" s="29"/>
      <c r="B77"/>
    </row>
    <row r="78" spans="1:2" x14ac:dyDescent="0.35">
      <c r="A78" s="29"/>
      <c r="B78"/>
    </row>
    <row r="79" spans="1:2" x14ac:dyDescent="0.35">
      <c r="A79" s="29"/>
      <c r="B79"/>
    </row>
    <row r="80" spans="1:2" x14ac:dyDescent="0.35">
      <c r="A80" s="29"/>
      <c r="B80"/>
    </row>
    <row r="81" spans="1:2" x14ac:dyDescent="0.35">
      <c r="A81" s="29"/>
      <c r="B81"/>
    </row>
    <row r="82" spans="1:2" x14ac:dyDescent="0.35">
      <c r="A82" s="29"/>
      <c r="B82"/>
    </row>
    <row r="83" spans="1:2" x14ac:dyDescent="0.35">
      <c r="A83" s="29"/>
      <c r="B83"/>
    </row>
    <row r="84" spans="1:2" x14ac:dyDescent="0.35">
      <c r="A84" s="29"/>
      <c r="B84"/>
    </row>
    <row r="85" spans="1:2" x14ac:dyDescent="0.35">
      <c r="A85" s="29"/>
      <c r="B85"/>
    </row>
    <row r="86" spans="1:2" x14ac:dyDescent="0.35">
      <c r="A86" s="29"/>
      <c r="B86"/>
    </row>
    <row r="87" spans="1:2" x14ac:dyDescent="0.35">
      <c r="A87" s="29"/>
      <c r="B87"/>
    </row>
    <row r="88" spans="1:2" x14ac:dyDescent="0.35">
      <c r="A88" s="29"/>
      <c r="B88"/>
    </row>
    <row r="89" spans="1:2" x14ac:dyDescent="0.35">
      <c r="A89" s="29"/>
      <c r="B89"/>
    </row>
    <row r="90" spans="1:2" x14ac:dyDescent="0.35">
      <c r="A90" s="29"/>
      <c r="B90"/>
    </row>
    <row r="91" spans="1:2" x14ac:dyDescent="0.35">
      <c r="A91" s="29"/>
      <c r="B91"/>
    </row>
    <row r="92" spans="1:2" x14ac:dyDescent="0.35">
      <c r="A92" s="29"/>
      <c r="B92"/>
    </row>
    <row r="93" spans="1:2" x14ac:dyDescent="0.35">
      <c r="A93" s="29"/>
      <c r="B93"/>
    </row>
    <row r="94" spans="1:2" x14ac:dyDescent="0.35">
      <c r="A94" s="29"/>
      <c r="B94"/>
    </row>
    <row r="95" spans="1:2" x14ac:dyDescent="0.35">
      <c r="A95" s="29"/>
      <c r="B95"/>
    </row>
    <row r="96" spans="1:2" x14ac:dyDescent="0.35">
      <c r="A96" s="29"/>
      <c r="B96"/>
    </row>
    <row r="97" spans="1:2" x14ac:dyDescent="0.35">
      <c r="A97" s="29"/>
      <c r="B97"/>
    </row>
    <row r="98" spans="1:2" x14ac:dyDescent="0.35">
      <c r="A98" s="29"/>
      <c r="B98"/>
    </row>
    <row r="99" spans="1:2" x14ac:dyDescent="0.35">
      <c r="A99" s="29"/>
      <c r="B99"/>
    </row>
    <row r="100" spans="1:2" x14ac:dyDescent="0.35">
      <c r="A100" s="29"/>
      <c r="B100"/>
    </row>
    <row r="101" spans="1:2" x14ac:dyDescent="0.35">
      <c r="A101" s="29"/>
      <c r="B101"/>
    </row>
    <row r="102" spans="1:2" x14ac:dyDescent="0.35">
      <c r="A102" s="29"/>
      <c r="B102"/>
    </row>
    <row r="103" spans="1:2" x14ac:dyDescent="0.35">
      <c r="A103" s="29"/>
      <c r="B103"/>
    </row>
    <row r="104" spans="1:2" x14ac:dyDescent="0.35">
      <c r="A104" s="29"/>
      <c r="B104"/>
    </row>
    <row r="105" spans="1:2" x14ac:dyDescent="0.35">
      <c r="A105" s="29"/>
      <c r="B105"/>
    </row>
    <row r="106" spans="1:2" x14ac:dyDescent="0.35">
      <c r="A106" s="29"/>
      <c r="B106"/>
    </row>
    <row r="107" spans="1:2" x14ac:dyDescent="0.35">
      <c r="A107" s="29"/>
      <c r="B107"/>
    </row>
    <row r="108" spans="1:2" x14ac:dyDescent="0.35">
      <c r="A108" s="29"/>
      <c r="B108"/>
    </row>
    <row r="109" spans="1:2" x14ac:dyDescent="0.35">
      <c r="A109" s="29"/>
      <c r="B109"/>
    </row>
    <row r="110" spans="1:2" x14ac:dyDescent="0.35">
      <c r="A110" s="29"/>
      <c r="B110"/>
    </row>
    <row r="111" spans="1:2" x14ac:dyDescent="0.35">
      <c r="A111" s="29"/>
      <c r="B111"/>
    </row>
    <row r="112" spans="1:2" x14ac:dyDescent="0.35">
      <c r="A112" s="29"/>
      <c r="B112"/>
    </row>
    <row r="113" spans="1:2" x14ac:dyDescent="0.35">
      <c r="A113" s="29"/>
      <c r="B113"/>
    </row>
    <row r="114" spans="1:2" x14ac:dyDescent="0.35">
      <c r="A114" s="29"/>
      <c r="B114"/>
    </row>
    <row r="115" spans="1:2" x14ac:dyDescent="0.35">
      <c r="A115" s="29"/>
      <c r="B115"/>
    </row>
    <row r="116" spans="1:2" x14ac:dyDescent="0.35">
      <c r="A116" s="29"/>
      <c r="B116"/>
    </row>
    <row r="117" spans="1:2" x14ac:dyDescent="0.35">
      <c r="A117" s="29"/>
      <c r="B117"/>
    </row>
    <row r="118" spans="1:2" x14ac:dyDescent="0.35">
      <c r="A118" s="29"/>
      <c r="B118"/>
    </row>
    <row r="119" spans="1:2" x14ac:dyDescent="0.35">
      <c r="A119" s="29"/>
      <c r="B119"/>
    </row>
    <row r="120" spans="1:2" x14ac:dyDescent="0.35">
      <c r="A120" s="29"/>
      <c r="B120"/>
    </row>
    <row r="121" spans="1:2" x14ac:dyDescent="0.35">
      <c r="A121" s="29"/>
      <c r="B121"/>
    </row>
    <row r="122" spans="1:2" x14ac:dyDescent="0.35">
      <c r="A122" s="29"/>
      <c r="B122"/>
    </row>
    <row r="123" spans="1:2" x14ac:dyDescent="0.35">
      <c r="A123" s="29"/>
      <c r="B123"/>
    </row>
    <row r="124" spans="1:2" x14ac:dyDescent="0.35">
      <c r="A124" s="29"/>
      <c r="B124"/>
    </row>
    <row r="125" spans="1:2" x14ac:dyDescent="0.35">
      <c r="A125" s="29"/>
      <c r="B125"/>
    </row>
    <row r="126" spans="1:2" x14ac:dyDescent="0.35">
      <c r="A126" s="29"/>
      <c r="B126"/>
    </row>
    <row r="127" spans="1:2" x14ac:dyDescent="0.35">
      <c r="A127" s="29"/>
      <c r="B127"/>
    </row>
    <row r="128" spans="1:2" x14ac:dyDescent="0.35">
      <c r="A128" s="29"/>
      <c r="B128"/>
    </row>
    <row r="129" spans="1:2" x14ac:dyDescent="0.35">
      <c r="A129" s="29"/>
      <c r="B129"/>
    </row>
    <row r="130" spans="1:2" x14ac:dyDescent="0.35">
      <c r="A130" s="29"/>
      <c r="B130"/>
    </row>
    <row r="131" spans="1:2" x14ac:dyDescent="0.35">
      <c r="A131" s="29"/>
      <c r="B131"/>
    </row>
    <row r="132" spans="1:2" x14ac:dyDescent="0.35">
      <c r="A132" s="29"/>
      <c r="B132"/>
    </row>
    <row r="133" spans="1:2" x14ac:dyDescent="0.35">
      <c r="A133" s="29"/>
      <c r="B133"/>
    </row>
    <row r="134" spans="1:2" x14ac:dyDescent="0.35">
      <c r="A134" s="29"/>
      <c r="B134"/>
    </row>
    <row r="135" spans="1:2" x14ac:dyDescent="0.35">
      <c r="A135" s="29"/>
      <c r="B135"/>
    </row>
    <row r="136" spans="1:2" x14ac:dyDescent="0.35">
      <c r="A136" s="29"/>
      <c r="B136"/>
    </row>
    <row r="137" spans="1:2" x14ac:dyDescent="0.35">
      <c r="A137" s="29"/>
      <c r="B137"/>
    </row>
    <row r="138" spans="1:2" x14ac:dyDescent="0.35">
      <c r="A138" s="29"/>
      <c r="B138"/>
    </row>
    <row r="139" spans="1:2" x14ac:dyDescent="0.35">
      <c r="A139" s="29"/>
      <c r="B139"/>
    </row>
    <row r="140" spans="1:2" x14ac:dyDescent="0.35">
      <c r="A140" s="29"/>
      <c r="B140"/>
    </row>
    <row r="141" spans="1:2" x14ac:dyDescent="0.35">
      <c r="A141" s="29"/>
      <c r="B141"/>
    </row>
    <row r="142" spans="1:2" x14ac:dyDescent="0.35">
      <c r="A142" s="29"/>
      <c r="B142"/>
    </row>
    <row r="143" spans="1:2" x14ac:dyDescent="0.35">
      <c r="A143" s="29"/>
      <c r="B143"/>
    </row>
    <row r="144" spans="1:2" x14ac:dyDescent="0.35">
      <c r="A144" s="29"/>
      <c r="B144"/>
    </row>
    <row r="145" spans="1:2" x14ac:dyDescent="0.35">
      <c r="A145" s="29"/>
      <c r="B145"/>
    </row>
    <row r="146" spans="1:2" x14ac:dyDescent="0.35">
      <c r="A146" s="29"/>
      <c r="B146"/>
    </row>
    <row r="147" spans="1:2" x14ac:dyDescent="0.35">
      <c r="A147" s="29"/>
      <c r="B147"/>
    </row>
    <row r="148" spans="1:2" x14ac:dyDescent="0.35">
      <c r="A148" s="29"/>
      <c r="B148"/>
    </row>
    <row r="149" spans="1:2" x14ac:dyDescent="0.35">
      <c r="A149" s="29"/>
      <c r="B149"/>
    </row>
    <row r="150" spans="1:2" x14ac:dyDescent="0.35">
      <c r="A150" s="29"/>
      <c r="B150"/>
    </row>
    <row r="151" spans="1:2" x14ac:dyDescent="0.35">
      <c r="A151" s="29"/>
      <c r="B151"/>
    </row>
    <row r="152" spans="1:2" x14ac:dyDescent="0.35">
      <c r="A152" s="29"/>
      <c r="B152"/>
    </row>
    <row r="153" spans="1:2" x14ac:dyDescent="0.35">
      <c r="A153" s="29"/>
      <c r="B153"/>
    </row>
    <row r="154" spans="1:2" x14ac:dyDescent="0.35">
      <c r="A154" s="29"/>
      <c r="B154"/>
    </row>
    <row r="155" spans="1:2" x14ac:dyDescent="0.35">
      <c r="A155" s="29"/>
      <c r="B155"/>
    </row>
    <row r="156" spans="1:2" x14ac:dyDescent="0.35">
      <c r="A156" s="29"/>
      <c r="B156"/>
    </row>
    <row r="157" spans="1:2" x14ac:dyDescent="0.35">
      <c r="A157" s="29"/>
      <c r="B157"/>
    </row>
    <row r="158" spans="1:2" x14ac:dyDescent="0.35">
      <c r="A158" s="29"/>
      <c r="B158"/>
    </row>
    <row r="159" spans="1:2" x14ac:dyDescent="0.35">
      <c r="A159" s="29"/>
      <c r="B159"/>
    </row>
    <row r="160" spans="1:2" x14ac:dyDescent="0.35">
      <c r="A160" s="29"/>
      <c r="B160"/>
    </row>
    <row r="161" spans="1:2" x14ac:dyDescent="0.35">
      <c r="A161" s="29"/>
      <c r="B161"/>
    </row>
    <row r="162" spans="1:2" x14ac:dyDescent="0.35">
      <c r="A162" s="29"/>
      <c r="B162"/>
    </row>
    <row r="163" spans="1:2" x14ac:dyDescent="0.35">
      <c r="A163" s="29"/>
      <c r="B163"/>
    </row>
    <row r="164" spans="1:2" x14ac:dyDescent="0.35">
      <c r="A164" s="29"/>
      <c r="B164"/>
    </row>
    <row r="165" spans="1:2" x14ac:dyDescent="0.35">
      <c r="A165" s="29"/>
      <c r="B165"/>
    </row>
    <row r="166" spans="1:2" x14ac:dyDescent="0.35">
      <c r="A166" s="29"/>
      <c r="B166"/>
    </row>
    <row r="167" spans="1:2" x14ac:dyDescent="0.35">
      <c r="A167" s="29"/>
      <c r="B167"/>
    </row>
    <row r="168" spans="1:2" x14ac:dyDescent="0.35">
      <c r="A168" s="29"/>
      <c r="B168"/>
    </row>
    <row r="169" spans="1:2" x14ac:dyDescent="0.35">
      <c r="A169" s="29"/>
      <c r="B169"/>
    </row>
    <row r="170" spans="1:2" x14ac:dyDescent="0.35">
      <c r="A170" s="29"/>
      <c r="B170"/>
    </row>
    <row r="171" spans="1:2" x14ac:dyDescent="0.35">
      <c r="A171" s="29"/>
      <c r="B171"/>
    </row>
    <row r="172" spans="1:2" x14ac:dyDescent="0.35">
      <c r="A172" s="29"/>
      <c r="B172"/>
    </row>
    <row r="173" spans="1:2" x14ac:dyDescent="0.35">
      <c r="A173" s="29"/>
      <c r="B173"/>
    </row>
    <row r="174" spans="1:2" x14ac:dyDescent="0.35">
      <c r="A174" s="29"/>
      <c r="B174"/>
    </row>
    <row r="175" spans="1:2" x14ac:dyDescent="0.35">
      <c r="A175" s="29"/>
      <c r="B175"/>
    </row>
    <row r="176" spans="1:2" x14ac:dyDescent="0.35">
      <c r="A176" s="29"/>
      <c r="B176"/>
    </row>
    <row r="177" spans="1:2" x14ac:dyDescent="0.35">
      <c r="A177" s="29"/>
      <c r="B177"/>
    </row>
    <row r="178" spans="1:2" x14ac:dyDescent="0.35">
      <c r="A178" s="29"/>
      <c r="B178"/>
    </row>
    <row r="179" spans="1:2" x14ac:dyDescent="0.35">
      <c r="A179" s="29"/>
      <c r="B179"/>
    </row>
    <row r="180" spans="1:2" x14ac:dyDescent="0.35">
      <c r="A180" s="29"/>
      <c r="B180"/>
    </row>
    <row r="181" spans="1:2" x14ac:dyDescent="0.35">
      <c r="A181" s="29"/>
      <c r="B181"/>
    </row>
    <row r="182" spans="1:2" x14ac:dyDescent="0.35">
      <c r="A182" s="29"/>
      <c r="B182"/>
    </row>
    <row r="183" spans="1:2" x14ac:dyDescent="0.35">
      <c r="A183" s="29"/>
      <c r="B183"/>
    </row>
    <row r="184" spans="1:2" x14ac:dyDescent="0.35">
      <c r="A184" s="29"/>
      <c r="B184"/>
    </row>
    <row r="185" spans="1:2" x14ac:dyDescent="0.35">
      <c r="A185" s="29"/>
      <c r="B185"/>
    </row>
    <row r="186" spans="1:2" x14ac:dyDescent="0.35">
      <c r="A186" s="29"/>
      <c r="B186"/>
    </row>
    <row r="187" spans="1:2" x14ac:dyDescent="0.35">
      <c r="A187" s="29"/>
      <c r="B187"/>
    </row>
    <row r="188" spans="1:2" x14ac:dyDescent="0.35">
      <c r="A188" s="29"/>
      <c r="B188"/>
    </row>
    <row r="189" spans="1:2" x14ac:dyDescent="0.35">
      <c r="A189" s="29"/>
      <c r="B189"/>
    </row>
    <row r="190" spans="1:2" x14ac:dyDescent="0.35">
      <c r="A190" s="29"/>
      <c r="B190"/>
    </row>
    <row r="191" spans="1:2" x14ac:dyDescent="0.35">
      <c r="A191" s="29"/>
      <c r="B191"/>
    </row>
    <row r="192" spans="1:2" x14ac:dyDescent="0.35">
      <c r="A192" s="29"/>
      <c r="B192"/>
    </row>
    <row r="193" spans="1:2" x14ac:dyDescent="0.35">
      <c r="A193" s="29"/>
      <c r="B193"/>
    </row>
    <row r="194" spans="1:2" x14ac:dyDescent="0.35">
      <c r="A194" s="29"/>
      <c r="B194"/>
    </row>
    <row r="195" spans="1:2" x14ac:dyDescent="0.35">
      <c r="B195"/>
    </row>
    <row r="196" spans="1:2" x14ac:dyDescent="0.35">
      <c r="B196"/>
    </row>
    <row r="197" spans="1:2" x14ac:dyDescent="0.35">
      <c r="B197"/>
    </row>
    <row r="198" spans="1:2" x14ac:dyDescent="0.35">
      <c r="B198"/>
    </row>
    <row r="199" spans="1:2" x14ac:dyDescent="0.35">
      <c r="B199"/>
    </row>
    <row r="200" spans="1:2" x14ac:dyDescent="0.35">
      <c r="B200"/>
    </row>
    <row r="201" spans="1:2" x14ac:dyDescent="0.35">
      <c r="B201"/>
    </row>
    <row r="202" spans="1:2" x14ac:dyDescent="0.35">
      <c r="B202"/>
    </row>
    <row r="203" spans="1:2" x14ac:dyDescent="0.35">
      <c r="B203"/>
    </row>
    <row r="204" spans="1:2" x14ac:dyDescent="0.35">
      <c r="B204"/>
    </row>
    <row r="205" spans="1:2" x14ac:dyDescent="0.35">
      <c r="B205"/>
    </row>
    <row r="206" spans="1:2" x14ac:dyDescent="0.35">
      <c r="B206"/>
    </row>
    <row r="207" spans="1:2" x14ac:dyDescent="0.35">
      <c r="B207"/>
    </row>
    <row r="208" spans="1:2" x14ac:dyDescent="0.35">
      <c r="B208"/>
    </row>
    <row r="209" spans="2:2" x14ac:dyDescent="0.35">
      <c r="B209"/>
    </row>
    <row r="210" spans="2:2" x14ac:dyDescent="0.35">
      <c r="B210"/>
    </row>
    <row r="211" spans="2:2" x14ac:dyDescent="0.35">
      <c r="B211"/>
    </row>
    <row r="212" spans="2:2" x14ac:dyDescent="0.35">
      <c r="B212"/>
    </row>
    <row r="213" spans="2:2" x14ac:dyDescent="0.35">
      <c r="B213"/>
    </row>
    <row r="214" spans="2:2" x14ac:dyDescent="0.35">
      <c r="B214"/>
    </row>
    <row r="215" spans="2:2" x14ac:dyDescent="0.35">
      <c r="B215"/>
    </row>
    <row r="216" spans="2:2" x14ac:dyDescent="0.35">
      <c r="B216"/>
    </row>
    <row r="217" spans="2:2" x14ac:dyDescent="0.35">
      <c r="B217"/>
    </row>
    <row r="218" spans="2:2" x14ac:dyDescent="0.35">
      <c r="B218"/>
    </row>
    <row r="219" spans="2:2" x14ac:dyDescent="0.35">
      <c r="B219"/>
    </row>
    <row r="220" spans="2:2" x14ac:dyDescent="0.35">
      <c r="B220"/>
    </row>
    <row r="221" spans="2:2" x14ac:dyDescent="0.35">
      <c r="B221"/>
    </row>
    <row r="222" spans="2:2" x14ac:dyDescent="0.35">
      <c r="B222"/>
    </row>
    <row r="223" spans="2:2" x14ac:dyDescent="0.35">
      <c r="B223"/>
    </row>
    <row r="224" spans="2:2" x14ac:dyDescent="0.35">
      <c r="B224"/>
    </row>
    <row r="225" spans="2:2" x14ac:dyDescent="0.35">
      <c r="B225"/>
    </row>
    <row r="226" spans="2:2" x14ac:dyDescent="0.35">
      <c r="B226"/>
    </row>
    <row r="227" spans="2:2" x14ac:dyDescent="0.35">
      <c r="B227"/>
    </row>
    <row r="228" spans="2:2" x14ac:dyDescent="0.35">
      <c r="B228"/>
    </row>
    <row r="229" spans="2:2" x14ac:dyDescent="0.35">
      <c r="B229"/>
    </row>
    <row r="230" spans="2:2" x14ac:dyDescent="0.35">
      <c r="B230"/>
    </row>
    <row r="231" spans="2:2" x14ac:dyDescent="0.35">
      <c r="B231"/>
    </row>
    <row r="232" spans="2:2" x14ac:dyDescent="0.35">
      <c r="B232"/>
    </row>
    <row r="233" spans="2:2" x14ac:dyDescent="0.35">
      <c r="B233"/>
    </row>
    <row r="234" spans="2:2" x14ac:dyDescent="0.35">
      <c r="B234"/>
    </row>
    <row r="235" spans="2:2" x14ac:dyDescent="0.35">
      <c r="B235"/>
    </row>
    <row r="236" spans="2:2" x14ac:dyDescent="0.35">
      <c r="B236"/>
    </row>
    <row r="237" spans="2:2" x14ac:dyDescent="0.35">
      <c r="B237"/>
    </row>
    <row r="238" spans="2:2" x14ac:dyDescent="0.35">
      <c r="B238"/>
    </row>
    <row r="239" spans="2:2" x14ac:dyDescent="0.35">
      <c r="B239"/>
    </row>
    <row r="240" spans="2:2" x14ac:dyDescent="0.35">
      <c r="B240"/>
    </row>
    <row r="241" spans="2:2" x14ac:dyDescent="0.35">
      <c r="B241"/>
    </row>
    <row r="242" spans="2:2" x14ac:dyDescent="0.35">
      <c r="B242"/>
    </row>
    <row r="243" spans="2:2" x14ac:dyDescent="0.35">
      <c r="B243"/>
    </row>
    <row r="244" spans="2:2" x14ac:dyDescent="0.35">
      <c r="B244"/>
    </row>
    <row r="245" spans="2:2" x14ac:dyDescent="0.35">
      <c r="B245"/>
    </row>
    <row r="246" spans="2:2" x14ac:dyDescent="0.35">
      <c r="B246"/>
    </row>
    <row r="247" spans="2:2" x14ac:dyDescent="0.35">
      <c r="B247"/>
    </row>
    <row r="248" spans="2:2" x14ac:dyDescent="0.35">
      <c r="B248"/>
    </row>
    <row r="249" spans="2:2" x14ac:dyDescent="0.35">
      <c r="B249"/>
    </row>
    <row r="250" spans="2:2" x14ac:dyDescent="0.35">
      <c r="B250"/>
    </row>
    <row r="251" spans="2:2" x14ac:dyDescent="0.35">
      <c r="B251"/>
    </row>
    <row r="252" spans="2:2" x14ac:dyDescent="0.35">
      <c r="B252"/>
    </row>
    <row r="253" spans="2:2" x14ac:dyDescent="0.35">
      <c r="B253"/>
    </row>
    <row r="254" spans="2:2" x14ac:dyDescent="0.35">
      <c r="B254"/>
    </row>
    <row r="255" spans="2:2" x14ac:dyDescent="0.35">
      <c r="B255"/>
    </row>
    <row r="256" spans="2:2" x14ac:dyDescent="0.35">
      <c r="B256"/>
    </row>
    <row r="257" spans="2:2" x14ac:dyDescent="0.35">
      <c r="B257"/>
    </row>
    <row r="258" spans="2:2" x14ac:dyDescent="0.35">
      <c r="B258"/>
    </row>
    <row r="259" spans="2:2" x14ac:dyDescent="0.35">
      <c r="B259"/>
    </row>
    <row r="260" spans="2:2" x14ac:dyDescent="0.35">
      <c r="B260"/>
    </row>
    <row r="261" spans="2:2" x14ac:dyDescent="0.35">
      <c r="B261"/>
    </row>
    <row r="262" spans="2:2" x14ac:dyDescent="0.35">
      <c r="B262"/>
    </row>
    <row r="263" spans="2:2" x14ac:dyDescent="0.35">
      <c r="B263"/>
    </row>
    <row r="264" spans="2:2" x14ac:dyDescent="0.35">
      <c r="B264"/>
    </row>
    <row r="265" spans="2:2" x14ac:dyDescent="0.35">
      <c r="B265"/>
    </row>
    <row r="266" spans="2:2" x14ac:dyDescent="0.35">
      <c r="B266"/>
    </row>
    <row r="267" spans="2:2" x14ac:dyDescent="0.35">
      <c r="B267"/>
    </row>
    <row r="268" spans="2:2" x14ac:dyDescent="0.35">
      <c r="B268"/>
    </row>
    <row r="269" spans="2:2" x14ac:dyDescent="0.35">
      <c r="B269"/>
    </row>
    <row r="270" spans="2:2" x14ac:dyDescent="0.35">
      <c r="B270"/>
    </row>
    <row r="271" spans="2:2" x14ac:dyDescent="0.35">
      <c r="B271"/>
    </row>
    <row r="272" spans="2:2" x14ac:dyDescent="0.35">
      <c r="B272"/>
    </row>
    <row r="273" spans="2:2" x14ac:dyDescent="0.35">
      <c r="B273"/>
    </row>
    <row r="274" spans="2:2" x14ac:dyDescent="0.35">
      <c r="B274"/>
    </row>
    <row r="275" spans="2:2" x14ac:dyDescent="0.35">
      <c r="B275"/>
    </row>
    <row r="276" spans="2:2" x14ac:dyDescent="0.35">
      <c r="B276"/>
    </row>
    <row r="277" spans="2:2" x14ac:dyDescent="0.35">
      <c r="B277"/>
    </row>
    <row r="278" spans="2:2" x14ac:dyDescent="0.35">
      <c r="B278"/>
    </row>
    <row r="279" spans="2:2" x14ac:dyDescent="0.35">
      <c r="B279"/>
    </row>
    <row r="280" spans="2:2" x14ac:dyDescent="0.35">
      <c r="B280"/>
    </row>
    <row r="281" spans="2:2" x14ac:dyDescent="0.35">
      <c r="B281"/>
    </row>
    <row r="282" spans="2:2" x14ac:dyDescent="0.35">
      <c r="B282"/>
    </row>
    <row r="283" spans="2:2" x14ac:dyDescent="0.35">
      <c r="B283"/>
    </row>
    <row r="284" spans="2:2" x14ac:dyDescent="0.35">
      <c r="B284"/>
    </row>
    <row r="285" spans="2:2" x14ac:dyDescent="0.35">
      <c r="B285"/>
    </row>
    <row r="286" spans="2:2" x14ac:dyDescent="0.35">
      <c r="B286"/>
    </row>
    <row r="287" spans="2:2" x14ac:dyDescent="0.35">
      <c r="B287"/>
    </row>
    <row r="288" spans="2:2" x14ac:dyDescent="0.35">
      <c r="B288"/>
    </row>
  </sheetData>
  <conditionalFormatting sqref="A8">
    <cfRule type="duplicateValues" dxfId="46" priority="1"/>
  </conditionalFormatting>
  <conditionalFormatting sqref="B6">
    <cfRule type="duplicateValues" dxfId="45" priority="47"/>
  </conditionalFormatting>
  <conditionalFormatting sqref="B7:B14 B16:B17">
    <cfRule type="duplicateValues" dxfId="44" priority="1117"/>
  </conditionalFormatting>
  <conditionalFormatting sqref="B15">
    <cfRule type="duplicateValues" dxfId="43" priority="16"/>
  </conditionalFormatting>
  <conditionalFormatting sqref="B18:B23">
    <cfRule type="duplicateValues" dxfId="42" priority="1118"/>
  </conditionalFormatting>
  <conditionalFormatting sqref="B26:B32">
    <cfRule type="duplicateValues" dxfId="41" priority="1129"/>
  </conditionalFormatting>
  <conditionalFormatting sqref="B64:B1048576">
    <cfRule type="duplicateValues" dxfId="40" priority="76"/>
  </conditionalFormatting>
  <hyperlinks>
    <hyperlink ref="B43" location="'Ekbi+AM'!A1" display="Gå till nästa flik" xr:uid="{00000000-0004-0000-0400-000000000000}"/>
  </hyperlinks>
  <pageMargins left="0.7" right="0.7" top="0.75" bottom="0.75" header="0.3" footer="0.3"/>
  <pageSetup paperSize="9" orientation="portrait" r:id="rId1"/>
  <legacyDrawing r:id="rId2"/>
  <tableParts count="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96"/>
  <sheetViews>
    <sheetView zoomScaleNormal="100" workbookViewId="0">
      <selection activeCell="A6" sqref="A6"/>
    </sheetView>
  </sheetViews>
  <sheetFormatPr defaultRowHeight="14.5" x14ac:dyDescent="0.35"/>
  <cols>
    <col min="1" max="1" width="2.26953125" style="34" customWidth="1"/>
    <col min="2" max="2" width="103.26953125" customWidth="1"/>
    <col min="3" max="3" width="18.54296875" bestFit="1" customWidth="1"/>
    <col min="4" max="4" width="26.453125" bestFit="1" customWidth="1"/>
    <col min="5" max="5" width="15.453125" customWidth="1"/>
    <col min="6" max="6" width="16.453125" customWidth="1"/>
    <col min="7" max="9" width="14.54296875" customWidth="1"/>
    <col min="10" max="14" width="22.7265625" bestFit="1" customWidth="1"/>
    <col min="15" max="17" width="21.453125" customWidth="1"/>
  </cols>
  <sheetData>
    <row r="1" spans="1:10" x14ac:dyDescent="0.35">
      <c r="A1" s="37" t="s">
        <v>1457</v>
      </c>
    </row>
    <row r="2" spans="1:10" ht="30.4" customHeight="1" x14ac:dyDescent="0.35">
      <c r="A2" s="29"/>
      <c r="B2" s="10"/>
      <c r="C2" s="3">
        <v>1</v>
      </c>
      <c r="D2" s="4">
        <v>2</v>
      </c>
      <c r="E2" s="28">
        <v>3</v>
      </c>
      <c r="F2" s="4">
        <v>4</v>
      </c>
      <c r="G2" s="4">
        <v>5</v>
      </c>
      <c r="H2" s="4">
        <v>6</v>
      </c>
      <c r="I2" s="4">
        <v>7</v>
      </c>
      <c r="J2" s="65" t="s">
        <v>1456</v>
      </c>
    </row>
    <row r="3" spans="1:10" ht="30.4" customHeight="1" x14ac:dyDescent="0.35">
      <c r="A3" s="29"/>
      <c r="B3" s="73" t="s">
        <v>1354</v>
      </c>
      <c r="C3" s="73" t="str">
        <f>VLOOKUP(Startsida!$A$6,'Liknande kommuner Ekbi'!$A:$I,3,FALSE)</f>
        <v>Boxholm</v>
      </c>
      <c r="D3" s="73" t="str">
        <f>VLOOKUP(Startsida!$A$6,'Liknande kommuner Ekbi'!$A:$I,4,FALSE)</f>
        <v>Vadstena</v>
      </c>
      <c r="E3" s="73" t="str">
        <f>VLOOKUP(Startsida!$A$6,'Liknande kommuner Ekbi'!$A:$I,5,FALSE)</f>
        <v>Mullsjö</v>
      </c>
      <c r="F3" s="73" t="str">
        <f>VLOOKUP(Startsida!$A$6,'Liknande kommuner Ekbi'!$A:$I,6,FALSE)</f>
        <v>Ystad</v>
      </c>
      <c r="G3" s="73" t="str">
        <f>VLOOKUP(Startsida!$A$6,'Liknande kommuner Ekbi'!$A:$I,7,FALSE)</f>
        <v>Götene</v>
      </c>
      <c r="H3" s="73" t="str">
        <f>VLOOKUP(Startsida!$A$6,'Liknande kommuner Ekbi'!$A:$I,8,FALSE)</f>
        <v>Malung-Sälen</v>
      </c>
      <c r="I3" s="73" t="str">
        <f>VLOOKUP(Startsida!$A$6,'Liknande kommuner Ekbi'!$A:$I,9,FALSE)</f>
        <v>Pajala</v>
      </c>
      <c r="J3">
        <v>2021</v>
      </c>
    </row>
    <row r="4" spans="1:10" x14ac:dyDescent="0.35">
      <c r="A4" s="37"/>
    </row>
    <row r="5" spans="1:10" ht="30.4" customHeight="1" x14ac:dyDescent="0.35">
      <c r="B5" s="10" t="s">
        <v>967</v>
      </c>
      <c r="C5" s="65" t="str">
        <f>Startsida!A6</f>
        <v>Ale</v>
      </c>
      <c r="D5" s="66" t="s">
        <v>1130</v>
      </c>
      <c r="E5" s="65" t="s">
        <v>291</v>
      </c>
      <c r="F5" s="67" t="s">
        <v>290</v>
      </c>
      <c r="G5" s="65" t="s">
        <v>1456</v>
      </c>
    </row>
    <row r="6" spans="1:10" ht="30.4" customHeight="1" x14ac:dyDescent="0.35">
      <c r="A6" s="29" t="s">
        <v>952</v>
      </c>
      <c r="B6" s="1" t="str">
        <f>VLOOKUP(A6,Nyckeltal!A:B,2,FALSE)</f>
        <v>Nettokostnad ekonomiskt bistånd, kr/inv</v>
      </c>
      <c r="C6" s="60">
        <f>HLOOKUP(A6,Data!$D:$GI,Startsida!$C$11,FALSE)</f>
        <v>1071.402112</v>
      </c>
      <c r="D6" s="61">
        <f>HLOOKUP(A6,Data!$D:$GI,Startsida!$C$15,FALSE)</f>
        <v>1001.17460342</v>
      </c>
      <c r="E6" s="61">
        <f>HLOOKUP(A6,Data!$D:$GI,Startsida!$C$13,FALSE)</f>
        <v>1107.0769691400001</v>
      </c>
      <c r="F6" s="61">
        <f>HLOOKUP(A6,Data!$D:$GI,Startsida!$C$14,FALSE)</f>
        <v>1150.9669634100001</v>
      </c>
    </row>
    <row r="7" spans="1:10" ht="30.4" customHeight="1" x14ac:dyDescent="0.35">
      <c r="A7" s="29" t="s">
        <v>1308</v>
      </c>
      <c r="B7" s="1" t="str">
        <f>VLOOKUP(A7,Nyckeltal!A:B,2,FALSE)</f>
        <v>Nettokostnad ekonomiskt bistånd och arbetsmarknadsåtgärder</v>
      </c>
      <c r="C7" s="60">
        <f>HLOOKUP(A7,Data!$D:$GI,Startsida!$C$11,FALSE)</f>
        <v>1500.8026179999999</v>
      </c>
      <c r="D7" s="61">
        <f>HLOOKUP(A7,Data!$D:$GI,Startsida!$C$15,FALSE)</f>
        <v>1452.7683477</v>
      </c>
      <c r="E7" s="61">
        <f>HLOOKUP(A7,Data!$D:$GI,Startsida!$C$13,FALSE)</f>
        <v>1715.7900149300001</v>
      </c>
      <c r="F7" s="61">
        <f>HLOOKUP(A7,Data!$D:$GI,Startsida!$C$14,FALSE)</f>
        <v>1694.5247092500001</v>
      </c>
    </row>
    <row r="8" spans="1:10" ht="30.4" customHeight="1" x14ac:dyDescent="0.35">
      <c r="A8" s="29" t="s">
        <v>1464</v>
      </c>
      <c r="B8" s="1" t="str">
        <f>VLOOKUP(A8,Nyckeltal!A:B,2,FALSE)</f>
        <v>Modellberäknad nettokostnad ekonomiskt bistånd, kr/inv</v>
      </c>
      <c r="C8" s="60">
        <f>HLOOKUP(A8,Data!$D:$GI,Startsida!$C$11,FALSE)</f>
        <v>886.17697793000002</v>
      </c>
      <c r="D8" s="61">
        <f>HLOOKUP(A8,Data!$D:$GI,Startsida!$C$15,FALSE)</f>
        <v>884.27164330000005</v>
      </c>
      <c r="E8" s="61">
        <f>HLOOKUP(A8,Data!$D:$GI,Startsida!$C$13,FALSE)</f>
        <v>1067.59576586</v>
      </c>
      <c r="F8" s="61">
        <f>HLOOKUP(A8,Data!$D:$GI,Startsida!$C$14,FALSE)</f>
        <v>1151.21753537</v>
      </c>
    </row>
    <row r="9" spans="1:10" ht="30.4" customHeight="1" x14ac:dyDescent="0.35">
      <c r="A9" s="29" t="s">
        <v>1469</v>
      </c>
      <c r="B9" s="1" t="str">
        <f>VLOOKUP(A9,Nyckeltal!A:B,2,FALSE)</f>
        <v>Strukturjusterad nettokostnad ekonomiskt bistånd, kr/inv</v>
      </c>
      <c r="C9" s="60">
        <f>HLOOKUP(A9,Data!$D:$GI,Startsida!$C$11,FALSE)</f>
        <v>1514.8525580800001</v>
      </c>
      <c r="D9" s="61">
        <f>HLOOKUP(A9,Data!$D:$GI,Startsida!$C$15,FALSE)</f>
        <v>1420.58971109</v>
      </c>
      <c r="E9" s="61">
        <f>HLOOKUP(A9,Data!$D:$GI,Startsida!$C$13,FALSE)</f>
        <v>1327.13201792</v>
      </c>
      <c r="F9" s="61">
        <f>HLOOKUP(A9,Data!$D:$GI,Startsida!$C$14,FALSE)</f>
        <v>1260.17201342</v>
      </c>
    </row>
    <row r="10" spans="1:10" ht="30.4" customHeight="1" x14ac:dyDescent="0.35">
      <c r="A10" s="29" t="s">
        <v>1475</v>
      </c>
      <c r="B10" s="1" t="str">
        <f>VLOOKUP(A10,Nyckeltal!A:B,2,FALSE)</f>
        <v>Unga vuxna med ekonomiskt bistånd, andel (%)</v>
      </c>
      <c r="C10" s="59">
        <f>HLOOKUP(A10,Data!$D:$GI,Startsida!$C$11,FALSE)</f>
        <v>3.8922159999999999</v>
      </c>
      <c r="D10" s="58">
        <f>HLOOKUP(A10,Data!$D:$GI,Startsida!$C$15,FALSE)</f>
        <v>6.5024623999999998</v>
      </c>
      <c r="E10" s="58">
        <f>HLOOKUP(A10,Data!$D:$GI,Startsida!$C$13,FALSE)</f>
        <v>5.8294676699999997</v>
      </c>
      <c r="F10" s="58">
        <f>HLOOKUP(A10,Data!$D:$GI,Startsida!$C$14,FALSE)</f>
        <v>6.2281010500000002</v>
      </c>
    </row>
    <row r="11" spans="1:10" ht="30.4" customHeight="1" x14ac:dyDescent="0.35">
      <c r="A11" s="29" t="s">
        <v>1265</v>
      </c>
      <c r="B11" s="1" t="str">
        <f>VLOOKUP(A11,Nyckeltal!A:B,2,FALSE)</f>
        <v>Kostnad utbetalt ekonomiskt bistånd, kr/inv</v>
      </c>
      <c r="C11" s="60">
        <f>HLOOKUP(A11,Data!$D:$GI,Startsida!$C$11,FALSE)</f>
        <v>743.44014300000003</v>
      </c>
      <c r="D11" s="61">
        <f>HLOOKUP(A11,Data!$D:$GI,Startsida!$C$15,FALSE)</f>
        <v>637.40391013999999</v>
      </c>
      <c r="E11" s="61">
        <f>HLOOKUP(A11,Data!$D:$GI,Startsida!$C$13,FALSE)</f>
        <v>795.32860885000002</v>
      </c>
      <c r="F11" s="61">
        <f>HLOOKUP(A11,Data!$D:$GI,Startsida!$C$14,FALSE)</f>
        <v>834.43128528</v>
      </c>
    </row>
    <row r="12" spans="1:10" ht="30.4" customHeight="1" x14ac:dyDescent="0.35">
      <c r="A12" s="29" t="s">
        <v>958</v>
      </c>
      <c r="B12" s="1" t="str">
        <f>VLOOKUP(A12,Nyckeltal!A:B,2,FALSE)</f>
        <v>Vuxna biståndsmottagare med långvarigt ekonomiskt bistånd, andel (%)</v>
      </c>
      <c r="C12" s="59">
        <f>HLOOKUP(A12,Data!$D:$GI,Startsida!$C$11,FALSE)</f>
        <v>46.606335000000001</v>
      </c>
      <c r="D12" s="58">
        <f>HLOOKUP(A12,Data!$D:$GI,Startsida!$C$15,FALSE)</f>
        <v>33.242735709999998</v>
      </c>
      <c r="E12" s="58">
        <f>HLOOKUP(A12,Data!$D:$GI,Startsida!$C$13,FALSE)</f>
        <v>38.642543670000002</v>
      </c>
      <c r="F12" s="58">
        <f>HLOOKUP(A12,Data!$D:$GI,Startsida!$C$14,FALSE)</f>
        <v>37.809356690000001</v>
      </c>
    </row>
    <row r="13" spans="1:10" ht="30.4" customHeight="1" x14ac:dyDescent="0.35">
      <c r="A13" s="29" t="s">
        <v>1803</v>
      </c>
      <c r="B13" s="1" t="str">
        <f>VLOOKUP(A13,Nyckeltal!A:B,2,FALSE)</f>
        <v>Vuxna biståndsmottagare med mycket långvarigt ekonomiskt bistånd, andel (%)</v>
      </c>
      <c r="C13" s="59">
        <f>HLOOKUP(A13,Data!$D:$GI,Startsida!$C$11,FALSE)</f>
        <v>23.636363639999999</v>
      </c>
      <c r="D13" s="58">
        <f>HLOOKUP(A13,Data!$D:$GI,Startsida!$C$15,FALSE)</f>
        <v>18.324047669999999</v>
      </c>
      <c r="E13" s="58">
        <f>HLOOKUP(A13,Data!$D:$GI,Startsida!$C$13,FALSE)</f>
        <v>21.458375180000001</v>
      </c>
      <c r="F13" s="58">
        <f>HLOOKUP(A13,Data!$D:$GI,Startsida!$C$14,FALSE)</f>
        <v>19.99291307</v>
      </c>
      <c r="G13">
        <v>2021</v>
      </c>
    </row>
    <row r="14" spans="1:10" ht="30.4" customHeight="1" x14ac:dyDescent="0.35">
      <c r="A14" s="47" t="s">
        <v>1804</v>
      </c>
      <c r="B14" s="1" t="str">
        <f>VLOOKUP(A14,Nyckeltal!A:B,2,FALSE)</f>
        <v>Barn i befolkningen som ingår i familjer med ekonomiskt bistånd, andel (%)</v>
      </c>
      <c r="C14" s="59">
        <f>HLOOKUP(A14,Data!$D:$GI,Startsida!$C$11,FALSE)</f>
        <v>3.2811711300000002</v>
      </c>
      <c r="D14" s="58">
        <f>HLOOKUP(A14,Data!$D:$GI,Startsida!$C$15,FALSE)</f>
        <v>4.2340159799999997</v>
      </c>
      <c r="E14" s="58">
        <f>HLOOKUP(A14,Data!$D:$GI,Startsida!$C$13,FALSE)</f>
        <v>5.2146819600000001</v>
      </c>
      <c r="F14" s="58">
        <f>HLOOKUP(A14,Data!$D:$GI,Startsida!$C$14,FALSE)</f>
        <v>5.7683983100000003</v>
      </c>
      <c r="G14">
        <v>2021</v>
      </c>
    </row>
    <row r="15" spans="1:10" ht="30.4" customHeight="1" x14ac:dyDescent="0.35">
      <c r="A15" s="6" t="s">
        <v>1808</v>
      </c>
      <c r="B15" s="1" t="str">
        <f>VLOOKUP(A15,Nyckeltal!A:B,2,FALSE)</f>
        <v>Barn i befolkningen som ingår i familjer med långvarigt ekonomiskt bistånd, andel (%)</v>
      </c>
      <c r="C15" s="59">
        <f>HLOOKUP(A15,Data!$D:$GI,Startsida!$C$11,FALSE)</f>
        <v>1.5143866699999999</v>
      </c>
      <c r="D15" s="58">
        <f>HLOOKUP(A15,Data!$D:$GI,Startsida!$C$15,FALSE)</f>
        <v>1.53532684</v>
      </c>
      <c r="E15" s="58">
        <f>HLOOKUP(A15,Data!$D:$GI,Startsida!$C$13,FALSE)</f>
        <v>1.8208457499999999</v>
      </c>
      <c r="F15" s="58">
        <f>HLOOKUP(A15,Data!$D:$GI,Startsida!$C$14,FALSE)</f>
        <v>2.0097925299999999</v>
      </c>
      <c r="G15">
        <v>2021</v>
      </c>
    </row>
    <row r="16" spans="1:10" ht="30.4" customHeight="1" x14ac:dyDescent="0.35">
      <c r="A16" s="72" t="s">
        <v>959</v>
      </c>
      <c r="B16" s="1" t="str">
        <f>VLOOKUP(A16,Nyckeltal!A:B,2,FALSE)</f>
        <v>Brukarbedömning ekonomiskt bistånd IFO  - helhetssyn, andel (%)</v>
      </c>
      <c r="C16" s="59">
        <f>HLOOKUP(A16,Data!$D:$GI,Startsida!$C$11,FALSE)</f>
        <v>0</v>
      </c>
      <c r="D16" s="58">
        <f>HLOOKUP(A16,Data!$D:$GI,Startsida!$C$15,FALSE)</f>
        <v>88.5</v>
      </c>
      <c r="E16" s="58">
        <f>HLOOKUP(A16,Data!$D:$GI,Startsida!$C$13,FALSE)</f>
        <v>83.117647050000002</v>
      </c>
      <c r="F16" s="58">
        <f>HLOOKUP(A16,Data!$D:$GI,Startsida!$C$14,FALSE)</f>
        <v>84.71153846</v>
      </c>
    </row>
    <row r="17" spans="1:7" ht="30.4" customHeight="1" x14ac:dyDescent="0.35">
      <c r="A17" s="29" t="s">
        <v>1790</v>
      </c>
      <c r="B17" s="1" t="str">
        <f>VLOOKUP(A17,Nyckeltal!A:B,2,FALSE)</f>
        <v>Genomsnittlig månadsutbetalning (enl SoS) till hushåll exkl. flyktinghushåll, kr</v>
      </c>
      <c r="C17" s="60">
        <f>HLOOKUP(A17,Data!$D:$GI,Startsida!$C$11,FALSE)</f>
        <v>9238.5269709500008</v>
      </c>
      <c r="D17" s="61">
        <f>HLOOKUP(A17,Data!$D:$GI,Startsida!$C$15,FALSE)</f>
        <v>7449.65469398</v>
      </c>
      <c r="E17" s="61">
        <f>HLOOKUP(A17,Data!$D:$GI,Startsida!$C$13,FALSE)</f>
        <v>7908.9382413599997</v>
      </c>
      <c r="F17" s="61">
        <f>HLOOKUP(A17,Data!$D:$GI,Startsida!$C$14,FALSE)</f>
        <v>7948.3583193499999</v>
      </c>
      <c r="G17">
        <v>2021</v>
      </c>
    </row>
    <row r="18" spans="1:7" ht="30.4" customHeight="1" x14ac:dyDescent="0.35">
      <c r="A18" s="29" t="s">
        <v>1791</v>
      </c>
      <c r="B18" s="1" t="str">
        <f>VLOOKUP(A18,Nyckeltal!A:B,2,FALSE)</f>
        <v>Genomsnittlig månadsutbetalning till flyktinghushåll (enl SoS), kr</v>
      </c>
      <c r="C18" s="60">
        <f>HLOOKUP(A18,Data!$D:$GI,Startsida!$C$11,FALSE)</f>
        <v>9543.2807917900009</v>
      </c>
      <c r="D18" s="61">
        <f>HLOOKUP(A18,Data!$D:$GI,Startsida!$C$15,FALSE)</f>
        <v>9112.6119044000006</v>
      </c>
      <c r="E18" s="61">
        <f>HLOOKUP(A18,Data!$D:$GI,Startsida!$C$13,FALSE)</f>
        <v>9041.7468043999997</v>
      </c>
      <c r="F18" s="61">
        <f>HLOOKUP(A18,Data!$D:$GI,Startsida!$C$14,FALSE)</f>
        <v>8983.3636073100006</v>
      </c>
      <c r="G18">
        <v>2021</v>
      </c>
    </row>
    <row r="19" spans="1:7" ht="30.4" customHeight="1" x14ac:dyDescent="0.35">
      <c r="A19" s="29" t="s">
        <v>1256</v>
      </c>
      <c r="B19" s="1" t="str">
        <f>VLOOKUP(A19,Nyckeltal!A:B,2,FALSE)</f>
        <v>Ej återaktualiserade vuxna personer med försörjningsstöd ett år efter avslutat försörjningsstöd, andel (%)</v>
      </c>
      <c r="C19" s="60">
        <f>HLOOKUP(A19,Data!$D:$GI,Startsida!$C$11,FALSE)</f>
        <v>0</v>
      </c>
      <c r="D19" s="61">
        <f>HLOOKUP(A19,Data!$D:$GI,Startsida!$C$15,FALSE)</f>
        <v>81.2</v>
      </c>
      <c r="E19" s="61">
        <f>HLOOKUP(A19,Data!$D:$GI,Startsida!$C$13,FALSE)</f>
        <v>80.290000000000006</v>
      </c>
      <c r="F19" s="61">
        <f>HLOOKUP(A19,Data!$D:$GI,Startsida!$C$14,FALSE)</f>
        <v>79.686411480000004</v>
      </c>
    </row>
    <row r="20" spans="1:7" ht="30.4" customHeight="1" x14ac:dyDescent="0.35">
      <c r="A20" s="29"/>
    </row>
    <row r="21" spans="1:7" ht="30.4" customHeight="1" x14ac:dyDescent="0.35">
      <c r="A21" s="29"/>
      <c r="B21" s="10" t="s">
        <v>1154</v>
      </c>
      <c r="C21" s="65" t="str">
        <f>Startsida!A6</f>
        <v>Ale</v>
      </c>
      <c r="D21" s="66" t="s">
        <v>1130</v>
      </c>
      <c r="E21" s="65" t="s">
        <v>291</v>
      </c>
      <c r="F21" s="67" t="s">
        <v>290</v>
      </c>
    </row>
    <row r="22" spans="1:7" ht="30.4" customHeight="1" x14ac:dyDescent="0.35">
      <c r="A22" s="29" t="s">
        <v>1131</v>
      </c>
      <c r="B22" s="1" t="str">
        <f>VLOOKUP(A22,Nyckeltal!A:B,2,FALSE)</f>
        <v>Arbetslöshet 18-64 år, årsmedelvärde, andel (%) av bef.</v>
      </c>
      <c r="C22" s="59">
        <f>HLOOKUP(A22,Data!$D:$GI,Startsida!$C$11,FALSE)</f>
        <v>3.2990020000000002</v>
      </c>
      <c r="D22" s="58">
        <f>HLOOKUP(A22,Data!$D:$GI,Startsida!$C$15,FALSE)</f>
        <v>3.7712061399999999</v>
      </c>
      <c r="E22" s="58">
        <f>HLOOKUP(A22,Data!$D:$GI,Startsida!$C$13,FALSE)</f>
        <v>4.4210697100000003</v>
      </c>
      <c r="F22" s="58">
        <f>HLOOKUP(A22,Data!$D:$GI,Startsida!$C$14,FALSE)</f>
        <v>5.1915480199999999</v>
      </c>
    </row>
    <row r="23" spans="1:7" ht="30.4" customHeight="1" x14ac:dyDescent="0.35">
      <c r="A23" s="29" t="s">
        <v>1002</v>
      </c>
      <c r="B23" s="1" t="str">
        <f>VLOOKUP(A23,Nyckeltal!A:B,2,FALSE)</f>
        <v>Biståndsmottagare ekonomiskt bistånd, 0-17 år, antal</v>
      </c>
      <c r="C23" s="60">
        <f>HLOOKUP(A23,Data!$D:$GI,Startsida!$C$11,FALSE)</f>
        <v>198</v>
      </c>
      <c r="D23" s="58"/>
      <c r="E23" s="58"/>
      <c r="F23" s="58"/>
    </row>
    <row r="24" spans="1:7" ht="30.4" customHeight="1" x14ac:dyDescent="0.35">
      <c r="A24" s="29" t="s">
        <v>1003</v>
      </c>
      <c r="B24" s="1" t="str">
        <f>VLOOKUP(A24,Nyckeltal!A:B,2,FALSE)</f>
        <v>Biståndsmottagare ekonomiskt bistånd, 18-19 år, antal</v>
      </c>
      <c r="C24" s="60">
        <f>HLOOKUP(A24,Data!$D:$GI,Startsida!$C$11,FALSE)</f>
        <v>34</v>
      </c>
      <c r="D24" s="61"/>
      <c r="E24" s="61"/>
      <c r="F24" s="61"/>
    </row>
    <row r="25" spans="1:7" ht="30.4" customHeight="1" x14ac:dyDescent="0.35">
      <c r="A25" s="29" t="s">
        <v>1004</v>
      </c>
      <c r="B25" s="1" t="str">
        <f>VLOOKUP(A25,Nyckeltal!A:B,2,FALSE)</f>
        <v>Biståndsmottagare ekonomiskt bistånd, 20-24 år, antal</v>
      </c>
      <c r="C25" s="60">
        <f>HLOOKUP(A25,Data!$D:$GI,Startsida!$C$11,FALSE)</f>
        <v>57</v>
      </c>
      <c r="D25" s="61"/>
      <c r="E25" s="61"/>
      <c r="F25" s="61"/>
    </row>
    <row r="26" spans="1:7" ht="30.4" customHeight="1" x14ac:dyDescent="0.35">
      <c r="A26" s="29" t="s">
        <v>1005</v>
      </c>
      <c r="B26" s="1" t="str">
        <f>VLOOKUP(A26,Nyckeltal!A:B,2,FALSE)</f>
        <v>Biståndsmottagare ekonomiskt bistånd, 25-29 år, antal</v>
      </c>
      <c r="C26" s="60">
        <f>HLOOKUP(A26,Data!$D:$GI,Startsida!$C$11,FALSE)</f>
        <v>60</v>
      </c>
      <c r="D26" s="61"/>
      <c r="E26" s="61"/>
      <c r="F26" s="61"/>
    </row>
    <row r="27" spans="1:7" ht="30.4" customHeight="1" x14ac:dyDescent="0.35">
      <c r="A27" s="29" t="s">
        <v>1006</v>
      </c>
      <c r="B27" s="1" t="str">
        <f>VLOOKUP(A27,Nyckeltal!A:B,2,FALSE)</f>
        <v>Biståndsmottagare ekonomiskt bistånd, 30-34 år, antal</v>
      </c>
      <c r="C27" s="60">
        <f>HLOOKUP(A27,Data!$D:$GI,Startsida!$C$11,FALSE)</f>
        <v>45</v>
      </c>
      <c r="D27" s="61"/>
      <c r="E27" s="61"/>
      <c r="F27" s="61"/>
    </row>
    <row r="28" spans="1:7" ht="30.4" customHeight="1" x14ac:dyDescent="0.35">
      <c r="A28" s="29" t="s">
        <v>1007</v>
      </c>
      <c r="B28" s="1" t="str">
        <f>VLOOKUP(A28,Nyckeltal!A:B,2,FALSE)</f>
        <v>Biståndsmottagare ekonomiskt bistånd, 35-39 år, antal</v>
      </c>
      <c r="C28" s="60">
        <f>HLOOKUP(A28,Data!$D:$GI,Startsida!$C$11,FALSE)</f>
        <v>35</v>
      </c>
      <c r="D28" s="61"/>
      <c r="E28" s="61"/>
      <c r="F28" s="61"/>
    </row>
    <row r="29" spans="1:7" ht="30.4" customHeight="1" x14ac:dyDescent="0.35">
      <c r="A29" s="29" t="s">
        <v>1008</v>
      </c>
      <c r="B29" s="1" t="str">
        <f>VLOOKUP(A29,Nyckeltal!A:B,2,FALSE)</f>
        <v>Biståndsmottagare ekonomiskt bistånd, 40-44 år, antal</v>
      </c>
      <c r="C29" s="60">
        <f>HLOOKUP(A29,Data!$D:$GI,Startsida!$C$11,FALSE)</f>
        <v>49</v>
      </c>
      <c r="D29" s="61"/>
      <c r="E29" s="61"/>
      <c r="F29" s="61"/>
    </row>
    <row r="30" spans="1:7" ht="30.4" customHeight="1" x14ac:dyDescent="0.35">
      <c r="A30" s="29" t="s">
        <v>1009</v>
      </c>
      <c r="B30" s="1" t="str">
        <f>VLOOKUP(A30,Nyckeltal!A:B,2,FALSE)</f>
        <v>Biståndsmottagare ekonomiskt bistånd, 45-49 år, antal</v>
      </c>
      <c r="C30" s="60">
        <f>HLOOKUP(A30,Data!$D:$GI,Startsida!$C$11,FALSE)</f>
        <v>35</v>
      </c>
      <c r="D30" s="61"/>
      <c r="E30" s="61"/>
      <c r="F30" s="61"/>
    </row>
    <row r="31" spans="1:7" ht="30.4" customHeight="1" x14ac:dyDescent="0.35">
      <c r="A31" s="29" t="s">
        <v>1010</v>
      </c>
      <c r="B31" s="1" t="str">
        <f>VLOOKUP(A31,Nyckeltal!A:B,2,FALSE)</f>
        <v>Biståndsmottagare ekonomiskt bistånd, 50-54 år, antal</v>
      </c>
      <c r="C31" s="60">
        <f>HLOOKUP(A31,Data!$D:$GI,Startsida!$C$11,FALSE)</f>
        <v>44</v>
      </c>
      <c r="D31" s="61"/>
      <c r="E31" s="61"/>
      <c r="F31" s="61"/>
    </row>
    <row r="32" spans="1:7" ht="30.4" customHeight="1" x14ac:dyDescent="0.35">
      <c r="A32" s="29" t="s">
        <v>1011</v>
      </c>
      <c r="B32" s="1" t="str">
        <f>VLOOKUP(A32,Nyckeltal!A:B,2,FALSE)</f>
        <v>Biståndsmottagare ekonomiskt bistånd, 55-59 år, antal</v>
      </c>
      <c r="C32" s="60">
        <f>HLOOKUP(A32,Data!$D:$GI,Startsida!$C$11,FALSE)</f>
        <v>39</v>
      </c>
      <c r="D32" s="61"/>
      <c r="E32" s="61"/>
      <c r="F32" s="61"/>
    </row>
    <row r="33" spans="1:7" ht="30.4" customHeight="1" x14ac:dyDescent="0.35">
      <c r="A33" s="29" t="s">
        <v>1012</v>
      </c>
      <c r="B33" s="1" t="str">
        <f>VLOOKUP(A33,Nyckeltal!A:B,2,FALSE)</f>
        <v>Biståndsmottagare ekonomiskt bistånd, 60-64 år, antal</v>
      </c>
      <c r="C33" s="60">
        <f>HLOOKUP(A33,Data!$D:$GI,Startsida!$C$11,FALSE)</f>
        <v>27</v>
      </c>
      <c r="D33" s="61"/>
      <c r="E33" s="61"/>
      <c r="F33" s="61"/>
    </row>
    <row r="34" spans="1:7" ht="30.4" customHeight="1" x14ac:dyDescent="0.35">
      <c r="A34" s="29" t="s">
        <v>1013</v>
      </c>
      <c r="B34" s="1" t="str">
        <f>VLOOKUP(A34,Nyckeltal!A:B,2,FALSE)</f>
        <v>Biståndsmottagare ekonomiskt bistånd, 65+ år, antal</v>
      </c>
      <c r="C34" s="60">
        <f>HLOOKUP(A34,Data!$D:$GI,Startsida!$C$11,FALSE)</f>
        <v>17</v>
      </c>
      <c r="D34" s="61"/>
      <c r="E34" s="61"/>
      <c r="F34" s="61"/>
    </row>
    <row r="35" spans="1:7" ht="30.4" customHeight="1" x14ac:dyDescent="0.35">
      <c r="A35" s="29" t="s">
        <v>1014</v>
      </c>
      <c r="B35" s="1" t="str">
        <f>VLOOKUP(A35,Nyckeltal!A:B,2,FALSE)</f>
        <v>Biståndsmottagare, ekonomiskt bistånd, totalt, antal</v>
      </c>
      <c r="C35" s="60">
        <f>HLOOKUP(A35,Data!$D:$GI,Startsida!$C$11,FALSE)</f>
        <v>640</v>
      </c>
      <c r="D35" s="61"/>
      <c r="E35" s="61"/>
      <c r="F35" s="61"/>
    </row>
    <row r="36" spans="1:7" ht="30.4" customHeight="1" x14ac:dyDescent="0.35">
      <c r="A36" s="29"/>
      <c r="B36" s="34"/>
      <c r="C36" s="34"/>
      <c r="D36" s="34"/>
      <c r="E36" s="34"/>
      <c r="F36" s="34"/>
    </row>
    <row r="37" spans="1:7" ht="30.4" customHeight="1" x14ac:dyDescent="0.35">
      <c r="A37" s="29"/>
      <c r="B37" s="10" t="s">
        <v>1157</v>
      </c>
      <c r="C37" s="65" t="str">
        <f>Startsida!A6</f>
        <v>Ale</v>
      </c>
      <c r="D37" s="66" t="s">
        <v>292</v>
      </c>
      <c r="E37" s="65" t="s">
        <v>291</v>
      </c>
      <c r="F37" s="67" t="s">
        <v>290</v>
      </c>
    </row>
    <row r="38" spans="1:7" ht="30.4" customHeight="1" x14ac:dyDescent="0.35">
      <c r="A38" s="29" t="s">
        <v>1792</v>
      </c>
      <c r="B38" s="1" t="str">
        <f>VLOOKUP(A38,Nyckeltal!A:B,2,FALSE)</f>
        <v>Vuxna biståndsmottagare av ekonomiskt bistånd med försörjningshinder, arbetslösa, andel (%)</v>
      </c>
      <c r="C38" s="59">
        <f>HLOOKUP(A38,Data!$D:$GI,Startsida!$C$11,FALSE)</f>
        <v>40.480961999999998</v>
      </c>
      <c r="D38" s="58">
        <f>HLOOKUP(A38,Data!$D:$GI,Startsida!$C$15,FALSE)</f>
        <v>47.71617414</v>
      </c>
      <c r="E38" s="58">
        <f>HLOOKUP(A38,Data!$D:$GI,Startsida!$C$13,FALSE)</f>
        <v>49.267457139999998</v>
      </c>
      <c r="F38" s="58">
        <f>HLOOKUP(A38,Data!$D:$GI,Startsida!$C$14,FALSE)</f>
        <v>49.937982130000002</v>
      </c>
      <c r="G38">
        <v>2021</v>
      </c>
    </row>
    <row r="39" spans="1:7" ht="30.4" customHeight="1" x14ac:dyDescent="0.35">
      <c r="A39" s="29" t="s">
        <v>1793</v>
      </c>
      <c r="B39" s="1" t="str">
        <f>VLOOKUP(A39,Nyckeltal!A:B,2,FALSE)</f>
        <v>Vuxna biståndsmottagare av ekonomiskt bistånd, arbetslösa med etableringsersättning, andel (%)</v>
      </c>
      <c r="C39" s="59">
        <f>HLOOKUP(A39,Data!$D:$GI,Startsida!$C$11,FALSE)</f>
        <v>5.0100199999999999</v>
      </c>
      <c r="D39" s="58">
        <f>HLOOKUP(A39,Data!$D:$GI,Startsida!$C$15,FALSE)</f>
        <v>6.4480069999999996</v>
      </c>
      <c r="E39" s="58">
        <f>HLOOKUP(A39,Data!$D:$GI,Startsida!$C$13,FALSE)</f>
        <v>6.1569004600000001</v>
      </c>
      <c r="F39" s="58">
        <f>HLOOKUP(A39,Data!$D:$GI,Startsida!$C$14,FALSE)</f>
        <v>5.7855977799999998</v>
      </c>
      <c r="G39">
        <v>2021</v>
      </c>
    </row>
    <row r="40" spans="1:7" ht="30.4" customHeight="1" x14ac:dyDescent="0.35">
      <c r="A40" s="29" t="s">
        <v>1794</v>
      </c>
      <c r="B40" s="1" t="str">
        <f>VLOOKUP(A40,Nyckeltal!A:B,2,FALSE)</f>
        <v>Vuxna biståndsmottagare av ekonomiskt bistånd med försörjningshinder, sjukskrivna med läkarintyg, andel (%)</v>
      </c>
      <c r="C40" s="59">
        <f>HLOOKUP(A40,Data!$D:$GI,Startsida!$C$11,FALSE)</f>
        <v>20.841683</v>
      </c>
      <c r="D40" s="58">
        <f>HLOOKUP(A40,Data!$D:$GI,Startsida!$C$15,FALSE)</f>
        <v>11.740875709999999</v>
      </c>
      <c r="E40" s="58">
        <f>HLOOKUP(A40,Data!$D:$GI,Startsida!$C$13,FALSE)</f>
        <v>14.85274222</v>
      </c>
      <c r="F40" s="58">
        <f>HLOOKUP(A40,Data!$D:$GI,Startsida!$C$14,FALSE)</f>
        <v>13.685766839999999</v>
      </c>
      <c r="G40">
        <v>2021</v>
      </c>
    </row>
    <row r="41" spans="1:7" ht="30.4" customHeight="1" x14ac:dyDescent="0.35">
      <c r="A41" s="29" t="s">
        <v>1795</v>
      </c>
      <c r="B41" s="1" t="str">
        <f>VLOOKUP(A41,Nyckeltal!A:B,2,FALSE)</f>
        <v>Vuxna biståndsmottagare av ekonomiskt bistånd med försörjningshinder, sjuk- eller aktivitetsersättning, andel (%)</v>
      </c>
      <c r="C41" s="59">
        <f>HLOOKUP(A41,Data!$D:$GI,Startsida!$C$11,FALSE)</f>
        <v>7.214429</v>
      </c>
      <c r="D41" s="58">
        <f>HLOOKUP(A41,Data!$D:$GI,Startsida!$C$15,FALSE)</f>
        <v>6.1485909999999997</v>
      </c>
      <c r="E41" s="58">
        <f>HLOOKUP(A41,Data!$D:$GI,Startsida!$C$13,FALSE)</f>
        <v>3.5555384499999998</v>
      </c>
      <c r="F41" s="58">
        <f>HLOOKUP(A41,Data!$D:$GI,Startsida!$C$14,FALSE)</f>
        <v>3.4968714900000002</v>
      </c>
      <c r="G41">
        <v>2021</v>
      </c>
    </row>
    <row r="42" spans="1:7" ht="30.4" customHeight="1" x14ac:dyDescent="0.35">
      <c r="A42" s="29" t="s">
        <v>1796</v>
      </c>
      <c r="B42" s="1" t="str">
        <f>VLOOKUP(A42,Nyckeltal!A:B,2,FALSE)</f>
        <v>Vuxna biståndsmottagare av ekonomiskt bistånd med försörjningshinder, pension el- äldreförsörjningsstöd, andel (%)</v>
      </c>
      <c r="C42" s="59">
        <f>HLOOKUP(A42,Data!$D:$GI,Startsida!$C$11,FALSE)</f>
        <v>4.4088180000000001</v>
      </c>
      <c r="D42" s="58">
        <f>HLOOKUP(A42,Data!$D:$GI,Startsida!$C$15,FALSE)</f>
        <v>3.7367192</v>
      </c>
      <c r="E42" s="58">
        <f>HLOOKUP(A42,Data!$D:$GI,Startsida!$C$13,FALSE)</f>
        <v>2.0679589300000001</v>
      </c>
      <c r="F42" s="58">
        <f>HLOOKUP(A42,Data!$D:$GI,Startsida!$C$14,FALSE)</f>
        <v>2.39151998</v>
      </c>
      <c r="G42">
        <v>2021</v>
      </c>
    </row>
    <row r="43" spans="1:7" ht="30.4" customHeight="1" x14ac:dyDescent="0.35">
      <c r="A43" s="29" t="s">
        <v>1797</v>
      </c>
      <c r="B43" s="1" t="str">
        <f>VLOOKUP(A43,Nyckeltal!A:B,2,FALSE)</f>
        <v>Vuxna biståndsmottagare av ekonomiskt bistånd med försörjningshinder, arbetshinder av sociala skäl, andel (%)</v>
      </c>
      <c r="C43" s="59">
        <f>HLOOKUP(A43,Data!$D:$GI,Startsida!$C$11,FALSE)</f>
        <v>10.821643</v>
      </c>
      <c r="D43" s="58">
        <f>HLOOKUP(A43,Data!$D:$GI,Startsida!$C$15,FALSE)</f>
        <v>8.9151077099999991</v>
      </c>
      <c r="E43" s="58">
        <f>HLOOKUP(A43,Data!$D:$GI,Startsida!$C$13,FALSE)</f>
        <v>12.718506059999999</v>
      </c>
      <c r="F43" s="58">
        <f>HLOOKUP(A43,Data!$D:$GI,Startsida!$C$14,FALSE)</f>
        <v>13.168239700000001</v>
      </c>
      <c r="G43">
        <v>2021</v>
      </c>
    </row>
    <row r="44" spans="1:7" ht="30.4" customHeight="1" x14ac:dyDescent="0.35">
      <c r="A44" s="29" t="s">
        <v>1798</v>
      </c>
      <c r="B44" s="1" t="str">
        <f>VLOOKUP(A44,Nyckeltal!A:B,2,FALSE)</f>
        <v>Vuxna biståndsmottagare av ekonomiskt bistånd med försörjningshinder, föräldraledighet, andel (%)</v>
      </c>
      <c r="C44" s="59">
        <f>HLOOKUP(A44,Data!$D:$GI,Startsida!$C$11,FALSE)</f>
        <v>0</v>
      </c>
      <c r="D44" s="58">
        <f>HLOOKUP(A44,Data!$D:$GI,Startsida!$C$15,FALSE)</f>
        <v>3.61984825</v>
      </c>
      <c r="E44" s="58">
        <f>HLOOKUP(A44,Data!$D:$GI,Startsida!$C$13,FALSE)</f>
        <v>2.57958072</v>
      </c>
      <c r="F44" s="58">
        <f>HLOOKUP(A44,Data!$D:$GI,Startsida!$C$14,FALSE)</f>
        <v>2.4236351100000002</v>
      </c>
      <c r="G44">
        <v>2021</v>
      </c>
    </row>
    <row r="45" spans="1:7" ht="30.4" customHeight="1" x14ac:dyDescent="0.35">
      <c r="A45" s="29" t="s">
        <v>1799</v>
      </c>
      <c r="B45" s="1" t="str">
        <f>VLOOKUP(A45,Nyckeltal!A:B,2,FALSE)</f>
        <v>Vuxna biståndsmottagare av ekonomiskt bistånd med försörjningshinder, heltidsarbetande, andel (%)</v>
      </c>
      <c r="C45" s="59">
        <f>HLOOKUP(A45,Data!$D:$GI,Startsida!$C$11,FALSE)</f>
        <v>1.6032059999999999</v>
      </c>
      <c r="D45" s="58">
        <f>HLOOKUP(A45,Data!$D:$GI,Startsida!$C$15,FALSE)</f>
        <v>3.3060516600000001</v>
      </c>
      <c r="E45" s="58">
        <f>HLOOKUP(A45,Data!$D:$GI,Startsida!$C$13,FALSE)</f>
        <v>2.7230547000000001</v>
      </c>
      <c r="F45" s="58">
        <f>HLOOKUP(A45,Data!$D:$GI,Startsida!$C$14,FALSE)</f>
        <v>2.56829624</v>
      </c>
      <c r="G45">
        <v>2021</v>
      </c>
    </row>
    <row r="46" spans="1:7" ht="30.4" customHeight="1" x14ac:dyDescent="0.35">
      <c r="A46" s="29" t="s">
        <v>1800</v>
      </c>
      <c r="B46" s="1" t="str">
        <f>VLOOKUP(A46,Nyckeltal!A:B,2,FALSE)</f>
        <v>Vuxna biståndsmottagare av ekonomiskt bistånd med försörjningshinder, deltidsarbetande, andel (%)</v>
      </c>
      <c r="C46" s="59">
        <f>HLOOKUP(A46,Data!$D:$GI,Startsida!$C$11,FALSE)</f>
        <v>4.0080159999999996</v>
      </c>
      <c r="D46" s="58">
        <f>HLOOKUP(A46,Data!$D:$GI,Startsida!$C$15,FALSE)</f>
        <v>5.3237649999999999</v>
      </c>
      <c r="E46" s="58">
        <f>HLOOKUP(A46,Data!$D:$GI,Startsida!$C$13,FALSE)</f>
        <v>3.2612377399999999</v>
      </c>
      <c r="F46" s="58">
        <f>HLOOKUP(A46,Data!$D:$GI,Startsida!$C$14,FALSE)</f>
        <v>3.3843755099999999</v>
      </c>
      <c r="G46">
        <v>2021</v>
      </c>
    </row>
    <row r="47" spans="1:7" ht="30.4" customHeight="1" x14ac:dyDescent="0.35">
      <c r="A47" s="29" t="s">
        <v>1801</v>
      </c>
      <c r="B47" s="1" t="str">
        <f>VLOOKUP(A47,Nyckeltal!A:B,2,FALSE)</f>
        <v>Vuxna biståndsmottagare av ekonomiskt bistånd med försörjningshinder, försörjningshinder saknas, andel (%)</v>
      </c>
      <c r="C47" s="59">
        <f>HLOOKUP(A47,Data!$D:$GI,Startsida!$C$11,FALSE)</f>
        <v>0</v>
      </c>
      <c r="D47" s="58">
        <f>HLOOKUP(A47,Data!$D:$GI,Startsida!$C$15,FALSE)</f>
        <v>6.5796201600000002</v>
      </c>
      <c r="E47" s="58">
        <f>HLOOKUP(A47,Data!$D:$GI,Startsida!$C$13,FALSE)</f>
        <v>4.5805037400000002</v>
      </c>
      <c r="F47" s="58">
        <f>HLOOKUP(A47,Data!$D:$GI,Startsida!$C$14,FALSE)</f>
        <v>4.4455852299999998</v>
      </c>
      <c r="G47">
        <v>2021</v>
      </c>
    </row>
    <row r="48" spans="1:7" ht="30.4" customHeight="1" x14ac:dyDescent="0.35">
      <c r="A48" s="29"/>
      <c r="B48" s="34"/>
      <c r="C48" s="34"/>
      <c r="D48" s="34"/>
      <c r="E48" s="34"/>
      <c r="F48" s="34"/>
    </row>
    <row r="49" spans="1:6" ht="30.4" customHeight="1" x14ac:dyDescent="0.35">
      <c r="A49" s="29"/>
      <c r="B49" s="10" t="s">
        <v>960</v>
      </c>
      <c r="C49" s="65" t="str">
        <f>Startsida!A6</f>
        <v>Ale</v>
      </c>
      <c r="D49" s="66" t="s">
        <v>292</v>
      </c>
      <c r="E49" s="65" t="s">
        <v>291</v>
      </c>
      <c r="F49" s="67" t="s">
        <v>290</v>
      </c>
    </row>
    <row r="50" spans="1:6" ht="30.4" customHeight="1" x14ac:dyDescent="0.35">
      <c r="A50" s="29" t="s">
        <v>966</v>
      </c>
      <c r="B50" s="1" t="str">
        <f>VLOOKUP(A50,Nyckeltal!A:B,2,FALSE)</f>
        <v>Nettokostnad arbetsmarknadsåtgärder, kr/inv</v>
      </c>
      <c r="C50" s="60">
        <f>HLOOKUP(A50,Data!$D:$GI,Startsida!$C$11,FALSE)</f>
        <v>429.40050600000001</v>
      </c>
      <c r="D50" s="61">
        <f>HLOOKUP(A50,Data!$D:$GI,Startsida!$C$12,FALSE)</f>
        <v>394.43707071</v>
      </c>
      <c r="E50" s="61">
        <f>HLOOKUP(A50,Data!$D:$GI,Startsida!$C$13,FALSE)</f>
        <v>608.71304579000002</v>
      </c>
      <c r="F50" s="61">
        <f>HLOOKUP(A50,Data!$D:$GI,Startsida!$C$14,FALSE)</f>
        <v>543.55774584000005</v>
      </c>
    </row>
    <row r="51" spans="1:6" ht="30.4" customHeight="1" x14ac:dyDescent="0.35">
      <c r="A51" s="29" t="s">
        <v>961</v>
      </c>
      <c r="B51" s="1" t="str">
        <f>VLOOKUP(A51,Nyckeltal!A:B,2,FALSE)</f>
        <v>Resultat vid avslut i kommunens arbetsmarknadsverksamhet, deltagare som A. Börjat arbeta, andel (%)</v>
      </c>
      <c r="C51" s="60">
        <f>HLOOKUP(A51,Data!$D:$GI,Startsida!$C$11,FALSE)</f>
        <v>43.373493979999999</v>
      </c>
      <c r="D51" s="58">
        <f>HLOOKUP(A51,Data!$D:$GO,Startsida!$C$12,FALSE)</f>
        <v>27.402875829999999</v>
      </c>
      <c r="E51" s="58">
        <f>HLOOKUP(A51,Data!$D:$GO,Startsida!$C$13,FALSE)</f>
        <v>32.964044860000001</v>
      </c>
      <c r="F51" s="58">
        <f>HLOOKUP(A51,Data!$D:$GO,Startsida!$C$14,FALSE)</f>
        <v>32.581279430000002</v>
      </c>
    </row>
    <row r="52" spans="1:6" ht="30.4" customHeight="1" x14ac:dyDescent="0.35">
      <c r="A52" s="29" t="s">
        <v>962</v>
      </c>
      <c r="B52" s="1" t="str">
        <f>VLOOKUP(A52,Nyckeltal!A:B,2,FALSE)</f>
        <v>Resultat vid avslut i kommunens arbetsmarknadsverksamhet, deltagare som B. Börjat studera, andel (%)</v>
      </c>
      <c r="C52" s="60">
        <f>HLOOKUP(A52,Data!$D:$GI,Startsida!$C$11,FALSE)</f>
        <v>6.6265060199999999</v>
      </c>
      <c r="D52" s="58">
        <f>HLOOKUP(A52,Data!$D:$GO,Startsida!$C$12,FALSE)</f>
        <v>9.0367630900000009</v>
      </c>
      <c r="E52" s="58">
        <f>HLOOKUP(A52,Data!$D:$GO,Startsida!$C$13,FALSE)</f>
        <v>11.503082089999999</v>
      </c>
      <c r="F52" s="58">
        <f>HLOOKUP(A52,Data!$D:$GO,Startsida!$C$14,FALSE)</f>
        <v>11.699830070000001</v>
      </c>
    </row>
    <row r="53" spans="1:6" ht="30.4" customHeight="1" x14ac:dyDescent="0.35">
      <c r="A53" s="29" t="s">
        <v>963</v>
      </c>
      <c r="B53" s="1" t="str">
        <f>VLOOKUP(A53,Nyckeltal!A:B,2,FALSE)</f>
        <v>Resultat vid avslut i kommunens arbetsmarknadsverksamhet, deltagare som C. Överförts till annan myndighet, andel (%)</v>
      </c>
      <c r="C53" s="60">
        <f>HLOOKUP(A53,Data!$D:$GI,Startsida!$C$11,FALSE)</f>
        <v>13.85542169</v>
      </c>
      <c r="D53" s="58">
        <f>HLOOKUP(A53,Data!$D:$GO,Startsida!$C$12,FALSE)</f>
        <v>18.52227216</v>
      </c>
      <c r="E53" s="58">
        <f>HLOOKUP(A53,Data!$D:$GO,Startsida!$C$13,FALSE)</f>
        <v>14.493207290000001</v>
      </c>
      <c r="F53" s="58">
        <f>HLOOKUP(A53,Data!$D:$GO,Startsida!$C$14,FALSE)</f>
        <v>15.09395765</v>
      </c>
    </row>
    <row r="54" spans="1:6" ht="30.4" customHeight="1" x14ac:dyDescent="0.35">
      <c r="A54" s="29" t="s">
        <v>964</v>
      </c>
      <c r="B54" s="1" t="str">
        <f>VLOOKUP(A54,Nyckeltal!A:B,2,FALSE)</f>
        <v>Resultat vid avslut i kommunens arbetsmarknadsverksamhet, deltagare som D. Slutförda uppdrag, andel (%)</v>
      </c>
      <c r="C54" s="59">
        <f>HLOOKUP(A54,Data!$D:$OY,Startsida!$C$11,FALSE)</f>
        <v>7.2289156600000002</v>
      </c>
      <c r="D54" s="58">
        <f>HLOOKUP(A54,Data!$D:$GO,Startsida!$C$12,FALSE)</f>
        <v>21.594489549999999</v>
      </c>
      <c r="E54" s="58">
        <f>HLOOKUP(A54,Data!$D:$GO,Startsida!$C$13,FALSE)</f>
        <v>20.889077060000002</v>
      </c>
      <c r="F54" s="58">
        <f>HLOOKUP(A54,Data!$D:$GO,Startsida!$C$14,FALSE)</f>
        <v>21.79286651</v>
      </c>
    </row>
    <row r="55" spans="1:6" ht="30.4" customHeight="1" x14ac:dyDescent="0.35">
      <c r="A55" s="29" t="s">
        <v>965</v>
      </c>
      <c r="B55" s="1" t="str">
        <f>VLOOKUP(A55,Nyckeltal!A:B,2,FALSE)</f>
        <v>Resultat vid avslut i kommunens arbetsmarknadsverksamhet, deltagare som E. Övrigt, andel (%)</v>
      </c>
      <c r="C55" s="59">
        <f>HLOOKUP(A55,Data!$D:$OY,Startsida!$C$11,FALSE)</f>
        <v>28.915662650000002</v>
      </c>
      <c r="D55" s="58">
        <f>HLOOKUP(A55,Data!$D:$GO,Startsida!$C$12,FALSE)</f>
        <v>23.443599339999999</v>
      </c>
      <c r="E55" s="58">
        <f>HLOOKUP(A55,Data!$D:$GO,Startsida!$C$13,FALSE)</f>
        <v>20.9955593</v>
      </c>
      <c r="F55" s="58">
        <f>HLOOKUP(A55,Data!$D:$GO,Startsida!$C$14,FALSE)</f>
        <v>20.013682889999998</v>
      </c>
    </row>
    <row r="56" spans="1:6" ht="30.4" customHeight="1" x14ac:dyDescent="0.45">
      <c r="A56" s="29"/>
      <c r="B56" s="49" t="s">
        <v>1394</v>
      </c>
    </row>
    <row r="57" spans="1:6" ht="30.4" customHeight="1" x14ac:dyDescent="0.45">
      <c r="A57" s="29"/>
      <c r="B57" s="49" t="s">
        <v>1428</v>
      </c>
    </row>
    <row r="58" spans="1:6" ht="30.4" customHeight="1" x14ac:dyDescent="0.35">
      <c r="A58" s="29"/>
    </row>
    <row r="59" spans="1:6" ht="30.4" customHeight="1" x14ac:dyDescent="0.35">
      <c r="A59" s="29"/>
    </row>
    <row r="60" spans="1:6" x14ac:dyDescent="0.35">
      <c r="A60" s="29"/>
    </row>
    <row r="61" spans="1:6" x14ac:dyDescent="0.35">
      <c r="A61" s="29"/>
    </row>
    <row r="62" spans="1:6" x14ac:dyDescent="0.35">
      <c r="A62" s="29"/>
    </row>
    <row r="63" spans="1:6" x14ac:dyDescent="0.35">
      <c r="A63" s="29"/>
    </row>
    <row r="64" spans="1:6" x14ac:dyDescent="0.35">
      <c r="A64" s="29"/>
    </row>
    <row r="65" spans="1:1" x14ac:dyDescent="0.35">
      <c r="A65" s="29"/>
    </row>
    <row r="66" spans="1:1" x14ac:dyDescent="0.35">
      <c r="A66" s="29"/>
    </row>
    <row r="67" spans="1:1" x14ac:dyDescent="0.35">
      <c r="A67" s="29"/>
    </row>
    <row r="68" spans="1:1" x14ac:dyDescent="0.35">
      <c r="A68" s="29"/>
    </row>
    <row r="69" spans="1:1" x14ac:dyDescent="0.35">
      <c r="A69" s="29"/>
    </row>
    <row r="70" spans="1:1" x14ac:dyDescent="0.35">
      <c r="A70" s="29"/>
    </row>
    <row r="71" spans="1:1" x14ac:dyDescent="0.35">
      <c r="A71" s="29"/>
    </row>
    <row r="72" spans="1:1" x14ac:dyDescent="0.35">
      <c r="A72" s="29"/>
    </row>
    <row r="73" spans="1:1" x14ac:dyDescent="0.35">
      <c r="A73" s="29"/>
    </row>
    <row r="74" spans="1:1" x14ac:dyDescent="0.35">
      <c r="A74" s="29"/>
    </row>
    <row r="75" spans="1:1" x14ac:dyDescent="0.35">
      <c r="A75" s="29"/>
    </row>
    <row r="76" spans="1:1" x14ac:dyDescent="0.35">
      <c r="A76" s="29"/>
    </row>
    <row r="77" spans="1:1" x14ac:dyDescent="0.35">
      <c r="A77" s="29"/>
    </row>
    <row r="78" spans="1:1" x14ac:dyDescent="0.35">
      <c r="A78" s="29"/>
    </row>
    <row r="79" spans="1:1" x14ac:dyDescent="0.35">
      <c r="A79" s="29"/>
    </row>
    <row r="80" spans="1:1" x14ac:dyDescent="0.35">
      <c r="A80" s="29"/>
    </row>
    <row r="81" spans="1:1" x14ac:dyDescent="0.35">
      <c r="A81" s="29"/>
    </row>
    <row r="82" spans="1:1" x14ac:dyDescent="0.35">
      <c r="A82" s="29"/>
    </row>
    <row r="83" spans="1:1" x14ac:dyDescent="0.35">
      <c r="A83" s="29"/>
    </row>
    <row r="84" spans="1:1" x14ac:dyDescent="0.35">
      <c r="A84" s="29"/>
    </row>
    <row r="85" spans="1:1" x14ac:dyDescent="0.35">
      <c r="A85" s="29"/>
    </row>
    <row r="86" spans="1:1" x14ac:dyDescent="0.35">
      <c r="A86" s="29"/>
    </row>
    <row r="87" spans="1:1" x14ac:dyDescent="0.35">
      <c r="A87" s="29"/>
    </row>
    <row r="88" spans="1:1" x14ac:dyDescent="0.35">
      <c r="A88" s="29"/>
    </row>
    <row r="89" spans="1:1" x14ac:dyDescent="0.35">
      <c r="A89" s="29"/>
    </row>
    <row r="90" spans="1:1" x14ac:dyDescent="0.35">
      <c r="A90" s="29"/>
    </row>
    <row r="91" spans="1:1" x14ac:dyDescent="0.35">
      <c r="A91" s="29"/>
    </row>
    <row r="92" spans="1:1" x14ac:dyDescent="0.35">
      <c r="A92" s="29"/>
    </row>
    <row r="93" spans="1:1" x14ac:dyDescent="0.35">
      <c r="A93" s="29"/>
    </row>
    <row r="94" spans="1:1" x14ac:dyDescent="0.35">
      <c r="A94" s="29"/>
    </row>
    <row r="95" spans="1:1" x14ac:dyDescent="0.35">
      <c r="A95" s="29"/>
    </row>
    <row r="96" spans="1:1" x14ac:dyDescent="0.35">
      <c r="A96" s="29"/>
    </row>
    <row r="97" spans="1:1" x14ac:dyDescent="0.35">
      <c r="A97" s="29"/>
    </row>
    <row r="98" spans="1:1" x14ac:dyDescent="0.35">
      <c r="A98" s="29"/>
    </row>
    <row r="99" spans="1:1" x14ac:dyDescent="0.35">
      <c r="A99" s="29"/>
    </row>
    <row r="100" spans="1:1" x14ac:dyDescent="0.35">
      <c r="A100" s="29"/>
    </row>
    <row r="101" spans="1:1" x14ac:dyDescent="0.35">
      <c r="A101" s="29"/>
    </row>
    <row r="102" spans="1:1" x14ac:dyDescent="0.35">
      <c r="A102" s="29"/>
    </row>
    <row r="103" spans="1:1" x14ac:dyDescent="0.35">
      <c r="A103" s="29"/>
    </row>
    <row r="104" spans="1:1" x14ac:dyDescent="0.35">
      <c r="A104" s="29"/>
    </row>
    <row r="105" spans="1:1" x14ac:dyDescent="0.35">
      <c r="A105" s="29"/>
    </row>
    <row r="106" spans="1:1" x14ac:dyDescent="0.35">
      <c r="A106" s="29"/>
    </row>
    <row r="107" spans="1:1" x14ac:dyDescent="0.35">
      <c r="A107" s="29"/>
    </row>
    <row r="108" spans="1:1" x14ac:dyDescent="0.35">
      <c r="A108" s="29"/>
    </row>
    <row r="109" spans="1:1" x14ac:dyDescent="0.35">
      <c r="A109" s="29"/>
    </row>
    <row r="110" spans="1:1" x14ac:dyDescent="0.35">
      <c r="A110" s="29"/>
    </row>
    <row r="111" spans="1:1" x14ac:dyDescent="0.35">
      <c r="A111" s="29"/>
    </row>
    <row r="112" spans="1:1" x14ac:dyDescent="0.35">
      <c r="A112" s="29"/>
    </row>
    <row r="113" spans="1:1" x14ac:dyDescent="0.35">
      <c r="A113" s="29"/>
    </row>
    <row r="114" spans="1:1" x14ac:dyDescent="0.35">
      <c r="A114" s="29"/>
    </row>
    <row r="115" spans="1:1" x14ac:dyDescent="0.35">
      <c r="A115" s="29"/>
    </row>
    <row r="116" spans="1:1" x14ac:dyDescent="0.35">
      <c r="A116" s="29"/>
    </row>
    <row r="117" spans="1:1" x14ac:dyDescent="0.35">
      <c r="A117" s="29"/>
    </row>
    <row r="118" spans="1:1" x14ac:dyDescent="0.35">
      <c r="A118" s="29"/>
    </row>
    <row r="119" spans="1:1" x14ac:dyDescent="0.35">
      <c r="A119" s="29"/>
    </row>
    <row r="120" spans="1:1" x14ac:dyDescent="0.35">
      <c r="A120" s="29"/>
    </row>
    <row r="121" spans="1:1" x14ac:dyDescent="0.35">
      <c r="A121" s="29"/>
    </row>
    <row r="122" spans="1:1" x14ac:dyDescent="0.35">
      <c r="A122" s="29"/>
    </row>
    <row r="123" spans="1:1" x14ac:dyDescent="0.35">
      <c r="A123" s="29"/>
    </row>
    <row r="124" spans="1:1" x14ac:dyDescent="0.35">
      <c r="A124" s="29"/>
    </row>
    <row r="125" spans="1:1" x14ac:dyDescent="0.35">
      <c r="A125" s="29"/>
    </row>
    <row r="126" spans="1:1" x14ac:dyDescent="0.35">
      <c r="A126" s="29"/>
    </row>
    <row r="127" spans="1:1" x14ac:dyDescent="0.35">
      <c r="A127" s="29"/>
    </row>
    <row r="128" spans="1:1" x14ac:dyDescent="0.35">
      <c r="A128" s="29"/>
    </row>
    <row r="129" spans="1:1" x14ac:dyDescent="0.35">
      <c r="A129" s="29"/>
    </row>
    <row r="130" spans="1:1" x14ac:dyDescent="0.35">
      <c r="A130" s="29"/>
    </row>
    <row r="131" spans="1:1" x14ac:dyDescent="0.35">
      <c r="A131" s="29"/>
    </row>
    <row r="132" spans="1:1" x14ac:dyDescent="0.35">
      <c r="A132" s="29"/>
    </row>
    <row r="133" spans="1:1" x14ac:dyDescent="0.35">
      <c r="A133" s="29"/>
    </row>
    <row r="134" spans="1:1" x14ac:dyDescent="0.35">
      <c r="A134" s="29"/>
    </row>
    <row r="135" spans="1:1" x14ac:dyDescent="0.35">
      <c r="A135" s="29"/>
    </row>
    <row r="136" spans="1:1" x14ac:dyDescent="0.35">
      <c r="A136" s="29"/>
    </row>
    <row r="137" spans="1:1" x14ac:dyDescent="0.35">
      <c r="A137" s="29"/>
    </row>
    <row r="138" spans="1:1" x14ac:dyDescent="0.35">
      <c r="A138" s="29"/>
    </row>
    <row r="139" spans="1:1" x14ac:dyDescent="0.35">
      <c r="A139" s="29"/>
    </row>
    <row r="140" spans="1:1" x14ac:dyDescent="0.35">
      <c r="A140" s="29"/>
    </row>
    <row r="141" spans="1:1" x14ac:dyDescent="0.35">
      <c r="A141" s="29"/>
    </row>
    <row r="142" spans="1:1" x14ac:dyDescent="0.35">
      <c r="A142" s="29"/>
    </row>
    <row r="143" spans="1:1" x14ac:dyDescent="0.35">
      <c r="A143" s="29"/>
    </row>
    <row r="144" spans="1:1" x14ac:dyDescent="0.35">
      <c r="A144" s="29"/>
    </row>
    <row r="145" spans="1:1" x14ac:dyDescent="0.35">
      <c r="A145" s="29"/>
    </row>
    <row r="146" spans="1:1" x14ac:dyDescent="0.35">
      <c r="A146" s="29"/>
    </row>
    <row r="147" spans="1:1" x14ac:dyDescent="0.35">
      <c r="A147" s="29"/>
    </row>
    <row r="148" spans="1:1" x14ac:dyDescent="0.35">
      <c r="A148" s="29"/>
    </row>
    <row r="149" spans="1:1" x14ac:dyDescent="0.35">
      <c r="A149" s="29"/>
    </row>
    <row r="150" spans="1:1" x14ac:dyDescent="0.35">
      <c r="A150" s="29"/>
    </row>
    <row r="151" spans="1:1" x14ac:dyDescent="0.35">
      <c r="A151" s="29"/>
    </row>
    <row r="152" spans="1:1" x14ac:dyDescent="0.35">
      <c r="A152" s="29"/>
    </row>
    <row r="153" spans="1:1" x14ac:dyDescent="0.35">
      <c r="A153" s="29"/>
    </row>
    <row r="154" spans="1:1" x14ac:dyDescent="0.35">
      <c r="A154" s="29"/>
    </row>
    <row r="155" spans="1:1" x14ac:dyDescent="0.35">
      <c r="A155" s="29"/>
    </row>
    <row r="156" spans="1:1" x14ac:dyDescent="0.35">
      <c r="A156" s="29"/>
    </row>
    <row r="157" spans="1:1" x14ac:dyDescent="0.35">
      <c r="A157" s="29"/>
    </row>
    <row r="158" spans="1:1" x14ac:dyDescent="0.35">
      <c r="A158" s="29"/>
    </row>
    <row r="159" spans="1:1" x14ac:dyDescent="0.35">
      <c r="A159" s="29"/>
    </row>
    <row r="160" spans="1:1" x14ac:dyDescent="0.35">
      <c r="A160" s="29"/>
    </row>
    <row r="161" spans="1:1" x14ac:dyDescent="0.35">
      <c r="A161" s="29"/>
    </row>
    <row r="162" spans="1:1" x14ac:dyDescent="0.35">
      <c r="A162" s="29"/>
    </row>
    <row r="163" spans="1:1" x14ac:dyDescent="0.35">
      <c r="A163" s="29"/>
    </row>
    <row r="164" spans="1:1" x14ac:dyDescent="0.35">
      <c r="A164" s="29"/>
    </row>
    <row r="165" spans="1:1" x14ac:dyDescent="0.35">
      <c r="A165" s="29"/>
    </row>
    <row r="166" spans="1:1" x14ac:dyDescent="0.35">
      <c r="A166" s="29"/>
    </row>
    <row r="167" spans="1:1" x14ac:dyDescent="0.35">
      <c r="A167" s="29"/>
    </row>
    <row r="168" spans="1:1" x14ac:dyDescent="0.35">
      <c r="A168" s="29"/>
    </row>
    <row r="169" spans="1:1" x14ac:dyDescent="0.35">
      <c r="A169" s="29"/>
    </row>
    <row r="170" spans="1:1" x14ac:dyDescent="0.35">
      <c r="A170" s="29"/>
    </row>
    <row r="171" spans="1:1" x14ac:dyDescent="0.35">
      <c r="A171" s="29"/>
    </row>
    <row r="172" spans="1:1" x14ac:dyDescent="0.35">
      <c r="A172" s="29"/>
    </row>
    <row r="173" spans="1:1" x14ac:dyDescent="0.35">
      <c r="A173" s="29"/>
    </row>
    <row r="174" spans="1:1" x14ac:dyDescent="0.35">
      <c r="A174" s="29"/>
    </row>
    <row r="175" spans="1:1" x14ac:dyDescent="0.35">
      <c r="A175" s="29"/>
    </row>
    <row r="176" spans="1:1" x14ac:dyDescent="0.35">
      <c r="A176" s="29"/>
    </row>
    <row r="177" spans="1:1" x14ac:dyDescent="0.35">
      <c r="A177" s="29"/>
    </row>
    <row r="178" spans="1:1" x14ac:dyDescent="0.35">
      <c r="A178" s="29"/>
    </row>
    <row r="179" spans="1:1" x14ac:dyDescent="0.35">
      <c r="A179" s="29"/>
    </row>
    <row r="180" spans="1:1" x14ac:dyDescent="0.35">
      <c r="A180" s="29"/>
    </row>
    <row r="181" spans="1:1" x14ac:dyDescent="0.35">
      <c r="A181" s="29"/>
    </row>
    <row r="182" spans="1:1" x14ac:dyDescent="0.35">
      <c r="A182" s="29"/>
    </row>
    <row r="183" spans="1:1" x14ac:dyDescent="0.35">
      <c r="A183" s="29"/>
    </row>
    <row r="184" spans="1:1" x14ac:dyDescent="0.35">
      <c r="A184" s="29"/>
    </row>
    <row r="185" spans="1:1" x14ac:dyDescent="0.35">
      <c r="A185" s="29"/>
    </row>
    <row r="186" spans="1:1" x14ac:dyDescent="0.35">
      <c r="A186" s="29"/>
    </row>
    <row r="187" spans="1:1" x14ac:dyDescent="0.35">
      <c r="A187" s="29"/>
    </row>
    <row r="188" spans="1:1" x14ac:dyDescent="0.35">
      <c r="A188" s="29"/>
    </row>
    <row r="189" spans="1:1" x14ac:dyDescent="0.35">
      <c r="A189" s="29"/>
    </row>
    <row r="190" spans="1:1" x14ac:dyDescent="0.35">
      <c r="A190" s="29"/>
    </row>
    <row r="191" spans="1:1" x14ac:dyDescent="0.35">
      <c r="A191" s="29"/>
    </row>
    <row r="192" spans="1:1" x14ac:dyDescent="0.35">
      <c r="A192" s="29"/>
    </row>
    <row r="193" spans="1:1" x14ac:dyDescent="0.35">
      <c r="A193" s="29"/>
    </row>
    <row r="194" spans="1:1" x14ac:dyDescent="0.35">
      <c r="A194" s="29"/>
    </row>
    <row r="195" spans="1:1" x14ac:dyDescent="0.35">
      <c r="A195" s="29"/>
    </row>
    <row r="196" spans="1:1" x14ac:dyDescent="0.35">
      <c r="A196" s="29"/>
    </row>
  </sheetData>
  <conditionalFormatting sqref="A8">
    <cfRule type="duplicateValues" dxfId="39" priority="3"/>
  </conditionalFormatting>
  <conditionalFormatting sqref="B36:F36">
    <cfRule type="duplicateValues" dxfId="38" priority="1127"/>
  </conditionalFormatting>
  <conditionalFormatting sqref="B48:F48">
    <cfRule type="duplicateValues" dxfId="37" priority="1128"/>
  </conditionalFormatting>
  <conditionalFormatting sqref="G36:I36">
    <cfRule type="duplicateValues" dxfId="36" priority="1"/>
  </conditionalFormatting>
  <conditionalFormatting sqref="G48:I48">
    <cfRule type="duplicateValues" dxfId="35" priority="2"/>
  </conditionalFormatting>
  <hyperlinks>
    <hyperlink ref="B56" location="Missbruk!A1" display="Gå till nästa flik" xr:uid="{00000000-0004-0000-0600-000000000000}"/>
    <hyperlink ref="B57" location="'Ekbi - information'!A1" display="Gå till Barn och unga verktyg" xr:uid="{00000000-0004-0000-0600-000001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8"/>
  <sheetViews>
    <sheetView zoomScaleNormal="100" workbookViewId="0"/>
  </sheetViews>
  <sheetFormatPr defaultRowHeight="14.5" x14ac:dyDescent="0.35"/>
  <cols>
    <col min="1" max="1" width="77.453125" customWidth="1"/>
    <col min="2" max="7" width="20.7265625" bestFit="1" customWidth="1"/>
  </cols>
  <sheetData>
    <row r="1" spans="1:1" ht="23.5" customHeight="1" x14ac:dyDescent="0.35">
      <c r="A1" s="63" t="s">
        <v>1436</v>
      </c>
    </row>
    <row r="2" spans="1:1" ht="399.75" customHeight="1" x14ac:dyDescent="0.35">
      <c r="A2" s="53" t="s">
        <v>1434</v>
      </c>
    </row>
    <row r="3" spans="1:1" ht="162.75" customHeight="1" x14ac:dyDescent="0.35">
      <c r="A3" s="31" t="s">
        <v>1423</v>
      </c>
    </row>
    <row r="4" spans="1:1" ht="60.75" customHeight="1" x14ac:dyDescent="0.35"/>
    <row r="5" spans="1:1" ht="200.25" customHeight="1" x14ac:dyDescent="0.35">
      <c r="A5" s="53" t="s">
        <v>1424</v>
      </c>
    </row>
    <row r="6" spans="1:1" ht="80.25" customHeight="1" x14ac:dyDescent="0.35">
      <c r="A6" s="53" t="s">
        <v>1458</v>
      </c>
    </row>
    <row r="7" spans="1:1" ht="365.25" customHeight="1" x14ac:dyDescent="0.35">
      <c r="A7" s="53" t="s">
        <v>1435</v>
      </c>
    </row>
    <row r="8" spans="1:1" ht="18.5" x14ac:dyDescent="0.45">
      <c r="A8" s="49" t="s">
        <v>1394</v>
      </c>
    </row>
  </sheetData>
  <hyperlinks>
    <hyperlink ref="A8" location="Missbruk!A1" display="Gå till nästa flik" xr:uid="{00000000-0004-0000-0700-000000000000}"/>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98"/>
  <sheetViews>
    <sheetView showGridLines="0" zoomScale="85" zoomScaleNormal="85" workbookViewId="0">
      <selection activeCell="B1" sqref="B1"/>
    </sheetView>
  </sheetViews>
  <sheetFormatPr defaultRowHeight="14.5" x14ac:dyDescent="0.35"/>
  <cols>
    <col min="1" max="1" width="2.26953125" style="34" customWidth="1"/>
    <col min="2" max="2" width="114.453125" bestFit="1" customWidth="1"/>
    <col min="3" max="5" width="25" customWidth="1"/>
    <col min="6" max="6" width="16.7265625" customWidth="1"/>
    <col min="8" max="8" width="95.453125" customWidth="1"/>
  </cols>
  <sheetData>
    <row r="1" spans="1:10" x14ac:dyDescent="0.35">
      <c r="A1" s="37" t="s">
        <v>1400</v>
      </c>
    </row>
    <row r="2" spans="1:10" ht="30.4" customHeight="1" x14ac:dyDescent="0.35">
      <c r="A2" s="29"/>
      <c r="B2" s="10"/>
      <c r="C2" s="3">
        <v>1</v>
      </c>
      <c r="D2" s="4">
        <v>2</v>
      </c>
      <c r="E2" s="28">
        <v>3</v>
      </c>
      <c r="F2" s="4">
        <v>4</v>
      </c>
      <c r="G2" s="4">
        <v>5</v>
      </c>
      <c r="H2" s="4">
        <v>6</v>
      </c>
      <c r="I2" s="4">
        <v>7</v>
      </c>
      <c r="J2" s="65" t="s">
        <v>1456</v>
      </c>
    </row>
    <row r="3" spans="1:10" ht="30.4" customHeight="1" x14ac:dyDescent="0.35">
      <c r="A3" s="29"/>
      <c r="B3" s="1" t="s">
        <v>1472</v>
      </c>
      <c r="C3" s="1" t="str">
        <f>VLOOKUP(Startsida!$A$6,'Liknande kommuner IFO'!$B:$J,3,FALSE)</f>
        <v>Värnamo</v>
      </c>
      <c r="D3" s="1" t="str">
        <f>VLOOKUP(Startsida!$A$6,'Liknande kommuner IFO'!$B:$J,4,FALSE)</f>
        <v>Laholm</v>
      </c>
      <c r="E3" s="1" t="str">
        <f>VLOOKUP(Startsida!$A$6,'Liknande kommuner IFO'!$B:$J,5,FALSE)</f>
        <v>Partille</v>
      </c>
      <c r="F3" s="1" t="str">
        <f>VLOOKUP(Startsida!$A$6,'Liknande kommuner IFO'!$B:$J,6,FALSE)</f>
        <v>Alingsås</v>
      </c>
      <c r="G3" s="1" t="str">
        <f>VLOOKUP(Startsida!$A$6,'Liknande kommuner IFO'!$B:$J,7,FALSE)</f>
        <v>Mariestad</v>
      </c>
      <c r="H3" s="1" t="str">
        <f>VLOOKUP(Startsida!$A$6,'Liknande kommuner IFO'!$B:$J,8,FALSE)</f>
        <v>Boden</v>
      </c>
      <c r="I3" s="1" t="str">
        <f>VLOOKUP(Startsida!$A$6,'Liknande kommuner IFO'!$B:$J,9,FALSE)</f>
        <v>Kiruna</v>
      </c>
      <c r="J3">
        <v>2021</v>
      </c>
    </row>
    <row r="4" spans="1:10" x14ac:dyDescent="0.35">
      <c r="A4" s="37"/>
    </row>
    <row r="5" spans="1:10" ht="30.4" customHeight="1" x14ac:dyDescent="0.35">
      <c r="B5" s="10" t="s">
        <v>996</v>
      </c>
      <c r="C5" s="66" t="str">
        <f>Startsida!A6</f>
        <v>Ale</v>
      </c>
      <c r="D5" s="65" t="s">
        <v>1472</v>
      </c>
      <c r="E5" s="67" t="s">
        <v>291</v>
      </c>
      <c r="F5" s="67" t="s">
        <v>290</v>
      </c>
    </row>
    <row r="6" spans="1:10" ht="30.4" customHeight="1" x14ac:dyDescent="0.35">
      <c r="A6" s="29" t="s">
        <v>617</v>
      </c>
      <c r="B6" s="1" t="str">
        <f>VLOOKUP(A6,Nyckeltal!A:B,2,FALSE)</f>
        <v>Kostnad missbruksvård vuxna, kr/inv</v>
      </c>
      <c r="C6" s="60">
        <f>HLOOKUP(A6,Data!$D:$GI,Startsida!$C$11,FALSE)</f>
        <v>695.93134499999996</v>
      </c>
      <c r="D6" s="60">
        <f>HLOOKUP(A6,Data!$D:$GI,Startsida!$C$12,FALSE)</f>
        <v>719.14768571000002</v>
      </c>
      <c r="E6" s="60">
        <f>HLOOKUP(A6,Data!$D:$GI,Startsida!$C$13,FALSE)</f>
        <v>716.90702570999997</v>
      </c>
      <c r="F6" s="60">
        <f>HLOOKUP(A6,Data!$D:$GI,Startsida!$C$14,FALSE)</f>
        <v>727.56883483000001</v>
      </c>
    </row>
    <row r="7" spans="1:10" ht="30.4" customHeight="1" x14ac:dyDescent="0.35">
      <c r="A7" s="29" t="s">
        <v>921</v>
      </c>
      <c r="B7" s="1" t="str">
        <f>VLOOKUP(A7,Nyckeltal!A:B,2,FALSE)</f>
        <v>Kostnad institutionsvård vuxna missbrukare, kr/inv</v>
      </c>
      <c r="C7" s="60">
        <f>HLOOKUP(A7,Data!$D:$GI,Startsida!$C$11,FALSE)</f>
        <v>99.617213000000007</v>
      </c>
      <c r="D7" s="60">
        <f>HLOOKUP(A7,Data!$D:$GI,Startsida!$C$12,FALSE)</f>
        <v>384.07279441999998</v>
      </c>
      <c r="E7" s="60">
        <f>HLOOKUP(A7,Data!$D:$GI,Startsida!$C$13,FALSE)</f>
        <v>270.73197051</v>
      </c>
      <c r="F7" s="60">
        <f>HLOOKUP(A7,Data!$D:$GI,Startsida!$C$14,FALSE)</f>
        <v>369.09205768999999</v>
      </c>
    </row>
    <row r="8" spans="1:10" ht="30.4" customHeight="1" x14ac:dyDescent="0.35">
      <c r="A8" s="29" t="s">
        <v>923</v>
      </c>
      <c r="B8" s="1" t="str">
        <f>VLOOKUP(A8,Nyckeltal!A:B,2,FALSE)</f>
        <v>Kostnad familjehemsvård vuxna missbrukare, kr/inv</v>
      </c>
      <c r="C8" s="60">
        <f>HLOOKUP(A8,Data!$D:$GI,Startsida!$C$11,FALSE)</f>
        <v>0</v>
      </c>
      <c r="D8" s="60">
        <f>HLOOKUP(A8,Data!$D:$GI,Startsida!$C$12,FALSE)</f>
        <v>14.860673</v>
      </c>
      <c r="E8" s="60">
        <f>HLOOKUP(A8,Data!$D:$GI,Startsida!$C$13,FALSE)</f>
        <v>31.021270439999999</v>
      </c>
      <c r="F8" s="60">
        <f>HLOOKUP(A8,Data!$D:$GI,Startsida!$C$14,FALSE)</f>
        <v>21.398735299999998</v>
      </c>
    </row>
    <row r="9" spans="1:10" ht="30.4" customHeight="1" x14ac:dyDescent="0.35">
      <c r="A9" s="29" t="s">
        <v>925</v>
      </c>
      <c r="B9" s="1" t="str">
        <f>VLOOKUP(A9,Nyckeltal!A:B,2,FALSE)</f>
        <v>Kostnad öppna insatser vuxna missbrukare, kr/inv</v>
      </c>
      <c r="C9" s="60">
        <f>HLOOKUP(A9,Data!$D:$GI,Startsida!$C$11,FALSE)</f>
        <v>596.37586999999996</v>
      </c>
      <c r="D9" s="60">
        <f>HLOOKUP(A9,Data!$D:$GI,Startsida!$C$12,FALSE)</f>
        <v>320.22734857</v>
      </c>
      <c r="E9" s="60">
        <f>HLOOKUP(A9,Data!$D:$GI,Startsida!$C$13,FALSE)</f>
        <v>415.26699447999999</v>
      </c>
      <c r="F9" s="60">
        <f>HLOOKUP(A9,Data!$D:$GI,Startsida!$C$14,FALSE)</f>
        <v>337.08069578999999</v>
      </c>
    </row>
    <row r="10" spans="1:10" ht="30.4" customHeight="1" x14ac:dyDescent="0.35">
      <c r="A10" s="29" t="s">
        <v>928</v>
      </c>
      <c r="B10" s="1" t="str">
        <f>VLOOKUP(A10,Nyckeltal!A:B,2,FALSE)</f>
        <v>Kostnad öppna insatser, bistånd som avser boende för vuxna missbrukare, kr/inv</v>
      </c>
      <c r="C10" s="60">
        <f>HLOOKUP(A10,Data!$D:$GI,Startsida!$C$11,FALSE)</f>
        <v>512.50231499999995</v>
      </c>
      <c r="D10" s="60">
        <f>HLOOKUP(A10,Data!$D:$GI,Startsida!$C$12,FALSE)</f>
        <v>100.09994857</v>
      </c>
      <c r="E10" s="60">
        <f>HLOOKUP(A10,Data!$D:$GI,Startsida!$C$13,FALSE)</f>
        <v>200.53499342000001</v>
      </c>
      <c r="F10" s="60">
        <f>HLOOKUP(A10,Data!$D:$GI,Startsida!$C$14,FALSE)</f>
        <v>137.28659762999999</v>
      </c>
    </row>
    <row r="11" spans="1:10" ht="30.4" customHeight="1" x14ac:dyDescent="0.35">
      <c r="A11" s="29" t="s">
        <v>929</v>
      </c>
      <c r="B11" s="1" t="str">
        <f>VLOOKUP(A11,Nyckeltal!A:B,2,FALSE)</f>
        <v>Kostnad öppna insatser, individuellt behovsprövade avs. vuxna missbrukare, kr/inv</v>
      </c>
      <c r="C11" s="60">
        <f>HLOOKUP(A11,Data!$D:$GI,Startsida!$C$11,FALSE)</f>
        <v>83.009198999999995</v>
      </c>
      <c r="D11" s="60">
        <f>HLOOKUP(A11,Data!$D:$GI,Startsida!$C$12,FALSE)</f>
        <v>90.656854569999993</v>
      </c>
      <c r="E11" s="60">
        <f>HLOOKUP(A11,Data!$D:$GI,Startsida!$C$13,FALSE)</f>
        <v>149.98665918</v>
      </c>
      <c r="F11" s="60">
        <f>HLOOKUP(A11,Data!$D:$GI,Startsida!$C$14,FALSE)</f>
        <v>140.01394999999999</v>
      </c>
    </row>
    <row r="12" spans="1:10" ht="30.4" customHeight="1" x14ac:dyDescent="0.35">
      <c r="A12" s="29" t="s">
        <v>930</v>
      </c>
      <c r="B12" s="1" t="str">
        <f>VLOOKUP(A12,Nyckeltal!A:B,2,FALSE)</f>
        <v>Kostnad öppna insatser, övriga avs. vuxna missbrukare, kr/inv</v>
      </c>
      <c r="C12" s="60">
        <f>HLOOKUP(A12,Data!$D:$GI,Startsida!$C$11,FALSE)</f>
        <v>0.86435799999999996</v>
      </c>
      <c r="D12" s="60">
        <f>HLOOKUP(A12,Data!$D:$GI,Startsida!$C$12,FALSE)</f>
        <v>129.47055057</v>
      </c>
      <c r="E12" s="60">
        <f>HLOOKUP(A12,Data!$D:$GI,Startsida!$C$13,FALSE)</f>
        <v>64.745347300000006</v>
      </c>
      <c r="F12" s="60">
        <f>HLOOKUP(A12,Data!$D:$GI,Startsida!$C$14,FALSE)</f>
        <v>59.780153009999999</v>
      </c>
    </row>
    <row r="13" spans="1:10" ht="30.4" customHeight="1" x14ac:dyDescent="0.35">
      <c r="A13" s="29" t="s">
        <v>927</v>
      </c>
      <c r="B13" s="1" t="str">
        <f>VLOOKUP(A13,Nyckeltal!A:B,2,FALSE)</f>
        <v>Nettokostnad missbruksvård totalt för vuxna, kr/inv</v>
      </c>
      <c r="C13" s="60">
        <f>HLOOKUP(A13,Data!$D:$GI,Startsida!$C$11,FALSE)</f>
        <v>633.01846</v>
      </c>
      <c r="D13" s="60">
        <f>HLOOKUP(A13,Data!$D:$GI,Startsida!$C$12,FALSE)</f>
        <v>675.56862999999998</v>
      </c>
      <c r="E13" s="60">
        <f>HLOOKUP(A13,Data!$D:$GI,Startsida!$C$13,FALSE)</f>
        <v>654.94523975000004</v>
      </c>
      <c r="F13" s="60">
        <f>HLOOKUP(A13,Data!$D:$GI,Startsida!$C$14,FALSE)</f>
        <v>666.82684310000002</v>
      </c>
    </row>
    <row r="14" spans="1:10" ht="30.4" customHeight="1" x14ac:dyDescent="0.35">
      <c r="A14" s="47" t="s">
        <v>932</v>
      </c>
      <c r="B14" s="1" t="str">
        <f>VLOOKUP(A14,Nyckeltal!A:B,2,FALSE)</f>
        <v>Kostnad institutionsvård vuxna missbrukare, kr/vårddygn</v>
      </c>
      <c r="C14" s="60">
        <f>HLOOKUP(A14,Data!$D:$GI,Startsida!$C$11,FALSE)</f>
        <v>4956.9892470000004</v>
      </c>
      <c r="D14" s="60">
        <f>HLOOKUP(A14,Data!$D:$GI,Startsida!$C$12,FALSE)</f>
        <v>4678.1632258299996</v>
      </c>
      <c r="E14" s="60">
        <f>HLOOKUP(A14,Data!$D:$GI,Startsida!$C$13,FALSE)</f>
        <v>7563.7349016199996</v>
      </c>
      <c r="F14" s="60">
        <f>HLOOKUP(A14,Data!$D:$GI,Startsida!$C$14,FALSE)</f>
        <v>7058.1829689599999</v>
      </c>
    </row>
    <row r="15" spans="1:10" ht="30.4" customHeight="1" x14ac:dyDescent="0.35">
      <c r="A15" s="6" t="s">
        <v>934</v>
      </c>
      <c r="B15" s="1" t="str">
        <f>VLOOKUP(A15,Nyckeltal!A:B,2,FALSE)</f>
        <v>Kostnad öppna insatser, bistånd som avser boende för vuxna missbrukare, kr/boendedygn</v>
      </c>
      <c r="C15" s="60">
        <f>HLOOKUP(A15,Data!$D:$GI,Startsida!$C$11,FALSE)</f>
        <v>1978.076969</v>
      </c>
      <c r="D15" s="60">
        <f>HLOOKUP(A15,Data!$D:$GI,Startsida!$C$12,FALSE)</f>
        <v>430.45549099999999</v>
      </c>
      <c r="E15" s="60">
        <f>HLOOKUP(A15,Data!$D:$GI,Startsida!$C$13,FALSE)</f>
        <v>2409.59288423</v>
      </c>
      <c r="F15" s="60">
        <f>HLOOKUP(A15,Data!$D:$GI,Startsida!$C$14,FALSE)</f>
        <v>3221.1200586800001</v>
      </c>
    </row>
    <row r="16" spans="1:10" ht="30.4" customHeight="1" x14ac:dyDescent="0.35">
      <c r="A16" s="34" t="s">
        <v>1135</v>
      </c>
      <c r="B16" s="1" t="str">
        <f>VLOOKUP(A16,Nyckeltal!A:B,2,FALSE)</f>
        <v>Köp av vård för vuxna med missbruksproblem från privatägda företag, andel (%)</v>
      </c>
      <c r="C16" s="59">
        <f>HLOOKUP(A16,Data!$D:$GI,Startsida!$C$11,FALSE)</f>
        <v>35.570439999999998</v>
      </c>
      <c r="D16" s="59">
        <f>HLOOKUP(A16,Data!$D:$GI,Startsida!$C$12,FALSE)</f>
        <v>26.485451569999999</v>
      </c>
      <c r="E16" s="59">
        <f>HLOOKUP(A16,Data!$D:$GI,Startsida!$C$13,FALSE)</f>
        <v>20.484070339999999</v>
      </c>
      <c r="F16" s="59">
        <f>HLOOKUP(A16,Data!$D:$GI,Startsida!$C$14,FALSE)</f>
        <v>26.57322761</v>
      </c>
      <c r="H16" s="33"/>
    </row>
    <row r="17" spans="1:6" ht="30.4" customHeight="1" x14ac:dyDescent="0.35">
      <c r="A17" s="29" t="s">
        <v>947</v>
      </c>
      <c r="B17" s="1" t="str">
        <f>VLOOKUP(A17,Nyckeltal!A:B,2,FALSE)</f>
        <v>Boendedygn i bistånd som avser boende för vuxna missbrukare, antal/inv 21-64 år</v>
      </c>
      <c r="C17" s="59">
        <f>HLOOKUP(A17,Data!$D:$GI,Startsida!$C$11,FALSE)</f>
        <v>0.47439521000000001</v>
      </c>
      <c r="D17" s="59">
        <f>HLOOKUP(A17,Data!$D:$GI,Startsida!$C$12,FALSE)</f>
        <v>0.27076839000000003</v>
      </c>
      <c r="E17" s="59">
        <f>HLOOKUP(A17,Data!$D:$GI,Startsida!$C$13,FALSE)</f>
        <v>0.25731236000000002</v>
      </c>
      <c r="F17" s="59">
        <f>HLOOKUP(A17,Data!$D:$GI,Startsida!$C$14,FALSE)</f>
        <v>0.26905457999999999</v>
      </c>
    </row>
    <row r="18" spans="1:6" ht="30.4" customHeight="1" x14ac:dyDescent="0.35">
      <c r="A18" s="29" t="s">
        <v>945</v>
      </c>
      <c r="B18" s="1" t="str">
        <f>VLOOKUP(A18,Nyckeltal!A:B,2,FALSE)</f>
        <v>Vårddygn i institutionsvård vuxna missbrukare, antal/inv 21-64 år</v>
      </c>
      <c r="C18" s="59">
        <f>HLOOKUP(A18,Data!$D:$GI,Startsida!$C$11,FALSE)</f>
        <v>3.6796290000000002E-2</v>
      </c>
      <c r="D18" s="59">
        <f>HLOOKUP(A18,Data!$D:$GI,Startsida!$C$12,FALSE)</f>
        <v>0.19129579999999999</v>
      </c>
      <c r="E18" s="59">
        <f>HLOOKUP(A18,Data!$D:$GI,Startsida!$C$13,FALSE)</f>
        <v>0.11806886</v>
      </c>
      <c r="F18" s="59">
        <f>HLOOKUP(A18,Data!$D:$GI,Startsida!$C$14,FALSE)</f>
        <v>0.16327543</v>
      </c>
    </row>
    <row r="19" spans="1:6" ht="30.4" customHeight="1" x14ac:dyDescent="0.35">
      <c r="A19" s="29" t="s">
        <v>946</v>
      </c>
      <c r="B19" s="1" t="str">
        <f>VLOOKUP(A19,Nyckeltal!A:B,2,FALSE)</f>
        <v>Genomsnittligt antal boendedygn per person med bistånd avseende boende för vuxna med missbruksproblem</v>
      </c>
      <c r="C19" s="60">
        <f>HLOOKUP(A19,Data!$D:$GI,Startsida!$C$11,FALSE)</f>
        <v>204.70731706999999</v>
      </c>
      <c r="D19" s="60">
        <f>HLOOKUP(A19,Data!$D:$GI,Startsida!$C$12,FALSE)</f>
        <v>194.83525072</v>
      </c>
      <c r="E19" s="60">
        <f>HLOOKUP(A19,Data!$D:$GI,Startsida!$C$13,FALSE)</f>
        <v>203.87643082</v>
      </c>
      <c r="F19" s="60">
        <f>HLOOKUP(A19,Data!$D:$GI,Startsida!$C$14,FALSE)</f>
        <v>212.31501391</v>
      </c>
    </row>
    <row r="20" spans="1:6" ht="30.4" customHeight="1" x14ac:dyDescent="0.35">
      <c r="A20" s="29" t="s">
        <v>948</v>
      </c>
      <c r="B20" s="1" t="str">
        <f>VLOOKUP(A20,Nyckeltal!A:B,2,FALSE)</f>
        <v>Brukarbedömning missbruksvård IFO  - förbättrad situation, andel (%)</v>
      </c>
      <c r="C20" s="60">
        <f>HLOOKUP(A20,Data!$D:$GO,Startsida!$C$11,FALSE)</f>
        <v>0</v>
      </c>
      <c r="D20" s="60">
        <f>HLOOKUP(A20,Data!$D:$GO,Startsida!$C$12,FALSE)</f>
        <v>88.5</v>
      </c>
      <c r="E20" s="60">
        <f>HLOOKUP(A20,Data!$D:$GO,Startsida!$C$13,FALSE)</f>
        <v>83.285714279999993</v>
      </c>
      <c r="F20" s="60">
        <f>HLOOKUP(A20,Data!$D:$GO,Startsida!$C$14,FALSE)</f>
        <v>87.743589740000004</v>
      </c>
    </row>
    <row r="21" spans="1:6" ht="30.4" customHeight="1" x14ac:dyDescent="0.35">
      <c r="A21" s="29" t="s">
        <v>1342</v>
      </c>
      <c r="B21" s="1" t="str">
        <f>VLOOKUP(A21,Nyckeltal!A:B,2,FALSE)</f>
        <v>Antal personer med individuellt behovsprövade öppna insatser 1 november.</v>
      </c>
      <c r="C21" s="60">
        <f>HLOOKUP(A21,Data!$D:$GO,Startsida!$C$11,FALSE)</f>
        <v>58</v>
      </c>
      <c r="D21" s="60"/>
      <c r="E21" s="60"/>
      <c r="F21" s="60"/>
    </row>
    <row r="22" spans="1:6" ht="30.4" customHeight="1" x14ac:dyDescent="0.35">
      <c r="A22" s="29" t="s">
        <v>942</v>
      </c>
      <c r="B22" s="1" t="str">
        <f>VLOOKUP(A22,Nyckeltal!A:B,2,FALSE)</f>
        <v>Utredningstid i antal dagar från påbörjad utredning till avslutad utredning för vuxna med missbruksproblem 21+, medelvärde</v>
      </c>
      <c r="C22" s="60">
        <f>HLOOKUP(A22,Data!$D:$GO,Startsida!$C$11,FALSE)</f>
        <v>0</v>
      </c>
      <c r="D22" s="60">
        <f>HLOOKUP(A22,Data!$D:$GG,Startsida!$C$12,FALSE)</f>
        <v>50.4</v>
      </c>
      <c r="E22" s="60">
        <f>HLOOKUP(A22,Data!$D:$GG,Startsida!$C$13,FALSE)</f>
        <v>53.380952379999997</v>
      </c>
      <c r="F22" s="60">
        <f>HLOOKUP(A22,Data!$D:$GG,Startsida!$C$14,FALSE)</f>
        <v>52.983414629999999</v>
      </c>
    </row>
    <row r="23" spans="1:6" ht="30.4" customHeight="1" x14ac:dyDescent="0.35">
      <c r="A23" s="29" t="s">
        <v>943</v>
      </c>
      <c r="B23" s="1" t="str">
        <f>VLOOKUP(A23,Nyckeltal!A:B,2,FALSE)</f>
        <v>Utredningstid i antal dagar från påbörjad utredning till avslutad utredning för vuxna med missbruksproblem 21+, median</v>
      </c>
      <c r="C23" s="60">
        <f>HLOOKUP(A23,Data!$D:$GO,Startsida!$C$11,FALSE)</f>
        <v>0</v>
      </c>
      <c r="D23" s="60">
        <f>HLOOKUP(A23,Data!$D:$GO,Startsida!$C$12,FALSE)</f>
        <v>35.6</v>
      </c>
      <c r="E23" s="60">
        <f>HLOOKUP(A23,Data!$D:$GO,Startsida!$C$13,FALSE)</f>
        <v>44.880952379999997</v>
      </c>
      <c r="F23" s="60">
        <f>HLOOKUP(A23,Data!$D:$GO,Startsida!$C$14,FALSE)</f>
        <v>41.944174750000002</v>
      </c>
    </row>
    <row r="24" spans="1:6" ht="30.4" customHeight="1" x14ac:dyDescent="0.35">
      <c r="A24" s="29" t="s">
        <v>939</v>
      </c>
      <c r="B24" s="1" t="str">
        <f>VLOOKUP(A24,Nyckeltal!A:B,2,FALSE)</f>
        <v>Handläggare inom missbruks- och beroendevården som har socionomexamen, andel (%)</v>
      </c>
      <c r="C24" s="60">
        <f>HLOOKUP(A24,Data!$D:$GO,Startsida!$C$11,FALSE)</f>
        <v>0</v>
      </c>
      <c r="D24" s="60">
        <f>HLOOKUP(A24,Data!$D:$GO,Startsida!$C$12,FALSE)</f>
        <v>78.233333329999994</v>
      </c>
      <c r="E24" s="60">
        <f>HLOOKUP(A24,Data!$D:$GO,Startsida!$C$13,FALSE)</f>
        <v>62.36744186</v>
      </c>
      <c r="F24" s="60">
        <f>HLOOKUP(A24,Data!$D:$GO,Startsida!$C$14,FALSE)</f>
        <v>74.356321829999999</v>
      </c>
    </row>
    <row r="25" spans="1:6" ht="30.4" customHeight="1" x14ac:dyDescent="0.35">
      <c r="A25" s="6" t="s">
        <v>1461</v>
      </c>
      <c r="B25" s="1" t="str">
        <f>VLOOKUP(A25,Nyckeltal!A:B,2,FALSE)</f>
        <v>Patienter med missbruksdiagnos i specialiserad öppenvård, antal</v>
      </c>
      <c r="C25" s="60">
        <f>HLOOKUP(A25,Data!$D:$GO,Startsida!$C$11,FALSE)</f>
        <v>79</v>
      </c>
      <c r="D25" s="60"/>
      <c r="E25" s="60"/>
      <c r="F25" s="60"/>
    </row>
    <row r="26" spans="1:6" ht="30.4" customHeight="1" x14ac:dyDescent="0.35">
      <c r="A26" s="6" t="s">
        <v>1462</v>
      </c>
      <c r="B26" s="1" t="str">
        <f>VLOOKUP(A26,Nyckeltal!A:B,2,FALSE)</f>
        <v>Besök där missbruksdiagnos i specialiserad öppenvård förekommer, antal</v>
      </c>
      <c r="C26" s="60">
        <f>HLOOKUP(A26,Data!$D:$GO,Startsida!$C$11,FALSE)</f>
        <v>177</v>
      </c>
      <c r="D26" s="60"/>
      <c r="E26" s="60"/>
      <c r="F26" s="60"/>
    </row>
    <row r="27" spans="1:6" ht="18.5" x14ac:dyDescent="0.45">
      <c r="A27" s="29"/>
      <c r="B27" s="49" t="s">
        <v>1394</v>
      </c>
    </row>
    <row r="28" spans="1:6" x14ac:dyDescent="0.35">
      <c r="A28" s="29"/>
    </row>
    <row r="29" spans="1:6" x14ac:dyDescent="0.35">
      <c r="A29" s="29"/>
    </row>
    <row r="30" spans="1:6" x14ac:dyDescent="0.35">
      <c r="A30" s="29"/>
    </row>
    <row r="31" spans="1:6" x14ac:dyDescent="0.35">
      <c r="A31" s="29"/>
    </row>
    <row r="32" spans="1:6" x14ac:dyDescent="0.35">
      <c r="A32" s="29"/>
    </row>
    <row r="33" spans="1:1" x14ac:dyDescent="0.35">
      <c r="A33" s="29"/>
    </row>
    <row r="34" spans="1:1" x14ac:dyDescent="0.35">
      <c r="A34" s="29"/>
    </row>
    <row r="35" spans="1:1" x14ac:dyDescent="0.35">
      <c r="A35" s="29"/>
    </row>
    <row r="36" spans="1:1" x14ac:dyDescent="0.35">
      <c r="A36" s="29"/>
    </row>
    <row r="37" spans="1:1" x14ac:dyDescent="0.35">
      <c r="A37" s="29"/>
    </row>
    <row r="38" spans="1:1" x14ac:dyDescent="0.35">
      <c r="A38" s="29"/>
    </row>
    <row r="39" spans="1:1" x14ac:dyDescent="0.35">
      <c r="A39" s="29"/>
    </row>
    <row r="40" spans="1:1" x14ac:dyDescent="0.35">
      <c r="A40" s="29"/>
    </row>
    <row r="41" spans="1:1" x14ac:dyDescent="0.35">
      <c r="A41" s="29"/>
    </row>
    <row r="42" spans="1:1" x14ac:dyDescent="0.35">
      <c r="A42" s="29"/>
    </row>
    <row r="43" spans="1:1" x14ac:dyDescent="0.35">
      <c r="A43" s="29"/>
    </row>
    <row r="44" spans="1:1" x14ac:dyDescent="0.35">
      <c r="A44" s="29"/>
    </row>
    <row r="45" spans="1:1" x14ac:dyDescent="0.35">
      <c r="A45" s="29"/>
    </row>
    <row r="46" spans="1:1" x14ac:dyDescent="0.35">
      <c r="A46" s="29"/>
    </row>
    <row r="47" spans="1:1" x14ac:dyDescent="0.35">
      <c r="A47" s="29"/>
    </row>
    <row r="48" spans="1:1" x14ac:dyDescent="0.35">
      <c r="A48" s="29"/>
    </row>
    <row r="49" spans="1:1" x14ac:dyDescent="0.35">
      <c r="A49" s="29"/>
    </row>
    <row r="50" spans="1:1" x14ac:dyDescent="0.35">
      <c r="A50" s="29"/>
    </row>
    <row r="51" spans="1:1" x14ac:dyDescent="0.35">
      <c r="A51" s="29"/>
    </row>
    <row r="52" spans="1:1" x14ac:dyDescent="0.35">
      <c r="A52" s="29"/>
    </row>
    <row r="53" spans="1:1" x14ac:dyDescent="0.35">
      <c r="A53" s="29"/>
    </row>
    <row r="54" spans="1:1" x14ac:dyDescent="0.35">
      <c r="A54" s="29"/>
    </row>
    <row r="55" spans="1:1" x14ac:dyDescent="0.35">
      <c r="A55" s="29"/>
    </row>
    <row r="56" spans="1:1" x14ac:dyDescent="0.35">
      <c r="A56" s="29"/>
    </row>
    <row r="57" spans="1:1" x14ac:dyDescent="0.35">
      <c r="A57" s="29"/>
    </row>
    <row r="58" spans="1:1" x14ac:dyDescent="0.35">
      <c r="A58" s="29"/>
    </row>
    <row r="59" spans="1:1" x14ac:dyDescent="0.35">
      <c r="A59" s="29"/>
    </row>
    <row r="60" spans="1:1" x14ac:dyDescent="0.35">
      <c r="A60" s="29"/>
    </row>
    <row r="61" spans="1:1" x14ac:dyDescent="0.35">
      <c r="A61" s="29"/>
    </row>
    <row r="62" spans="1:1" x14ac:dyDescent="0.35">
      <c r="A62" s="29"/>
    </row>
    <row r="63" spans="1:1" x14ac:dyDescent="0.35">
      <c r="A63" s="29"/>
    </row>
    <row r="64" spans="1:1" x14ac:dyDescent="0.35">
      <c r="A64" s="29"/>
    </row>
    <row r="65" spans="1:1" x14ac:dyDescent="0.35">
      <c r="A65" s="29"/>
    </row>
    <row r="66" spans="1:1" x14ac:dyDescent="0.35">
      <c r="A66" s="29"/>
    </row>
    <row r="67" spans="1:1" x14ac:dyDescent="0.35">
      <c r="A67" s="29"/>
    </row>
    <row r="68" spans="1:1" x14ac:dyDescent="0.35">
      <c r="A68" s="29"/>
    </row>
    <row r="69" spans="1:1" x14ac:dyDescent="0.35">
      <c r="A69" s="29"/>
    </row>
    <row r="70" spans="1:1" x14ac:dyDescent="0.35">
      <c r="A70" s="29"/>
    </row>
    <row r="71" spans="1:1" x14ac:dyDescent="0.35">
      <c r="A71" s="29"/>
    </row>
    <row r="72" spans="1:1" x14ac:dyDescent="0.35">
      <c r="A72" s="29"/>
    </row>
    <row r="73" spans="1:1" x14ac:dyDescent="0.35">
      <c r="A73" s="29"/>
    </row>
    <row r="74" spans="1:1" x14ac:dyDescent="0.35">
      <c r="A74" s="29"/>
    </row>
    <row r="75" spans="1:1" x14ac:dyDescent="0.35">
      <c r="A75" s="29"/>
    </row>
    <row r="76" spans="1:1" x14ac:dyDescent="0.35">
      <c r="A76" s="29"/>
    </row>
    <row r="77" spans="1:1" x14ac:dyDescent="0.35">
      <c r="A77" s="29"/>
    </row>
    <row r="78" spans="1:1" x14ac:dyDescent="0.35">
      <c r="A78" s="29"/>
    </row>
    <row r="79" spans="1:1" x14ac:dyDescent="0.35">
      <c r="A79" s="29"/>
    </row>
    <row r="80" spans="1:1" x14ac:dyDescent="0.35">
      <c r="A80" s="29"/>
    </row>
    <row r="81" spans="1:1" x14ac:dyDescent="0.35">
      <c r="A81" s="29"/>
    </row>
    <row r="82" spans="1:1" x14ac:dyDescent="0.35">
      <c r="A82" s="29"/>
    </row>
    <row r="83" spans="1:1" x14ac:dyDescent="0.35">
      <c r="A83" s="29"/>
    </row>
    <row r="84" spans="1:1" x14ac:dyDescent="0.35">
      <c r="A84" s="29"/>
    </row>
    <row r="85" spans="1:1" x14ac:dyDescent="0.35">
      <c r="A85" s="29"/>
    </row>
    <row r="86" spans="1:1" x14ac:dyDescent="0.35">
      <c r="A86" s="29"/>
    </row>
    <row r="87" spans="1:1" x14ac:dyDescent="0.35">
      <c r="A87" s="29"/>
    </row>
    <row r="88" spans="1:1" x14ac:dyDescent="0.35">
      <c r="A88" s="29"/>
    </row>
    <row r="89" spans="1:1" x14ac:dyDescent="0.35">
      <c r="A89" s="29"/>
    </row>
    <row r="90" spans="1:1" x14ac:dyDescent="0.35">
      <c r="A90" s="29"/>
    </row>
    <row r="91" spans="1:1" x14ac:dyDescent="0.35">
      <c r="A91" s="29"/>
    </row>
    <row r="92" spans="1:1" x14ac:dyDescent="0.35">
      <c r="A92" s="29"/>
    </row>
    <row r="93" spans="1:1" x14ac:dyDescent="0.35">
      <c r="A93" s="29"/>
    </row>
    <row r="94" spans="1:1" x14ac:dyDescent="0.35">
      <c r="A94" s="29"/>
    </row>
    <row r="95" spans="1:1" x14ac:dyDescent="0.35">
      <c r="A95" s="29"/>
    </row>
    <row r="96" spans="1:1" x14ac:dyDescent="0.35">
      <c r="A96" s="29"/>
    </row>
    <row r="97" spans="1:1" x14ac:dyDescent="0.35">
      <c r="A97" s="29"/>
    </row>
    <row r="98" spans="1:1" x14ac:dyDescent="0.35">
      <c r="A98" s="29"/>
    </row>
    <row r="99" spans="1:1" x14ac:dyDescent="0.35">
      <c r="A99" s="29"/>
    </row>
    <row r="100" spans="1:1" x14ac:dyDescent="0.35">
      <c r="A100" s="29"/>
    </row>
    <row r="101" spans="1:1" x14ac:dyDescent="0.35">
      <c r="A101" s="29"/>
    </row>
    <row r="102" spans="1:1" x14ac:dyDescent="0.35">
      <c r="A102" s="29"/>
    </row>
    <row r="103" spans="1:1" x14ac:dyDescent="0.35">
      <c r="A103" s="29"/>
    </row>
    <row r="104" spans="1:1" x14ac:dyDescent="0.35">
      <c r="A104" s="29"/>
    </row>
    <row r="105" spans="1:1" x14ac:dyDescent="0.35">
      <c r="A105" s="29"/>
    </row>
    <row r="106" spans="1:1" x14ac:dyDescent="0.35">
      <c r="A106" s="29"/>
    </row>
    <row r="107" spans="1:1" x14ac:dyDescent="0.35">
      <c r="A107" s="29"/>
    </row>
    <row r="108" spans="1:1" x14ac:dyDescent="0.35">
      <c r="A108" s="29"/>
    </row>
    <row r="109" spans="1:1" x14ac:dyDescent="0.35">
      <c r="A109" s="29"/>
    </row>
    <row r="110" spans="1:1" x14ac:dyDescent="0.35">
      <c r="A110" s="29"/>
    </row>
    <row r="111" spans="1:1" x14ac:dyDescent="0.35">
      <c r="A111" s="29"/>
    </row>
    <row r="112" spans="1:1" x14ac:dyDescent="0.35">
      <c r="A112" s="29"/>
    </row>
    <row r="113" spans="1:1" x14ac:dyDescent="0.35">
      <c r="A113" s="29"/>
    </row>
    <row r="114" spans="1:1" x14ac:dyDescent="0.35">
      <c r="A114" s="29"/>
    </row>
    <row r="115" spans="1:1" x14ac:dyDescent="0.35">
      <c r="A115" s="29"/>
    </row>
    <row r="116" spans="1:1" x14ac:dyDescent="0.35">
      <c r="A116" s="29"/>
    </row>
    <row r="117" spans="1:1" x14ac:dyDescent="0.35">
      <c r="A117" s="29"/>
    </row>
    <row r="118" spans="1:1" x14ac:dyDescent="0.35">
      <c r="A118" s="29"/>
    </row>
    <row r="119" spans="1:1" x14ac:dyDescent="0.35">
      <c r="A119" s="29"/>
    </row>
    <row r="120" spans="1:1" x14ac:dyDescent="0.35">
      <c r="A120" s="29"/>
    </row>
    <row r="121" spans="1:1" x14ac:dyDescent="0.35">
      <c r="A121" s="29"/>
    </row>
    <row r="122" spans="1:1" x14ac:dyDescent="0.35">
      <c r="A122" s="29"/>
    </row>
    <row r="123" spans="1:1" x14ac:dyDescent="0.35">
      <c r="A123" s="29"/>
    </row>
    <row r="124" spans="1:1" x14ac:dyDescent="0.35">
      <c r="A124" s="29"/>
    </row>
    <row r="125" spans="1:1" x14ac:dyDescent="0.35">
      <c r="A125" s="29"/>
    </row>
    <row r="126" spans="1:1" x14ac:dyDescent="0.35">
      <c r="A126" s="29"/>
    </row>
    <row r="127" spans="1:1" x14ac:dyDescent="0.35">
      <c r="A127" s="29"/>
    </row>
    <row r="128" spans="1:1" x14ac:dyDescent="0.35">
      <c r="A128" s="29"/>
    </row>
    <row r="129" spans="1:1" x14ac:dyDescent="0.35">
      <c r="A129" s="29"/>
    </row>
    <row r="130" spans="1:1" x14ac:dyDescent="0.35">
      <c r="A130" s="29"/>
    </row>
    <row r="131" spans="1:1" x14ac:dyDescent="0.35">
      <c r="A131" s="29"/>
    </row>
    <row r="132" spans="1:1" x14ac:dyDescent="0.35">
      <c r="A132" s="29"/>
    </row>
    <row r="133" spans="1:1" x14ac:dyDescent="0.35">
      <c r="A133" s="29"/>
    </row>
    <row r="134" spans="1:1" x14ac:dyDescent="0.35">
      <c r="A134" s="29"/>
    </row>
    <row r="135" spans="1:1" x14ac:dyDescent="0.35">
      <c r="A135" s="29"/>
    </row>
    <row r="136" spans="1:1" x14ac:dyDescent="0.35">
      <c r="A136" s="29"/>
    </row>
    <row r="137" spans="1:1" x14ac:dyDescent="0.35">
      <c r="A137" s="29"/>
    </row>
    <row r="138" spans="1:1" x14ac:dyDescent="0.35">
      <c r="A138" s="29"/>
    </row>
    <row r="139" spans="1:1" x14ac:dyDescent="0.35">
      <c r="A139" s="29"/>
    </row>
    <row r="140" spans="1:1" x14ac:dyDescent="0.35">
      <c r="A140" s="29"/>
    </row>
    <row r="141" spans="1:1" x14ac:dyDescent="0.35">
      <c r="A141" s="29"/>
    </row>
    <row r="142" spans="1:1" x14ac:dyDescent="0.35">
      <c r="A142" s="29"/>
    </row>
    <row r="143" spans="1:1" x14ac:dyDescent="0.35">
      <c r="A143" s="29"/>
    </row>
    <row r="144" spans="1:1" x14ac:dyDescent="0.35">
      <c r="A144" s="29"/>
    </row>
    <row r="145" spans="1:1" x14ac:dyDescent="0.35">
      <c r="A145" s="29"/>
    </row>
    <row r="146" spans="1:1" x14ac:dyDescent="0.35">
      <c r="A146" s="29"/>
    </row>
    <row r="147" spans="1:1" x14ac:dyDescent="0.35">
      <c r="A147" s="29"/>
    </row>
    <row r="148" spans="1:1" x14ac:dyDescent="0.35">
      <c r="A148" s="29"/>
    </row>
    <row r="149" spans="1:1" x14ac:dyDescent="0.35">
      <c r="A149" s="29"/>
    </row>
    <row r="150" spans="1:1" x14ac:dyDescent="0.35">
      <c r="A150" s="29"/>
    </row>
    <row r="151" spans="1:1" x14ac:dyDescent="0.35">
      <c r="A151" s="29"/>
    </row>
    <row r="152" spans="1:1" x14ac:dyDescent="0.35">
      <c r="A152" s="29"/>
    </row>
    <row r="153" spans="1:1" x14ac:dyDescent="0.35">
      <c r="A153" s="29"/>
    </row>
    <row r="154" spans="1:1" x14ac:dyDescent="0.35">
      <c r="A154" s="29"/>
    </row>
    <row r="155" spans="1:1" x14ac:dyDescent="0.35">
      <c r="A155" s="29"/>
    </row>
    <row r="156" spans="1:1" x14ac:dyDescent="0.35">
      <c r="A156" s="29"/>
    </row>
    <row r="157" spans="1:1" x14ac:dyDescent="0.35">
      <c r="A157" s="29"/>
    </row>
    <row r="158" spans="1:1" x14ac:dyDescent="0.35">
      <c r="A158" s="29"/>
    </row>
    <row r="159" spans="1:1" x14ac:dyDescent="0.35">
      <c r="A159" s="29"/>
    </row>
    <row r="160" spans="1:1" x14ac:dyDescent="0.35">
      <c r="A160" s="29"/>
    </row>
    <row r="161" spans="1:1" x14ac:dyDescent="0.35">
      <c r="A161" s="29"/>
    </row>
    <row r="162" spans="1:1" x14ac:dyDescent="0.35">
      <c r="A162" s="29"/>
    </row>
    <row r="163" spans="1:1" x14ac:dyDescent="0.35">
      <c r="A163" s="29"/>
    </row>
    <row r="164" spans="1:1" x14ac:dyDescent="0.35">
      <c r="A164" s="29"/>
    </row>
    <row r="165" spans="1:1" x14ac:dyDescent="0.35">
      <c r="A165" s="29"/>
    </row>
    <row r="166" spans="1:1" x14ac:dyDescent="0.35">
      <c r="A166" s="29"/>
    </row>
    <row r="167" spans="1:1" x14ac:dyDescent="0.35">
      <c r="A167" s="29"/>
    </row>
    <row r="168" spans="1:1" x14ac:dyDescent="0.35">
      <c r="A168" s="29"/>
    </row>
    <row r="169" spans="1:1" x14ac:dyDescent="0.35">
      <c r="A169" s="29"/>
    </row>
    <row r="170" spans="1:1" x14ac:dyDescent="0.35">
      <c r="A170" s="29"/>
    </row>
    <row r="171" spans="1:1" x14ac:dyDescent="0.35">
      <c r="A171" s="29"/>
    </row>
    <row r="172" spans="1:1" x14ac:dyDescent="0.35">
      <c r="A172" s="29"/>
    </row>
    <row r="173" spans="1:1" x14ac:dyDescent="0.35">
      <c r="A173" s="29"/>
    </row>
    <row r="174" spans="1:1" x14ac:dyDescent="0.35">
      <c r="A174" s="29"/>
    </row>
    <row r="175" spans="1:1" x14ac:dyDescent="0.35">
      <c r="A175" s="29"/>
    </row>
    <row r="176" spans="1:1" x14ac:dyDescent="0.35">
      <c r="A176" s="29"/>
    </row>
    <row r="177" spans="1:1" x14ac:dyDescent="0.35">
      <c r="A177" s="29"/>
    </row>
    <row r="178" spans="1:1" x14ac:dyDescent="0.35">
      <c r="A178" s="29"/>
    </row>
    <row r="179" spans="1:1" x14ac:dyDescent="0.35">
      <c r="A179" s="29"/>
    </row>
    <row r="180" spans="1:1" x14ac:dyDescent="0.35">
      <c r="A180" s="29"/>
    </row>
    <row r="181" spans="1:1" x14ac:dyDescent="0.35">
      <c r="A181" s="29"/>
    </row>
    <row r="182" spans="1:1" x14ac:dyDescent="0.35">
      <c r="A182" s="29"/>
    </row>
    <row r="183" spans="1:1" x14ac:dyDescent="0.35">
      <c r="A183" s="29"/>
    </row>
    <row r="184" spans="1:1" x14ac:dyDescent="0.35">
      <c r="A184" s="29"/>
    </row>
    <row r="185" spans="1:1" x14ac:dyDescent="0.35">
      <c r="A185" s="29"/>
    </row>
    <row r="186" spans="1:1" x14ac:dyDescent="0.35">
      <c r="A186" s="29"/>
    </row>
    <row r="187" spans="1:1" x14ac:dyDescent="0.35">
      <c r="A187" s="29"/>
    </row>
    <row r="188" spans="1:1" x14ac:dyDescent="0.35">
      <c r="A188" s="29"/>
    </row>
    <row r="189" spans="1:1" x14ac:dyDescent="0.35">
      <c r="A189" s="29"/>
    </row>
    <row r="190" spans="1:1" x14ac:dyDescent="0.35">
      <c r="A190" s="29"/>
    </row>
    <row r="191" spans="1:1" x14ac:dyDescent="0.35">
      <c r="A191" s="29"/>
    </row>
    <row r="192" spans="1:1" x14ac:dyDescent="0.35">
      <c r="A192" s="29"/>
    </row>
    <row r="193" spans="1:1" x14ac:dyDescent="0.35">
      <c r="A193" s="29"/>
    </row>
    <row r="194" spans="1:1" x14ac:dyDescent="0.35">
      <c r="A194" s="29"/>
    </row>
    <row r="195" spans="1:1" x14ac:dyDescent="0.35">
      <c r="A195" s="29"/>
    </row>
    <row r="196" spans="1:1" x14ac:dyDescent="0.35">
      <c r="A196" s="29"/>
    </row>
    <row r="197" spans="1:1" x14ac:dyDescent="0.35">
      <c r="A197" s="29"/>
    </row>
    <row r="198" spans="1:1" x14ac:dyDescent="0.35">
      <c r="A198" s="29"/>
    </row>
  </sheetData>
  <conditionalFormatting sqref="A8">
    <cfRule type="duplicateValues" dxfId="34" priority="11"/>
  </conditionalFormatting>
  <conditionalFormatting sqref="A25">
    <cfRule type="duplicateValues" dxfId="33" priority="6"/>
    <cfRule type="duplicateValues" dxfId="32" priority="7"/>
    <cfRule type="duplicateValues" dxfId="31" priority="8"/>
    <cfRule type="duplicateValues" dxfId="30" priority="9"/>
    <cfRule type="duplicateValues" dxfId="29" priority="10"/>
  </conditionalFormatting>
  <conditionalFormatting sqref="A26">
    <cfRule type="duplicateValues" dxfId="28" priority="1"/>
    <cfRule type="duplicateValues" dxfId="27" priority="2"/>
    <cfRule type="duplicateValues" dxfId="26" priority="3"/>
    <cfRule type="duplicateValues" dxfId="25" priority="4"/>
    <cfRule type="duplicateValues" dxfId="24" priority="5"/>
  </conditionalFormatting>
  <conditionalFormatting sqref="B6:B13">
    <cfRule type="duplicateValues" dxfId="23" priority="42"/>
    <cfRule type="duplicateValues" dxfId="22" priority="43"/>
  </conditionalFormatting>
  <conditionalFormatting sqref="B14:B15">
    <cfRule type="duplicateValues" dxfId="21" priority="27"/>
    <cfRule type="duplicateValues" dxfId="20" priority="28"/>
  </conditionalFormatting>
  <conditionalFormatting sqref="B16">
    <cfRule type="duplicateValues" dxfId="19" priority="17"/>
    <cfRule type="duplicateValues" dxfId="18" priority="18"/>
  </conditionalFormatting>
  <conditionalFormatting sqref="B17">
    <cfRule type="duplicateValues" dxfId="17" priority="1126"/>
  </conditionalFormatting>
  <conditionalFormatting sqref="B18:B19">
    <cfRule type="duplicateValues" dxfId="16" priority="25"/>
    <cfRule type="duplicateValues" dxfId="15" priority="26"/>
  </conditionalFormatting>
  <conditionalFormatting sqref="B20:B23">
    <cfRule type="duplicateValues" dxfId="14" priority="1101"/>
  </conditionalFormatting>
  <conditionalFormatting sqref="B24:B26">
    <cfRule type="duplicateValues" dxfId="13" priority="21"/>
    <cfRule type="duplicateValues" dxfId="12" priority="22"/>
  </conditionalFormatting>
  <conditionalFormatting sqref="B31:B53">
    <cfRule type="duplicateValues" dxfId="11" priority="19"/>
    <cfRule type="duplicateValues" dxfId="10" priority="20"/>
  </conditionalFormatting>
  <hyperlinks>
    <hyperlink ref="B27" location="Övrigt!A1" display="Gå till nästa flik" xr:uid="{00000000-0004-0000-08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196"/>
  <sheetViews>
    <sheetView topLeftCell="B1" workbookViewId="0">
      <selection activeCell="B1" sqref="B1"/>
    </sheetView>
  </sheetViews>
  <sheetFormatPr defaultRowHeight="14.5" x14ac:dyDescent="0.35"/>
  <cols>
    <col min="1" max="1" width="2.26953125" style="34" customWidth="1"/>
    <col min="2" max="2" width="51.453125" customWidth="1"/>
    <col min="3" max="4" width="25" customWidth="1"/>
    <col min="5" max="5" width="11.1796875" customWidth="1"/>
    <col min="6" max="6" width="25.453125" customWidth="1"/>
    <col min="7" max="10" width="16.1796875" customWidth="1"/>
  </cols>
  <sheetData>
    <row r="1" spans="1:10" ht="30.4" customHeight="1" x14ac:dyDescent="0.35">
      <c r="A1" s="37" t="s">
        <v>1400</v>
      </c>
    </row>
    <row r="2" spans="1:10" ht="30.4" customHeight="1" x14ac:dyDescent="0.35">
      <c r="A2" s="29"/>
      <c r="B2" s="10"/>
      <c r="C2" s="3">
        <v>1</v>
      </c>
      <c r="D2" s="4">
        <v>2</v>
      </c>
      <c r="E2" s="28">
        <v>3</v>
      </c>
      <c r="F2" s="4">
        <v>4</v>
      </c>
      <c r="G2" s="4">
        <v>5</v>
      </c>
      <c r="H2" s="4">
        <v>6</v>
      </c>
      <c r="I2" s="4">
        <v>7</v>
      </c>
      <c r="J2" s="65" t="s">
        <v>1456</v>
      </c>
    </row>
    <row r="3" spans="1:10" ht="30.4" customHeight="1" x14ac:dyDescent="0.35">
      <c r="A3" s="29"/>
      <c r="B3" s="1" t="s">
        <v>1472</v>
      </c>
      <c r="C3" s="1" t="str">
        <f>VLOOKUP(Startsida!$A$6,'Liknande kommuner IFO'!$B:$J,3,FALSE)</f>
        <v>Värnamo</v>
      </c>
      <c r="D3" s="1" t="str">
        <f>VLOOKUP(Startsida!$A$6,'Liknande kommuner IFO'!$B:$J,4,FALSE)</f>
        <v>Laholm</v>
      </c>
      <c r="E3" s="1" t="str">
        <f>VLOOKUP(Startsida!$A$6,'Liknande kommuner IFO'!$B:$J,5,FALSE)</f>
        <v>Partille</v>
      </c>
      <c r="F3" s="1" t="str">
        <f>VLOOKUP(Startsida!$A$6,'Liknande kommuner IFO'!$B:$J,6,FALSE)</f>
        <v>Alingsås</v>
      </c>
      <c r="G3" s="1" t="str">
        <f>VLOOKUP(Startsida!$A$6,'Liknande kommuner IFO'!$B:$J,7,FALSE)</f>
        <v>Mariestad</v>
      </c>
      <c r="H3" s="1" t="str">
        <f>VLOOKUP(Startsida!$A$6,'Liknande kommuner IFO'!$B:$J,8,FALSE)</f>
        <v>Boden</v>
      </c>
      <c r="I3" s="1" t="str">
        <f>VLOOKUP(Startsida!$A$6,'Liknande kommuner IFO'!$B:$J,9,FALSE)</f>
        <v>Kiruna</v>
      </c>
      <c r="J3">
        <v>2021</v>
      </c>
    </row>
    <row r="4" spans="1:10" ht="30.4" customHeight="1" x14ac:dyDescent="0.35">
      <c r="A4" s="37"/>
    </row>
    <row r="5" spans="1:10" s="31" customFormat="1" ht="30.4" customHeight="1" x14ac:dyDescent="0.35">
      <c r="A5" s="34"/>
      <c r="B5" s="30" t="s">
        <v>1193</v>
      </c>
      <c r="C5" s="66" t="str">
        <f>Startsida!A6</f>
        <v>Ale</v>
      </c>
      <c r="D5" s="65" t="s">
        <v>1472</v>
      </c>
      <c r="E5" s="4" t="s">
        <v>291</v>
      </c>
      <c r="F5" s="67" t="s">
        <v>1437</v>
      </c>
      <c r="G5"/>
      <c r="H5"/>
    </row>
    <row r="6" spans="1:10" ht="30.4" customHeight="1" x14ac:dyDescent="0.35">
      <c r="A6" s="29" t="s">
        <v>949</v>
      </c>
      <c r="B6" s="1" t="str">
        <f>VLOOKUP(A6,Nyckeltal!A:B,2,FALSE)</f>
        <v>Kostnad övrig vuxenvård, kr/inv</v>
      </c>
      <c r="C6" s="60">
        <f>HLOOKUP(A6,Data!$D:$GI,Startsida!$C$11,FALSE)</f>
        <v>50.904488000000001</v>
      </c>
      <c r="D6" s="61">
        <f>HLOOKUP(A6,Data!$D:$GI,Startsida!$C$12,FALSE)</f>
        <v>138.94047599999999</v>
      </c>
      <c r="E6" s="61">
        <f>HLOOKUP(A6,Data!$D:$GI,Startsida!$C$13,FALSE)</f>
        <v>254.74837808000001</v>
      </c>
      <c r="F6" s="61">
        <f>HLOOKUP(A6,Data!$D:$GI,Startsida!$C$14,FALSE)</f>
        <v>268.95610071999999</v>
      </c>
    </row>
    <row r="7" spans="1:10" ht="30.4" customHeight="1" x14ac:dyDescent="0.35">
      <c r="A7" s="29" t="s">
        <v>1126</v>
      </c>
      <c r="B7" s="1" t="str">
        <f>VLOOKUP(A7,Nyckeltal!A:B,2,FALSE)</f>
        <v>Kostnad familjerätt och familjerådgivning, kr/inv</v>
      </c>
      <c r="C7" s="60">
        <f>HLOOKUP(A7,Data!$D:$GI,Startsida!$C$11,FALSE)</f>
        <v>173.92109600000001</v>
      </c>
      <c r="D7" s="61">
        <f>HLOOKUP(A7,Data!$D:$GI,Startsida!$C$12,FALSE)</f>
        <v>125.90222828</v>
      </c>
      <c r="E7" s="61">
        <f>HLOOKUP(A7,Data!$D:$GI,Startsida!$C$13,FALSE)</f>
        <v>107.40074991</v>
      </c>
      <c r="F7" s="61">
        <f>HLOOKUP(A7,Data!$D:$GI,Startsida!$C$14,FALSE)</f>
        <v>108.11884646999999</v>
      </c>
    </row>
    <row r="8" spans="1:10" ht="348" x14ac:dyDescent="0.35">
      <c r="A8" s="29"/>
      <c r="B8" s="31" t="s">
        <v>1425</v>
      </c>
    </row>
    <row r="9" spans="1:10" ht="45.75" customHeight="1" x14ac:dyDescent="0.35">
      <c r="A9" s="29"/>
      <c r="B9" s="39" t="s">
        <v>1426</v>
      </c>
    </row>
    <row r="10" spans="1:10" ht="30.4" customHeight="1" x14ac:dyDescent="0.35">
      <c r="A10" s="29"/>
    </row>
    <row r="11" spans="1:10" ht="30.4" customHeight="1" x14ac:dyDescent="0.35">
      <c r="A11" s="29"/>
    </row>
    <row r="12" spans="1:10" ht="30.4" customHeight="1" x14ac:dyDescent="0.35">
      <c r="A12" s="29"/>
    </row>
    <row r="13" spans="1:10" ht="30.4" customHeight="1" x14ac:dyDescent="0.35">
      <c r="A13" s="29"/>
    </row>
    <row r="14" spans="1:10" ht="30.4" customHeight="1" x14ac:dyDescent="0.35">
      <c r="A14" s="47"/>
    </row>
    <row r="15" spans="1:10" ht="30.4" customHeight="1" x14ac:dyDescent="0.35">
      <c r="A15" s="6"/>
      <c r="C15" s="36"/>
    </row>
    <row r="16" spans="1:10" ht="30.4" customHeight="1" x14ac:dyDescent="0.35">
      <c r="C16" s="36"/>
      <c r="H16" s="36"/>
    </row>
    <row r="17" spans="1:8" ht="30.4" customHeight="1" x14ac:dyDescent="0.35">
      <c r="A17" s="29"/>
      <c r="H17" s="36"/>
    </row>
    <row r="18" spans="1:8" ht="30.4" customHeight="1" x14ac:dyDescent="0.35">
      <c r="A18" s="29"/>
    </row>
    <row r="19" spans="1:8" ht="30.4" customHeight="1" x14ac:dyDescent="0.35">
      <c r="A19" s="29"/>
    </row>
    <row r="20" spans="1:8" ht="30.4" customHeight="1" x14ac:dyDescent="0.35">
      <c r="A20" s="29"/>
    </row>
    <row r="21" spans="1:8" ht="30.4" customHeight="1" x14ac:dyDescent="0.35">
      <c r="A21" s="29"/>
    </row>
    <row r="22" spans="1:8" ht="30.4" customHeight="1" x14ac:dyDescent="0.35">
      <c r="A22" s="29"/>
    </row>
    <row r="23" spans="1:8" ht="30.4" customHeight="1" x14ac:dyDescent="0.35">
      <c r="A23" s="29"/>
    </row>
    <row r="24" spans="1:8" ht="30.4" customHeight="1" x14ac:dyDescent="0.35">
      <c r="A24" s="29"/>
    </row>
    <row r="25" spans="1:8" ht="30.4" customHeight="1" x14ac:dyDescent="0.35">
      <c r="A25" s="29"/>
    </row>
    <row r="26" spans="1:8" ht="30.4" customHeight="1" x14ac:dyDescent="0.35">
      <c r="A26" s="29"/>
    </row>
    <row r="27" spans="1:8" ht="30.4" customHeight="1" x14ac:dyDescent="0.35">
      <c r="A27" s="29"/>
    </row>
    <row r="28" spans="1:8" ht="30.4" customHeight="1" x14ac:dyDescent="0.35">
      <c r="A28" s="29"/>
    </row>
    <row r="29" spans="1:8" ht="30.4" customHeight="1" x14ac:dyDescent="0.35">
      <c r="A29" s="29"/>
    </row>
    <row r="30" spans="1:8" ht="30.4" customHeight="1" x14ac:dyDescent="0.35">
      <c r="A30" s="29"/>
    </row>
    <row r="31" spans="1:8" x14ac:dyDescent="0.35">
      <c r="A31" s="29"/>
    </row>
    <row r="32" spans="1:8" x14ac:dyDescent="0.35">
      <c r="A32" s="29"/>
    </row>
    <row r="33" spans="1:1" x14ac:dyDescent="0.35">
      <c r="A33" s="29"/>
    </row>
    <row r="34" spans="1:1" x14ac:dyDescent="0.35">
      <c r="A34" s="29"/>
    </row>
    <row r="35" spans="1:1" x14ac:dyDescent="0.35">
      <c r="A35" s="29"/>
    </row>
    <row r="36" spans="1:1" x14ac:dyDescent="0.35">
      <c r="A36" s="29"/>
    </row>
    <row r="37" spans="1:1" x14ac:dyDescent="0.35">
      <c r="A37" s="29"/>
    </row>
    <row r="38" spans="1:1" x14ac:dyDescent="0.35">
      <c r="A38" s="29"/>
    </row>
    <row r="39" spans="1:1" x14ac:dyDescent="0.35">
      <c r="A39" s="29"/>
    </row>
    <row r="40" spans="1:1" x14ac:dyDescent="0.35">
      <c r="A40" s="29"/>
    </row>
    <row r="41" spans="1:1" x14ac:dyDescent="0.35">
      <c r="A41" s="29"/>
    </row>
    <row r="42" spans="1:1" x14ac:dyDescent="0.35">
      <c r="A42" s="29"/>
    </row>
    <row r="43" spans="1:1" x14ac:dyDescent="0.35">
      <c r="A43" s="29"/>
    </row>
    <row r="44" spans="1:1" x14ac:dyDescent="0.35">
      <c r="A44" s="29"/>
    </row>
    <row r="45" spans="1:1" x14ac:dyDescent="0.35">
      <c r="A45" s="29"/>
    </row>
    <row r="46" spans="1:1" x14ac:dyDescent="0.35">
      <c r="A46" s="29"/>
    </row>
    <row r="47" spans="1:1" x14ac:dyDescent="0.35">
      <c r="A47" s="29"/>
    </row>
    <row r="48" spans="1:1" x14ac:dyDescent="0.35">
      <c r="A48" s="29"/>
    </row>
    <row r="49" spans="1:1" x14ac:dyDescent="0.35">
      <c r="A49" s="29"/>
    </row>
    <row r="50" spans="1:1" x14ac:dyDescent="0.35">
      <c r="A50" s="29"/>
    </row>
    <row r="51" spans="1:1" x14ac:dyDescent="0.35">
      <c r="A51" s="29"/>
    </row>
    <row r="52" spans="1:1" x14ac:dyDescent="0.35">
      <c r="A52" s="29"/>
    </row>
    <row r="53" spans="1:1" x14ac:dyDescent="0.35">
      <c r="A53" s="29"/>
    </row>
    <row r="54" spans="1:1" x14ac:dyDescent="0.35">
      <c r="A54" s="29"/>
    </row>
    <row r="55" spans="1:1" x14ac:dyDescent="0.35">
      <c r="A55" s="29"/>
    </row>
    <row r="56" spans="1:1" x14ac:dyDescent="0.35">
      <c r="A56" s="29"/>
    </row>
    <row r="57" spans="1:1" x14ac:dyDescent="0.35">
      <c r="A57" s="29"/>
    </row>
    <row r="58" spans="1:1" x14ac:dyDescent="0.35">
      <c r="A58" s="29"/>
    </row>
    <row r="59" spans="1:1" x14ac:dyDescent="0.35">
      <c r="A59" s="29"/>
    </row>
    <row r="60" spans="1:1" x14ac:dyDescent="0.35">
      <c r="A60" s="29"/>
    </row>
    <row r="61" spans="1:1" x14ac:dyDescent="0.35">
      <c r="A61" s="29"/>
    </row>
    <row r="62" spans="1:1" x14ac:dyDescent="0.35">
      <c r="A62" s="29"/>
    </row>
    <row r="63" spans="1:1" x14ac:dyDescent="0.35">
      <c r="A63" s="29"/>
    </row>
    <row r="64" spans="1:1" x14ac:dyDescent="0.35">
      <c r="A64" s="29"/>
    </row>
    <row r="65" spans="1:1" x14ac:dyDescent="0.35">
      <c r="A65" s="29"/>
    </row>
    <row r="66" spans="1:1" x14ac:dyDescent="0.35">
      <c r="A66" s="29"/>
    </row>
    <row r="67" spans="1:1" x14ac:dyDescent="0.35">
      <c r="A67" s="29"/>
    </row>
    <row r="68" spans="1:1" x14ac:dyDescent="0.35">
      <c r="A68" s="29"/>
    </row>
    <row r="69" spans="1:1" x14ac:dyDescent="0.35">
      <c r="A69" s="29"/>
    </row>
    <row r="70" spans="1:1" x14ac:dyDescent="0.35">
      <c r="A70" s="29"/>
    </row>
    <row r="71" spans="1:1" x14ac:dyDescent="0.35">
      <c r="A71" s="29"/>
    </row>
    <row r="72" spans="1:1" x14ac:dyDescent="0.35">
      <c r="A72" s="29"/>
    </row>
    <row r="73" spans="1:1" x14ac:dyDescent="0.35">
      <c r="A73" s="29"/>
    </row>
    <row r="74" spans="1:1" x14ac:dyDescent="0.35">
      <c r="A74" s="29"/>
    </row>
    <row r="75" spans="1:1" x14ac:dyDescent="0.35">
      <c r="A75" s="29"/>
    </row>
    <row r="76" spans="1:1" x14ac:dyDescent="0.35">
      <c r="A76" s="29"/>
    </row>
    <row r="77" spans="1:1" x14ac:dyDescent="0.35">
      <c r="A77" s="29"/>
    </row>
    <row r="78" spans="1:1" x14ac:dyDescent="0.35">
      <c r="A78" s="29"/>
    </row>
    <row r="79" spans="1:1" x14ac:dyDescent="0.35">
      <c r="A79" s="29"/>
    </row>
    <row r="80" spans="1:1" x14ac:dyDescent="0.35">
      <c r="A80" s="29"/>
    </row>
    <row r="81" spans="1:1" x14ac:dyDescent="0.35">
      <c r="A81" s="29"/>
    </row>
    <row r="82" spans="1:1" x14ac:dyDescent="0.35">
      <c r="A82" s="29"/>
    </row>
    <row r="83" spans="1:1" x14ac:dyDescent="0.35">
      <c r="A83" s="29"/>
    </row>
    <row r="84" spans="1:1" x14ac:dyDescent="0.35">
      <c r="A84" s="29"/>
    </row>
    <row r="85" spans="1:1" x14ac:dyDescent="0.35">
      <c r="A85" s="29"/>
    </row>
    <row r="86" spans="1:1" x14ac:dyDescent="0.35">
      <c r="A86" s="29"/>
    </row>
    <row r="87" spans="1:1" x14ac:dyDescent="0.35">
      <c r="A87" s="29"/>
    </row>
    <row r="88" spans="1:1" x14ac:dyDescent="0.35">
      <c r="A88" s="29"/>
    </row>
    <row r="89" spans="1:1" x14ac:dyDescent="0.35">
      <c r="A89" s="29"/>
    </row>
    <row r="90" spans="1:1" x14ac:dyDescent="0.35">
      <c r="A90" s="29"/>
    </row>
    <row r="91" spans="1:1" x14ac:dyDescent="0.35">
      <c r="A91" s="29"/>
    </row>
    <row r="92" spans="1:1" x14ac:dyDescent="0.35">
      <c r="A92" s="29"/>
    </row>
    <row r="93" spans="1:1" x14ac:dyDescent="0.35">
      <c r="A93" s="29"/>
    </row>
    <row r="94" spans="1:1" x14ac:dyDescent="0.35">
      <c r="A94" s="29"/>
    </row>
    <row r="95" spans="1:1" x14ac:dyDescent="0.35">
      <c r="A95" s="29"/>
    </row>
    <row r="96" spans="1:1" x14ac:dyDescent="0.35">
      <c r="A96" s="29"/>
    </row>
    <row r="97" spans="1:1" x14ac:dyDescent="0.35">
      <c r="A97" s="29"/>
    </row>
    <row r="98" spans="1:1" x14ac:dyDescent="0.35">
      <c r="A98" s="29"/>
    </row>
    <row r="99" spans="1:1" x14ac:dyDescent="0.35">
      <c r="A99" s="29"/>
    </row>
    <row r="100" spans="1:1" x14ac:dyDescent="0.35">
      <c r="A100" s="29"/>
    </row>
    <row r="101" spans="1:1" x14ac:dyDescent="0.35">
      <c r="A101" s="29"/>
    </row>
    <row r="102" spans="1:1" x14ac:dyDescent="0.35">
      <c r="A102" s="29"/>
    </row>
    <row r="103" spans="1:1" x14ac:dyDescent="0.35">
      <c r="A103" s="29"/>
    </row>
    <row r="104" spans="1:1" x14ac:dyDescent="0.35">
      <c r="A104" s="29"/>
    </row>
    <row r="105" spans="1:1" x14ac:dyDescent="0.35">
      <c r="A105" s="29"/>
    </row>
    <row r="106" spans="1:1" x14ac:dyDescent="0.35">
      <c r="A106" s="29"/>
    </row>
    <row r="107" spans="1:1" x14ac:dyDescent="0.35">
      <c r="A107" s="29"/>
    </row>
    <row r="108" spans="1:1" x14ac:dyDescent="0.35">
      <c r="A108" s="29"/>
    </row>
    <row r="109" spans="1:1" x14ac:dyDescent="0.35">
      <c r="A109" s="29"/>
    </row>
    <row r="110" spans="1:1" x14ac:dyDescent="0.35">
      <c r="A110" s="29"/>
    </row>
    <row r="111" spans="1:1" x14ac:dyDescent="0.35">
      <c r="A111" s="29"/>
    </row>
    <row r="112" spans="1:1" x14ac:dyDescent="0.35">
      <c r="A112" s="29"/>
    </row>
    <row r="113" spans="1:1" x14ac:dyDescent="0.35">
      <c r="A113" s="29"/>
    </row>
    <row r="114" spans="1:1" x14ac:dyDescent="0.35">
      <c r="A114" s="29"/>
    </row>
    <row r="115" spans="1:1" x14ac:dyDescent="0.35">
      <c r="A115" s="29"/>
    </row>
    <row r="116" spans="1:1" x14ac:dyDescent="0.35">
      <c r="A116" s="29"/>
    </row>
    <row r="117" spans="1:1" x14ac:dyDescent="0.35">
      <c r="A117" s="29"/>
    </row>
    <row r="118" spans="1:1" x14ac:dyDescent="0.35">
      <c r="A118" s="29"/>
    </row>
    <row r="119" spans="1:1" x14ac:dyDescent="0.35">
      <c r="A119" s="29"/>
    </row>
    <row r="120" spans="1:1" x14ac:dyDescent="0.35">
      <c r="A120" s="29"/>
    </row>
    <row r="121" spans="1:1" x14ac:dyDescent="0.35">
      <c r="A121" s="29"/>
    </row>
    <row r="122" spans="1:1" x14ac:dyDescent="0.35">
      <c r="A122" s="29"/>
    </row>
    <row r="123" spans="1:1" x14ac:dyDescent="0.35">
      <c r="A123" s="29"/>
    </row>
    <row r="124" spans="1:1" x14ac:dyDescent="0.35">
      <c r="A124" s="29"/>
    </row>
    <row r="125" spans="1:1" x14ac:dyDescent="0.35">
      <c r="A125" s="29"/>
    </row>
    <row r="126" spans="1:1" x14ac:dyDescent="0.35">
      <c r="A126" s="29"/>
    </row>
    <row r="127" spans="1:1" x14ac:dyDescent="0.35">
      <c r="A127" s="29"/>
    </row>
    <row r="128" spans="1:1" x14ac:dyDescent="0.35">
      <c r="A128" s="29"/>
    </row>
    <row r="129" spans="1:1" x14ac:dyDescent="0.35">
      <c r="A129" s="29"/>
    </row>
    <row r="130" spans="1:1" x14ac:dyDescent="0.35">
      <c r="A130" s="29"/>
    </row>
    <row r="131" spans="1:1" x14ac:dyDescent="0.35">
      <c r="A131" s="29"/>
    </row>
    <row r="132" spans="1:1" x14ac:dyDescent="0.35">
      <c r="A132" s="29"/>
    </row>
    <row r="133" spans="1:1" x14ac:dyDescent="0.35">
      <c r="A133" s="29"/>
    </row>
    <row r="134" spans="1:1" x14ac:dyDescent="0.35">
      <c r="A134" s="29"/>
    </row>
    <row r="135" spans="1:1" x14ac:dyDescent="0.35">
      <c r="A135" s="29"/>
    </row>
    <row r="136" spans="1:1" x14ac:dyDescent="0.35">
      <c r="A136" s="29"/>
    </row>
    <row r="137" spans="1:1" x14ac:dyDescent="0.35">
      <c r="A137" s="29"/>
    </row>
    <row r="138" spans="1:1" x14ac:dyDescent="0.35">
      <c r="A138" s="29"/>
    </row>
    <row r="139" spans="1:1" x14ac:dyDescent="0.35">
      <c r="A139" s="29"/>
    </row>
    <row r="140" spans="1:1" x14ac:dyDescent="0.35">
      <c r="A140" s="29"/>
    </row>
    <row r="141" spans="1:1" x14ac:dyDescent="0.35">
      <c r="A141" s="29"/>
    </row>
    <row r="142" spans="1:1" x14ac:dyDescent="0.35">
      <c r="A142" s="29"/>
    </row>
    <row r="143" spans="1:1" x14ac:dyDescent="0.35">
      <c r="A143" s="29"/>
    </row>
    <row r="144" spans="1:1" x14ac:dyDescent="0.35">
      <c r="A144" s="29"/>
    </row>
    <row r="145" spans="1:1" x14ac:dyDescent="0.35">
      <c r="A145" s="29"/>
    </row>
    <row r="146" spans="1:1" x14ac:dyDescent="0.35">
      <c r="A146" s="29"/>
    </row>
    <row r="147" spans="1:1" x14ac:dyDescent="0.35">
      <c r="A147" s="29"/>
    </row>
    <row r="148" spans="1:1" x14ac:dyDescent="0.35">
      <c r="A148" s="29"/>
    </row>
    <row r="149" spans="1:1" x14ac:dyDescent="0.35">
      <c r="A149" s="29"/>
    </row>
    <row r="150" spans="1:1" x14ac:dyDescent="0.35">
      <c r="A150" s="29"/>
    </row>
    <row r="151" spans="1:1" x14ac:dyDescent="0.35">
      <c r="A151" s="29"/>
    </row>
    <row r="152" spans="1:1" x14ac:dyDescent="0.35">
      <c r="A152" s="29"/>
    </row>
    <row r="153" spans="1:1" x14ac:dyDescent="0.35">
      <c r="A153" s="29"/>
    </row>
    <row r="154" spans="1:1" x14ac:dyDescent="0.35">
      <c r="A154" s="29"/>
    </row>
    <row r="155" spans="1:1" x14ac:dyDescent="0.35">
      <c r="A155" s="29"/>
    </row>
    <row r="156" spans="1:1" x14ac:dyDescent="0.35">
      <c r="A156" s="29"/>
    </row>
    <row r="157" spans="1:1" x14ac:dyDescent="0.35">
      <c r="A157" s="29"/>
    </row>
    <row r="158" spans="1:1" x14ac:dyDescent="0.35">
      <c r="A158" s="29"/>
    </row>
    <row r="159" spans="1:1" x14ac:dyDescent="0.35">
      <c r="A159" s="29"/>
    </row>
    <row r="160" spans="1:1" x14ac:dyDescent="0.35">
      <c r="A160" s="29"/>
    </row>
    <row r="161" spans="1:1" x14ac:dyDescent="0.35">
      <c r="A161" s="29"/>
    </row>
    <row r="162" spans="1:1" x14ac:dyDescent="0.35">
      <c r="A162" s="29"/>
    </row>
    <row r="163" spans="1:1" x14ac:dyDescent="0.35">
      <c r="A163" s="29"/>
    </row>
    <row r="164" spans="1:1" x14ac:dyDescent="0.35">
      <c r="A164" s="29"/>
    </row>
    <row r="165" spans="1:1" x14ac:dyDescent="0.35">
      <c r="A165" s="29"/>
    </row>
    <row r="166" spans="1:1" x14ac:dyDescent="0.35">
      <c r="A166" s="29"/>
    </row>
    <row r="167" spans="1:1" x14ac:dyDescent="0.35">
      <c r="A167" s="29"/>
    </row>
    <row r="168" spans="1:1" x14ac:dyDescent="0.35">
      <c r="A168" s="29"/>
    </row>
    <row r="169" spans="1:1" x14ac:dyDescent="0.35">
      <c r="A169" s="29"/>
    </row>
    <row r="170" spans="1:1" x14ac:dyDescent="0.35">
      <c r="A170" s="29"/>
    </row>
    <row r="171" spans="1:1" x14ac:dyDescent="0.35">
      <c r="A171" s="29"/>
    </row>
    <row r="172" spans="1:1" x14ac:dyDescent="0.35">
      <c r="A172" s="29"/>
    </row>
    <row r="173" spans="1:1" x14ac:dyDescent="0.35">
      <c r="A173" s="29"/>
    </row>
    <row r="174" spans="1:1" x14ac:dyDescent="0.35">
      <c r="A174" s="29"/>
    </row>
    <row r="175" spans="1:1" x14ac:dyDescent="0.35">
      <c r="A175" s="29"/>
    </row>
    <row r="176" spans="1:1" x14ac:dyDescent="0.35">
      <c r="A176" s="29"/>
    </row>
    <row r="177" spans="1:1" x14ac:dyDescent="0.35">
      <c r="A177" s="29"/>
    </row>
    <row r="178" spans="1:1" x14ac:dyDescent="0.35">
      <c r="A178" s="29"/>
    </row>
    <row r="179" spans="1:1" x14ac:dyDescent="0.35">
      <c r="A179" s="29"/>
    </row>
    <row r="180" spans="1:1" x14ac:dyDescent="0.35">
      <c r="A180" s="29"/>
    </row>
    <row r="181" spans="1:1" x14ac:dyDescent="0.35">
      <c r="A181" s="29"/>
    </row>
    <row r="182" spans="1:1" x14ac:dyDescent="0.35">
      <c r="A182" s="29"/>
    </row>
    <row r="183" spans="1:1" x14ac:dyDescent="0.35">
      <c r="A183" s="29"/>
    </row>
    <row r="184" spans="1:1" x14ac:dyDescent="0.35">
      <c r="A184" s="29"/>
    </row>
    <row r="185" spans="1:1" x14ac:dyDescent="0.35">
      <c r="A185" s="29"/>
    </row>
    <row r="186" spans="1:1" x14ac:dyDescent="0.35">
      <c r="A186" s="29"/>
    </row>
    <row r="187" spans="1:1" x14ac:dyDescent="0.35">
      <c r="A187" s="29"/>
    </row>
    <row r="188" spans="1:1" x14ac:dyDescent="0.35">
      <c r="A188" s="29"/>
    </row>
    <row r="189" spans="1:1" x14ac:dyDescent="0.35">
      <c r="A189" s="29"/>
    </row>
    <row r="190" spans="1:1" x14ac:dyDescent="0.35">
      <c r="A190" s="29"/>
    </row>
    <row r="191" spans="1:1" x14ac:dyDescent="0.35">
      <c r="A191" s="29"/>
    </row>
    <row r="192" spans="1:1" x14ac:dyDescent="0.35">
      <c r="A192" s="29"/>
    </row>
    <row r="193" spans="1:1" x14ac:dyDescent="0.35">
      <c r="A193" s="29"/>
    </row>
    <row r="194" spans="1:1" x14ac:dyDescent="0.35">
      <c r="A194" s="29"/>
    </row>
    <row r="195" spans="1:1" x14ac:dyDescent="0.35">
      <c r="A195" s="29"/>
    </row>
    <row r="196" spans="1:1" x14ac:dyDescent="0.35">
      <c r="A196" s="29"/>
    </row>
  </sheetData>
  <conditionalFormatting sqref="A8">
    <cfRule type="duplicateValues" dxfId="9" priority="1"/>
  </conditionalFormatting>
  <conditionalFormatting sqref="B5">
    <cfRule type="duplicateValues" dxfId="8" priority="16"/>
    <cfRule type="duplicateValues" dxfId="7" priority="17"/>
  </conditionalFormatting>
  <conditionalFormatting sqref="B14:B30 B6:B8 B10:B12">
    <cfRule type="duplicateValues" dxfId="6" priority="1103"/>
  </conditionalFormatting>
  <conditionalFormatting sqref="B31:B53">
    <cfRule type="duplicateValues" dxfId="5" priority="18"/>
    <cfRule type="duplicateValues" dxfId="4" priority="19"/>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138"/>
  <sheetViews>
    <sheetView topLeftCell="A21" zoomScaleNormal="100" workbookViewId="0">
      <selection activeCell="A71" sqref="A71"/>
    </sheetView>
  </sheetViews>
  <sheetFormatPr defaultRowHeight="14.5" x14ac:dyDescent="0.35"/>
  <cols>
    <col min="1" max="1" width="7.453125" bestFit="1" customWidth="1"/>
    <col min="2" max="2" width="130.26953125" bestFit="1" customWidth="1"/>
    <col min="3" max="3" width="255.54296875" bestFit="1" customWidth="1"/>
  </cols>
  <sheetData>
    <row r="1" spans="1:3" x14ac:dyDescent="0.35">
      <c r="A1" t="s">
        <v>1431</v>
      </c>
    </row>
    <row r="2" spans="1:3" x14ac:dyDescent="0.35">
      <c r="A2" t="s">
        <v>908</v>
      </c>
      <c r="B2" t="s">
        <v>1422</v>
      </c>
      <c r="C2" t="s">
        <v>1427</v>
      </c>
    </row>
    <row r="3" spans="1:3" x14ac:dyDescent="0.35">
      <c r="A3" t="s">
        <v>1766</v>
      </c>
      <c r="B3" t="s">
        <v>1343</v>
      </c>
      <c r="C3" t="s">
        <v>968</v>
      </c>
    </row>
    <row r="4" spans="1:3" x14ac:dyDescent="0.35">
      <c r="A4" t="s">
        <v>1767</v>
      </c>
      <c r="B4" t="s">
        <v>1344</v>
      </c>
      <c r="C4" t="s">
        <v>968</v>
      </c>
    </row>
    <row r="5" spans="1:3" x14ac:dyDescent="0.35">
      <c r="A5" t="s">
        <v>1165</v>
      </c>
      <c r="B5" t="s">
        <v>1169</v>
      </c>
      <c r="C5" t="s">
        <v>968</v>
      </c>
    </row>
    <row r="6" spans="1:3" x14ac:dyDescent="0.35">
      <c r="A6" t="s">
        <v>1166</v>
      </c>
      <c r="B6" t="s">
        <v>1345</v>
      </c>
      <c r="C6" t="s">
        <v>968</v>
      </c>
    </row>
    <row r="7" spans="1:3" x14ac:dyDescent="0.35">
      <c r="A7" t="s">
        <v>1308</v>
      </c>
      <c r="B7" t="s">
        <v>1340</v>
      </c>
      <c r="C7" t="s">
        <v>968</v>
      </c>
    </row>
    <row r="8" spans="1:3" x14ac:dyDescent="0.35">
      <c r="A8" t="s">
        <v>951</v>
      </c>
      <c r="B8" t="s">
        <v>977</v>
      </c>
      <c r="C8" t="s">
        <v>1026</v>
      </c>
    </row>
    <row r="9" spans="1:3" x14ac:dyDescent="0.35">
      <c r="A9" t="s">
        <v>1025</v>
      </c>
      <c r="B9" t="s">
        <v>1027</v>
      </c>
      <c r="C9" t="s">
        <v>1028</v>
      </c>
    </row>
    <row r="10" spans="1:3" x14ac:dyDescent="0.35">
      <c r="A10" t="s">
        <v>998</v>
      </c>
      <c r="B10" t="s">
        <v>1029</v>
      </c>
      <c r="C10" t="s">
        <v>1030</v>
      </c>
    </row>
    <row r="11" spans="1:3" x14ac:dyDescent="0.35">
      <c r="A11" t="s">
        <v>1769</v>
      </c>
      <c r="B11" t="s">
        <v>1228</v>
      </c>
      <c r="C11" t="s">
        <v>1238</v>
      </c>
    </row>
    <row r="12" spans="1:3" x14ac:dyDescent="0.35">
      <c r="A12" t="s">
        <v>1770</v>
      </c>
      <c r="B12" t="s">
        <v>1229</v>
      </c>
      <c r="C12" t="s">
        <v>1239</v>
      </c>
    </row>
    <row r="13" spans="1:3" x14ac:dyDescent="0.35">
      <c r="A13" t="s">
        <v>1446</v>
      </c>
      <c r="B13" t="s">
        <v>1412</v>
      </c>
      <c r="C13" t="s">
        <v>1413</v>
      </c>
    </row>
    <row r="14" spans="1:3" x14ac:dyDescent="0.35">
      <c r="A14" t="s">
        <v>1131</v>
      </c>
      <c r="B14" t="s">
        <v>1142</v>
      </c>
      <c r="C14" t="s">
        <v>1196</v>
      </c>
    </row>
    <row r="15" spans="1:3" x14ac:dyDescent="0.35">
      <c r="A15" t="s">
        <v>1132</v>
      </c>
      <c r="B15" t="s">
        <v>1143</v>
      </c>
      <c r="C15" t="s">
        <v>1197</v>
      </c>
    </row>
    <row r="16" spans="1:3" x14ac:dyDescent="0.35">
      <c r="A16" t="s">
        <v>999</v>
      </c>
      <c r="B16" t="s">
        <v>1031</v>
      </c>
      <c r="C16" t="s">
        <v>1032</v>
      </c>
    </row>
    <row r="17" spans="1:3" x14ac:dyDescent="0.35">
      <c r="A17" t="s">
        <v>1326</v>
      </c>
      <c r="B17" t="s">
        <v>1328</v>
      </c>
      <c r="C17" t="s">
        <v>1329</v>
      </c>
    </row>
    <row r="18" spans="1:3" x14ac:dyDescent="0.35">
      <c r="A18" t="s">
        <v>1125</v>
      </c>
      <c r="B18" t="s">
        <v>1170</v>
      </c>
      <c r="C18" t="s">
        <v>1198</v>
      </c>
    </row>
    <row r="19" spans="1:3" x14ac:dyDescent="0.35">
      <c r="A19" t="s">
        <v>1124</v>
      </c>
      <c r="B19" t="s">
        <v>1171</v>
      </c>
      <c r="C19" t="s">
        <v>1199</v>
      </c>
    </row>
    <row r="20" spans="1:3" x14ac:dyDescent="0.35">
      <c r="A20" t="s">
        <v>1000</v>
      </c>
      <c r="B20" t="s">
        <v>1230</v>
      </c>
      <c r="C20" t="s">
        <v>1240</v>
      </c>
    </row>
    <row r="21" spans="1:3" x14ac:dyDescent="0.35">
      <c r="A21" t="s">
        <v>1001</v>
      </c>
      <c r="B21" t="s">
        <v>1033</v>
      </c>
      <c r="C21" t="s">
        <v>1034</v>
      </c>
    </row>
    <row r="22" spans="1:3" x14ac:dyDescent="0.35">
      <c r="A22" t="s">
        <v>614</v>
      </c>
      <c r="B22" t="s">
        <v>910</v>
      </c>
      <c r="C22" t="s">
        <v>1035</v>
      </c>
    </row>
    <row r="23" spans="1:3" x14ac:dyDescent="0.35">
      <c r="A23" t="s">
        <v>1259</v>
      </c>
      <c r="B23" t="s">
        <v>1267</v>
      </c>
      <c r="C23" t="s">
        <v>1268</v>
      </c>
    </row>
    <row r="24" spans="1:3" x14ac:dyDescent="0.35">
      <c r="A24" t="s">
        <v>1262</v>
      </c>
      <c r="B24" t="s">
        <v>1269</v>
      </c>
      <c r="C24" t="s">
        <v>1270</v>
      </c>
    </row>
    <row r="25" spans="1:3" x14ac:dyDescent="0.35">
      <c r="A25" t="s">
        <v>1133</v>
      </c>
      <c r="B25" t="s">
        <v>1144</v>
      </c>
      <c r="C25" t="s">
        <v>1200</v>
      </c>
    </row>
    <row r="26" spans="1:3" x14ac:dyDescent="0.35">
      <c r="A26" t="s">
        <v>1307</v>
      </c>
      <c r="B26" t="s">
        <v>1341</v>
      </c>
      <c r="C26" t="s">
        <v>1312</v>
      </c>
    </row>
    <row r="27" spans="1:3" x14ac:dyDescent="0.35">
      <c r="A27" t="s">
        <v>1304</v>
      </c>
      <c r="B27" t="s">
        <v>1309</v>
      </c>
      <c r="C27" t="s">
        <v>1313</v>
      </c>
    </row>
    <row r="28" spans="1:3" x14ac:dyDescent="0.35">
      <c r="A28" t="s">
        <v>1305</v>
      </c>
      <c r="B28" t="s">
        <v>1310</v>
      </c>
      <c r="C28" t="s">
        <v>1314</v>
      </c>
    </row>
    <row r="29" spans="1:3" x14ac:dyDescent="0.35">
      <c r="A29" t="s">
        <v>1306</v>
      </c>
      <c r="B29" t="s">
        <v>1311</v>
      </c>
      <c r="C29" t="s">
        <v>1315</v>
      </c>
    </row>
    <row r="30" spans="1:3" x14ac:dyDescent="0.35">
      <c r="A30" t="s">
        <v>1327</v>
      </c>
      <c r="B30" t="s">
        <v>1330</v>
      </c>
      <c r="C30" t="s">
        <v>1331</v>
      </c>
    </row>
    <row r="31" spans="1:3" x14ac:dyDescent="0.35">
      <c r="A31" t="s">
        <v>615</v>
      </c>
      <c r="B31" t="s">
        <v>911</v>
      </c>
      <c r="C31" t="s">
        <v>1036</v>
      </c>
    </row>
    <row r="32" spans="1:3" x14ac:dyDescent="0.35">
      <c r="A32" t="s">
        <v>1265</v>
      </c>
      <c r="B32" t="s">
        <v>1271</v>
      </c>
      <c r="C32" t="s">
        <v>1272</v>
      </c>
    </row>
    <row r="33" spans="1:3" x14ac:dyDescent="0.35">
      <c r="A33" t="s">
        <v>953</v>
      </c>
      <c r="B33" t="s">
        <v>978</v>
      </c>
      <c r="C33" t="s">
        <v>1037</v>
      </c>
    </row>
    <row r="34" spans="1:3" x14ac:dyDescent="0.35">
      <c r="A34" t="s">
        <v>954</v>
      </c>
      <c r="B34" t="s">
        <v>979</v>
      </c>
      <c r="C34" t="s">
        <v>1038</v>
      </c>
    </row>
    <row r="35" spans="1:3" x14ac:dyDescent="0.35">
      <c r="A35" t="s">
        <v>952</v>
      </c>
      <c r="B35" t="s">
        <v>980</v>
      </c>
      <c r="C35" t="s">
        <v>1039</v>
      </c>
    </row>
    <row r="36" spans="1:3" x14ac:dyDescent="0.35">
      <c r="A36" t="s">
        <v>1790</v>
      </c>
      <c r="B36" t="s">
        <v>981</v>
      </c>
      <c r="C36" t="s">
        <v>1040</v>
      </c>
    </row>
    <row r="37" spans="1:3" x14ac:dyDescent="0.35">
      <c r="A37" t="s">
        <v>1791</v>
      </c>
      <c r="B37" t="s">
        <v>982</v>
      </c>
      <c r="C37" t="s">
        <v>1041</v>
      </c>
    </row>
    <row r="38" spans="1:3" x14ac:dyDescent="0.35">
      <c r="A38" t="s">
        <v>958</v>
      </c>
      <c r="B38" t="s">
        <v>983</v>
      </c>
      <c r="C38" t="s">
        <v>1455</v>
      </c>
    </row>
    <row r="39" spans="1:3" x14ac:dyDescent="0.35">
      <c r="A39" t="s">
        <v>1002</v>
      </c>
      <c r="B39" t="s">
        <v>1172</v>
      </c>
      <c r="C39" t="s">
        <v>1201</v>
      </c>
    </row>
    <row r="40" spans="1:3" x14ac:dyDescent="0.35">
      <c r="A40" t="s">
        <v>1003</v>
      </c>
      <c r="B40" t="s">
        <v>1173</v>
      </c>
      <c r="C40" t="s">
        <v>1202</v>
      </c>
    </row>
    <row r="41" spans="1:3" x14ac:dyDescent="0.35">
      <c r="A41" t="s">
        <v>1004</v>
      </c>
      <c r="B41" t="s">
        <v>1174</v>
      </c>
      <c r="C41" t="s">
        <v>1203</v>
      </c>
    </row>
    <row r="42" spans="1:3" x14ac:dyDescent="0.35">
      <c r="A42" t="s">
        <v>1005</v>
      </c>
      <c r="B42" t="s">
        <v>1175</v>
      </c>
      <c r="C42" t="s">
        <v>1204</v>
      </c>
    </row>
    <row r="43" spans="1:3" x14ac:dyDescent="0.35">
      <c r="A43" t="s">
        <v>1006</v>
      </c>
      <c r="B43" t="s">
        <v>1176</v>
      </c>
      <c r="C43" t="s">
        <v>1205</v>
      </c>
    </row>
    <row r="44" spans="1:3" x14ac:dyDescent="0.35">
      <c r="A44" t="s">
        <v>1007</v>
      </c>
      <c r="B44" t="s">
        <v>1177</v>
      </c>
      <c r="C44" t="s">
        <v>1206</v>
      </c>
    </row>
    <row r="45" spans="1:3" x14ac:dyDescent="0.35">
      <c r="A45" t="s">
        <v>1008</v>
      </c>
      <c r="B45" t="s">
        <v>1178</v>
      </c>
      <c r="C45" t="s">
        <v>1207</v>
      </c>
    </row>
    <row r="46" spans="1:3" x14ac:dyDescent="0.35">
      <c r="A46" t="s">
        <v>1009</v>
      </c>
      <c r="B46" t="s">
        <v>1179</v>
      </c>
      <c r="C46" t="s">
        <v>1208</v>
      </c>
    </row>
    <row r="47" spans="1:3" x14ac:dyDescent="0.35">
      <c r="A47" t="s">
        <v>1010</v>
      </c>
      <c r="B47" t="s">
        <v>1180</v>
      </c>
      <c r="C47" t="s">
        <v>1209</v>
      </c>
    </row>
    <row r="48" spans="1:3" x14ac:dyDescent="0.35">
      <c r="A48" t="s">
        <v>1011</v>
      </c>
      <c r="B48" t="s">
        <v>1181</v>
      </c>
      <c r="C48" t="s">
        <v>1210</v>
      </c>
    </row>
    <row r="49" spans="1:3" x14ac:dyDescent="0.35">
      <c r="A49" t="s">
        <v>1012</v>
      </c>
      <c r="B49" t="s">
        <v>1182</v>
      </c>
      <c r="C49" t="s">
        <v>1211</v>
      </c>
    </row>
    <row r="50" spans="1:3" x14ac:dyDescent="0.35">
      <c r="A50" t="s">
        <v>1013</v>
      </c>
      <c r="B50" t="s">
        <v>1183</v>
      </c>
      <c r="C50" t="s">
        <v>1212</v>
      </c>
    </row>
    <row r="51" spans="1:3" x14ac:dyDescent="0.35">
      <c r="A51" t="s">
        <v>1014</v>
      </c>
      <c r="B51" t="s">
        <v>1184</v>
      </c>
      <c r="C51" t="s">
        <v>1213</v>
      </c>
    </row>
    <row r="52" spans="1:3" x14ac:dyDescent="0.35">
      <c r="A52" t="s">
        <v>1015</v>
      </c>
      <c r="B52" t="s">
        <v>1042</v>
      </c>
      <c r="C52" t="s">
        <v>1043</v>
      </c>
    </row>
    <row r="53" spans="1:3" x14ac:dyDescent="0.35">
      <c r="A53" t="s">
        <v>1016</v>
      </c>
      <c r="B53" t="s">
        <v>1044</v>
      </c>
      <c r="C53" t="s">
        <v>1045</v>
      </c>
    </row>
    <row r="54" spans="1:3" x14ac:dyDescent="0.35">
      <c r="A54" t="s">
        <v>1017</v>
      </c>
      <c r="B54" t="s">
        <v>1046</v>
      </c>
      <c r="C54" t="s">
        <v>1047</v>
      </c>
    </row>
    <row r="55" spans="1:3" x14ac:dyDescent="0.35">
      <c r="A55" t="s">
        <v>1018</v>
      </c>
      <c r="B55" t="s">
        <v>1048</v>
      </c>
      <c r="C55" t="s">
        <v>1049</v>
      </c>
    </row>
    <row r="56" spans="1:3" x14ac:dyDescent="0.35">
      <c r="A56" t="s">
        <v>1019</v>
      </c>
      <c r="B56" t="s">
        <v>1050</v>
      </c>
      <c r="C56" t="s">
        <v>1051</v>
      </c>
    </row>
    <row r="57" spans="1:3" x14ac:dyDescent="0.35">
      <c r="A57" t="s">
        <v>1020</v>
      </c>
      <c r="B57" t="s">
        <v>1052</v>
      </c>
      <c r="C57" t="s">
        <v>1053</v>
      </c>
    </row>
    <row r="58" spans="1:3" x14ac:dyDescent="0.35">
      <c r="A58" t="s">
        <v>1021</v>
      </c>
      <c r="B58" t="s">
        <v>1054</v>
      </c>
      <c r="C58" t="s">
        <v>1055</v>
      </c>
    </row>
    <row r="59" spans="1:3" x14ac:dyDescent="0.35">
      <c r="A59" t="s">
        <v>1022</v>
      </c>
      <c r="B59" t="s">
        <v>1056</v>
      </c>
      <c r="C59" t="s">
        <v>1057</v>
      </c>
    </row>
    <row r="60" spans="1:3" x14ac:dyDescent="0.35">
      <c r="A60" t="s">
        <v>1023</v>
      </c>
      <c r="B60" t="s">
        <v>1058</v>
      </c>
      <c r="C60" t="s">
        <v>1059</v>
      </c>
    </row>
    <row r="61" spans="1:3" x14ac:dyDescent="0.35">
      <c r="A61" t="s">
        <v>1792</v>
      </c>
      <c r="B61" t="s">
        <v>1273</v>
      </c>
      <c r="C61" t="s">
        <v>1274</v>
      </c>
    </row>
    <row r="62" spans="1:3" x14ac:dyDescent="0.35">
      <c r="A62" t="s">
        <v>1793</v>
      </c>
      <c r="B62" t="s">
        <v>1275</v>
      </c>
      <c r="C62" t="s">
        <v>1276</v>
      </c>
    </row>
    <row r="63" spans="1:3" x14ac:dyDescent="0.35">
      <c r="A63" t="s">
        <v>1794</v>
      </c>
      <c r="B63" t="s">
        <v>1277</v>
      </c>
      <c r="C63" t="s">
        <v>1241</v>
      </c>
    </row>
    <row r="64" spans="1:3" x14ac:dyDescent="0.35">
      <c r="A64" t="s">
        <v>1795</v>
      </c>
      <c r="B64" t="s">
        <v>1278</v>
      </c>
      <c r="C64" t="s">
        <v>1279</v>
      </c>
    </row>
    <row r="65" spans="1:3" x14ac:dyDescent="0.35">
      <c r="A65" t="s">
        <v>1796</v>
      </c>
      <c r="B65" t="s">
        <v>1280</v>
      </c>
      <c r="C65" t="s">
        <v>1281</v>
      </c>
    </row>
    <row r="66" spans="1:3" x14ac:dyDescent="0.35">
      <c r="A66" t="s">
        <v>1797</v>
      </c>
      <c r="B66" t="s">
        <v>1282</v>
      </c>
      <c r="C66" t="s">
        <v>1283</v>
      </c>
    </row>
    <row r="67" spans="1:3" x14ac:dyDescent="0.35">
      <c r="A67" t="s">
        <v>1798</v>
      </c>
      <c r="B67" t="s">
        <v>1284</v>
      </c>
      <c r="C67" t="s">
        <v>1285</v>
      </c>
    </row>
    <row r="68" spans="1:3" x14ac:dyDescent="0.35">
      <c r="A68" t="s">
        <v>1799</v>
      </c>
      <c r="B68" t="s">
        <v>1286</v>
      </c>
      <c r="C68" t="s">
        <v>1287</v>
      </c>
    </row>
    <row r="69" spans="1:3" x14ac:dyDescent="0.35">
      <c r="A69" t="s">
        <v>1800</v>
      </c>
      <c r="B69" t="s">
        <v>1288</v>
      </c>
      <c r="C69" t="s">
        <v>1289</v>
      </c>
    </row>
    <row r="70" spans="1:3" x14ac:dyDescent="0.35">
      <c r="A70" t="s">
        <v>1801</v>
      </c>
      <c r="B70" t="s">
        <v>1290</v>
      </c>
      <c r="C70" t="s">
        <v>1291</v>
      </c>
    </row>
    <row r="71" spans="1:3" x14ac:dyDescent="0.35">
      <c r="A71" t="s">
        <v>1474</v>
      </c>
      <c r="B71" t="s">
        <v>1292</v>
      </c>
      <c r="C71" t="s">
        <v>1242</v>
      </c>
    </row>
    <row r="72" spans="1:3" x14ac:dyDescent="0.35">
      <c r="A72" t="s">
        <v>616</v>
      </c>
      <c r="B72" t="s">
        <v>912</v>
      </c>
      <c r="C72" t="s">
        <v>1060</v>
      </c>
    </row>
    <row r="73" spans="1:3" x14ac:dyDescent="0.35">
      <c r="A73" t="s">
        <v>950</v>
      </c>
      <c r="B73" t="s">
        <v>1293</v>
      </c>
      <c r="C73" t="s">
        <v>1332</v>
      </c>
    </row>
    <row r="74" spans="1:3" x14ac:dyDescent="0.35">
      <c r="A74" t="s">
        <v>1155</v>
      </c>
      <c r="B74" t="s">
        <v>1185</v>
      </c>
      <c r="C74" t="s">
        <v>1214</v>
      </c>
    </row>
    <row r="75" spans="1:3" x14ac:dyDescent="0.35">
      <c r="A75" t="s">
        <v>1128</v>
      </c>
      <c r="B75" t="s">
        <v>1294</v>
      </c>
      <c r="C75" t="s">
        <v>1333</v>
      </c>
    </row>
    <row r="76" spans="1:3" x14ac:dyDescent="0.35">
      <c r="A76" t="s">
        <v>1127</v>
      </c>
      <c r="B76" t="s">
        <v>1145</v>
      </c>
      <c r="C76" t="s">
        <v>1215</v>
      </c>
    </row>
    <row r="77" spans="1:3" x14ac:dyDescent="0.35">
      <c r="A77" t="s">
        <v>1129</v>
      </c>
      <c r="B77" t="s">
        <v>1146</v>
      </c>
      <c r="C77" t="s">
        <v>1216</v>
      </c>
    </row>
    <row r="78" spans="1:3" x14ac:dyDescent="0.35">
      <c r="A78" t="s">
        <v>1134</v>
      </c>
      <c r="B78" t="s">
        <v>1414</v>
      </c>
      <c r="C78" t="s">
        <v>1217</v>
      </c>
    </row>
    <row r="79" spans="1:3" x14ac:dyDescent="0.35">
      <c r="A79" t="s">
        <v>1463</v>
      </c>
      <c r="B79" t="s">
        <v>1061</v>
      </c>
      <c r="C79" t="s">
        <v>1062</v>
      </c>
    </row>
    <row r="80" spans="1:3" x14ac:dyDescent="0.35">
      <c r="A80" t="s">
        <v>1776</v>
      </c>
      <c r="B80" t="s">
        <v>984</v>
      </c>
      <c r="C80" t="s">
        <v>1063</v>
      </c>
    </row>
    <row r="81" spans="1:3" x14ac:dyDescent="0.35">
      <c r="A81" t="s">
        <v>1777</v>
      </c>
      <c r="B81" t="s">
        <v>1295</v>
      </c>
      <c r="C81" t="s">
        <v>1064</v>
      </c>
    </row>
    <row r="82" spans="1:3" x14ac:dyDescent="0.35">
      <c r="A82" t="s">
        <v>617</v>
      </c>
      <c r="B82" t="s">
        <v>1186</v>
      </c>
      <c r="C82" t="s">
        <v>1065</v>
      </c>
    </row>
    <row r="83" spans="1:3" x14ac:dyDescent="0.35">
      <c r="A83" t="s">
        <v>921</v>
      </c>
      <c r="B83" t="s">
        <v>922</v>
      </c>
      <c r="C83" t="s">
        <v>1066</v>
      </c>
    </row>
    <row r="84" spans="1:3" x14ac:dyDescent="0.35">
      <c r="A84" t="s">
        <v>923</v>
      </c>
      <c r="B84" t="s">
        <v>924</v>
      </c>
      <c r="C84" t="s">
        <v>1067</v>
      </c>
    </row>
    <row r="85" spans="1:3" x14ac:dyDescent="0.35">
      <c r="A85" t="s">
        <v>925</v>
      </c>
      <c r="B85" t="s">
        <v>926</v>
      </c>
      <c r="C85" t="s">
        <v>1068</v>
      </c>
    </row>
    <row r="86" spans="1:3" x14ac:dyDescent="0.35">
      <c r="A86" t="s">
        <v>928</v>
      </c>
      <c r="B86" t="s">
        <v>985</v>
      </c>
      <c r="C86" t="s">
        <v>1069</v>
      </c>
    </row>
    <row r="87" spans="1:3" x14ac:dyDescent="0.35">
      <c r="A87" t="s">
        <v>929</v>
      </c>
      <c r="B87" t="s">
        <v>986</v>
      </c>
      <c r="C87" t="s">
        <v>1070</v>
      </c>
    </row>
    <row r="88" spans="1:3" x14ac:dyDescent="0.35">
      <c r="A88" t="s">
        <v>930</v>
      </c>
      <c r="B88" t="s">
        <v>987</v>
      </c>
      <c r="C88" t="s">
        <v>1071</v>
      </c>
    </row>
    <row r="89" spans="1:3" x14ac:dyDescent="0.35">
      <c r="A89" t="s">
        <v>927</v>
      </c>
      <c r="B89" t="s">
        <v>1187</v>
      </c>
      <c r="C89" t="s">
        <v>1072</v>
      </c>
    </row>
    <row r="90" spans="1:3" x14ac:dyDescent="0.35">
      <c r="A90" t="s">
        <v>934</v>
      </c>
      <c r="B90" t="s">
        <v>933</v>
      </c>
      <c r="C90" t="s">
        <v>1073</v>
      </c>
    </row>
    <row r="91" spans="1:3" x14ac:dyDescent="0.35">
      <c r="A91" t="s">
        <v>932</v>
      </c>
      <c r="B91" t="s">
        <v>931</v>
      </c>
      <c r="C91" t="s">
        <v>1074</v>
      </c>
    </row>
    <row r="92" spans="1:3" x14ac:dyDescent="0.35">
      <c r="A92" t="s">
        <v>1135</v>
      </c>
      <c r="B92" t="s">
        <v>1147</v>
      </c>
      <c r="C92" t="s">
        <v>1218</v>
      </c>
    </row>
    <row r="93" spans="1:3" x14ac:dyDescent="0.35">
      <c r="A93" t="s">
        <v>947</v>
      </c>
      <c r="B93" t="s">
        <v>935</v>
      </c>
      <c r="C93" t="s">
        <v>1075</v>
      </c>
    </row>
    <row r="94" spans="1:3" x14ac:dyDescent="0.35">
      <c r="A94" t="s">
        <v>945</v>
      </c>
      <c r="B94" t="s">
        <v>944</v>
      </c>
      <c r="C94" t="s">
        <v>1076</v>
      </c>
    </row>
    <row r="95" spans="1:3" x14ac:dyDescent="0.35">
      <c r="A95" t="s">
        <v>946</v>
      </c>
      <c r="B95" t="s">
        <v>937</v>
      </c>
      <c r="C95" t="s">
        <v>1077</v>
      </c>
    </row>
    <row r="96" spans="1:3" x14ac:dyDescent="0.35">
      <c r="A96" t="s">
        <v>1342</v>
      </c>
      <c r="B96" t="s">
        <v>1346</v>
      </c>
      <c r="C96" t="s">
        <v>1347</v>
      </c>
    </row>
    <row r="97" spans="1:3" x14ac:dyDescent="0.35">
      <c r="A97" t="s">
        <v>949</v>
      </c>
      <c r="B97" t="s">
        <v>988</v>
      </c>
      <c r="C97" t="s">
        <v>1078</v>
      </c>
    </row>
    <row r="98" spans="1:3" x14ac:dyDescent="0.35">
      <c r="A98" t="s">
        <v>1126</v>
      </c>
      <c r="B98" t="s">
        <v>1148</v>
      </c>
      <c r="C98" t="s">
        <v>1219</v>
      </c>
    </row>
    <row r="99" spans="1:3" x14ac:dyDescent="0.35">
      <c r="A99" t="s">
        <v>966</v>
      </c>
      <c r="B99" t="s">
        <v>989</v>
      </c>
      <c r="C99" t="s">
        <v>1079</v>
      </c>
    </row>
    <row r="100" spans="1:3" x14ac:dyDescent="0.35">
      <c r="A100" t="s">
        <v>1024</v>
      </c>
      <c r="B100" t="s">
        <v>1080</v>
      </c>
      <c r="C100" t="s">
        <v>1081</v>
      </c>
    </row>
    <row r="101" spans="1:3" x14ac:dyDescent="0.35">
      <c r="A101" t="s">
        <v>1136</v>
      </c>
      <c r="B101" t="s">
        <v>1149</v>
      </c>
      <c r="C101" t="s">
        <v>1220</v>
      </c>
    </row>
    <row r="102" spans="1:3" x14ac:dyDescent="0.35">
      <c r="A102" t="s">
        <v>1137</v>
      </c>
      <c r="B102" t="s">
        <v>1150</v>
      </c>
      <c r="C102" t="s">
        <v>1221</v>
      </c>
    </row>
    <row r="103" spans="1:3" x14ac:dyDescent="0.35">
      <c r="A103" t="s">
        <v>1138</v>
      </c>
      <c r="B103" t="s">
        <v>1151</v>
      </c>
      <c r="C103" t="s">
        <v>1222</v>
      </c>
    </row>
    <row r="104" spans="1:3" x14ac:dyDescent="0.35">
      <c r="A104" t="s">
        <v>1139</v>
      </c>
      <c r="B104" t="s">
        <v>1152</v>
      </c>
      <c r="C104" t="s">
        <v>1223</v>
      </c>
    </row>
    <row r="105" spans="1:3" x14ac:dyDescent="0.35">
      <c r="A105" t="s">
        <v>1469</v>
      </c>
      <c r="B105" t="s">
        <v>1188</v>
      </c>
      <c r="C105" t="s">
        <v>1224</v>
      </c>
    </row>
    <row r="106" spans="1:3" x14ac:dyDescent="0.35">
      <c r="A106" t="s">
        <v>1464</v>
      </c>
      <c r="B106" t="s">
        <v>1189</v>
      </c>
      <c r="C106" t="s">
        <v>1357</v>
      </c>
    </row>
    <row r="107" spans="1:3" x14ac:dyDescent="0.35">
      <c r="A107" t="s">
        <v>1256</v>
      </c>
      <c r="B107" t="s">
        <v>1296</v>
      </c>
      <c r="C107" t="s">
        <v>1297</v>
      </c>
    </row>
    <row r="108" spans="1:3" x14ac:dyDescent="0.35">
      <c r="A108" t="s">
        <v>959</v>
      </c>
      <c r="B108" t="s">
        <v>990</v>
      </c>
      <c r="C108" t="s">
        <v>1082</v>
      </c>
    </row>
    <row r="109" spans="1:3" x14ac:dyDescent="0.35">
      <c r="A109" t="s">
        <v>1803</v>
      </c>
      <c r="B109" t="s">
        <v>1231</v>
      </c>
      <c r="C109" t="s">
        <v>1243</v>
      </c>
    </row>
    <row r="110" spans="1:3" x14ac:dyDescent="0.35">
      <c r="A110" t="s">
        <v>1804</v>
      </c>
      <c r="B110" t="s">
        <v>1232</v>
      </c>
      <c r="C110" t="s">
        <v>1244</v>
      </c>
    </row>
    <row r="111" spans="1:3" x14ac:dyDescent="0.35">
      <c r="A111" t="s">
        <v>1475</v>
      </c>
      <c r="B111" t="s">
        <v>1233</v>
      </c>
      <c r="C111" t="s">
        <v>1245</v>
      </c>
    </row>
    <row r="112" spans="1:3" x14ac:dyDescent="0.35">
      <c r="A112" t="s">
        <v>955</v>
      </c>
      <c r="B112" t="s">
        <v>1234</v>
      </c>
      <c r="C112" t="s">
        <v>1246</v>
      </c>
    </row>
    <row r="113" spans="1:3" x14ac:dyDescent="0.35">
      <c r="A113" t="s">
        <v>956</v>
      </c>
      <c r="B113" t="s">
        <v>1235</v>
      </c>
      <c r="C113" t="s">
        <v>1247</v>
      </c>
    </row>
    <row r="114" spans="1:3" x14ac:dyDescent="0.35">
      <c r="A114" t="s">
        <v>957</v>
      </c>
      <c r="B114" t="s">
        <v>1236</v>
      </c>
      <c r="C114" t="s">
        <v>1248</v>
      </c>
    </row>
    <row r="115" spans="1:3" x14ac:dyDescent="0.35">
      <c r="A115" t="s">
        <v>1808</v>
      </c>
      <c r="B115" t="s">
        <v>1237</v>
      </c>
      <c r="C115" t="s">
        <v>1249</v>
      </c>
    </row>
    <row r="116" spans="1:3" x14ac:dyDescent="0.35">
      <c r="A116" t="s">
        <v>1266</v>
      </c>
      <c r="B116" t="s">
        <v>1298</v>
      </c>
      <c r="C116" t="s">
        <v>1299</v>
      </c>
    </row>
    <row r="117" spans="1:3" x14ac:dyDescent="0.35">
      <c r="A117" t="s">
        <v>1318</v>
      </c>
      <c r="B117" t="s">
        <v>1320</v>
      </c>
      <c r="C117" t="s">
        <v>1321</v>
      </c>
    </row>
    <row r="118" spans="1:3" x14ac:dyDescent="0.35">
      <c r="A118" t="s">
        <v>1317</v>
      </c>
      <c r="B118" t="s">
        <v>1322</v>
      </c>
      <c r="C118" t="s">
        <v>1323</v>
      </c>
    </row>
    <row r="119" spans="1:3" x14ac:dyDescent="0.35">
      <c r="A119" t="s">
        <v>1319</v>
      </c>
      <c r="B119" t="s">
        <v>1324</v>
      </c>
      <c r="C119" t="s">
        <v>1325</v>
      </c>
    </row>
    <row r="120" spans="1:3" x14ac:dyDescent="0.35">
      <c r="A120" t="s">
        <v>1780</v>
      </c>
      <c r="B120" t="s">
        <v>1334</v>
      </c>
      <c r="C120" t="s">
        <v>1250</v>
      </c>
    </row>
    <row r="121" spans="1:3" x14ac:dyDescent="0.35">
      <c r="A121" t="s">
        <v>1781</v>
      </c>
      <c r="B121" t="s">
        <v>1335</v>
      </c>
      <c r="C121" t="s">
        <v>1251</v>
      </c>
    </row>
    <row r="122" spans="1:3" x14ac:dyDescent="0.35">
      <c r="A122" t="s">
        <v>1782</v>
      </c>
      <c r="B122" t="s">
        <v>1336</v>
      </c>
      <c r="C122" t="s">
        <v>1252</v>
      </c>
    </row>
    <row r="123" spans="1:3" x14ac:dyDescent="0.35">
      <c r="A123" t="s">
        <v>1783</v>
      </c>
      <c r="B123" t="s">
        <v>1337</v>
      </c>
      <c r="C123" t="s">
        <v>1253</v>
      </c>
    </row>
    <row r="124" spans="1:3" x14ac:dyDescent="0.35">
      <c r="A124" t="s">
        <v>1784</v>
      </c>
      <c r="B124" t="s">
        <v>1338</v>
      </c>
      <c r="C124" t="s">
        <v>1254</v>
      </c>
    </row>
    <row r="125" spans="1:3" x14ac:dyDescent="0.35">
      <c r="A125" t="s">
        <v>1785</v>
      </c>
      <c r="B125" t="s">
        <v>1339</v>
      </c>
      <c r="C125" t="s">
        <v>1255</v>
      </c>
    </row>
    <row r="126" spans="1:3" x14ac:dyDescent="0.35">
      <c r="A126" t="s">
        <v>1140</v>
      </c>
      <c r="B126" t="s">
        <v>1153</v>
      </c>
      <c r="C126" t="s">
        <v>1225</v>
      </c>
    </row>
    <row r="127" spans="1:3" x14ac:dyDescent="0.35">
      <c r="A127" t="s">
        <v>942</v>
      </c>
      <c r="B127" t="s">
        <v>940</v>
      </c>
      <c r="C127" t="s">
        <v>1083</v>
      </c>
    </row>
    <row r="128" spans="1:3" x14ac:dyDescent="0.35">
      <c r="A128" t="s">
        <v>943</v>
      </c>
      <c r="B128" t="s">
        <v>941</v>
      </c>
      <c r="C128" t="s">
        <v>1084</v>
      </c>
    </row>
    <row r="129" spans="1:3" x14ac:dyDescent="0.35">
      <c r="A129" t="s">
        <v>948</v>
      </c>
      <c r="B129" t="s">
        <v>936</v>
      </c>
      <c r="C129" t="s">
        <v>1085</v>
      </c>
    </row>
    <row r="130" spans="1:3" x14ac:dyDescent="0.35">
      <c r="A130" t="s">
        <v>939</v>
      </c>
      <c r="B130" t="s">
        <v>938</v>
      </c>
      <c r="C130" t="s">
        <v>1086</v>
      </c>
    </row>
    <row r="131" spans="1:3" x14ac:dyDescent="0.35">
      <c r="A131" t="s">
        <v>961</v>
      </c>
      <c r="B131" t="s">
        <v>991</v>
      </c>
      <c r="C131" t="s">
        <v>1087</v>
      </c>
    </row>
    <row r="132" spans="1:3" x14ac:dyDescent="0.35">
      <c r="A132" t="s">
        <v>962</v>
      </c>
      <c r="B132" t="s">
        <v>992</v>
      </c>
      <c r="C132" t="s">
        <v>1088</v>
      </c>
    </row>
    <row r="133" spans="1:3" x14ac:dyDescent="0.35">
      <c r="A133" t="s">
        <v>963</v>
      </c>
      <c r="B133" t="s">
        <v>993</v>
      </c>
      <c r="C133" t="s">
        <v>1089</v>
      </c>
    </row>
    <row r="134" spans="1:3" x14ac:dyDescent="0.35">
      <c r="A134" t="s">
        <v>964</v>
      </c>
      <c r="B134" t="s">
        <v>994</v>
      </c>
      <c r="C134" t="s">
        <v>1090</v>
      </c>
    </row>
    <row r="135" spans="1:3" x14ac:dyDescent="0.35">
      <c r="A135" t="s">
        <v>965</v>
      </c>
      <c r="B135" t="s">
        <v>995</v>
      </c>
      <c r="C135" t="s">
        <v>1091</v>
      </c>
    </row>
    <row r="136" spans="1:3" x14ac:dyDescent="0.35">
      <c r="A136" t="s">
        <v>1383</v>
      </c>
      <c r="B136" t="s">
        <v>1415</v>
      </c>
      <c r="C136" t="s">
        <v>1360</v>
      </c>
    </row>
    <row r="137" spans="1:3" x14ac:dyDescent="0.35">
      <c r="A137" t="s">
        <v>1461</v>
      </c>
      <c r="B137" t="s">
        <v>1465</v>
      </c>
      <c r="C137" t="s">
        <v>1466</v>
      </c>
    </row>
    <row r="138" spans="1:3" x14ac:dyDescent="0.35">
      <c r="A138" t="s">
        <v>1462</v>
      </c>
      <c r="B138" t="s">
        <v>1467</v>
      </c>
      <c r="C138" t="s">
        <v>1468</v>
      </c>
    </row>
  </sheetData>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M s D A A B Q S w M E F A A C A A g A o Y z J V C f o L l W o A A A A + A A A A B I A H A B D b 2 5 m a W c v U G F j a 2 F n Z S 5 4 b W w g o h g A K K A U A A A A A A A A A A A A A A A A A A A A A A A A A A A A h Y / R C o I w G I V f R X b v 5 l Z J y e + 8 i O 4 S A i G 6 H b p 0 p D P c d L 5 b F z 1 S r 5 B Q V n d d n s N 3 4 D u P 2 x 2 S s a m 9 Q X Z G t T p G F A f I k z p v C 6 X L G P X 2 7 K 9 R w u E g 8 o s o p T f B 2 k S j U T G q r L 1 G h D j n s F v g t i s J C w J K T u k + y y v Z C F 9 p Y 4 X O J f q s i v 8 r x O H 4 k u E M h x S v 6 I b h Z U i B z D W k S n 8 R N h n j A M h P C d u + t n 0 n u R n 8 b A d k j k D e L / g T U E s D B B Q A A g A I A K G M y V 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h j M l U z s b 4 M M E A A A B j A Q A A E w A c A E Z v c m 1 1 b G F z L 1 N l Y 3 R p b 2 4 x L m 0 g o h g A K K A U A A A A A A A A A A A A A A A A A A A A A A A A A A A A b c / B C o J A E A b g u + A 7 L N t F Q Q Q r 6 y C e p F P Q J a G D e F h 1 I n H d l X U E R b z 1 K L 2 J L 5 b l K b a 5 D H z M P 8 O 0 k G M p B b m u 3 Q t M w z T a B 1 N Q k J h l H H w S E g 5 o G m S p 8 / z i n C 1 y 6 n P g b t Q p B Q J v U l W Z l J V l j 8 m F 1 R D S N U n T K Y m k w G U k d d Y F G z o / R a F Y Q X B o 6 L L o O + n G i o n 2 L l U d S d 7 V I h 4 a a K 3 1 m D O O t C y o 8 w k A Q e h x c s h I s U Q O m n q a b D X Z a b L X x N f k o M n x R y b b N E r x 7 8 n g D V B L A Q I t A B Q A A g A I A K G M y V Q n 6 C 5 V q A A A A P g A A A A S A A A A A A A A A A A A A A A A A A A A A A B D b 2 5 m a W c v U G F j a 2 F n Z S 5 4 b W x Q S w E C L Q A U A A I A C A C h j M l U D 8 r p q 6 Q A A A D p A A A A E w A A A A A A A A A A A A A A A A D 0 A A A A W 0 N v b n R l b n R f V H l w Z X N d L n h t b F B L A Q I t A B Q A A g A I A K G M y V T O x v g w w Q A A A G M B A A A T A A A A A A A A A A A A A A A A A O U B A A B G b 3 J t d W x h c y 9 T Z W N 0 a W 9 u M S 5 t U E s F B g A A A A A D A A M A w g A A A P M 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q E L A A A A A A A A f w s 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I C 8 + P C 9 J d G V t P j x J d G V t P j x J d G V t T G 9 j Y X R p b 2 4 + P E l 0 Z W 1 U e X B l P k Z v c m 1 1 b G E 8 L 0 l 0 Z W 1 U e X B l P j x J d G V t U G F 0 a D 5 T Z W N 0 a W 9 u M S 9 U Y W J s Z T U 8 L 0 l 0 Z W 1 Q Y X R o P j w v S X R l b U x v Y 2 F 0 a W 9 u P j x T d G F i b G V F b n R y a W V z P j x F b n R y e S B U e X B l P S J J c 1 B y a X Z h d G U i I F Z h b H V l P S J s M C I g L z 4 8 R W 5 0 c n k g V H l w Z T 0 i T m F 2 a W d h d G l v b l N 0 Z X B O Y W 1 l I i B W Y W x 1 Z T 0 i c 0 5 h d m l n Z X J p b m c i I C 8 + P E V u d H J 5 I F R 5 c G U 9 I k 5 h b W V V c G R h d G V k Q W Z 0 Z X J G a W x s I i B W Y W x 1 Z T 0 i b D A i I C 8 + P E V u d H J 5 I F R 5 c G U 9 I l J l c 3 V s d F R 5 c G U i I F Z h b H V l P S J z V G F i b G U i I C 8 + P E V u d H J 5 I F R 5 c G U 9 I k J 1 Z m Z l c k 5 l e H R S Z W Z y Z X N o I i B W Y W x 1 Z T 0 i b D E i I C 8 + P E V u d H J 5 I F R 5 c G U 9 I k Z p b G x F b m F i b G V k I i B W Y W x 1 Z T 0 i b D A i I C 8 + P E V u d H J 5 I F R 5 c G U 9 I k Z p b G x P Y m p l Y 3 R U e X B l I i B W Y W x 1 Z T 0 i c 0 N v b m 5 l Y 3 R p b 2 5 P b m x 5 I i A v P j x F b n R y e S B U e X B l P S J G a W x s V G 9 E Y X R h T W 9 k Z W x F b m F i b G V k I i B W Y W x 1 Z T 0 i b D A i I C 8 + P E V u d H J 5 I F R 5 c G U 9 I k Z p b G x l Z E N v b X B s Z X R l U m V z d W x 0 V G 9 X b 3 J r c 2 h l Z X Q i I F Z h b H V l P S J s M S I g L z 4 8 R W 5 0 c n k g V H l w Z T 0 i U m V j b 3 Z l c n l U Y X J n Z X R T a G V l d C I g V m F s d W U 9 I n N C b G F k M S I g L z 4 8 R W 5 0 c n k g V H l w Z T 0 i U m V j b 3 Z l c n l U Y X J n Z X R D b 2 x 1 b W 4 i I F Z h b H V l P S J s M S I g L z 4 8 R W 5 0 c n k g V H l w Z T 0 i U m V j b 3 Z l c n l U Y X J n Z X R S b 3 c i I F Z h b H V l P S J s M S I g L z 4 8 R W 5 0 c n k g V H l w Z T 0 i Q W R k Z W R U b 0 R h d G F N b 2 R l b C I g V m F s d W U 9 I m w w I i A v P j x F b n R y e S B U e X B l P S J G a W x s Q 2 9 1 b n Q i I F Z h b H V l P S J s M j k w I i A v P j x F b n R y e S B U e X B l P S J G a W x s R X J y b 3 J D b 2 R l I i B W Y W x 1 Z T 0 i c 1 V u a 2 5 v d 2 4 i I C 8 + P E V u d H J 5 I F R 5 c G U 9 I k Z p b G x F c n J v c k N v d W 5 0 I i B W Y W x 1 Z T 0 i b D A i I C 8 + P E V u d H J 5 I F R 5 c G U 9 I k Z p b G x M Y X N 0 V X B k Y X R l Z C I g V m F s d W U 9 I m Q y M D I y L T A 2 L T A 5 V D E 1 O j M 2 O j M 3 L j c z M T g 4 M T h a I i A v P j x F b n R y e S B U e X B l P S J G a W x s Q 2 9 s d W 1 u V H l w Z X M i I F Z h b H V l P S J z Q m d Z R 0 J n W U d C Z 1 l H I i A v P j x F b n R y e S B U e X B l P S J G a W x s Q 2 9 s d W 1 u T m F t Z X M i I F Z h b H V l P S J z W y Z x d W 9 0 O 2 l k J n F 1 b 3 Q 7 L C Z x d W 9 0 O 3 R p d G x l J n F 1 b 3 Q 7 L C Z x d W 9 0 O z E m c X V v d D s s J n F 1 b 3 Q 7 M i Z x d W 9 0 O y w m c X V v d D s z J n F 1 b 3 Q 7 L C Z x d W 9 0 O z Q m c X V v d D s s J n F 1 b 3 Q 7 N S Z x d W 9 0 O y w m c X V v d D s 2 J n F 1 b 3 Q 7 L C Z x d W 9 0 O z c m c X V v d D t d I i A v P j x F b n R y e S B U e X B l P S J G a W x s U 3 R h d H V z I i B W Y W x 1 Z T 0 i c 0 N v b X B s Z X R l I i A v P j x F b n R y e S B U e X B l P S J S Z W x h d G l v b n N o a X B J b m Z v Q 2 9 u d G F p b m V y I i B W Y W x 1 Z T 0 i c 3 s m c X V v d D t j b 2 x 1 b W 5 D b 3 V u d C Z x d W 9 0 O z o 5 L C Z x d W 9 0 O 2 t l e U N v b H V t b k 5 h b W V z J n F 1 b 3 Q 7 O l t d L C Z x d W 9 0 O 3 F 1 Z X J 5 U m V s Y X R p b 2 5 z a G l w c y Z x d W 9 0 O z p b X S w m c X V v d D t j b 2 x 1 b W 5 J Z G V u d G l 0 a W V z J n F 1 b 3 Q 7 O l s m c X V v d D t T Z W N 0 a W 9 u M S 9 U Y W J s Z T U v w 4 R u Z H J h Z C B 0 e X A u e 2 l k L D B 9 J n F 1 b 3 Q 7 L C Z x d W 9 0 O 1 N l Y 3 R p b 2 4 x L 1 R h Y m x l N S / D h G 5 k c m F k I H R 5 c C 5 7 d G l 0 b G U s M X 0 m c X V v d D s s J n F 1 b 3 Q 7 U 2 V j d G l v b j E v V G F i b G U 1 L 8 O E b m R y Y W Q g d H l w L n s x L D J 9 J n F 1 b 3 Q 7 L C Z x d W 9 0 O 1 N l Y 3 R p b 2 4 x L 1 R h Y m x l N S / D h G 5 k c m F k I H R 5 c C 5 7 M i w z f S Z x d W 9 0 O y w m c X V v d D t T Z W N 0 a W 9 u M S 9 U Y W J s Z T U v w 4 R u Z H J h Z C B 0 e X A u e z M s N H 0 m c X V v d D s s J n F 1 b 3 Q 7 U 2 V j d G l v b j E v V G F i b G U 1 L 8 O E b m R y Y W Q g d H l w L n s 0 L D V 9 J n F 1 b 3 Q 7 L C Z x d W 9 0 O 1 N l Y 3 R p b 2 4 x L 1 R h Y m x l N S / D h G 5 k c m F k I H R 5 c C 5 7 N S w 2 f S Z x d W 9 0 O y w m c X V v d D t T Z W N 0 a W 9 u M S 9 U Y W J s Z T U v w 4 R u Z H J h Z C B 0 e X A u e z Y s N 3 0 m c X V v d D s s J n F 1 b 3 Q 7 U 2 V j d G l v b j E v V G F i b G U 1 L 8 O E b m R y Y W Q g d H l w L n s 3 L D h 9 J n F 1 b 3 Q 7 X S w m c X V v d D t D b 2 x 1 b W 5 D b 3 V u d C Z x d W 9 0 O z o 5 L C Z x d W 9 0 O 0 t l e U N v b H V t b k 5 h b W V z J n F 1 b 3 Q 7 O l t d L C Z x d W 9 0 O 0 N v b H V t b k l k Z W 5 0 a X R p Z X M m c X V v d D s 6 W y Z x d W 9 0 O 1 N l Y 3 R p b 2 4 x L 1 R h Y m x l N S / D h G 5 k c m F k I H R 5 c C 5 7 a W Q s M H 0 m c X V v d D s s J n F 1 b 3 Q 7 U 2 V j d G l v b j E v V G F i b G U 1 L 8 O E b m R y Y W Q g d H l w L n t 0 a X R s Z S w x f S Z x d W 9 0 O y w m c X V v d D t T Z W N 0 a W 9 u M S 9 U Y W J s Z T U v w 4 R u Z H J h Z C B 0 e X A u e z E s M n 0 m c X V v d D s s J n F 1 b 3 Q 7 U 2 V j d G l v b j E v V G F i b G U 1 L 8 O E b m R y Y W Q g d H l w L n s y L D N 9 J n F 1 b 3 Q 7 L C Z x d W 9 0 O 1 N l Y 3 R p b 2 4 x L 1 R h Y m x l N S / D h G 5 k c m F k I H R 5 c C 5 7 M y w 0 f S Z x d W 9 0 O y w m c X V v d D t T Z W N 0 a W 9 u M S 9 U Y W J s Z T U v w 4 R u Z H J h Z C B 0 e X A u e z Q s N X 0 m c X V v d D s s J n F 1 b 3 Q 7 U 2 V j d G l v b j E v V G F i b G U 1 L 8 O E b m R y Y W Q g d H l w L n s 1 L D Z 9 J n F 1 b 3 Q 7 L C Z x d W 9 0 O 1 N l Y 3 R p b 2 4 x L 1 R h Y m x l N S / D h G 5 k c m F k I H R 5 c C 5 7 N i w 3 f S Z x d W 9 0 O y w m c X V v d D t T Z W N 0 a W 9 u M S 9 U Y W J s Z T U v w 4 R u Z H J h Z C B 0 e X A u e z c s O H 0 m c X V v d D t d L C Z x d W 9 0 O 1 J l b G F 0 a W 9 u c 2 h p c E l u Z m 8 m c X V v d D s 6 W 1 1 9 I i A v P j w v U 3 R h Y m x l R W 5 0 c m l l c z 4 8 L 0 l 0 Z W 0 + P E l 0 Z W 0 + P E l 0 Z W 1 M b 2 N h d G l v b j 4 8 S X R l b V R 5 c G U + R m 9 y b X V s Y T w v S X R l b V R 5 c G U + P E l 0 Z W 1 Q Y X R o P l N l Y 3 R p b 2 4 x L 1 R h Y m x l N S 9 L J U M z J U E 0 b G x h P C 9 J d G V t U G F 0 a D 4 8 L 0 l 0 Z W 1 M b 2 N h d G l v b j 4 8 U 3 R h Y m x l R W 5 0 c m l l c y A v P j w v S X R l b T 4 8 S X R l b T 4 8 S X R l b U x v Y 2 F 0 a W 9 u P j x J d G V t V H l w Z T 5 G b 3 J t d W x h P C 9 J d G V t V H l w Z T 4 8 S X R l b V B h d G g + U 2 V j d G l v b j E v V G F i b G U 1 L y V D M y U 4 N G 5 k c m F k J T I w d H l w P C 9 J d G V t U G F 0 a D 4 8 L 0 l 0 Z W 1 M b 2 N h d G l v b j 4 8 U 3 R h Y m x l R W 5 0 c m l l c y A v P j w v S X R l b T 4 8 L 0 l 0 Z W 1 z P j w v T G 9 j Y W x Q Y W N r Y W d l T W V 0 Y W R h d G F G a W x l P h Y A A A B Q S w U G A A A A A A A A A A A A A A A A A A A A A A A A 2 g A A A A E A A A D Q j J 3 f A R X R E Y x 6 A M B P w p f r A Q A A A D q x 9 g O g u E t M p c M Z 4 E W g 5 2 g A A A A A A g A A A A A A A 2 Y A A M A A A A A Q A A A A S X 1 / u 6 R O e c 3 5 p / x + + / v L e w A A A A A E g A A A o A A A A B A A A A C V J D m y L 1 D u Z 0 B K X / m X m z n / U A A A A F y B B y j 2 I h 3 j L 5 / p I z e 6 A 3 g w h Y 7 h n h B g M 9 A e Z 2 P X g 5 N t 7 S F p 7 f X L f I a F d d E q m 1 K a 6 r U v v w h o l l 8 F p t R z b n F 6 q / W g h 3 s C + y N O k U w h W c r B n M D p F A A A A L i i i f Q d 7 E f L S 7 R z Y Y 7 H W i O i Y q C N < / D a t a M a s h u p > 
</file>

<file path=customXml/itemProps1.xml><?xml version="1.0" encoding="utf-8"?>
<ds:datastoreItem xmlns:ds="http://schemas.openxmlformats.org/officeDocument/2006/customXml" ds:itemID="{EB420AEC-023E-4C6A-9E6B-6FFD8F87F297}">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15</vt:i4>
      </vt:variant>
      <vt:variant>
        <vt:lpstr>Namngivna områden</vt:lpstr>
      </vt:variant>
      <vt:variant>
        <vt:i4>28</vt:i4>
      </vt:variant>
    </vt:vector>
  </HeadingPairs>
  <TitlesOfParts>
    <vt:vector size="43" baseType="lpstr">
      <vt:lpstr>Startsida</vt:lpstr>
      <vt:lpstr>Översikt</vt:lpstr>
      <vt:lpstr>Struktur</vt:lpstr>
      <vt:lpstr>Barn och Unga</vt:lpstr>
      <vt:lpstr>Ekbi+AM</vt:lpstr>
      <vt:lpstr>Ekbi - information</vt:lpstr>
      <vt:lpstr>Missbruk</vt:lpstr>
      <vt:lpstr>Övrigt</vt:lpstr>
      <vt:lpstr>Nyckeltal</vt:lpstr>
      <vt:lpstr>F&amp;S</vt:lpstr>
      <vt:lpstr>Grafer</vt:lpstr>
      <vt:lpstr>Data</vt:lpstr>
      <vt:lpstr>Regiondata</vt:lpstr>
      <vt:lpstr>Liknande kommuner IFO</vt:lpstr>
      <vt:lpstr>Liknande kommuner Ekbi</vt:lpstr>
      <vt:lpstr>Rubrik_1._Nettokostnadsavvikelse_individ__och_familjeomsorg</vt:lpstr>
      <vt:lpstr>Rubrik_2._Nettokostnad_och_referenskostnad_individ__och_familjeomsorg</vt:lpstr>
      <vt:lpstr>Rubrik_3._Nettokostnadsavvikelse_i_miljoner_kronor</vt:lpstr>
      <vt:lpstr>Rubrik_4._Kostnader_per_verksamhetsområde</vt:lpstr>
      <vt:lpstr>Rubrik_5._Kostnad_per_verksamhetsområde_barn__och_ungdomsvård</vt:lpstr>
      <vt:lpstr>Rubrik_6._Barn_och_ungdomsvård_över_tid</vt:lpstr>
      <vt:lpstr>Rubrik_7._Ekonomiskt_bistånd</vt:lpstr>
      <vt:lpstr>Rubrik_8._Kostnad_missbruksvård_vuxna__kr_inv</vt:lpstr>
      <vt:lpstr>Rubrik_9._Kostnad_institutionsvård_vuxna_missbrukare__kr_vårddygn</vt:lpstr>
      <vt:lpstr>Rubrik_Koll_på_Individ_och_familjeomsorgen</vt:lpstr>
      <vt:lpstr>Rubrik_Liknande_kommuner</vt:lpstr>
      <vt:lpstr>Rubrik_Liknande_kommuner_ekonomiskt_bistånd</vt:lpstr>
      <vt:lpstr>Rubrik_Nettokostnadsavvikelse_IFO</vt:lpstr>
      <vt:lpstr>Rubrik_Ovägt_medel_och_riket</vt:lpstr>
      <vt:lpstr>Rubrik_Standardkostnad_IFO__kr_inv</vt:lpstr>
      <vt:lpstr>Rubrik_År_2020_Välj_din_Kommun</vt:lpstr>
      <vt:lpstr>Tabell_Arbetsmarknad</vt:lpstr>
      <vt:lpstr>Tabell_Barn_och_unga</vt:lpstr>
      <vt:lpstr>Tabell_Ekonomiskt_bistånd</vt:lpstr>
      <vt:lpstr>Tabell_Försörjningshinder</vt:lpstr>
      <vt:lpstr>Tabell_liknande_kommuner_ekonomiskt_bistånd</vt:lpstr>
      <vt:lpstr>Tabell_Missbruksvård</vt:lpstr>
      <vt:lpstr>Tabell_Nyckeltal</vt:lpstr>
      <vt:lpstr>Tabell_Personal</vt:lpstr>
      <vt:lpstr>Tabell_Struktur_och_skola</vt:lpstr>
      <vt:lpstr>Tabell_Volym</vt:lpstr>
      <vt:lpstr>Tabell_Volymer</vt:lpstr>
      <vt:lpstr>Tabell_Övrigt</vt:lpstr>
    </vt:vector>
  </TitlesOfParts>
  <Company>Learningpoint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Sillfors Gustav</dc:creator>
  <cp:lastModifiedBy>Eriksson Camilla</cp:lastModifiedBy>
  <cp:lastPrinted>2018-08-06T11:02:56Z</cp:lastPrinted>
  <dcterms:created xsi:type="dcterms:W3CDTF">2012-03-28T06:48:30Z</dcterms:created>
  <dcterms:modified xsi:type="dcterms:W3CDTF">2023-10-27T10:44:23Z</dcterms:modified>
</cp:coreProperties>
</file>